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"/>
    </mc:Choice>
  </mc:AlternateContent>
  <xr:revisionPtr revIDLastSave="0" documentId="13_ncr:1_{C0B0C199-80FC-43EE-971E-FFA5ADF931AF}" xr6:coauthVersionLast="47" xr6:coauthVersionMax="47" xr10:uidLastSave="{00000000-0000-0000-0000-000000000000}"/>
  <bookViews>
    <workbookView xWindow="-120" yWindow="-120" windowWidth="20730" windowHeight="11160" activeTab="1" xr2:uid="{3B7A2022-60D5-420D-A7F3-6BA899A35CD8}"/>
  </bookViews>
  <sheets>
    <sheet name="INC-MT TEAM" sheetId="3" r:id="rId1"/>
    <sheet name="INC-DISPLAY TET " sheetId="7" r:id="rId2"/>
    <sheet name="Data tinh thuong" sheetId="6" r:id="rId3"/>
    <sheet name="Co.op SO T12-T1_tinh thuong" sheetId="8" r:id="rId4"/>
    <sheet name="Data Big C Lotte Co.op " sheetId="2" state="hidden" r:id="rId5"/>
    <sheet name="Data Aeon_Emart" sheetId="4" state="hidden" r:id="rId6"/>
  </sheets>
  <externalReferences>
    <externalReference r:id="rId7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5" hidden="1">'Data Aeon_Emart'!$A$1:$BF$530</definedName>
    <definedName name="_xlnm._FilterDatabase" localSheetId="4" hidden="1">'Data Big C Lotte Co.op '!$A$1:$U$3862</definedName>
    <definedName name="_xlnm._FilterDatabase" localSheetId="2" hidden="1">'Data tinh thuong'!$A$1:$U$1843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Q12" i="7"/>
  <c r="P12" i="7"/>
  <c r="O12" i="7"/>
  <c r="N12" i="7"/>
  <c r="M12" i="7"/>
  <c r="L12" i="7"/>
  <c r="K12" i="7"/>
  <c r="J12" i="7"/>
  <c r="I12" i="7"/>
  <c r="H12" i="7"/>
  <c r="R11" i="7"/>
  <c r="R10" i="7"/>
  <c r="R9" i="7"/>
  <c r="R8" i="7"/>
  <c r="R12" i="7" s="1"/>
  <c r="G12" i="7"/>
  <c r="S11" i="7"/>
  <c r="T11" i="7" l="1"/>
  <c r="U11" i="7" s="1"/>
  <c r="M68" i="8"/>
  <c r="L68" i="8"/>
  <c r="K68" i="8"/>
  <c r="J68" i="8"/>
  <c r="I68" i="8"/>
  <c r="H68" i="8"/>
  <c r="G68" i="8"/>
  <c r="M57" i="8"/>
  <c r="L57" i="8"/>
  <c r="K57" i="8"/>
  <c r="J57" i="8"/>
  <c r="I57" i="8"/>
  <c r="H57" i="8"/>
  <c r="G57" i="8"/>
  <c r="M56" i="8"/>
  <c r="L56" i="8"/>
  <c r="K56" i="8"/>
  <c r="J56" i="8"/>
  <c r="I56" i="8"/>
  <c r="H56" i="8"/>
  <c r="G56" i="8"/>
  <c r="M55" i="8"/>
  <c r="L55" i="8"/>
  <c r="K55" i="8"/>
  <c r="J55" i="8"/>
  <c r="I55" i="8"/>
  <c r="H55" i="8"/>
  <c r="G55" i="8"/>
  <c r="M54" i="8"/>
  <c r="L54" i="8"/>
  <c r="K54" i="8"/>
  <c r="J54" i="8"/>
  <c r="I54" i="8"/>
  <c r="H54" i="8"/>
  <c r="G54" i="8"/>
  <c r="M53" i="8"/>
  <c r="L53" i="8"/>
  <c r="K53" i="8"/>
  <c r="J53" i="8"/>
  <c r="I53" i="8"/>
  <c r="H53" i="8"/>
  <c r="G53" i="8"/>
  <c r="M52" i="8"/>
  <c r="L52" i="8"/>
  <c r="K52" i="8"/>
  <c r="J52" i="8"/>
  <c r="I52" i="8"/>
  <c r="H52" i="8"/>
  <c r="G52" i="8"/>
  <c r="M51" i="8"/>
  <c r="L51" i="8"/>
  <c r="K51" i="8"/>
  <c r="J51" i="8"/>
  <c r="I51" i="8"/>
  <c r="H51" i="8"/>
  <c r="G51" i="8"/>
  <c r="M50" i="8"/>
  <c r="L50" i="8"/>
  <c r="K50" i="8"/>
  <c r="J50" i="8"/>
  <c r="I50" i="8"/>
  <c r="H50" i="8"/>
  <c r="G50" i="8"/>
  <c r="M49" i="8"/>
  <c r="L49" i="8"/>
  <c r="K49" i="8"/>
  <c r="J49" i="8"/>
  <c r="I49" i="8"/>
  <c r="H49" i="8"/>
  <c r="G49" i="8"/>
  <c r="M48" i="8"/>
  <c r="L48" i="8"/>
  <c r="K48" i="8"/>
  <c r="J48" i="8"/>
  <c r="I48" i="8"/>
  <c r="H48" i="8"/>
  <c r="G48" i="8"/>
  <c r="M47" i="8"/>
  <c r="L47" i="8"/>
  <c r="K47" i="8"/>
  <c r="J47" i="8"/>
  <c r="I47" i="8"/>
  <c r="H47" i="8"/>
  <c r="G47" i="8"/>
  <c r="M46" i="8"/>
  <c r="L46" i="8"/>
  <c r="K46" i="8"/>
  <c r="J46" i="8"/>
  <c r="I46" i="8"/>
  <c r="H46" i="8"/>
  <c r="G46" i="8"/>
  <c r="M45" i="8"/>
  <c r="L45" i="8"/>
  <c r="K45" i="8"/>
  <c r="J45" i="8"/>
  <c r="I45" i="8"/>
  <c r="H45" i="8"/>
  <c r="G45" i="8"/>
  <c r="M44" i="8"/>
  <c r="L44" i="8"/>
  <c r="K44" i="8"/>
  <c r="J44" i="8"/>
  <c r="I44" i="8"/>
  <c r="H44" i="8"/>
  <c r="G44" i="8"/>
  <c r="M43" i="8"/>
  <c r="L43" i="8"/>
  <c r="K43" i="8"/>
  <c r="J43" i="8"/>
  <c r="I43" i="8"/>
  <c r="H43" i="8"/>
  <c r="EJ39" i="8"/>
  <c r="EI39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F41" i="8" s="1"/>
  <c r="I39" i="8"/>
  <c r="H39" i="8"/>
  <c r="G39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F28" i="8" s="1"/>
  <c r="I26" i="8"/>
  <c r="H26" i="8"/>
  <c r="G26" i="8"/>
  <c r="EN12" i="8"/>
  <c r="EN11" i="8"/>
  <c r="EN10" i="8"/>
  <c r="EN9" i="8"/>
  <c r="EN8" i="8"/>
  <c r="EN7" i="8"/>
  <c r="EN6" i="8"/>
  <c r="EN5" i="8"/>
  <c r="EN4" i="8"/>
  <c r="Q32" i="7"/>
  <c r="P32" i="7"/>
  <c r="O32" i="7"/>
  <c r="N32" i="7"/>
  <c r="M32" i="7"/>
  <c r="L32" i="7"/>
  <c r="K32" i="7"/>
  <c r="J32" i="7"/>
  <c r="I32" i="7"/>
  <c r="H32" i="7"/>
  <c r="G32" i="7"/>
  <c r="F32" i="7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Q24" i="7"/>
  <c r="P24" i="7"/>
  <c r="O24" i="7"/>
  <c r="N24" i="7"/>
  <c r="M24" i="7"/>
  <c r="M5" i="7" s="1"/>
  <c r="L24" i="7"/>
  <c r="L5" i="7" s="1"/>
  <c r="K24" i="7"/>
  <c r="J24" i="7"/>
  <c r="I24" i="7"/>
  <c r="I5" i="7" s="1"/>
  <c r="H24" i="7"/>
  <c r="G24" i="7"/>
  <c r="F24" i="7"/>
  <c r="R23" i="7"/>
  <c r="S23" i="7" s="1"/>
  <c r="R22" i="7"/>
  <c r="S22" i="7" s="1"/>
  <c r="R21" i="7"/>
  <c r="S21" i="7" s="1"/>
  <c r="R20" i="7"/>
  <c r="S20" i="7" s="1"/>
  <c r="R19" i="7"/>
  <c r="S19" i="7" s="1"/>
  <c r="R18" i="7"/>
  <c r="S18" i="7" s="1"/>
  <c r="R17" i="7"/>
  <c r="S17" i="7" s="1"/>
  <c r="R16" i="7"/>
  <c r="S16" i="7" s="1"/>
  <c r="R15" i="7"/>
  <c r="S15" i="7" s="1"/>
  <c r="R14" i="7"/>
  <c r="S14" i="7" s="1"/>
  <c r="R13" i="7"/>
  <c r="O5" i="7"/>
  <c r="H5" i="7"/>
  <c r="G5" i="7"/>
  <c r="S10" i="7"/>
  <c r="S9" i="7"/>
  <c r="S8" i="7"/>
  <c r="R7" i="7"/>
  <c r="S7" i="7" s="1"/>
  <c r="R6" i="7"/>
  <c r="Q5" i="7"/>
  <c r="P5" i="7"/>
  <c r="K5" i="7"/>
  <c r="S12" i="7" l="1"/>
  <c r="F5" i="7"/>
  <c r="J5" i="7"/>
  <c r="N5" i="7"/>
  <c r="R24" i="7"/>
  <c r="R5" i="7" s="1"/>
  <c r="S13" i="7"/>
  <c r="S24" i="7" s="1"/>
  <c r="R32" i="7"/>
  <c r="S6" i="7"/>
  <c r="S32" i="7"/>
  <c r="T7" i="7"/>
  <c r="U7" i="7" s="1"/>
  <c r="T8" i="7"/>
  <c r="T9" i="7"/>
  <c r="U9" i="7" s="1"/>
  <c r="T10" i="7"/>
  <c r="U10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U8" i="7" l="1"/>
  <c r="U12" i="7" s="1"/>
  <c r="T12" i="7"/>
  <c r="T6" i="7"/>
  <c r="U6" i="7" s="1"/>
  <c r="S5" i="7"/>
  <c r="U32" i="7"/>
  <c r="T24" i="7"/>
  <c r="U24" i="7"/>
  <c r="T32" i="7"/>
  <c r="T5" i="7"/>
  <c r="U5" i="7" l="1"/>
  <c r="R1843" i="6" l="1"/>
  <c r="Q1843" i="6"/>
  <c r="M1843" i="6"/>
  <c r="O1843" i="6" s="1"/>
  <c r="P1843" i="6" s="1"/>
  <c r="R1842" i="6"/>
  <c r="Q1842" i="6"/>
  <c r="M1842" i="6"/>
  <c r="O1842" i="6" s="1"/>
  <c r="P1842" i="6" s="1"/>
  <c r="R1841" i="6"/>
  <c r="Q1841" i="6"/>
  <c r="M1841" i="6"/>
  <c r="R1840" i="6"/>
  <c r="Q1840" i="6"/>
  <c r="M1840" i="6"/>
  <c r="R1839" i="6"/>
  <c r="Q1839" i="6"/>
  <c r="M1839" i="6"/>
  <c r="O1839" i="6" s="1"/>
  <c r="P1839" i="6" s="1"/>
  <c r="R1838" i="6"/>
  <c r="Q1838" i="6"/>
  <c r="M1838" i="6"/>
  <c r="R1837" i="6"/>
  <c r="Q1837" i="6"/>
  <c r="M1837" i="6"/>
  <c r="R1836" i="6"/>
  <c r="Q1836" i="6"/>
  <c r="M1836" i="6"/>
  <c r="R1835" i="6"/>
  <c r="Q1835" i="6"/>
  <c r="M1835" i="6"/>
  <c r="O1835" i="6" s="1"/>
  <c r="P1835" i="6" s="1"/>
  <c r="R1834" i="6"/>
  <c r="Q1834" i="6"/>
  <c r="M1834" i="6"/>
  <c r="R1833" i="6"/>
  <c r="Q1833" i="6"/>
  <c r="M1833" i="6"/>
  <c r="R1832" i="6"/>
  <c r="Q1832" i="6"/>
  <c r="M1832" i="6"/>
  <c r="R1831" i="6"/>
  <c r="Q1831" i="6"/>
  <c r="M1831" i="6"/>
  <c r="O1831" i="6" s="1"/>
  <c r="P1831" i="6" s="1"/>
  <c r="R1830" i="6"/>
  <c r="Q1830" i="6"/>
  <c r="M1830" i="6"/>
  <c r="O1830" i="6" s="1"/>
  <c r="R1829" i="6"/>
  <c r="Q1829" i="6"/>
  <c r="M1829" i="6"/>
  <c r="R1828" i="6"/>
  <c r="Q1828" i="6"/>
  <c r="M1828" i="6"/>
  <c r="R1827" i="6"/>
  <c r="Q1827" i="6"/>
  <c r="M1827" i="6"/>
  <c r="O1827" i="6" s="1"/>
  <c r="P1827" i="6" s="1"/>
  <c r="R1826" i="6"/>
  <c r="Q1826" i="6"/>
  <c r="M1826" i="6"/>
  <c r="O1826" i="6" s="1"/>
  <c r="P1826" i="6" s="1"/>
  <c r="R1825" i="6"/>
  <c r="Q1825" i="6"/>
  <c r="M1825" i="6"/>
  <c r="R1824" i="6"/>
  <c r="Q1824" i="6"/>
  <c r="M1824" i="6"/>
  <c r="R1823" i="6"/>
  <c r="Q1823" i="6"/>
  <c r="M1823" i="6"/>
  <c r="O1823" i="6" s="1"/>
  <c r="P1823" i="6" s="1"/>
  <c r="R1822" i="6"/>
  <c r="Q1822" i="6"/>
  <c r="M1822" i="6"/>
  <c r="R1821" i="6"/>
  <c r="Q1821" i="6"/>
  <c r="M1821" i="6"/>
  <c r="R1820" i="6"/>
  <c r="Q1820" i="6"/>
  <c r="M1820" i="6"/>
  <c r="R1819" i="6"/>
  <c r="Q1819" i="6"/>
  <c r="M1819" i="6"/>
  <c r="O1819" i="6" s="1"/>
  <c r="P1819" i="6" s="1"/>
  <c r="R1818" i="6"/>
  <c r="Q1818" i="6"/>
  <c r="M1818" i="6"/>
  <c r="R1817" i="6"/>
  <c r="Q1817" i="6"/>
  <c r="M1817" i="6"/>
  <c r="R1816" i="6"/>
  <c r="Q1816" i="6"/>
  <c r="M1816" i="6"/>
  <c r="R1815" i="6"/>
  <c r="Q1815" i="6"/>
  <c r="M1815" i="6"/>
  <c r="O1815" i="6" s="1"/>
  <c r="P1815" i="6" s="1"/>
  <c r="R1814" i="6"/>
  <c r="Q1814" i="6"/>
  <c r="M1814" i="6"/>
  <c r="O1814" i="6" s="1"/>
  <c r="P1814" i="6" s="1"/>
  <c r="R1813" i="6"/>
  <c r="Q1813" i="6"/>
  <c r="M1813" i="6"/>
  <c r="R1812" i="6"/>
  <c r="Q1812" i="6"/>
  <c r="M1812" i="6"/>
  <c r="R1811" i="6"/>
  <c r="Q1811" i="6"/>
  <c r="M1811" i="6"/>
  <c r="O1811" i="6" s="1"/>
  <c r="P1811" i="6" s="1"/>
  <c r="R1810" i="6"/>
  <c r="Q1810" i="6"/>
  <c r="M1810" i="6"/>
  <c r="O1810" i="6" s="1"/>
  <c r="P1810" i="6" s="1"/>
  <c r="R1809" i="6"/>
  <c r="Q1809" i="6"/>
  <c r="M1809" i="6"/>
  <c r="R1808" i="6"/>
  <c r="Q1808" i="6"/>
  <c r="M1808" i="6"/>
  <c r="R1807" i="6"/>
  <c r="Q1807" i="6"/>
  <c r="M1807" i="6"/>
  <c r="O1807" i="6" s="1"/>
  <c r="P1807" i="6" s="1"/>
  <c r="R1806" i="6"/>
  <c r="Q1806" i="6"/>
  <c r="M1806" i="6"/>
  <c r="R1805" i="6"/>
  <c r="Q1805" i="6"/>
  <c r="M1805" i="6"/>
  <c r="R1804" i="6"/>
  <c r="Q1804" i="6"/>
  <c r="M1804" i="6"/>
  <c r="R1803" i="6"/>
  <c r="Q1803" i="6"/>
  <c r="M1803" i="6"/>
  <c r="O1803" i="6" s="1"/>
  <c r="P1803" i="6" s="1"/>
  <c r="R1802" i="6"/>
  <c r="Q1802" i="6"/>
  <c r="M1802" i="6"/>
  <c r="R1801" i="6"/>
  <c r="Q1801" i="6"/>
  <c r="M1801" i="6"/>
  <c r="R1800" i="6"/>
  <c r="Q1800" i="6"/>
  <c r="M1800" i="6"/>
  <c r="R1799" i="6"/>
  <c r="Q1799" i="6"/>
  <c r="M1799" i="6"/>
  <c r="O1799" i="6" s="1"/>
  <c r="P1799" i="6" s="1"/>
  <c r="R1798" i="6"/>
  <c r="Q1798" i="6"/>
  <c r="M1798" i="6"/>
  <c r="R1797" i="6"/>
  <c r="Q1797" i="6"/>
  <c r="M1797" i="6"/>
  <c r="R1796" i="6"/>
  <c r="Q1796" i="6"/>
  <c r="M1796" i="6"/>
  <c r="R1795" i="6"/>
  <c r="Q1795" i="6"/>
  <c r="M1795" i="6"/>
  <c r="O1795" i="6" s="1"/>
  <c r="P1795" i="6" s="1"/>
  <c r="R1794" i="6"/>
  <c r="Q1794" i="6"/>
  <c r="M1794" i="6"/>
  <c r="O1794" i="6" s="1"/>
  <c r="P1794" i="6" s="1"/>
  <c r="R1793" i="6"/>
  <c r="Q1793" i="6"/>
  <c r="M1793" i="6"/>
  <c r="R1792" i="6"/>
  <c r="Q1792" i="6"/>
  <c r="M1792" i="6"/>
  <c r="R1791" i="6"/>
  <c r="Q1791" i="6"/>
  <c r="M1791" i="6"/>
  <c r="O1791" i="6" s="1"/>
  <c r="P1791" i="6" s="1"/>
  <c r="R1790" i="6"/>
  <c r="Q1790" i="6"/>
  <c r="M1790" i="6"/>
  <c r="R1789" i="6"/>
  <c r="Q1789" i="6"/>
  <c r="M1789" i="6"/>
  <c r="R1788" i="6"/>
  <c r="Q1788" i="6"/>
  <c r="M1788" i="6"/>
  <c r="R1787" i="6"/>
  <c r="Q1787" i="6"/>
  <c r="M1787" i="6"/>
  <c r="O1787" i="6" s="1"/>
  <c r="P1787" i="6" s="1"/>
  <c r="R1786" i="6"/>
  <c r="Q1786" i="6"/>
  <c r="M1786" i="6"/>
  <c r="R1785" i="6"/>
  <c r="Q1785" i="6"/>
  <c r="M1785" i="6"/>
  <c r="R1784" i="6"/>
  <c r="Q1784" i="6"/>
  <c r="M1784" i="6"/>
  <c r="R1783" i="6"/>
  <c r="Q1783" i="6"/>
  <c r="M1783" i="6"/>
  <c r="O1783" i="6" s="1"/>
  <c r="P1783" i="6" s="1"/>
  <c r="R1782" i="6"/>
  <c r="Q1782" i="6"/>
  <c r="M1782" i="6"/>
  <c r="O1782" i="6" s="1"/>
  <c r="P1782" i="6" s="1"/>
  <c r="R1781" i="6"/>
  <c r="Q1781" i="6"/>
  <c r="M1781" i="6"/>
  <c r="R1780" i="6"/>
  <c r="Q1780" i="6"/>
  <c r="M1780" i="6"/>
  <c r="R1779" i="6"/>
  <c r="Q1779" i="6"/>
  <c r="M1779" i="6"/>
  <c r="O1779" i="6" s="1"/>
  <c r="P1779" i="6" s="1"/>
  <c r="R1778" i="6"/>
  <c r="Q1778" i="6"/>
  <c r="M1778" i="6"/>
  <c r="O1778" i="6" s="1"/>
  <c r="P1778" i="6" s="1"/>
  <c r="R1777" i="6"/>
  <c r="Q1777" i="6"/>
  <c r="M1777" i="6"/>
  <c r="R1776" i="6"/>
  <c r="Q1776" i="6"/>
  <c r="M1776" i="6"/>
  <c r="R1775" i="6"/>
  <c r="Q1775" i="6"/>
  <c r="M1775" i="6"/>
  <c r="O1775" i="6" s="1"/>
  <c r="P1775" i="6" s="1"/>
  <c r="R1774" i="6"/>
  <c r="Q1774" i="6"/>
  <c r="M1774" i="6"/>
  <c r="R1773" i="6"/>
  <c r="Q1773" i="6"/>
  <c r="M1773" i="6"/>
  <c r="R1772" i="6"/>
  <c r="Q1772" i="6"/>
  <c r="M1772" i="6"/>
  <c r="R1771" i="6"/>
  <c r="Q1771" i="6"/>
  <c r="M1771" i="6"/>
  <c r="O1771" i="6" s="1"/>
  <c r="P1771" i="6" s="1"/>
  <c r="R1770" i="6"/>
  <c r="Q1770" i="6"/>
  <c r="M1770" i="6"/>
  <c r="R1769" i="6"/>
  <c r="Q1769" i="6"/>
  <c r="M1769" i="6"/>
  <c r="R1768" i="6"/>
  <c r="Q1768" i="6"/>
  <c r="M1768" i="6"/>
  <c r="R1767" i="6"/>
  <c r="Q1767" i="6"/>
  <c r="M1767" i="6"/>
  <c r="O1767" i="6" s="1"/>
  <c r="P1767" i="6" s="1"/>
  <c r="R1766" i="6"/>
  <c r="Q1766" i="6"/>
  <c r="M1766" i="6"/>
  <c r="O1766" i="6" s="1"/>
  <c r="P1766" i="6" s="1"/>
  <c r="R1765" i="6"/>
  <c r="Q1765" i="6"/>
  <c r="M1765" i="6"/>
  <c r="R1764" i="6"/>
  <c r="Q1764" i="6"/>
  <c r="M1764" i="6"/>
  <c r="R1763" i="6"/>
  <c r="Q1763" i="6"/>
  <c r="M1763" i="6"/>
  <c r="O1763" i="6" s="1"/>
  <c r="P1763" i="6" s="1"/>
  <c r="R1762" i="6"/>
  <c r="Q1762" i="6"/>
  <c r="M1762" i="6"/>
  <c r="O1762" i="6" s="1"/>
  <c r="P1762" i="6" s="1"/>
  <c r="R1761" i="6"/>
  <c r="Q1761" i="6"/>
  <c r="M1761" i="6"/>
  <c r="R1760" i="6"/>
  <c r="Q1760" i="6"/>
  <c r="M1760" i="6"/>
  <c r="R1759" i="6"/>
  <c r="Q1759" i="6"/>
  <c r="M1759" i="6"/>
  <c r="O1759" i="6" s="1"/>
  <c r="P1759" i="6" s="1"/>
  <c r="R1758" i="6"/>
  <c r="Q1758" i="6"/>
  <c r="M1758" i="6"/>
  <c r="R1757" i="6"/>
  <c r="Q1757" i="6"/>
  <c r="M1757" i="6"/>
  <c r="R1756" i="6"/>
  <c r="Q1756" i="6"/>
  <c r="M1756" i="6"/>
  <c r="R1755" i="6"/>
  <c r="Q1755" i="6"/>
  <c r="M1755" i="6"/>
  <c r="O1755" i="6" s="1"/>
  <c r="P1755" i="6" s="1"/>
  <c r="R1754" i="6"/>
  <c r="Q1754" i="6"/>
  <c r="M1754" i="6"/>
  <c r="R1753" i="6"/>
  <c r="Q1753" i="6"/>
  <c r="M1753" i="6"/>
  <c r="R1752" i="6"/>
  <c r="Q1752" i="6"/>
  <c r="M1752" i="6"/>
  <c r="R1751" i="6"/>
  <c r="Q1751" i="6"/>
  <c r="M1751" i="6"/>
  <c r="O1751" i="6" s="1"/>
  <c r="P1751" i="6" s="1"/>
  <c r="R1750" i="6"/>
  <c r="Q1750" i="6"/>
  <c r="M1750" i="6"/>
  <c r="O1750" i="6" s="1"/>
  <c r="R1749" i="6"/>
  <c r="Q1749" i="6"/>
  <c r="M1749" i="6"/>
  <c r="R1748" i="6"/>
  <c r="Q1748" i="6"/>
  <c r="M1748" i="6"/>
  <c r="R1747" i="6"/>
  <c r="Q1747" i="6"/>
  <c r="M1747" i="6"/>
  <c r="O1747" i="6" s="1"/>
  <c r="P1747" i="6" s="1"/>
  <c r="R1746" i="6"/>
  <c r="Q1746" i="6"/>
  <c r="M1746" i="6"/>
  <c r="O1746" i="6" s="1"/>
  <c r="P1746" i="6" s="1"/>
  <c r="R1745" i="6"/>
  <c r="Q1745" i="6"/>
  <c r="M1745" i="6"/>
  <c r="R1744" i="6"/>
  <c r="Q1744" i="6"/>
  <c r="M1744" i="6"/>
  <c r="R1743" i="6"/>
  <c r="Q1743" i="6"/>
  <c r="M1743" i="6"/>
  <c r="O1743" i="6" s="1"/>
  <c r="P1743" i="6" s="1"/>
  <c r="R1742" i="6"/>
  <c r="Q1742" i="6"/>
  <c r="M1742" i="6"/>
  <c r="R1741" i="6"/>
  <c r="Q1741" i="6"/>
  <c r="M1741" i="6"/>
  <c r="R1740" i="6"/>
  <c r="Q1740" i="6"/>
  <c r="M1740" i="6"/>
  <c r="R1739" i="6"/>
  <c r="Q1739" i="6"/>
  <c r="M1739" i="6"/>
  <c r="O1739" i="6" s="1"/>
  <c r="P1739" i="6" s="1"/>
  <c r="R1738" i="6"/>
  <c r="Q1738" i="6"/>
  <c r="M1738" i="6"/>
  <c r="R1737" i="6"/>
  <c r="Q1737" i="6"/>
  <c r="M1737" i="6"/>
  <c r="R1736" i="6"/>
  <c r="Q1736" i="6"/>
  <c r="M1736" i="6"/>
  <c r="R1735" i="6"/>
  <c r="Q1735" i="6"/>
  <c r="M1735" i="6"/>
  <c r="O1735" i="6" s="1"/>
  <c r="P1735" i="6" s="1"/>
  <c r="R1734" i="6"/>
  <c r="Q1734" i="6"/>
  <c r="M1734" i="6"/>
  <c r="O1734" i="6" s="1"/>
  <c r="R1733" i="6"/>
  <c r="Q1733" i="6"/>
  <c r="M1733" i="6"/>
  <c r="R1732" i="6"/>
  <c r="Q1732" i="6"/>
  <c r="M1732" i="6"/>
  <c r="R1731" i="6"/>
  <c r="Q1731" i="6"/>
  <c r="M1731" i="6"/>
  <c r="O1731" i="6" s="1"/>
  <c r="P1731" i="6" s="1"/>
  <c r="R1730" i="6"/>
  <c r="Q1730" i="6"/>
  <c r="M1730" i="6"/>
  <c r="O1730" i="6" s="1"/>
  <c r="P1730" i="6" s="1"/>
  <c r="R1729" i="6"/>
  <c r="Q1729" i="6"/>
  <c r="M1729" i="6"/>
  <c r="R1728" i="6"/>
  <c r="Q1728" i="6"/>
  <c r="M1728" i="6"/>
  <c r="R1727" i="6"/>
  <c r="Q1727" i="6"/>
  <c r="M1727" i="6"/>
  <c r="O1727" i="6" s="1"/>
  <c r="P1727" i="6" s="1"/>
  <c r="R1726" i="6"/>
  <c r="Q1726" i="6"/>
  <c r="M1726" i="6"/>
  <c r="R1725" i="6"/>
  <c r="Q1725" i="6"/>
  <c r="M1725" i="6"/>
  <c r="R1724" i="6"/>
  <c r="Q1724" i="6"/>
  <c r="M1724" i="6"/>
  <c r="R1723" i="6"/>
  <c r="Q1723" i="6"/>
  <c r="M1723" i="6"/>
  <c r="O1723" i="6" s="1"/>
  <c r="P1723" i="6" s="1"/>
  <c r="R1722" i="6"/>
  <c r="Q1722" i="6"/>
  <c r="M1722" i="6"/>
  <c r="R1721" i="6"/>
  <c r="Q1721" i="6"/>
  <c r="M1721" i="6"/>
  <c r="R1720" i="6"/>
  <c r="Q1720" i="6"/>
  <c r="M1720" i="6"/>
  <c r="R1719" i="6"/>
  <c r="Q1719" i="6"/>
  <c r="O1719" i="6"/>
  <c r="P1719" i="6" s="1"/>
  <c r="M1719" i="6"/>
  <c r="R1718" i="6"/>
  <c r="Q1718" i="6"/>
  <c r="M1718" i="6"/>
  <c r="O1718" i="6" s="1"/>
  <c r="P1718" i="6" s="1"/>
  <c r="R1717" i="6"/>
  <c r="Q1717" i="6"/>
  <c r="M1717" i="6"/>
  <c r="R1716" i="6"/>
  <c r="Q1716" i="6"/>
  <c r="M1716" i="6"/>
  <c r="R1715" i="6"/>
  <c r="Q1715" i="6"/>
  <c r="M1715" i="6"/>
  <c r="O1715" i="6" s="1"/>
  <c r="P1715" i="6" s="1"/>
  <c r="R1714" i="6"/>
  <c r="Q1714" i="6"/>
  <c r="O1714" i="6"/>
  <c r="P1714" i="6" s="1"/>
  <c r="M1714" i="6"/>
  <c r="R1713" i="6"/>
  <c r="Q1713" i="6"/>
  <c r="M1713" i="6"/>
  <c r="R1712" i="6"/>
  <c r="Q1712" i="6"/>
  <c r="M1712" i="6"/>
  <c r="R1711" i="6"/>
  <c r="Q1711" i="6"/>
  <c r="M1711" i="6"/>
  <c r="O1711" i="6" s="1"/>
  <c r="P1711" i="6" s="1"/>
  <c r="R1710" i="6"/>
  <c r="Q1710" i="6"/>
  <c r="M1710" i="6"/>
  <c r="R1709" i="6"/>
  <c r="Q1709" i="6"/>
  <c r="M1709" i="6"/>
  <c r="R1708" i="6"/>
  <c r="Q1708" i="6"/>
  <c r="M1708" i="6"/>
  <c r="O1708" i="6" s="1"/>
  <c r="R1707" i="6"/>
  <c r="Q1707" i="6"/>
  <c r="M1707" i="6"/>
  <c r="R1706" i="6"/>
  <c r="Q1706" i="6"/>
  <c r="M1706" i="6"/>
  <c r="O1706" i="6" s="1"/>
  <c r="P1706" i="6" s="1"/>
  <c r="R1705" i="6"/>
  <c r="Q1705" i="6"/>
  <c r="M1705" i="6"/>
  <c r="R1704" i="6"/>
  <c r="Q1704" i="6"/>
  <c r="M1704" i="6"/>
  <c r="R1703" i="6"/>
  <c r="Q1703" i="6"/>
  <c r="M1703" i="6"/>
  <c r="O1703" i="6" s="1"/>
  <c r="P1703" i="6" s="1"/>
  <c r="R1702" i="6"/>
  <c r="Q1702" i="6"/>
  <c r="M1702" i="6"/>
  <c r="R1701" i="6"/>
  <c r="Q1701" i="6"/>
  <c r="M1701" i="6"/>
  <c r="R1700" i="6"/>
  <c r="Q1700" i="6"/>
  <c r="M1700" i="6"/>
  <c r="R1699" i="6"/>
  <c r="Q1699" i="6"/>
  <c r="M1699" i="6"/>
  <c r="O1699" i="6" s="1"/>
  <c r="P1699" i="6" s="1"/>
  <c r="R1698" i="6"/>
  <c r="Q1698" i="6"/>
  <c r="M1698" i="6"/>
  <c r="R1697" i="6"/>
  <c r="Q1697" i="6"/>
  <c r="M1697" i="6"/>
  <c r="R1696" i="6"/>
  <c r="Q1696" i="6"/>
  <c r="M1696" i="6"/>
  <c r="R1695" i="6"/>
  <c r="Q1695" i="6"/>
  <c r="M1695" i="6"/>
  <c r="O1695" i="6" s="1"/>
  <c r="P1695" i="6" s="1"/>
  <c r="R1694" i="6"/>
  <c r="Q1694" i="6"/>
  <c r="M1694" i="6"/>
  <c r="O1694" i="6" s="1"/>
  <c r="P1694" i="6" s="1"/>
  <c r="R1693" i="6"/>
  <c r="Q1693" i="6"/>
  <c r="M1693" i="6"/>
  <c r="R1692" i="6"/>
  <c r="Q1692" i="6"/>
  <c r="M1692" i="6"/>
  <c r="O1692" i="6" s="1"/>
  <c r="R1691" i="6"/>
  <c r="Q1691" i="6"/>
  <c r="M1691" i="6"/>
  <c r="O1691" i="6" s="1"/>
  <c r="P1691" i="6" s="1"/>
  <c r="R1690" i="6"/>
  <c r="Q1690" i="6"/>
  <c r="M1690" i="6"/>
  <c r="R1689" i="6"/>
  <c r="Q1689" i="6"/>
  <c r="M1689" i="6"/>
  <c r="R1688" i="6"/>
  <c r="Q1688" i="6"/>
  <c r="M1688" i="6"/>
  <c r="R1687" i="6"/>
  <c r="Q1687" i="6"/>
  <c r="M1687" i="6"/>
  <c r="O1687" i="6" s="1"/>
  <c r="P1687" i="6" s="1"/>
  <c r="R1686" i="6"/>
  <c r="Q1686" i="6"/>
  <c r="M1686" i="6"/>
  <c r="O1686" i="6" s="1"/>
  <c r="P1686" i="6" s="1"/>
  <c r="R1685" i="6"/>
  <c r="Q1685" i="6"/>
  <c r="M1685" i="6"/>
  <c r="R1684" i="6"/>
  <c r="Q1684" i="6"/>
  <c r="M1684" i="6"/>
  <c r="R1683" i="6"/>
  <c r="Q1683" i="6"/>
  <c r="M1683" i="6"/>
  <c r="O1683" i="6" s="1"/>
  <c r="P1683" i="6" s="1"/>
  <c r="R1682" i="6"/>
  <c r="Q1682" i="6"/>
  <c r="M1682" i="6"/>
  <c r="O1682" i="6" s="1"/>
  <c r="P1682" i="6" s="1"/>
  <c r="R1681" i="6"/>
  <c r="Q1681" i="6"/>
  <c r="M1681" i="6"/>
  <c r="R1680" i="6"/>
  <c r="Q1680" i="6"/>
  <c r="M1680" i="6"/>
  <c r="R1679" i="6"/>
  <c r="Q1679" i="6"/>
  <c r="M1679" i="6"/>
  <c r="O1679" i="6" s="1"/>
  <c r="P1679" i="6" s="1"/>
  <c r="R1678" i="6"/>
  <c r="Q1678" i="6"/>
  <c r="M1678" i="6"/>
  <c r="R1677" i="6"/>
  <c r="Q1677" i="6"/>
  <c r="M1677" i="6"/>
  <c r="R1676" i="6"/>
  <c r="Q1676" i="6"/>
  <c r="M1676" i="6"/>
  <c r="O1676" i="6" s="1"/>
  <c r="R1675" i="6"/>
  <c r="Q1675" i="6"/>
  <c r="M1675" i="6"/>
  <c r="R1674" i="6"/>
  <c r="Q1674" i="6"/>
  <c r="M1674" i="6"/>
  <c r="O1674" i="6" s="1"/>
  <c r="P1674" i="6" s="1"/>
  <c r="R1673" i="6"/>
  <c r="Q1673" i="6"/>
  <c r="M1673" i="6"/>
  <c r="R1672" i="6"/>
  <c r="Q1672" i="6"/>
  <c r="M1672" i="6"/>
  <c r="R1671" i="6"/>
  <c r="Q1671" i="6"/>
  <c r="M1671" i="6"/>
  <c r="O1671" i="6" s="1"/>
  <c r="P1671" i="6" s="1"/>
  <c r="R1670" i="6"/>
  <c r="Q1670" i="6"/>
  <c r="M1670" i="6"/>
  <c r="O1670" i="6" s="1"/>
  <c r="P1670" i="6" s="1"/>
  <c r="R1669" i="6"/>
  <c r="Q1669" i="6"/>
  <c r="M1669" i="6"/>
  <c r="R1668" i="6"/>
  <c r="Q1668" i="6"/>
  <c r="M1668" i="6"/>
  <c r="R1667" i="6"/>
  <c r="Q1667" i="6"/>
  <c r="M1667" i="6"/>
  <c r="O1667" i="6" s="1"/>
  <c r="P1667" i="6" s="1"/>
  <c r="R1666" i="6"/>
  <c r="Q1666" i="6"/>
  <c r="M1666" i="6"/>
  <c r="O1666" i="6" s="1"/>
  <c r="P1666" i="6" s="1"/>
  <c r="R1665" i="6"/>
  <c r="Q1665" i="6"/>
  <c r="M1665" i="6"/>
  <c r="R1664" i="6"/>
  <c r="Q1664" i="6"/>
  <c r="M1664" i="6"/>
  <c r="R1663" i="6"/>
  <c r="Q1663" i="6"/>
  <c r="M1663" i="6"/>
  <c r="O1663" i="6" s="1"/>
  <c r="P1663" i="6" s="1"/>
  <c r="R1662" i="6"/>
  <c r="Q1662" i="6"/>
  <c r="M1662" i="6"/>
  <c r="O1662" i="6" s="1"/>
  <c r="P1662" i="6" s="1"/>
  <c r="R1661" i="6"/>
  <c r="Q1661" i="6"/>
  <c r="M1661" i="6"/>
  <c r="R1660" i="6"/>
  <c r="Q1660" i="6"/>
  <c r="M1660" i="6"/>
  <c r="R1659" i="6"/>
  <c r="Q1659" i="6"/>
  <c r="M1659" i="6"/>
  <c r="O1659" i="6" s="1"/>
  <c r="P1659" i="6" s="1"/>
  <c r="R1658" i="6"/>
  <c r="Q1658" i="6"/>
  <c r="M1658" i="6"/>
  <c r="R1657" i="6"/>
  <c r="Q1657" i="6"/>
  <c r="M1657" i="6"/>
  <c r="R1656" i="6"/>
  <c r="Q1656" i="6"/>
  <c r="M1656" i="6"/>
  <c r="R1655" i="6"/>
  <c r="Q1655" i="6"/>
  <c r="M1655" i="6"/>
  <c r="O1655" i="6" s="1"/>
  <c r="P1655" i="6" s="1"/>
  <c r="R1654" i="6"/>
  <c r="Q1654" i="6"/>
  <c r="M1654" i="6"/>
  <c r="O1654" i="6" s="1"/>
  <c r="P1654" i="6" s="1"/>
  <c r="R1653" i="6"/>
  <c r="Q1653" i="6"/>
  <c r="M1653" i="6"/>
  <c r="R1652" i="6"/>
  <c r="Q1652" i="6"/>
  <c r="M1652" i="6"/>
  <c r="R1651" i="6"/>
  <c r="Q1651" i="6"/>
  <c r="M1651" i="6"/>
  <c r="O1651" i="6" s="1"/>
  <c r="P1651" i="6" s="1"/>
  <c r="R1650" i="6"/>
  <c r="Q1650" i="6"/>
  <c r="M1650" i="6"/>
  <c r="O1650" i="6" s="1"/>
  <c r="P1650" i="6" s="1"/>
  <c r="R1649" i="6"/>
  <c r="Q1649" i="6"/>
  <c r="M1649" i="6"/>
  <c r="R1648" i="6"/>
  <c r="Q1648" i="6"/>
  <c r="M1648" i="6"/>
  <c r="R1647" i="6"/>
  <c r="Q1647" i="6"/>
  <c r="M1647" i="6"/>
  <c r="O1647" i="6" s="1"/>
  <c r="P1647" i="6" s="1"/>
  <c r="R1646" i="6"/>
  <c r="Q1646" i="6"/>
  <c r="M1646" i="6"/>
  <c r="O1646" i="6" s="1"/>
  <c r="P1646" i="6" s="1"/>
  <c r="R1645" i="6"/>
  <c r="Q1645" i="6"/>
  <c r="M1645" i="6"/>
  <c r="R1644" i="6"/>
  <c r="Q1644" i="6"/>
  <c r="M1644" i="6"/>
  <c r="R1643" i="6"/>
  <c r="Q1643" i="6"/>
  <c r="M1643" i="6"/>
  <c r="O1643" i="6" s="1"/>
  <c r="P1643" i="6" s="1"/>
  <c r="R1642" i="6"/>
  <c r="Q1642" i="6"/>
  <c r="M1642" i="6"/>
  <c r="O1642" i="6" s="1"/>
  <c r="P1642" i="6" s="1"/>
  <c r="R1641" i="6"/>
  <c r="Q1641" i="6"/>
  <c r="M1641" i="6"/>
  <c r="R1640" i="6"/>
  <c r="Q1640" i="6"/>
  <c r="M1640" i="6"/>
  <c r="R1639" i="6"/>
  <c r="Q1639" i="6"/>
  <c r="M1639" i="6"/>
  <c r="O1639" i="6" s="1"/>
  <c r="P1639" i="6" s="1"/>
  <c r="R1638" i="6"/>
  <c r="Q1638" i="6"/>
  <c r="M1638" i="6"/>
  <c r="O1638" i="6" s="1"/>
  <c r="R1637" i="6"/>
  <c r="Q1637" i="6"/>
  <c r="M1637" i="6"/>
  <c r="R1636" i="6"/>
  <c r="Q1636" i="6"/>
  <c r="M1636" i="6"/>
  <c r="R1635" i="6"/>
  <c r="Q1635" i="6"/>
  <c r="M1635" i="6"/>
  <c r="O1635" i="6" s="1"/>
  <c r="P1635" i="6" s="1"/>
  <c r="R1634" i="6"/>
  <c r="Q1634" i="6"/>
  <c r="M1634" i="6"/>
  <c r="O1634" i="6" s="1"/>
  <c r="P1634" i="6" s="1"/>
  <c r="R1633" i="6"/>
  <c r="Q1633" i="6"/>
  <c r="M1633" i="6"/>
  <c r="R1632" i="6"/>
  <c r="Q1632" i="6"/>
  <c r="M1632" i="6"/>
  <c r="O1632" i="6" s="1"/>
  <c r="R1631" i="6"/>
  <c r="Q1631" i="6"/>
  <c r="M1631" i="6"/>
  <c r="O1631" i="6" s="1"/>
  <c r="P1631" i="6" s="1"/>
  <c r="R1630" i="6"/>
  <c r="Q1630" i="6"/>
  <c r="M1630" i="6"/>
  <c r="O1630" i="6" s="1"/>
  <c r="P1630" i="6" s="1"/>
  <c r="R1629" i="6"/>
  <c r="Q1629" i="6"/>
  <c r="M1629" i="6"/>
  <c r="R1628" i="6"/>
  <c r="Q1628" i="6"/>
  <c r="M1628" i="6"/>
  <c r="O1628" i="6" s="1"/>
  <c r="R1627" i="6"/>
  <c r="Q1627" i="6"/>
  <c r="M1627" i="6"/>
  <c r="O1627" i="6" s="1"/>
  <c r="R1626" i="6"/>
  <c r="Q1626" i="6"/>
  <c r="M1626" i="6"/>
  <c r="O1626" i="6" s="1"/>
  <c r="P1626" i="6" s="1"/>
  <c r="R1625" i="6"/>
  <c r="Q1625" i="6"/>
  <c r="M1625" i="6"/>
  <c r="R1624" i="6"/>
  <c r="Q1624" i="6"/>
  <c r="M1624" i="6"/>
  <c r="O1624" i="6" s="1"/>
  <c r="R1623" i="6"/>
  <c r="Q1623" i="6"/>
  <c r="M1623" i="6"/>
  <c r="R1622" i="6"/>
  <c r="Q1622" i="6"/>
  <c r="M1622" i="6"/>
  <c r="O1622" i="6" s="1"/>
  <c r="P1622" i="6" s="1"/>
  <c r="R1621" i="6"/>
  <c r="Q1621" i="6"/>
  <c r="M1621" i="6"/>
  <c r="R1620" i="6"/>
  <c r="Q1620" i="6"/>
  <c r="M1620" i="6"/>
  <c r="O1620" i="6" s="1"/>
  <c r="R1619" i="6"/>
  <c r="Q1619" i="6"/>
  <c r="M1619" i="6"/>
  <c r="O1619" i="6" s="1"/>
  <c r="P1619" i="6" s="1"/>
  <c r="R1618" i="6"/>
  <c r="Q1618" i="6"/>
  <c r="M1618" i="6"/>
  <c r="R1617" i="6"/>
  <c r="Q1617" i="6"/>
  <c r="M1617" i="6"/>
  <c r="R1616" i="6"/>
  <c r="Q1616" i="6"/>
  <c r="M1616" i="6"/>
  <c r="R1615" i="6"/>
  <c r="Q1615" i="6"/>
  <c r="M1615" i="6"/>
  <c r="O1615" i="6" s="1"/>
  <c r="P1615" i="6" s="1"/>
  <c r="R1614" i="6"/>
  <c r="Q1614" i="6"/>
  <c r="M1614" i="6"/>
  <c r="O1614" i="6" s="1"/>
  <c r="P1614" i="6" s="1"/>
  <c r="R1613" i="6"/>
  <c r="Q1613" i="6"/>
  <c r="M1613" i="6"/>
  <c r="R1612" i="6"/>
  <c r="Q1612" i="6"/>
  <c r="M1612" i="6"/>
  <c r="R1611" i="6"/>
  <c r="Q1611" i="6"/>
  <c r="M1611" i="6"/>
  <c r="O1611" i="6" s="1"/>
  <c r="P1611" i="6" s="1"/>
  <c r="R1610" i="6"/>
  <c r="Q1610" i="6"/>
  <c r="M1610" i="6"/>
  <c r="O1610" i="6" s="1"/>
  <c r="P1610" i="6" s="1"/>
  <c r="R1609" i="6"/>
  <c r="Q1609" i="6"/>
  <c r="M1609" i="6"/>
  <c r="R1608" i="6"/>
  <c r="Q1608" i="6"/>
  <c r="M1608" i="6"/>
  <c r="R1607" i="6"/>
  <c r="Q1607" i="6"/>
  <c r="M1607" i="6"/>
  <c r="O1607" i="6" s="1"/>
  <c r="P1607" i="6" s="1"/>
  <c r="R1606" i="6"/>
  <c r="Q1606" i="6"/>
  <c r="M1606" i="6"/>
  <c r="O1606" i="6" s="1"/>
  <c r="R1605" i="6"/>
  <c r="Q1605" i="6"/>
  <c r="M1605" i="6"/>
  <c r="R1604" i="6"/>
  <c r="Q1604" i="6"/>
  <c r="M1604" i="6"/>
  <c r="R1603" i="6"/>
  <c r="Q1603" i="6"/>
  <c r="M1603" i="6"/>
  <c r="O1603" i="6" s="1"/>
  <c r="P1603" i="6" s="1"/>
  <c r="R1602" i="6"/>
  <c r="Q1602" i="6"/>
  <c r="M1602" i="6"/>
  <c r="R1601" i="6"/>
  <c r="Q1601" i="6"/>
  <c r="M1601" i="6"/>
  <c r="R1600" i="6"/>
  <c r="Q1600" i="6"/>
  <c r="M1600" i="6"/>
  <c r="R1599" i="6"/>
  <c r="Q1599" i="6"/>
  <c r="M1599" i="6"/>
  <c r="O1599" i="6" s="1"/>
  <c r="P1599" i="6" s="1"/>
  <c r="R1598" i="6"/>
  <c r="Q1598" i="6"/>
  <c r="M1598" i="6"/>
  <c r="O1598" i="6" s="1"/>
  <c r="P1598" i="6" s="1"/>
  <c r="R1597" i="6"/>
  <c r="Q1597" i="6"/>
  <c r="M1597" i="6"/>
  <c r="R1596" i="6"/>
  <c r="Q1596" i="6"/>
  <c r="M1596" i="6"/>
  <c r="O1596" i="6" s="1"/>
  <c r="R1595" i="6"/>
  <c r="Q1595" i="6"/>
  <c r="M1595" i="6"/>
  <c r="O1595" i="6" s="1"/>
  <c r="R1594" i="6"/>
  <c r="Q1594" i="6"/>
  <c r="M1594" i="6"/>
  <c r="O1594" i="6" s="1"/>
  <c r="P1594" i="6" s="1"/>
  <c r="R1593" i="6"/>
  <c r="Q1593" i="6"/>
  <c r="M1593" i="6"/>
  <c r="R1592" i="6"/>
  <c r="Q1592" i="6"/>
  <c r="M1592" i="6"/>
  <c r="O1592" i="6" s="1"/>
  <c r="R1591" i="6"/>
  <c r="Q1591" i="6"/>
  <c r="M1591" i="6"/>
  <c r="O1591" i="6" s="1"/>
  <c r="P1591" i="6" s="1"/>
  <c r="R1590" i="6"/>
  <c r="Q1590" i="6"/>
  <c r="M1590" i="6"/>
  <c r="O1590" i="6" s="1"/>
  <c r="P1590" i="6" s="1"/>
  <c r="R1589" i="6"/>
  <c r="Q1589" i="6"/>
  <c r="M1589" i="6"/>
  <c r="R1588" i="6"/>
  <c r="Q1588" i="6"/>
  <c r="M1588" i="6"/>
  <c r="O1588" i="6" s="1"/>
  <c r="R1587" i="6"/>
  <c r="Q1587" i="6"/>
  <c r="M1587" i="6"/>
  <c r="O1587" i="6" s="1"/>
  <c r="R1586" i="6"/>
  <c r="Q1586" i="6"/>
  <c r="M1586" i="6"/>
  <c r="R1585" i="6"/>
  <c r="Q1585" i="6"/>
  <c r="M1585" i="6"/>
  <c r="R1584" i="6"/>
  <c r="Q1584" i="6"/>
  <c r="M1584" i="6"/>
  <c r="R1583" i="6"/>
  <c r="Q1583" i="6"/>
  <c r="M1583" i="6"/>
  <c r="O1583" i="6" s="1"/>
  <c r="P1583" i="6" s="1"/>
  <c r="R1582" i="6"/>
  <c r="Q1582" i="6"/>
  <c r="M1582" i="6"/>
  <c r="R1581" i="6"/>
  <c r="Q1581" i="6"/>
  <c r="M1581" i="6"/>
  <c r="R1580" i="6"/>
  <c r="Q1580" i="6"/>
  <c r="M1580" i="6"/>
  <c r="R1579" i="6"/>
  <c r="Q1579" i="6"/>
  <c r="M1579" i="6"/>
  <c r="O1579" i="6" s="1"/>
  <c r="P1579" i="6" s="1"/>
  <c r="R1578" i="6"/>
  <c r="Q1578" i="6"/>
  <c r="M1578" i="6"/>
  <c r="R1577" i="6"/>
  <c r="Q1577" i="6"/>
  <c r="M1577" i="6"/>
  <c r="R1576" i="6"/>
  <c r="Q1576" i="6"/>
  <c r="M1576" i="6"/>
  <c r="R1575" i="6"/>
  <c r="Q1575" i="6"/>
  <c r="M1575" i="6"/>
  <c r="O1575" i="6" s="1"/>
  <c r="P1575" i="6" s="1"/>
  <c r="R1574" i="6"/>
  <c r="Q1574" i="6"/>
  <c r="M1574" i="6"/>
  <c r="O1574" i="6" s="1"/>
  <c r="R1573" i="6"/>
  <c r="Q1573" i="6"/>
  <c r="M1573" i="6"/>
  <c r="R1572" i="6"/>
  <c r="Q1572" i="6"/>
  <c r="M1572" i="6"/>
  <c r="R1571" i="6"/>
  <c r="Q1571" i="6"/>
  <c r="M1571" i="6"/>
  <c r="O1571" i="6" s="1"/>
  <c r="P1571" i="6" s="1"/>
  <c r="R1570" i="6"/>
  <c r="Q1570" i="6"/>
  <c r="M1570" i="6"/>
  <c r="R1569" i="6"/>
  <c r="Q1569" i="6"/>
  <c r="M1569" i="6"/>
  <c r="R1568" i="6"/>
  <c r="Q1568" i="6"/>
  <c r="M1568" i="6"/>
  <c r="R1567" i="6"/>
  <c r="Q1567" i="6"/>
  <c r="M1567" i="6"/>
  <c r="O1567" i="6" s="1"/>
  <c r="P1567" i="6" s="1"/>
  <c r="R1566" i="6"/>
  <c r="Q1566" i="6"/>
  <c r="M1566" i="6"/>
  <c r="O1566" i="6" s="1"/>
  <c r="R1565" i="6"/>
  <c r="Q1565" i="6"/>
  <c r="M1565" i="6"/>
  <c r="R1564" i="6"/>
  <c r="Q1564" i="6"/>
  <c r="M1564" i="6"/>
  <c r="R1563" i="6"/>
  <c r="Q1563" i="6"/>
  <c r="M1563" i="6"/>
  <c r="O1563" i="6" s="1"/>
  <c r="P1563" i="6" s="1"/>
  <c r="R1562" i="6"/>
  <c r="Q1562" i="6"/>
  <c r="M1562" i="6"/>
  <c r="O1562" i="6" s="1"/>
  <c r="P1562" i="6" s="1"/>
  <c r="R1561" i="6"/>
  <c r="Q1561" i="6"/>
  <c r="M1561" i="6"/>
  <c r="R1560" i="6"/>
  <c r="Q1560" i="6"/>
  <c r="M1560" i="6"/>
  <c r="R1559" i="6"/>
  <c r="Q1559" i="6"/>
  <c r="M1559" i="6"/>
  <c r="O1559" i="6" s="1"/>
  <c r="P1559" i="6" s="1"/>
  <c r="R1558" i="6"/>
  <c r="Q1558" i="6"/>
  <c r="M1558" i="6"/>
  <c r="O1558" i="6" s="1"/>
  <c r="R1557" i="6"/>
  <c r="Q1557" i="6"/>
  <c r="M1557" i="6"/>
  <c r="R1556" i="6"/>
  <c r="Q1556" i="6"/>
  <c r="M1556" i="6"/>
  <c r="R1555" i="6"/>
  <c r="Q1555" i="6"/>
  <c r="M1555" i="6"/>
  <c r="O1555" i="6" s="1"/>
  <c r="P1555" i="6" s="1"/>
  <c r="R1554" i="6"/>
  <c r="Q1554" i="6"/>
  <c r="M1554" i="6"/>
  <c r="O1554" i="6" s="1"/>
  <c r="P1554" i="6" s="1"/>
  <c r="R1553" i="6"/>
  <c r="Q1553" i="6"/>
  <c r="M1553" i="6"/>
  <c r="R1552" i="6"/>
  <c r="Q1552" i="6"/>
  <c r="M1552" i="6"/>
  <c r="R1551" i="6"/>
  <c r="Q1551" i="6"/>
  <c r="M1551" i="6"/>
  <c r="O1551" i="6" s="1"/>
  <c r="P1551" i="6" s="1"/>
  <c r="R1550" i="6"/>
  <c r="Q1550" i="6"/>
  <c r="M1550" i="6"/>
  <c r="R1549" i="6"/>
  <c r="Q1549" i="6"/>
  <c r="M1549" i="6"/>
  <c r="R1548" i="6"/>
  <c r="Q1548" i="6"/>
  <c r="M1548" i="6"/>
  <c r="R1547" i="6"/>
  <c r="Q1547" i="6"/>
  <c r="M1547" i="6"/>
  <c r="O1547" i="6" s="1"/>
  <c r="P1547" i="6" s="1"/>
  <c r="R1546" i="6"/>
  <c r="Q1546" i="6"/>
  <c r="M1546" i="6"/>
  <c r="O1546" i="6" s="1"/>
  <c r="P1546" i="6" s="1"/>
  <c r="R1545" i="6"/>
  <c r="Q1545" i="6"/>
  <c r="M1545" i="6"/>
  <c r="R1544" i="6"/>
  <c r="Q1544" i="6"/>
  <c r="M1544" i="6"/>
  <c r="R1543" i="6"/>
  <c r="Q1543" i="6"/>
  <c r="M1543" i="6"/>
  <c r="O1543" i="6" s="1"/>
  <c r="P1543" i="6" s="1"/>
  <c r="R1542" i="6"/>
  <c r="Q1542" i="6"/>
  <c r="M1542" i="6"/>
  <c r="O1542" i="6" s="1"/>
  <c r="R1541" i="6"/>
  <c r="Q1541" i="6"/>
  <c r="M1541" i="6"/>
  <c r="R1540" i="6"/>
  <c r="Q1540" i="6"/>
  <c r="M1540" i="6"/>
  <c r="R1539" i="6"/>
  <c r="Q1539" i="6"/>
  <c r="M1539" i="6"/>
  <c r="O1539" i="6" s="1"/>
  <c r="P1539" i="6" s="1"/>
  <c r="R1538" i="6"/>
  <c r="Q1538" i="6"/>
  <c r="M1538" i="6"/>
  <c r="O1538" i="6" s="1"/>
  <c r="P1538" i="6" s="1"/>
  <c r="R1537" i="6"/>
  <c r="Q1537" i="6"/>
  <c r="M1537" i="6"/>
  <c r="R1536" i="6"/>
  <c r="Q1536" i="6"/>
  <c r="M1536" i="6"/>
  <c r="R1535" i="6"/>
  <c r="Q1535" i="6"/>
  <c r="M1535" i="6"/>
  <c r="O1535" i="6" s="1"/>
  <c r="P1535" i="6" s="1"/>
  <c r="R1534" i="6"/>
  <c r="Q1534" i="6"/>
  <c r="M1534" i="6"/>
  <c r="O1534" i="6" s="1"/>
  <c r="R1533" i="6"/>
  <c r="Q1533" i="6"/>
  <c r="M1533" i="6"/>
  <c r="R1532" i="6"/>
  <c r="Q1532" i="6"/>
  <c r="M1532" i="6"/>
  <c r="R1531" i="6"/>
  <c r="Q1531" i="6"/>
  <c r="M1531" i="6"/>
  <c r="O1531" i="6" s="1"/>
  <c r="P1531" i="6" s="1"/>
  <c r="R1530" i="6"/>
  <c r="Q1530" i="6"/>
  <c r="M1530" i="6"/>
  <c r="O1530" i="6" s="1"/>
  <c r="P1530" i="6" s="1"/>
  <c r="R1529" i="6"/>
  <c r="Q1529" i="6"/>
  <c r="M1529" i="6"/>
  <c r="R1528" i="6"/>
  <c r="Q1528" i="6"/>
  <c r="M1528" i="6"/>
  <c r="R1527" i="6"/>
  <c r="Q1527" i="6"/>
  <c r="M1527" i="6"/>
  <c r="O1527" i="6" s="1"/>
  <c r="P1527" i="6" s="1"/>
  <c r="R1526" i="6"/>
  <c r="Q1526" i="6"/>
  <c r="M1526" i="6"/>
  <c r="O1526" i="6" s="1"/>
  <c r="R1525" i="6"/>
  <c r="Q1525" i="6"/>
  <c r="M1525" i="6"/>
  <c r="R1524" i="6"/>
  <c r="Q1524" i="6"/>
  <c r="M1524" i="6"/>
  <c r="R1523" i="6"/>
  <c r="Q1523" i="6"/>
  <c r="M1523" i="6"/>
  <c r="O1523" i="6" s="1"/>
  <c r="P1523" i="6" s="1"/>
  <c r="R1522" i="6"/>
  <c r="Q1522" i="6"/>
  <c r="M1522" i="6"/>
  <c r="O1522" i="6" s="1"/>
  <c r="P1522" i="6" s="1"/>
  <c r="R1521" i="6"/>
  <c r="Q1521" i="6"/>
  <c r="M1521" i="6"/>
  <c r="R1520" i="6"/>
  <c r="Q1520" i="6"/>
  <c r="M1520" i="6"/>
  <c r="R1519" i="6"/>
  <c r="Q1519" i="6"/>
  <c r="M1519" i="6"/>
  <c r="O1519" i="6" s="1"/>
  <c r="P1519" i="6" s="1"/>
  <c r="R1518" i="6"/>
  <c r="Q1518" i="6"/>
  <c r="M1518" i="6"/>
  <c r="R1517" i="6"/>
  <c r="Q1517" i="6"/>
  <c r="M1517" i="6"/>
  <c r="R1516" i="6"/>
  <c r="Q1516" i="6"/>
  <c r="M1516" i="6"/>
  <c r="R1515" i="6"/>
  <c r="Q1515" i="6"/>
  <c r="M1515" i="6"/>
  <c r="O1515" i="6" s="1"/>
  <c r="P1515" i="6" s="1"/>
  <c r="R1514" i="6"/>
  <c r="Q1514" i="6"/>
  <c r="M1514" i="6"/>
  <c r="O1514" i="6" s="1"/>
  <c r="P1514" i="6" s="1"/>
  <c r="R1513" i="6"/>
  <c r="Q1513" i="6"/>
  <c r="M1513" i="6"/>
  <c r="R1512" i="6"/>
  <c r="Q1512" i="6"/>
  <c r="M1512" i="6"/>
  <c r="R1511" i="6"/>
  <c r="Q1511" i="6"/>
  <c r="M1511" i="6"/>
  <c r="O1511" i="6" s="1"/>
  <c r="P1511" i="6" s="1"/>
  <c r="R1510" i="6"/>
  <c r="Q1510" i="6"/>
  <c r="M1510" i="6"/>
  <c r="O1510" i="6" s="1"/>
  <c r="R1509" i="6"/>
  <c r="Q1509" i="6"/>
  <c r="M1509" i="6"/>
  <c r="R1508" i="6"/>
  <c r="Q1508" i="6"/>
  <c r="M1508" i="6"/>
  <c r="R1507" i="6"/>
  <c r="Q1507" i="6"/>
  <c r="M1507" i="6"/>
  <c r="O1507" i="6" s="1"/>
  <c r="P1507" i="6" s="1"/>
  <c r="R1506" i="6"/>
  <c r="Q1506" i="6"/>
  <c r="M1506" i="6"/>
  <c r="O1506" i="6" s="1"/>
  <c r="P1506" i="6" s="1"/>
  <c r="R1505" i="6"/>
  <c r="Q1505" i="6"/>
  <c r="M1505" i="6"/>
  <c r="R1504" i="6"/>
  <c r="Q1504" i="6"/>
  <c r="M1504" i="6"/>
  <c r="R1503" i="6"/>
  <c r="Q1503" i="6"/>
  <c r="M1503" i="6"/>
  <c r="O1503" i="6" s="1"/>
  <c r="P1503" i="6" s="1"/>
  <c r="R1502" i="6"/>
  <c r="Q1502" i="6"/>
  <c r="M1502" i="6"/>
  <c r="O1502" i="6" s="1"/>
  <c r="R1501" i="6"/>
  <c r="Q1501" i="6"/>
  <c r="M1501" i="6"/>
  <c r="R1500" i="6"/>
  <c r="Q1500" i="6"/>
  <c r="M1500" i="6"/>
  <c r="R1499" i="6"/>
  <c r="Q1499" i="6"/>
  <c r="M1499" i="6"/>
  <c r="O1499" i="6" s="1"/>
  <c r="P1499" i="6" s="1"/>
  <c r="R1498" i="6"/>
  <c r="Q1498" i="6"/>
  <c r="M1498" i="6"/>
  <c r="O1498" i="6" s="1"/>
  <c r="P1498" i="6" s="1"/>
  <c r="R1497" i="6"/>
  <c r="Q1497" i="6"/>
  <c r="M1497" i="6"/>
  <c r="R1496" i="6"/>
  <c r="Q1496" i="6"/>
  <c r="M1496" i="6"/>
  <c r="R1495" i="6"/>
  <c r="Q1495" i="6"/>
  <c r="M1495" i="6"/>
  <c r="O1495" i="6" s="1"/>
  <c r="P1495" i="6" s="1"/>
  <c r="R1494" i="6"/>
  <c r="Q1494" i="6"/>
  <c r="M1494" i="6"/>
  <c r="R1493" i="6"/>
  <c r="Q1493" i="6"/>
  <c r="M1493" i="6"/>
  <c r="R1492" i="6"/>
  <c r="Q1492" i="6"/>
  <c r="M1492" i="6"/>
  <c r="R1491" i="6"/>
  <c r="Q1491" i="6"/>
  <c r="M1491" i="6"/>
  <c r="R1490" i="6"/>
  <c r="Q1490" i="6"/>
  <c r="M1490" i="6"/>
  <c r="R1489" i="6"/>
  <c r="Q1489" i="6"/>
  <c r="M1489" i="6"/>
  <c r="R1488" i="6"/>
  <c r="Q1488" i="6"/>
  <c r="M1488" i="6"/>
  <c r="BA530" i="4"/>
  <c r="BA529" i="4"/>
  <c r="BA528" i="4"/>
  <c r="BA527" i="4"/>
  <c r="BA526" i="4"/>
  <c r="BA525" i="4"/>
  <c r="BA524" i="4"/>
  <c r="BA523" i="4"/>
  <c r="BA522" i="4"/>
  <c r="BA521" i="4"/>
  <c r="BA520" i="4"/>
  <c r="BA519" i="4"/>
  <c r="BA518" i="4"/>
  <c r="BA517" i="4"/>
  <c r="BA516" i="4"/>
  <c r="BA515" i="4"/>
  <c r="BA514" i="4"/>
  <c r="BA513" i="4"/>
  <c r="BA512" i="4"/>
  <c r="BA511" i="4"/>
  <c r="BA510" i="4"/>
  <c r="BA509" i="4"/>
  <c r="BA508" i="4"/>
  <c r="BA507" i="4"/>
  <c r="BA506" i="4"/>
  <c r="BA505" i="4"/>
  <c r="BA504" i="4"/>
  <c r="BA503" i="4"/>
  <c r="BA502" i="4"/>
  <c r="BA501" i="4"/>
  <c r="BA500" i="4"/>
  <c r="BA499" i="4"/>
  <c r="BA498" i="4"/>
  <c r="BA497" i="4"/>
  <c r="BA496" i="4"/>
  <c r="BA495" i="4"/>
  <c r="BA494" i="4"/>
  <c r="BA493" i="4"/>
  <c r="BA492" i="4"/>
  <c r="BA491" i="4"/>
  <c r="BA490" i="4"/>
  <c r="BA489" i="4"/>
  <c r="BA488" i="4"/>
  <c r="BA487" i="4"/>
  <c r="BA486" i="4"/>
  <c r="BA485" i="4"/>
  <c r="BA484" i="4"/>
  <c r="BA483" i="4"/>
  <c r="BA482" i="4"/>
  <c r="BA481" i="4"/>
  <c r="BA480" i="4"/>
  <c r="BA479" i="4"/>
  <c r="BA478" i="4"/>
  <c r="BA477" i="4"/>
  <c r="BA476" i="4"/>
  <c r="BA475" i="4"/>
  <c r="BA474" i="4"/>
  <c r="BA473" i="4"/>
  <c r="BA472" i="4"/>
  <c r="BA471" i="4"/>
  <c r="BA470" i="4"/>
  <c r="BA469" i="4"/>
  <c r="BA468" i="4"/>
  <c r="BA467" i="4"/>
  <c r="BA466" i="4"/>
  <c r="BA465" i="4"/>
  <c r="BA464" i="4"/>
  <c r="BA463" i="4"/>
  <c r="BA462" i="4"/>
  <c r="BA461" i="4"/>
  <c r="BA460" i="4"/>
  <c r="BA459" i="4"/>
  <c r="BA458" i="4"/>
  <c r="BA457" i="4"/>
  <c r="BA456" i="4"/>
  <c r="BA455" i="4"/>
  <c r="BA454" i="4"/>
  <c r="BA453" i="4"/>
  <c r="BA452" i="4"/>
  <c r="BA451" i="4"/>
  <c r="BA450" i="4"/>
  <c r="BA449" i="4"/>
  <c r="BA448" i="4"/>
  <c r="BA447" i="4"/>
  <c r="BA446" i="4"/>
  <c r="BA445" i="4"/>
  <c r="BA444" i="4"/>
  <c r="BA443" i="4"/>
  <c r="BA442" i="4"/>
  <c r="BA441" i="4"/>
  <c r="BA440" i="4"/>
  <c r="BA439" i="4"/>
  <c r="BA438" i="4"/>
  <c r="BA437" i="4"/>
  <c r="BA436" i="4"/>
  <c r="BA435" i="4"/>
  <c r="BA434" i="4"/>
  <c r="BA433" i="4"/>
  <c r="BA432" i="4"/>
  <c r="BA431" i="4"/>
  <c r="BA430" i="4"/>
  <c r="BA429" i="4"/>
  <c r="BA428" i="4"/>
  <c r="BA427" i="4"/>
  <c r="BA426" i="4"/>
  <c r="BA425" i="4"/>
  <c r="BA424" i="4"/>
  <c r="BA423" i="4"/>
  <c r="BA422" i="4"/>
  <c r="BA421" i="4"/>
  <c r="BA420" i="4"/>
  <c r="BA419" i="4"/>
  <c r="BA418" i="4"/>
  <c r="BA417" i="4"/>
  <c r="BA416" i="4"/>
  <c r="BA415" i="4"/>
  <c r="BA414" i="4"/>
  <c r="BA413" i="4"/>
  <c r="BA412" i="4"/>
  <c r="BA411" i="4"/>
  <c r="BA410" i="4"/>
  <c r="BA409" i="4"/>
  <c r="BA408" i="4"/>
  <c r="BA407" i="4"/>
  <c r="BA406" i="4"/>
  <c r="BA405" i="4"/>
  <c r="BA404" i="4"/>
  <c r="BA403" i="4"/>
  <c r="BA402" i="4"/>
  <c r="BA401" i="4"/>
  <c r="BA400" i="4"/>
  <c r="BA399" i="4"/>
  <c r="BA398" i="4"/>
  <c r="BA397" i="4"/>
  <c r="BA396" i="4"/>
  <c r="BA395" i="4"/>
  <c r="BA394" i="4"/>
  <c r="BA393" i="4"/>
  <c r="BA392" i="4"/>
  <c r="BA391" i="4"/>
  <c r="BA390" i="4"/>
  <c r="BA389" i="4"/>
  <c r="BA388" i="4"/>
  <c r="BA387" i="4"/>
  <c r="BA386" i="4"/>
  <c r="BA385" i="4"/>
  <c r="BA384" i="4"/>
  <c r="BA383" i="4"/>
  <c r="BA382" i="4"/>
  <c r="BA381" i="4"/>
  <c r="BA380" i="4"/>
  <c r="BA379" i="4"/>
  <c r="BA378" i="4"/>
  <c r="BA377" i="4"/>
  <c r="BA376" i="4"/>
  <c r="BA375" i="4"/>
  <c r="BA374" i="4"/>
  <c r="BA373" i="4"/>
  <c r="BA372" i="4"/>
  <c r="BA371" i="4"/>
  <c r="BA370" i="4"/>
  <c r="BA369" i="4"/>
  <c r="BA368" i="4"/>
  <c r="BA367" i="4"/>
  <c r="BA366" i="4"/>
  <c r="BA365" i="4"/>
  <c r="BA364" i="4"/>
  <c r="BA363" i="4"/>
  <c r="BA362" i="4"/>
  <c r="BA361" i="4"/>
  <c r="BA360" i="4"/>
  <c r="BA359" i="4"/>
  <c r="BA358" i="4"/>
  <c r="BA357" i="4"/>
  <c r="BA356" i="4"/>
  <c r="BA355" i="4"/>
  <c r="BA354" i="4"/>
  <c r="BA353" i="4"/>
  <c r="BA352" i="4"/>
  <c r="BA351" i="4"/>
  <c r="BA350" i="4"/>
  <c r="BA349" i="4"/>
  <c r="BA348" i="4"/>
  <c r="BA347" i="4"/>
  <c r="BA346" i="4"/>
  <c r="BA345" i="4"/>
  <c r="BA344" i="4"/>
  <c r="BA343" i="4"/>
  <c r="BA342" i="4"/>
  <c r="BA341" i="4"/>
  <c r="BA340" i="4"/>
  <c r="BA339" i="4"/>
  <c r="BA338" i="4"/>
  <c r="BA337" i="4"/>
  <c r="BA336" i="4"/>
  <c r="BA335" i="4"/>
  <c r="BA334" i="4"/>
  <c r="BA333" i="4"/>
  <c r="BA332" i="4"/>
  <c r="BA331" i="4"/>
  <c r="BA330" i="4"/>
  <c r="BA329" i="4"/>
  <c r="BA328" i="4"/>
  <c r="BA327" i="4"/>
  <c r="BA326" i="4"/>
  <c r="BA325" i="4"/>
  <c r="BA324" i="4"/>
  <c r="BA323" i="4"/>
  <c r="BA322" i="4"/>
  <c r="BA321" i="4"/>
  <c r="BA320" i="4"/>
  <c r="BA319" i="4"/>
  <c r="BA318" i="4"/>
  <c r="BA317" i="4"/>
  <c r="BA316" i="4"/>
  <c r="BA315" i="4"/>
  <c r="BA314" i="4"/>
  <c r="BA313" i="4"/>
  <c r="BA312" i="4"/>
  <c r="BA311" i="4"/>
  <c r="BA310" i="4"/>
  <c r="BA309" i="4"/>
  <c r="BA308" i="4"/>
  <c r="BA307" i="4"/>
  <c r="BA306" i="4"/>
  <c r="BA305" i="4"/>
  <c r="BA304" i="4"/>
  <c r="BA303" i="4"/>
  <c r="BA302" i="4"/>
  <c r="BA301" i="4"/>
  <c r="BA300" i="4"/>
  <c r="BA299" i="4"/>
  <c r="BA298" i="4"/>
  <c r="BA297" i="4"/>
  <c r="BA296" i="4"/>
  <c r="BA295" i="4"/>
  <c r="BA294" i="4"/>
  <c r="BA293" i="4"/>
  <c r="BA292" i="4"/>
  <c r="BA291" i="4"/>
  <c r="BA290" i="4"/>
  <c r="BA289" i="4"/>
  <c r="BA288" i="4"/>
  <c r="BA287" i="4"/>
  <c r="BA286" i="4"/>
  <c r="BA285" i="4"/>
  <c r="BA284" i="4"/>
  <c r="BA283" i="4"/>
  <c r="BA282" i="4"/>
  <c r="BA281" i="4"/>
  <c r="BA280" i="4"/>
  <c r="BA279" i="4"/>
  <c r="BA278" i="4"/>
  <c r="BA277" i="4"/>
  <c r="BA276" i="4"/>
  <c r="BA275" i="4"/>
  <c r="BA274" i="4"/>
  <c r="BA273" i="4"/>
  <c r="BA272" i="4"/>
  <c r="BA271" i="4"/>
  <c r="BA270" i="4"/>
  <c r="BA269" i="4"/>
  <c r="BA268" i="4"/>
  <c r="BA267" i="4"/>
  <c r="BA266" i="4"/>
  <c r="BA265" i="4"/>
  <c r="BA264" i="4"/>
  <c r="BA263" i="4"/>
  <c r="BA262" i="4"/>
  <c r="BA261" i="4"/>
  <c r="BA260" i="4"/>
  <c r="BA259" i="4"/>
  <c r="BA258" i="4"/>
  <c r="BA257" i="4"/>
  <c r="BA256" i="4"/>
  <c r="BA255" i="4"/>
  <c r="BA254" i="4"/>
  <c r="BA253" i="4"/>
  <c r="BA252" i="4"/>
  <c r="BA251" i="4"/>
  <c r="BA250" i="4"/>
  <c r="BA249" i="4"/>
  <c r="BA248" i="4"/>
  <c r="BA247" i="4"/>
  <c r="BA246" i="4"/>
  <c r="BA245" i="4"/>
  <c r="BA244" i="4"/>
  <c r="BA243" i="4"/>
  <c r="BA242" i="4"/>
  <c r="BA241" i="4"/>
  <c r="BA240" i="4"/>
  <c r="BA239" i="4"/>
  <c r="BA238" i="4"/>
  <c r="BA237" i="4"/>
  <c r="BA236" i="4"/>
  <c r="BA235" i="4"/>
  <c r="BA234" i="4"/>
  <c r="BA233" i="4"/>
  <c r="BA232" i="4"/>
  <c r="BA231" i="4"/>
  <c r="BA230" i="4"/>
  <c r="BA229" i="4"/>
  <c r="BA228" i="4"/>
  <c r="BA227" i="4"/>
  <c r="BA226" i="4"/>
  <c r="BA225" i="4"/>
  <c r="BA224" i="4"/>
  <c r="BA223" i="4"/>
  <c r="BA222" i="4"/>
  <c r="BA221" i="4"/>
  <c r="BA220" i="4"/>
  <c r="BA219" i="4"/>
  <c r="BA218" i="4"/>
  <c r="BA217" i="4"/>
  <c r="BA216" i="4"/>
  <c r="BA215" i="4"/>
  <c r="BA214" i="4"/>
  <c r="BA213" i="4"/>
  <c r="BA212" i="4"/>
  <c r="BA211" i="4"/>
  <c r="BA210" i="4"/>
  <c r="BA209" i="4"/>
  <c r="BA208" i="4"/>
  <c r="BA207" i="4"/>
  <c r="BA206" i="4"/>
  <c r="BA205" i="4"/>
  <c r="BA204" i="4"/>
  <c r="BA203" i="4"/>
  <c r="BA202" i="4"/>
  <c r="BA201" i="4"/>
  <c r="BA200" i="4"/>
  <c r="BA199" i="4"/>
  <c r="BA198" i="4"/>
  <c r="BA197" i="4"/>
  <c r="BA196" i="4"/>
  <c r="BA195" i="4"/>
  <c r="BA194" i="4"/>
  <c r="BA193" i="4"/>
  <c r="BA192" i="4"/>
  <c r="BA191" i="4"/>
  <c r="BA190" i="4"/>
  <c r="BA189" i="4"/>
  <c r="BA188" i="4"/>
  <c r="BA187" i="4"/>
  <c r="BA186" i="4"/>
  <c r="BA185" i="4"/>
  <c r="BA184" i="4"/>
  <c r="BA183" i="4"/>
  <c r="BA182" i="4"/>
  <c r="BA181" i="4"/>
  <c r="BA180" i="4"/>
  <c r="BA179" i="4"/>
  <c r="BA178" i="4"/>
  <c r="BA177" i="4"/>
  <c r="BA176" i="4"/>
  <c r="BA175" i="4"/>
  <c r="BA174" i="4"/>
  <c r="BA173" i="4"/>
  <c r="BA172" i="4"/>
  <c r="BA171" i="4"/>
  <c r="BA170" i="4"/>
  <c r="BA169" i="4"/>
  <c r="BA168" i="4"/>
  <c r="BA167" i="4"/>
  <c r="BA166" i="4"/>
  <c r="BA165" i="4"/>
  <c r="BA164" i="4"/>
  <c r="BA163" i="4"/>
  <c r="BA162" i="4"/>
  <c r="BA161" i="4"/>
  <c r="BA160" i="4"/>
  <c r="BA159" i="4"/>
  <c r="BA158" i="4"/>
  <c r="BA157" i="4"/>
  <c r="BA156" i="4"/>
  <c r="BA155" i="4"/>
  <c r="BA154" i="4"/>
  <c r="BA153" i="4"/>
  <c r="BA152" i="4"/>
  <c r="BA151" i="4"/>
  <c r="BA150" i="4"/>
  <c r="BA149" i="4"/>
  <c r="BA148" i="4"/>
  <c r="BA147" i="4"/>
  <c r="BA146" i="4"/>
  <c r="BA145" i="4"/>
  <c r="BA144" i="4"/>
  <c r="BA143" i="4"/>
  <c r="BA142" i="4"/>
  <c r="BA141" i="4"/>
  <c r="BA140" i="4"/>
  <c r="BA139" i="4"/>
  <c r="BA138" i="4"/>
  <c r="BA137" i="4"/>
  <c r="BA136" i="4"/>
  <c r="BA135" i="4"/>
  <c r="BA134" i="4"/>
  <c r="BA133" i="4"/>
  <c r="BA132" i="4"/>
  <c r="BA131" i="4"/>
  <c r="BA130" i="4"/>
  <c r="BA129" i="4"/>
  <c r="BA128" i="4"/>
  <c r="BA127" i="4"/>
  <c r="BA126" i="4"/>
  <c r="BA125" i="4"/>
  <c r="BA124" i="4"/>
  <c r="BA123" i="4"/>
  <c r="BA122" i="4"/>
  <c r="BA121" i="4"/>
  <c r="BA120" i="4"/>
  <c r="BA119" i="4"/>
  <c r="BA118" i="4"/>
  <c r="BA117" i="4"/>
  <c r="BA116" i="4"/>
  <c r="BA115" i="4"/>
  <c r="BA114" i="4"/>
  <c r="BA113" i="4"/>
  <c r="BA112" i="4"/>
  <c r="BA111" i="4"/>
  <c r="BA110" i="4"/>
  <c r="BA109" i="4"/>
  <c r="BA108" i="4"/>
  <c r="BA107" i="4"/>
  <c r="BA106" i="4"/>
  <c r="BA105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BA2" i="4"/>
  <c r="BF530" i="4"/>
  <c r="BE530" i="4"/>
  <c r="BF529" i="4"/>
  <c r="BE529" i="4"/>
  <c r="BF528" i="4"/>
  <c r="BE528" i="4"/>
  <c r="BF527" i="4"/>
  <c r="BE527" i="4"/>
  <c r="BF526" i="4"/>
  <c r="BE526" i="4"/>
  <c r="BF525" i="4"/>
  <c r="BE525" i="4"/>
  <c r="BF524" i="4"/>
  <c r="BE524" i="4"/>
  <c r="BF523" i="4"/>
  <c r="BE523" i="4"/>
  <c r="BF522" i="4"/>
  <c r="BE522" i="4"/>
  <c r="BF521" i="4"/>
  <c r="BE521" i="4"/>
  <c r="BF520" i="4"/>
  <c r="BE520" i="4"/>
  <c r="BF519" i="4"/>
  <c r="BE519" i="4"/>
  <c r="BF518" i="4"/>
  <c r="BE518" i="4"/>
  <c r="BF517" i="4"/>
  <c r="BE517" i="4"/>
  <c r="BF516" i="4"/>
  <c r="BE516" i="4"/>
  <c r="BF515" i="4"/>
  <c r="BE515" i="4"/>
  <c r="BF514" i="4"/>
  <c r="BE514" i="4"/>
  <c r="BF513" i="4"/>
  <c r="BE513" i="4"/>
  <c r="BF512" i="4"/>
  <c r="BE512" i="4"/>
  <c r="BF511" i="4"/>
  <c r="BE511" i="4"/>
  <c r="BF510" i="4"/>
  <c r="BE510" i="4"/>
  <c r="BF509" i="4"/>
  <c r="BE509" i="4"/>
  <c r="BF508" i="4"/>
  <c r="BE508" i="4"/>
  <c r="BF507" i="4"/>
  <c r="BE507" i="4"/>
  <c r="BF506" i="4"/>
  <c r="BE506" i="4"/>
  <c r="BF505" i="4"/>
  <c r="BE505" i="4"/>
  <c r="BF504" i="4"/>
  <c r="BE504" i="4"/>
  <c r="BF503" i="4"/>
  <c r="BE503" i="4"/>
  <c r="BF502" i="4"/>
  <c r="BE502" i="4"/>
  <c r="BF501" i="4"/>
  <c r="BE501" i="4"/>
  <c r="BF500" i="4"/>
  <c r="BE500" i="4"/>
  <c r="BF499" i="4"/>
  <c r="BE499" i="4"/>
  <c r="BF498" i="4"/>
  <c r="BE498" i="4"/>
  <c r="BF497" i="4"/>
  <c r="BE497" i="4"/>
  <c r="BF496" i="4"/>
  <c r="BE496" i="4"/>
  <c r="BF495" i="4"/>
  <c r="BE495" i="4"/>
  <c r="BF494" i="4"/>
  <c r="BE494" i="4"/>
  <c r="BF493" i="4"/>
  <c r="BE493" i="4"/>
  <c r="BF492" i="4"/>
  <c r="BE492" i="4"/>
  <c r="BF491" i="4"/>
  <c r="BE491" i="4"/>
  <c r="BF490" i="4"/>
  <c r="BE490" i="4"/>
  <c r="BF489" i="4"/>
  <c r="BE489" i="4"/>
  <c r="BF488" i="4"/>
  <c r="BE488" i="4"/>
  <c r="BF487" i="4"/>
  <c r="BE487" i="4"/>
  <c r="BF486" i="4"/>
  <c r="BE486" i="4"/>
  <c r="BF485" i="4"/>
  <c r="BE485" i="4"/>
  <c r="BF484" i="4"/>
  <c r="BE484" i="4"/>
  <c r="BF483" i="4"/>
  <c r="BE483" i="4"/>
  <c r="BF482" i="4"/>
  <c r="BE482" i="4"/>
  <c r="BF481" i="4"/>
  <c r="BE481" i="4"/>
  <c r="BF480" i="4"/>
  <c r="BE480" i="4"/>
  <c r="BF479" i="4"/>
  <c r="BE479" i="4"/>
  <c r="BF478" i="4"/>
  <c r="BE478" i="4"/>
  <c r="BF477" i="4"/>
  <c r="BE477" i="4"/>
  <c r="BF476" i="4"/>
  <c r="BE476" i="4"/>
  <c r="BF475" i="4"/>
  <c r="BE475" i="4"/>
  <c r="BF474" i="4"/>
  <c r="BE474" i="4"/>
  <c r="BF473" i="4"/>
  <c r="BE473" i="4"/>
  <c r="BF472" i="4"/>
  <c r="BE472" i="4"/>
  <c r="BF471" i="4"/>
  <c r="BE471" i="4"/>
  <c r="BF470" i="4"/>
  <c r="BE470" i="4"/>
  <c r="BF469" i="4"/>
  <c r="BE469" i="4"/>
  <c r="BF468" i="4"/>
  <c r="BE468" i="4"/>
  <c r="BF467" i="4"/>
  <c r="BE467" i="4"/>
  <c r="BF466" i="4"/>
  <c r="BE466" i="4"/>
  <c r="BF465" i="4"/>
  <c r="BE465" i="4"/>
  <c r="BF464" i="4"/>
  <c r="BE464" i="4"/>
  <c r="BF463" i="4"/>
  <c r="BE463" i="4"/>
  <c r="BF462" i="4"/>
  <c r="BE462" i="4"/>
  <c r="BF461" i="4"/>
  <c r="BE461" i="4"/>
  <c r="BF460" i="4"/>
  <c r="BE460" i="4"/>
  <c r="BF459" i="4"/>
  <c r="BE459" i="4"/>
  <c r="BF458" i="4"/>
  <c r="BE458" i="4"/>
  <c r="BF457" i="4"/>
  <c r="BE457" i="4"/>
  <c r="BF456" i="4"/>
  <c r="BE456" i="4"/>
  <c r="BF455" i="4"/>
  <c r="BE455" i="4"/>
  <c r="BF454" i="4"/>
  <c r="BE454" i="4"/>
  <c r="BF453" i="4"/>
  <c r="BE453" i="4"/>
  <c r="BF452" i="4"/>
  <c r="BE452" i="4"/>
  <c r="BF451" i="4"/>
  <c r="BE451" i="4"/>
  <c r="BF450" i="4"/>
  <c r="BE450" i="4"/>
  <c r="BF449" i="4"/>
  <c r="BE449" i="4"/>
  <c r="BF448" i="4"/>
  <c r="BE448" i="4"/>
  <c r="BF447" i="4"/>
  <c r="BE447" i="4"/>
  <c r="BF446" i="4"/>
  <c r="BE446" i="4"/>
  <c r="BF445" i="4"/>
  <c r="BE445" i="4"/>
  <c r="BF444" i="4"/>
  <c r="BE444" i="4"/>
  <c r="BF443" i="4"/>
  <c r="BE443" i="4"/>
  <c r="BF442" i="4"/>
  <c r="BE442" i="4"/>
  <c r="BF441" i="4"/>
  <c r="BE441" i="4"/>
  <c r="BF440" i="4"/>
  <c r="BE440" i="4"/>
  <c r="BF439" i="4"/>
  <c r="BE439" i="4"/>
  <c r="BF438" i="4"/>
  <c r="BE438" i="4"/>
  <c r="BF437" i="4"/>
  <c r="BE437" i="4"/>
  <c r="BF436" i="4"/>
  <c r="BE436" i="4"/>
  <c r="BF435" i="4"/>
  <c r="BE435" i="4"/>
  <c r="BF434" i="4"/>
  <c r="BE434" i="4"/>
  <c r="BF433" i="4"/>
  <c r="BE433" i="4"/>
  <c r="BF432" i="4"/>
  <c r="BE432" i="4"/>
  <c r="BF431" i="4"/>
  <c r="BE431" i="4"/>
  <c r="BF430" i="4"/>
  <c r="BE430" i="4"/>
  <c r="BF429" i="4"/>
  <c r="BE429" i="4"/>
  <c r="BF428" i="4"/>
  <c r="BE428" i="4"/>
  <c r="BF427" i="4"/>
  <c r="BE427" i="4"/>
  <c r="BF426" i="4"/>
  <c r="BE426" i="4"/>
  <c r="BF425" i="4"/>
  <c r="BE425" i="4"/>
  <c r="BF424" i="4"/>
  <c r="BE424" i="4"/>
  <c r="BF423" i="4"/>
  <c r="BE423" i="4"/>
  <c r="BF422" i="4"/>
  <c r="BE422" i="4"/>
  <c r="BF421" i="4"/>
  <c r="BE421" i="4"/>
  <c r="BF420" i="4"/>
  <c r="BE420" i="4"/>
  <c r="BF419" i="4"/>
  <c r="BE419" i="4"/>
  <c r="BF418" i="4"/>
  <c r="BE418" i="4"/>
  <c r="BF417" i="4"/>
  <c r="BE417" i="4"/>
  <c r="BF416" i="4"/>
  <c r="BE416" i="4"/>
  <c r="BF415" i="4"/>
  <c r="BE415" i="4"/>
  <c r="BF414" i="4"/>
  <c r="BE414" i="4"/>
  <c r="BF413" i="4"/>
  <c r="BE413" i="4"/>
  <c r="BF412" i="4"/>
  <c r="BE412" i="4"/>
  <c r="BF411" i="4"/>
  <c r="BE411" i="4"/>
  <c r="BF410" i="4"/>
  <c r="BE410" i="4"/>
  <c r="BF409" i="4"/>
  <c r="BE409" i="4"/>
  <c r="BF408" i="4"/>
  <c r="BE408" i="4"/>
  <c r="BF407" i="4"/>
  <c r="BE407" i="4"/>
  <c r="BF406" i="4"/>
  <c r="BE406" i="4"/>
  <c r="BF405" i="4"/>
  <c r="BE405" i="4"/>
  <c r="BF404" i="4"/>
  <c r="BE404" i="4"/>
  <c r="BF403" i="4"/>
  <c r="BE403" i="4"/>
  <c r="BF402" i="4"/>
  <c r="BE402" i="4"/>
  <c r="BF401" i="4"/>
  <c r="BE401" i="4"/>
  <c r="BF400" i="4"/>
  <c r="BE400" i="4"/>
  <c r="BF399" i="4"/>
  <c r="BE399" i="4"/>
  <c r="BF398" i="4"/>
  <c r="BE398" i="4"/>
  <c r="BF397" i="4"/>
  <c r="BE397" i="4"/>
  <c r="BF396" i="4"/>
  <c r="BE396" i="4"/>
  <c r="BF395" i="4"/>
  <c r="BE395" i="4"/>
  <c r="BF394" i="4"/>
  <c r="BE394" i="4"/>
  <c r="BF393" i="4"/>
  <c r="BE393" i="4"/>
  <c r="BF392" i="4"/>
  <c r="BE392" i="4"/>
  <c r="BF391" i="4"/>
  <c r="BE391" i="4"/>
  <c r="BF390" i="4"/>
  <c r="BE390" i="4"/>
  <c r="BF389" i="4"/>
  <c r="BE389" i="4"/>
  <c r="BF388" i="4"/>
  <c r="BE388" i="4"/>
  <c r="BF387" i="4"/>
  <c r="BE387" i="4"/>
  <c r="BF386" i="4"/>
  <c r="BE386" i="4"/>
  <c r="BF385" i="4"/>
  <c r="BE385" i="4"/>
  <c r="BF384" i="4"/>
  <c r="BE384" i="4"/>
  <c r="BF383" i="4"/>
  <c r="BE383" i="4"/>
  <c r="BF382" i="4"/>
  <c r="BE382" i="4"/>
  <c r="BF381" i="4"/>
  <c r="BE381" i="4"/>
  <c r="BF380" i="4"/>
  <c r="BE380" i="4"/>
  <c r="BF379" i="4"/>
  <c r="BE379" i="4"/>
  <c r="BF378" i="4"/>
  <c r="BE378" i="4"/>
  <c r="BF377" i="4"/>
  <c r="BE377" i="4"/>
  <c r="BF376" i="4"/>
  <c r="BE376" i="4"/>
  <c r="BF375" i="4"/>
  <c r="BE375" i="4"/>
  <c r="BF374" i="4"/>
  <c r="BE374" i="4"/>
  <c r="BF373" i="4"/>
  <c r="BE373" i="4"/>
  <c r="BF372" i="4"/>
  <c r="BE372" i="4"/>
  <c r="BF371" i="4"/>
  <c r="BE371" i="4"/>
  <c r="BF370" i="4"/>
  <c r="BE370" i="4"/>
  <c r="BF369" i="4"/>
  <c r="BE369" i="4"/>
  <c r="BF368" i="4"/>
  <c r="BE368" i="4"/>
  <c r="BF367" i="4"/>
  <c r="BE367" i="4"/>
  <c r="BF366" i="4"/>
  <c r="BE366" i="4"/>
  <c r="BF365" i="4"/>
  <c r="BE365" i="4"/>
  <c r="BF364" i="4"/>
  <c r="BE364" i="4"/>
  <c r="BF363" i="4"/>
  <c r="BE363" i="4"/>
  <c r="BF362" i="4"/>
  <c r="BE362" i="4"/>
  <c r="BF361" i="4"/>
  <c r="BE361" i="4"/>
  <c r="BF360" i="4"/>
  <c r="BE360" i="4"/>
  <c r="BF359" i="4"/>
  <c r="BE359" i="4"/>
  <c r="BF358" i="4"/>
  <c r="BE358" i="4"/>
  <c r="BF357" i="4"/>
  <c r="BE357" i="4"/>
  <c r="BF356" i="4"/>
  <c r="BE356" i="4"/>
  <c r="BF355" i="4"/>
  <c r="BE355" i="4"/>
  <c r="BF354" i="4"/>
  <c r="BE354" i="4"/>
  <c r="BF353" i="4"/>
  <c r="BE353" i="4"/>
  <c r="BF352" i="4"/>
  <c r="BE352" i="4"/>
  <c r="BF351" i="4"/>
  <c r="BE351" i="4"/>
  <c r="BF350" i="4"/>
  <c r="BE350" i="4"/>
  <c r="BF349" i="4"/>
  <c r="BE349" i="4"/>
  <c r="BF348" i="4"/>
  <c r="BE348" i="4"/>
  <c r="BF347" i="4"/>
  <c r="BE347" i="4"/>
  <c r="BF346" i="4"/>
  <c r="BE346" i="4"/>
  <c r="BF345" i="4"/>
  <c r="BE345" i="4"/>
  <c r="BF344" i="4"/>
  <c r="BE344" i="4"/>
  <c r="BF343" i="4"/>
  <c r="BE343" i="4"/>
  <c r="BF342" i="4"/>
  <c r="BE342" i="4"/>
  <c r="BF341" i="4"/>
  <c r="BE341" i="4"/>
  <c r="BF340" i="4"/>
  <c r="BE340" i="4"/>
  <c r="BF339" i="4"/>
  <c r="BE339" i="4"/>
  <c r="BF338" i="4"/>
  <c r="BE338" i="4"/>
  <c r="BF337" i="4"/>
  <c r="BE337" i="4"/>
  <c r="BF336" i="4"/>
  <c r="BE336" i="4"/>
  <c r="BF335" i="4"/>
  <c r="BE335" i="4"/>
  <c r="BF334" i="4"/>
  <c r="BE334" i="4"/>
  <c r="BF333" i="4"/>
  <c r="BE333" i="4"/>
  <c r="BF332" i="4"/>
  <c r="BE332" i="4"/>
  <c r="BF331" i="4"/>
  <c r="BE331" i="4"/>
  <c r="BF330" i="4"/>
  <c r="BE330" i="4"/>
  <c r="BF329" i="4"/>
  <c r="BE329" i="4"/>
  <c r="BF328" i="4"/>
  <c r="BE328" i="4"/>
  <c r="BF327" i="4"/>
  <c r="BE327" i="4"/>
  <c r="BF326" i="4"/>
  <c r="BE326" i="4"/>
  <c r="BF325" i="4"/>
  <c r="BE325" i="4"/>
  <c r="BF324" i="4"/>
  <c r="BE324" i="4"/>
  <c r="BF323" i="4"/>
  <c r="BE323" i="4"/>
  <c r="BF322" i="4"/>
  <c r="BE322" i="4"/>
  <c r="BF321" i="4"/>
  <c r="BE321" i="4"/>
  <c r="BF320" i="4"/>
  <c r="BE320" i="4"/>
  <c r="BF319" i="4"/>
  <c r="BE319" i="4"/>
  <c r="BF318" i="4"/>
  <c r="BE318" i="4"/>
  <c r="BF317" i="4"/>
  <c r="BE317" i="4"/>
  <c r="BF316" i="4"/>
  <c r="BE316" i="4"/>
  <c r="BF315" i="4"/>
  <c r="BE315" i="4"/>
  <c r="BF314" i="4"/>
  <c r="BE314" i="4"/>
  <c r="BF313" i="4"/>
  <c r="BE313" i="4"/>
  <c r="BF312" i="4"/>
  <c r="BE312" i="4"/>
  <c r="BF311" i="4"/>
  <c r="BE311" i="4"/>
  <c r="BF310" i="4"/>
  <c r="BE310" i="4"/>
  <c r="BF309" i="4"/>
  <c r="BE309" i="4"/>
  <c r="BF308" i="4"/>
  <c r="BE308" i="4"/>
  <c r="BF307" i="4"/>
  <c r="BE307" i="4"/>
  <c r="BF306" i="4"/>
  <c r="BE306" i="4"/>
  <c r="BF305" i="4"/>
  <c r="BE305" i="4"/>
  <c r="BF304" i="4"/>
  <c r="BE304" i="4"/>
  <c r="BF303" i="4"/>
  <c r="BE303" i="4"/>
  <c r="BF302" i="4"/>
  <c r="BE302" i="4"/>
  <c r="BF301" i="4"/>
  <c r="BE301" i="4"/>
  <c r="BF300" i="4"/>
  <c r="BE300" i="4"/>
  <c r="BF299" i="4"/>
  <c r="BE299" i="4"/>
  <c r="BF298" i="4"/>
  <c r="BE298" i="4"/>
  <c r="BF297" i="4"/>
  <c r="BE297" i="4"/>
  <c r="BF296" i="4"/>
  <c r="BE296" i="4"/>
  <c r="BF295" i="4"/>
  <c r="BE295" i="4"/>
  <c r="BF294" i="4"/>
  <c r="BE294" i="4"/>
  <c r="BF293" i="4"/>
  <c r="BE293" i="4"/>
  <c r="BF292" i="4"/>
  <c r="BE292" i="4"/>
  <c r="BF291" i="4"/>
  <c r="BE291" i="4"/>
  <c r="BF290" i="4"/>
  <c r="BE290" i="4"/>
  <c r="BF289" i="4"/>
  <c r="BE289" i="4"/>
  <c r="BF288" i="4"/>
  <c r="BE288" i="4"/>
  <c r="BF287" i="4"/>
  <c r="BE287" i="4"/>
  <c r="BF286" i="4"/>
  <c r="BE286" i="4"/>
  <c r="BF285" i="4"/>
  <c r="BE285" i="4"/>
  <c r="BF284" i="4"/>
  <c r="BE284" i="4"/>
  <c r="BF283" i="4"/>
  <c r="BE283" i="4"/>
  <c r="BF282" i="4"/>
  <c r="BE282" i="4"/>
  <c r="BF281" i="4"/>
  <c r="BE281" i="4"/>
  <c r="BF280" i="4"/>
  <c r="BE280" i="4"/>
  <c r="BF279" i="4"/>
  <c r="BE279" i="4"/>
  <c r="BF278" i="4"/>
  <c r="BE278" i="4"/>
  <c r="BF277" i="4"/>
  <c r="BE277" i="4"/>
  <c r="BF276" i="4"/>
  <c r="BE276" i="4"/>
  <c r="BF275" i="4"/>
  <c r="BE275" i="4"/>
  <c r="BF274" i="4"/>
  <c r="BE274" i="4"/>
  <c r="BF273" i="4"/>
  <c r="BE273" i="4"/>
  <c r="BF272" i="4"/>
  <c r="BE272" i="4"/>
  <c r="BF271" i="4"/>
  <c r="BE271" i="4"/>
  <c r="BF270" i="4"/>
  <c r="BE270" i="4"/>
  <c r="BF269" i="4"/>
  <c r="BE269" i="4"/>
  <c r="BF268" i="4"/>
  <c r="BE268" i="4"/>
  <c r="BF267" i="4"/>
  <c r="BE267" i="4"/>
  <c r="BF266" i="4"/>
  <c r="BE266" i="4"/>
  <c r="BF265" i="4"/>
  <c r="BE265" i="4"/>
  <c r="BF264" i="4"/>
  <c r="BE264" i="4"/>
  <c r="BF263" i="4"/>
  <c r="BE263" i="4"/>
  <c r="BF262" i="4"/>
  <c r="BE262" i="4"/>
  <c r="BF261" i="4"/>
  <c r="BE261" i="4"/>
  <c r="BF260" i="4"/>
  <c r="BE260" i="4"/>
  <c r="BF259" i="4"/>
  <c r="BE259" i="4"/>
  <c r="BF258" i="4"/>
  <c r="BE258" i="4"/>
  <c r="BF257" i="4"/>
  <c r="BE257" i="4"/>
  <c r="BF256" i="4"/>
  <c r="BE256" i="4"/>
  <c r="BF255" i="4"/>
  <c r="BE255" i="4"/>
  <c r="BF254" i="4"/>
  <c r="BE254" i="4"/>
  <c r="BF253" i="4"/>
  <c r="BE253" i="4"/>
  <c r="BF252" i="4"/>
  <c r="BE252" i="4"/>
  <c r="BF251" i="4"/>
  <c r="BE251" i="4"/>
  <c r="BF250" i="4"/>
  <c r="BE250" i="4"/>
  <c r="BF249" i="4"/>
  <c r="BE249" i="4"/>
  <c r="BF248" i="4"/>
  <c r="BE248" i="4"/>
  <c r="BF247" i="4"/>
  <c r="BE247" i="4"/>
  <c r="BF246" i="4"/>
  <c r="BE246" i="4"/>
  <c r="BF245" i="4"/>
  <c r="BE245" i="4"/>
  <c r="BF244" i="4"/>
  <c r="BE244" i="4"/>
  <c r="BF243" i="4"/>
  <c r="BE243" i="4"/>
  <c r="BF242" i="4"/>
  <c r="BE242" i="4"/>
  <c r="BF241" i="4"/>
  <c r="BE241" i="4"/>
  <c r="BF240" i="4"/>
  <c r="BE240" i="4"/>
  <c r="BF239" i="4"/>
  <c r="BE239" i="4"/>
  <c r="BF238" i="4"/>
  <c r="BE238" i="4"/>
  <c r="BF237" i="4"/>
  <c r="BE237" i="4"/>
  <c r="BF236" i="4"/>
  <c r="BE236" i="4"/>
  <c r="BF235" i="4"/>
  <c r="BE235" i="4"/>
  <c r="BF234" i="4"/>
  <c r="BE234" i="4"/>
  <c r="BF233" i="4"/>
  <c r="BE233" i="4"/>
  <c r="BF232" i="4"/>
  <c r="BE232" i="4"/>
  <c r="BF231" i="4"/>
  <c r="BE231" i="4"/>
  <c r="BF230" i="4"/>
  <c r="BE230" i="4"/>
  <c r="BF229" i="4"/>
  <c r="BE229" i="4"/>
  <c r="BF228" i="4"/>
  <c r="BE228" i="4"/>
  <c r="BF227" i="4"/>
  <c r="BE227" i="4"/>
  <c r="BF226" i="4"/>
  <c r="BE226" i="4"/>
  <c r="BF225" i="4"/>
  <c r="BE225" i="4"/>
  <c r="BF224" i="4"/>
  <c r="BE224" i="4"/>
  <c r="BF223" i="4"/>
  <c r="BE223" i="4"/>
  <c r="BF222" i="4"/>
  <c r="BE222" i="4"/>
  <c r="BF221" i="4"/>
  <c r="BE221" i="4"/>
  <c r="BF220" i="4"/>
  <c r="BE220" i="4"/>
  <c r="BF219" i="4"/>
  <c r="BE219" i="4"/>
  <c r="BF218" i="4"/>
  <c r="BE218" i="4"/>
  <c r="BF217" i="4"/>
  <c r="BE217" i="4"/>
  <c r="BF216" i="4"/>
  <c r="BE216" i="4"/>
  <c r="BF215" i="4"/>
  <c r="BE215" i="4"/>
  <c r="BF214" i="4"/>
  <c r="BE214" i="4"/>
  <c r="BF213" i="4"/>
  <c r="BE213" i="4"/>
  <c r="BF212" i="4"/>
  <c r="BE212" i="4"/>
  <c r="BF211" i="4"/>
  <c r="BE211" i="4"/>
  <c r="BF210" i="4"/>
  <c r="BE210" i="4"/>
  <c r="BF209" i="4"/>
  <c r="BE209" i="4"/>
  <c r="BF208" i="4"/>
  <c r="BE208" i="4"/>
  <c r="BF207" i="4"/>
  <c r="BE207" i="4"/>
  <c r="BF206" i="4"/>
  <c r="BE206" i="4"/>
  <c r="BF205" i="4"/>
  <c r="BE205" i="4"/>
  <c r="BF204" i="4"/>
  <c r="BE204" i="4"/>
  <c r="BF203" i="4"/>
  <c r="BE203" i="4"/>
  <c r="BF202" i="4"/>
  <c r="BE202" i="4"/>
  <c r="BF201" i="4"/>
  <c r="BE201" i="4"/>
  <c r="BF200" i="4"/>
  <c r="BE200" i="4"/>
  <c r="BF199" i="4"/>
  <c r="BE199" i="4"/>
  <c r="BF198" i="4"/>
  <c r="BE198" i="4"/>
  <c r="BF197" i="4"/>
  <c r="BE197" i="4"/>
  <c r="BF196" i="4"/>
  <c r="BE196" i="4"/>
  <c r="BF195" i="4"/>
  <c r="BE195" i="4"/>
  <c r="BF194" i="4"/>
  <c r="BE194" i="4"/>
  <c r="BF193" i="4"/>
  <c r="BE193" i="4"/>
  <c r="BF192" i="4"/>
  <c r="BE192" i="4"/>
  <c r="BF191" i="4"/>
  <c r="BE191" i="4"/>
  <c r="BF190" i="4"/>
  <c r="BE190" i="4"/>
  <c r="BF189" i="4"/>
  <c r="BE189" i="4"/>
  <c r="BF188" i="4"/>
  <c r="BE188" i="4"/>
  <c r="BF187" i="4"/>
  <c r="BE187" i="4"/>
  <c r="BF186" i="4"/>
  <c r="BE186" i="4"/>
  <c r="BF185" i="4"/>
  <c r="BE185" i="4"/>
  <c r="BF184" i="4"/>
  <c r="BE184" i="4"/>
  <c r="BF183" i="4"/>
  <c r="BE183" i="4"/>
  <c r="BF182" i="4"/>
  <c r="BE182" i="4"/>
  <c r="BF181" i="4"/>
  <c r="BE181" i="4"/>
  <c r="BF180" i="4"/>
  <c r="BE180" i="4"/>
  <c r="BF179" i="4"/>
  <c r="BE179" i="4"/>
  <c r="BF178" i="4"/>
  <c r="BE178" i="4"/>
  <c r="BF177" i="4"/>
  <c r="BE177" i="4"/>
  <c r="BF176" i="4"/>
  <c r="BE176" i="4"/>
  <c r="BF175" i="4"/>
  <c r="BE175" i="4"/>
  <c r="BF174" i="4"/>
  <c r="BE174" i="4"/>
  <c r="BF173" i="4"/>
  <c r="BE173" i="4"/>
  <c r="BF172" i="4"/>
  <c r="BE172" i="4"/>
  <c r="BF171" i="4"/>
  <c r="BE171" i="4"/>
  <c r="BF170" i="4"/>
  <c r="BE170" i="4"/>
  <c r="BF169" i="4"/>
  <c r="BE169" i="4"/>
  <c r="BF168" i="4"/>
  <c r="BE168" i="4"/>
  <c r="BF167" i="4"/>
  <c r="BE167" i="4"/>
  <c r="BF166" i="4"/>
  <c r="BE166" i="4"/>
  <c r="BF165" i="4"/>
  <c r="BE165" i="4"/>
  <c r="BF164" i="4"/>
  <c r="BE164" i="4"/>
  <c r="BF163" i="4"/>
  <c r="BE163" i="4"/>
  <c r="BF162" i="4"/>
  <c r="BE162" i="4"/>
  <c r="BF161" i="4"/>
  <c r="BE161" i="4"/>
  <c r="BF160" i="4"/>
  <c r="BE160" i="4"/>
  <c r="BF159" i="4"/>
  <c r="BE159" i="4"/>
  <c r="BF158" i="4"/>
  <c r="BE158" i="4"/>
  <c r="BF157" i="4"/>
  <c r="BE157" i="4"/>
  <c r="BF156" i="4"/>
  <c r="BE156" i="4"/>
  <c r="BF155" i="4"/>
  <c r="BE155" i="4"/>
  <c r="BF154" i="4"/>
  <c r="BE154" i="4"/>
  <c r="BF153" i="4"/>
  <c r="BE153" i="4"/>
  <c r="BF152" i="4"/>
  <c r="BE152" i="4"/>
  <c r="BF151" i="4"/>
  <c r="BE151" i="4"/>
  <c r="BF150" i="4"/>
  <c r="BE150" i="4"/>
  <c r="BF149" i="4"/>
  <c r="BE149" i="4"/>
  <c r="BF148" i="4"/>
  <c r="BE148" i="4"/>
  <c r="BF147" i="4"/>
  <c r="BE147" i="4"/>
  <c r="BF146" i="4"/>
  <c r="BE146" i="4"/>
  <c r="BF145" i="4"/>
  <c r="BE145" i="4"/>
  <c r="BF144" i="4"/>
  <c r="BE144" i="4"/>
  <c r="BF143" i="4"/>
  <c r="BE143" i="4"/>
  <c r="BF142" i="4"/>
  <c r="BE142" i="4"/>
  <c r="BF141" i="4"/>
  <c r="BE141" i="4"/>
  <c r="BF140" i="4"/>
  <c r="BE140" i="4"/>
  <c r="BF139" i="4"/>
  <c r="BE139" i="4"/>
  <c r="BF138" i="4"/>
  <c r="BE138" i="4"/>
  <c r="BF137" i="4"/>
  <c r="BE137" i="4"/>
  <c r="BF136" i="4"/>
  <c r="BE136" i="4"/>
  <c r="BF135" i="4"/>
  <c r="BE135" i="4"/>
  <c r="BF134" i="4"/>
  <c r="BE134" i="4"/>
  <c r="BF133" i="4"/>
  <c r="BE133" i="4"/>
  <c r="BF132" i="4"/>
  <c r="BE132" i="4"/>
  <c r="BF131" i="4"/>
  <c r="BE131" i="4"/>
  <c r="BF130" i="4"/>
  <c r="BE130" i="4"/>
  <c r="BF129" i="4"/>
  <c r="BE129" i="4"/>
  <c r="BF128" i="4"/>
  <c r="BE128" i="4"/>
  <c r="BF127" i="4"/>
  <c r="BE127" i="4"/>
  <c r="BF126" i="4"/>
  <c r="BE126" i="4"/>
  <c r="BF125" i="4"/>
  <c r="BE125" i="4"/>
  <c r="BF124" i="4"/>
  <c r="BE124" i="4"/>
  <c r="BF123" i="4"/>
  <c r="BE123" i="4"/>
  <c r="BF122" i="4"/>
  <c r="BE122" i="4"/>
  <c r="BF121" i="4"/>
  <c r="BE121" i="4"/>
  <c r="BF120" i="4"/>
  <c r="BE120" i="4"/>
  <c r="BF119" i="4"/>
  <c r="BE119" i="4"/>
  <c r="BF118" i="4"/>
  <c r="BE118" i="4"/>
  <c r="BF117" i="4"/>
  <c r="BE117" i="4"/>
  <c r="BF116" i="4"/>
  <c r="BE116" i="4"/>
  <c r="BF115" i="4"/>
  <c r="BE115" i="4"/>
  <c r="BF114" i="4"/>
  <c r="BE114" i="4"/>
  <c r="BF113" i="4"/>
  <c r="BE113" i="4"/>
  <c r="BF112" i="4"/>
  <c r="BE112" i="4"/>
  <c r="BF111" i="4"/>
  <c r="BE111" i="4"/>
  <c r="BF110" i="4"/>
  <c r="BE110" i="4"/>
  <c r="BF109" i="4"/>
  <c r="BE109" i="4"/>
  <c r="BF108" i="4"/>
  <c r="BE108" i="4"/>
  <c r="BF107" i="4"/>
  <c r="BE107" i="4"/>
  <c r="BF106" i="4"/>
  <c r="BE106" i="4"/>
  <c r="BF105" i="4"/>
  <c r="BE105" i="4"/>
  <c r="BF104" i="4"/>
  <c r="BE104" i="4"/>
  <c r="BF103" i="4"/>
  <c r="BE103" i="4"/>
  <c r="BF102" i="4"/>
  <c r="BE102" i="4"/>
  <c r="BF101" i="4"/>
  <c r="BE101" i="4"/>
  <c r="BF100" i="4"/>
  <c r="BE100" i="4"/>
  <c r="BF99" i="4"/>
  <c r="BE99" i="4"/>
  <c r="BF98" i="4"/>
  <c r="BE98" i="4"/>
  <c r="BF97" i="4"/>
  <c r="BE97" i="4"/>
  <c r="BF96" i="4"/>
  <c r="BE96" i="4"/>
  <c r="BF95" i="4"/>
  <c r="BE95" i="4"/>
  <c r="BF94" i="4"/>
  <c r="BE94" i="4"/>
  <c r="BF93" i="4"/>
  <c r="BE93" i="4"/>
  <c r="BF92" i="4"/>
  <c r="BE92" i="4"/>
  <c r="BF91" i="4"/>
  <c r="BE91" i="4"/>
  <c r="BF90" i="4"/>
  <c r="BE90" i="4"/>
  <c r="BF89" i="4"/>
  <c r="BE89" i="4"/>
  <c r="BF88" i="4"/>
  <c r="BE88" i="4"/>
  <c r="BF87" i="4"/>
  <c r="BE87" i="4"/>
  <c r="BF86" i="4"/>
  <c r="BE86" i="4"/>
  <c r="BF85" i="4"/>
  <c r="BE85" i="4"/>
  <c r="BF84" i="4"/>
  <c r="BE84" i="4"/>
  <c r="BF83" i="4"/>
  <c r="BE83" i="4"/>
  <c r="BF82" i="4"/>
  <c r="BE82" i="4"/>
  <c r="BF81" i="4"/>
  <c r="BE81" i="4"/>
  <c r="BF80" i="4"/>
  <c r="BE80" i="4"/>
  <c r="BF79" i="4"/>
  <c r="BE79" i="4"/>
  <c r="BF78" i="4"/>
  <c r="BE78" i="4"/>
  <c r="BF77" i="4"/>
  <c r="BE77" i="4"/>
  <c r="BF76" i="4"/>
  <c r="BE76" i="4"/>
  <c r="BF75" i="4"/>
  <c r="BE75" i="4"/>
  <c r="BF74" i="4"/>
  <c r="BE74" i="4"/>
  <c r="BF73" i="4"/>
  <c r="BE73" i="4"/>
  <c r="BF72" i="4"/>
  <c r="BE72" i="4"/>
  <c r="BF71" i="4"/>
  <c r="BE71" i="4"/>
  <c r="BF70" i="4"/>
  <c r="BE70" i="4"/>
  <c r="BF69" i="4"/>
  <c r="BE69" i="4"/>
  <c r="BF68" i="4"/>
  <c r="BE68" i="4"/>
  <c r="BF67" i="4"/>
  <c r="BE67" i="4"/>
  <c r="BF66" i="4"/>
  <c r="BE66" i="4"/>
  <c r="BF65" i="4"/>
  <c r="BE65" i="4"/>
  <c r="BF64" i="4"/>
  <c r="BE64" i="4"/>
  <c r="BF63" i="4"/>
  <c r="BE63" i="4"/>
  <c r="BF62" i="4"/>
  <c r="BE62" i="4"/>
  <c r="BF61" i="4"/>
  <c r="BE61" i="4"/>
  <c r="BF60" i="4"/>
  <c r="BE60" i="4"/>
  <c r="BF59" i="4"/>
  <c r="BE59" i="4"/>
  <c r="BF58" i="4"/>
  <c r="BE58" i="4"/>
  <c r="BF57" i="4"/>
  <c r="BE57" i="4"/>
  <c r="BF56" i="4"/>
  <c r="BE56" i="4"/>
  <c r="BF55" i="4"/>
  <c r="BE55" i="4"/>
  <c r="BF54" i="4"/>
  <c r="BE54" i="4"/>
  <c r="BF53" i="4"/>
  <c r="BE53" i="4"/>
  <c r="BF52" i="4"/>
  <c r="BE52" i="4"/>
  <c r="BF51" i="4"/>
  <c r="BE51" i="4"/>
  <c r="BF50" i="4"/>
  <c r="BE50" i="4"/>
  <c r="BF49" i="4"/>
  <c r="BE49" i="4"/>
  <c r="BF48" i="4"/>
  <c r="BE48" i="4"/>
  <c r="BF47" i="4"/>
  <c r="BE47" i="4"/>
  <c r="BF46" i="4"/>
  <c r="BE46" i="4"/>
  <c r="BF45" i="4"/>
  <c r="BE45" i="4"/>
  <c r="BF44" i="4"/>
  <c r="BE44" i="4"/>
  <c r="BF43" i="4"/>
  <c r="BE43" i="4"/>
  <c r="BF42" i="4"/>
  <c r="BE42" i="4"/>
  <c r="BF41" i="4"/>
  <c r="BE41" i="4"/>
  <c r="BF40" i="4"/>
  <c r="BE40" i="4"/>
  <c r="BF39" i="4"/>
  <c r="BE39" i="4"/>
  <c r="BF38" i="4"/>
  <c r="BE38" i="4"/>
  <c r="BF37" i="4"/>
  <c r="BE37" i="4"/>
  <c r="BF36" i="4"/>
  <c r="BE36" i="4"/>
  <c r="BF35" i="4"/>
  <c r="BE35" i="4"/>
  <c r="BF34" i="4"/>
  <c r="BE34" i="4"/>
  <c r="BF33" i="4"/>
  <c r="BE33" i="4"/>
  <c r="BF32" i="4"/>
  <c r="BE32" i="4"/>
  <c r="BF31" i="4"/>
  <c r="BE31" i="4"/>
  <c r="BF30" i="4"/>
  <c r="BE30" i="4"/>
  <c r="BF29" i="4"/>
  <c r="BE29" i="4"/>
  <c r="BF28" i="4"/>
  <c r="BE28" i="4"/>
  <c r="BF27" i="4"/>
  <c r="BE27" i="4"/>
  <c r="BF26" i="4"/>
  <c r="BE26" i="4"/>
  <c r="BF25" i="4"/>
  <c r="BE25" i="4"/>
  <c r="BF24" i="4"/>
  <c r="BE24" i="4"/>
  <c r="BF23" i="4"/>
  <c r="BE23" i="4"/>
  <c r="BF22" i="4"/>
  <c r="BE22" i="4"/>
  <c r="BF21" i="4"/>
  <c r="BE21" i="4"/>
  <c r="BF20" i="4"/>
  <c r="BE20" i="4"/>
  <c r="BF19" i="4"/>
  <c r="BE19" i="4"/>
  <c r="BF18" i="4"/>
  <c r="BE18" i="4"/>
  <c r="BF17" i="4"/>
  <c r="BE17" i="4"/>
  <c r="BF16" i="4"/>
  <c r="BE16" i="4"/>
  <c r="BF15" i="4"/>
  <c r="BE15" i="4"/>
  <c r="BF14" i="4"/>
  <c r="BE14" i="4"/>
  <c r="BF13" i="4"/>
  <c r="BE13" i="4"/>
  <c r="BF12" i="4"/>
  <c r="BE12" i="4"/>
  <c r="BF11" i="4"/>
  <c r="BE11" i="4"/>
  <c r="BF10" i="4"/>
  <c r="BE10" i="4"/>
  <c r="BF9" i="4"/>
  <c r="BE9" i="4"/>
  <c r="BF8" i="4"/>
  <c r="BE8" i="4"/>
  <c r="BF7" i="4"/>
  <c r="BE7" i="4"/>
  <c r="BF6" i="4"/>
  <c r="BE6" i="4"/>
  <c r="BF5" i="4"/>
  <c r="BE5" i="4"/>
  <c r="BF4" i="4"/>
  <c r="BE4" i="4"/>
  <c r="BF3" i="4"/>
  <c r="BE3" i="4"/>
  <c r="BF2" i="4"/>
  <c r="BE2" i="4"/>
  <c r="P1502" i="6" l="1"/>
  <c r="P1595" i="6"/>
  <c r="P1830" i="6"/>
  <c r="P1586" i="6"/>
  <c r="O1494" i="6"/>
  <c r="P1494" i="6" s="1"/>
  <c r="P1566" i="6"/>
  <c r="O1586" i="6"/>
  <c r="O1798" i="6"/>
  <c r="P1798" i="6" s="1"/>
  <c r="P1638" i="6"/>
  <c r="P1750" i="6"/>
  <c r="P1534" i="6"/>
  <c r="P1558" i="6"/>
  <c r="P1574" i="6"/>
  <c r="P1734" i="6"/>
  <c r="O1491" i="6"/>
  <c r="P1491" i="6" s="1"/>
  <c r="O1518" i="6"/>
  <c r="P1518" i="6" s="1"/>
  <c r="O1578" i="6"/>
  <c r="P1578" i="6" s="1"/>
  <c r="O1582" i="6"/>
  <c r="P1582" i="6" s="1"/>
  <c r="O1618" i="6"/>
  <c r="P1618" i="6" s="1"/>
  <c r="O1742" i="6"/>
  <c r="P1742" i="6" s="1"/>
  <c r="O1838" i="6"/>
  <c r="P1838" i="6" s="1"/>
  <c r="O1550" i="6"/>
  <c r="P1550" i="6"/>
  <c r="O1570" i="6"/>
  <c r="P1570" i="6" s="1"/>
  <c r="P1587" i="6"/>
  <c r="O1623" i="6"/>
  <c r="P1623" i="6" s="1"/>
  <c r="P1627" i="6"/>
  <c r="O1675" i="6"/>
  <c r="P1675" i="6" s="1"/>
  <c r="O1702" i="6"/>
  <c r="P1702" i="6" s="1"/>
  <c r="O1707" i="6"/>
  <c r="P1707" i="6" s="1"/>
  <c r="O1726" i="6"/>
  <c r="P1726" i="6" s="1"/>
  <c r="O1790" i="6"/>
  <c r="P1790" i="6" s="1"/>
  <c r="O1822" i="6"/>
  <c r="P1822" i="6" s="1"/>
  <c r="O1758" i="6"/>
  <c r="P1758" i="6" s="1"/>
  <c r="O1490" i="6"/>
  <c r="P1490" i="6" s="1"/>
  <c r="P1526" i="6"/>
  <c r="O1602" i="6"/>
  <c r="P1602" i="6" s="1"/>
  <c r="P1606" i="6"/>
  <c r="O1678" i="6"/>
  <c r="P1678" i="6" s="1"/>
  <c r="O1710" i="6"/>
  <c r="P1710" i="6" s="1"/>
  <c r="O1774" i="6"/>
  <c r="P1774" i="6" s="1"/>
  <c r="O1806" i="6"/>
  <c r="P1806" i="6" s="1"/>
  <c r="O1658" i="6"/>
  <c r="P1658" i="6" s="1"/>
  <c r="O1690" i="6"/>
  <c r="P1690" i="6" s="1"/>
  <c r="O1698" i="6"/>
  <c r="P1698" i="6" s="1"/>
  <c r="O1722" i="6"/>
  <c r="P1722" i="6" s="1"/>
  <c r="O1738" i="6"/>
  <c r="P1738" i="6" s="1"/>
  <c r="O1754" i="6"/>
  <c r="P1754" i="6" s="1"/>
  <c r="O1770" i="6"/>
  <c r="P1770" i="6" s="1"/>
  <c r="O1786" i="6"/>
  <c r="P1786" i="6" s="1"/>
  <c r="O1802" i="6"/>
  <c r="P1802" i="6" s="1"/>
  <c r="O1818" i="6"/>
  <c r="P1818" i="6" s="1"/>
  <c r="O1834" i="6"/>
  <c r="P1834" i="6" s="1"/>
  <c r="P1510" i="6"/>
  <c r="P1542" i="6"/>
  <c r="O1573" i="6"/>
  <c r="P1573" i="6" s="1"/>
  <c r="O1681" i="6"/>
  <c r="P1681" i="6" s="1"/>
  <c r="O1732" i="6"/>
  <c r="P1732" i="6" s="1"/>
  <c r="O1748" i="6"/>
  <c r="P1748" i="6" s="1"/>
  <c r="O1780" i="6"/>
  <c r="P1780" i="6" s="1"/>
  <c r="O1488" i="6"/>
  <c r="P1488" i="6" s="1"/>
  <c r="O1500" i="6"/>
  <c r="P1500" i="6" s="1"/>
  <c r="O1508" i="6"/>
  <c r="P1508" i="6" s="1"/>
  <c r="O1516" i="6"/>
  <c r="P1516" i="6" s="1"/>
  <c r="O1524" i="6"/>
  <c r="P1524" i="6" s="1"/>
  <c r="O1532" i="6"/>
  <c r="P1532" i="6" s="1"/>
  <c r="O1540" i="6"/>
  <c r="P1540" i="6" s="1"/>
  <c r="O1548" i="6"/>
  <c r="P1548" i="6" s="1"/>
  <c r="O1556" i="6"/>
  <c r="P1556" i="6" s="1"/>
  <c r="O1564" i="6"/>
  <c r="P1564" i="6" s="1"/>
  <c r="O1572" i="6"/>
  <c r="P1572" i="6" s="1"/>
  <c r="O1680" i="6"/>
  <c r="P1680" i="6" s="1"/>
  <c r="O1712" i="6"/>
  <c r="P1712" i="6" s="1"/>
  <c r="O1713" i="6"/>
  <c r="P1713" i="6" s="1"/>
  <c r="O1569" i="6"/>
  <c r="P1569" i="6" s="1"/>
  <c r="O1577" i="6"/>
  <c r="P1577" i="6" s="1"/>
  <c r="O1601" i="6"/>
  <c r="P1601" i="6" s="1"/>
  <c r="O1697" i="6"/>
  <c r="P1697" i="6" s="1"/>
  <c r="O1492" i="6"/>
  <c r="P1492" i="6" s="1"/>
  <c r="O1636" i="6"/>
  <c r="P1636" i="6" s="1"/>
  <c r="O1764" i="6"/>
  <c r="P1764" i="6" s="1"/>
  <c r="O1496" i="6"/>
  <c r="P1496" i="6" s="1"/>
  <c r="O1504" i="6"/>
  <c r="P1504" i="6" s="1"/>
  <c r="O1512" i="6"/>
  <c r="P1512" i="6" s="1"/>
  <c r="O1520" i="6"/>
  <c r="P1520" i="6" s="1"/>
  <c r="O1528" i="6"/>
  <c r="P1528" i="6" s="1"/>
  <c r="O1536" i="6"/>
  <c r="P1536" i="6" s="1"/>
  <c r="O1544" i="6"/>
  <c r="P1544" i="6" s="1"/>
  <c r="O1552" i="6"/>
  <c r="P1552" i="6" s="1"/>
  <c r="O1560" i="6"/>
  <c r="P1560" i="6" s="1"/>
  <c r="O1568" i="6"/>
  <c r="P1568" i="6" s="1"/>
  <c r="O1576" i="6"/>
  <c r="P1576" i="6" s="1"/>
  <c r="O1600" i="6"/>
  <c r="P1600" i="6" s="1"/>
  <c r="O1637" i="6"/>
  <c r="P1637" i="6" s="1"/>
  <c r="O1696" i="6"/>
  <c r="P1696" i="6" s="1"/>
  <c r="O1812" i="6"/>
  <c r="P1812" i="6" s="1"/>
  <c r="O1581" i="6"/>
  <c r="P1581" i="6" s="1"/>
  <c r="O1605" i="6"/>
  <c r="P1605" i="6" s="1"/>
  <c r="O1641" i="6"/>
  <c r="P1641" i="6" s="1"/>
  <c r="O1645" i="6"/>
  <c r="P1645" i="6" s="1"/>
  <c r="O1649" i="6"/>
  <c r="P1649" i="6" s="1"/>
  <c r="O1653" i="6"/>
  <c r="P1653" i="6" s="1"/>
  <c r="O1657" i="6"/>
  <c r="P1657" i="6" s="1"/>
  <c r="O1685" i="6"/>
  <c r="P1685" i="6" s="1"/>
  <c r="O1701" i="6"/>
  <c r="P1701" i="6" s="1"/>
  <c r="O1717" i="6"/>
  <c r="P1717" i="6" s="1"/>
  <c r="O1728" i="6"/>
  <c r="P1728" i="6" s="1"/>
  <c r="O1744" i="6"/>
  <c r="P1744" i="6" s="1"/>
  <c r="O1760" i="6"/>
  <c r="P1760" i="6" s="1"/>
  <c r="O1776" i="6"/>
  <c r="P1776" i="6" s="1"/>
  <c r="O1792" i="6"/>
  <c r="P1792" i="6" s="1"/>
  <c r="O1808" i="6"/>
  <c r="P1808" i="6" s="1"/>
  <c r="O1824" i="6"/>
  <c r="P1824" i="6" s="1"/>
  <c r="O1840" i="6"/>
  <c r="P1840" i="6" s="1"/>
  <c r="O1796" i="6"/>
  <c r="P1796" i="6" s="1"/>
  <c r="O1828" i="6"/>
  <c r="P1828" i="6" s="1"/>
  <c r="O1489" i="6"/>
  <c r="P1489" i="6" s="1"/>
  <c r="O1493" i="6"/>
  <c r="P1493" i="6" s="1"/>
  <c r="O1497" i="6"/>
  <c r="P1497" i="6" s="1"/>
  <c r="O1501" i="6"/>
  <c r="P1501" i="6" s="1"/>
  <c r="O1505" i="6"/>
  <c r="P1505" i="6" s="1"/>
  <c r="O1509" i="6"/>
  <c r="P1509" i="6" s="1"/>
  <c r="O1513" i="6"/>
  <c r="P1513" i="6" s="1"/>
  <c r="O1517" i="6"/>
  <c r="P1517" i="6" s="1"/>
  <c r="O1521" i="6"/>
  <c r="P1521" i="6" s="1"/>
  <c r="O1525" i="6"/>
  <c r="P1525" i="6" s="1"/>
  <c r="O1529" i="6"/>
  <c r="P1529" i="6" s="1"/>
  <c r="O1533" i="6"/>
  <c r="P1533" i="6" s="1"/>
  <c r="O1537" i="6"/>
  <c r="P1537" i="6" s="1"/>
  <c r="O1541" i="6"/>
  <c r="P1541" i="6" s="1"/>
  <c r="O1545" i="6"/>
  <c r="P1545" i="6" s="1"/>
  <c r="O1549" i="6"/>
  <c r="P1549" i="6" s="1"/>
  <c r="O1553" i="6"/>
  <c r="P1553" i="6" s="1"/>
  <c r="O1557" i="6"/>
  <c r="P1557" i="6" s="1"/>
  <c r="O1561" i="6"/>
  <c r="P1561" i="6" s="1"/>
  <c r="O1565" i="6"/>
  <c r="P1565" i="6" s="1"/>
  <c r="O1580" i="6"/>
  <c r="P1580" i="6" s="1"/>
  <c r="O1585" i="6"/>
  <c r="P1585" i="6" s="1"/>
  <c r="O1604" i="6"/>
  <c r="P1604" i="6" s="1"/>
  <c r="O1609" i="6"/>
  <c r="P1609" i="6" s="1"/>
  <c r="O1613" i="6"/>
  <c r="P1613" i="6" s="1"/>
  <c r="O1617" i="6"/>
  <c r="P1617" i="6" s="1"/>
  <c r="O1640" i="6"/>
  <c r="P1640" i="6" s="1"/>
  <c r="O1644" i="6"/>
  <c r="P1644" i="6" s="1"/>
  <c r="O1648" i="6"/>
  <c r="P1648" i="6" s="1"/>
  <c r="O1652" i="6"/>
  <c r="P1652" i="6" s="1"/>
  <c r="O1656" i="6"/>
  <c r="P1656" i="6" s="1"/>
  <c r="O1661" i="6"/>
  <c r="P1661" i="6" s="1"/>
  <c r="O1665" i="6"/>
  <c r="P1665" i="6" s="1"/>
  <c r="O1669" i="6"/>
  <c r="P1669" i="6" s="1"/>
  <c r="O1673" i="6"/>
  <c r="P1673" i="6" s="1"/>
  <c r="O1684" i="6"/>
  <c r="P1684" i="6" s="1"/>
  <c r="O1689" i="6"/>
  <c r="P1689" i="6" s="1"/>
  <c r="O1700" i="6"/>
  <c r="P1700" i="6" s="1"/>
  <c r="O1705" i="6"/>
  <c r="P1705" i="6" s="1"/>
  <c r="O1716" i="6"/>
  <c r="P1716" i="6" s="1"/>
  <c r="O1721" i="6"/>
  <c r="P1721" i="6" s="1"/>
  <c r="O1724" i="6"/>
  <c r="P1724" i="6" s="1"/>
  <c r="O1740" i="6"/>
  <c r="P1740" i="6" s="1"/>
  <c r="O1756" i="6"/>
  <c r="P1756" i="6" s="1"/>
  <c r="O1772" i="6"/>
  <c r="P1772" i="6" s="1"/>
  <c r="O1788" i="6"/>
  <c r="P1788" i="6" s="1"/>
  <c r="O1804" i="6"/>
  <c r="P1804" i="6" s="1"/>
  <c r="O1820" i="6"/>
  <c r="P1820" i="6" s="1"/>
  <c r="O1836" i="6"/>
  <c r="P1836" i="6" s="1"/>
  <c r="O1584" i="6"/>
  <c r="P1584" i="6" s="1"/>
  <c r="P1588" i="6"/>
  <c r="O1589" i="6"/>
  <c r="P1589" i="6" s="1"/>
  <c r="P1592" i="6"/>
  <c r="O1593" i="6"/>
  <c r="P1593" i="6" s="1"/>
  <c r="P1596" i="6"/>
  <c r="O1597" i="6"/>
  <c r="P1597" i="6" s="1"/>
  <c r="O1608" i="6"/>
  <c r="P1608" i="6" s="1"/>
  <c r="O1612" i="6"/>
  <c r="P1612" i="6" s="1"/>
  <c r="O1616" i="6"/>
  <c r="P1616" i="6" s="1"/>
  <c r="P1620" i="6"/>
  <c r="O1621" i="6"/>
  <c r="P1621" i="6" s="1"/>
  <c r="P1624" i="6"/>
  <c r="O1625" i="6"/>
  <c r="P1625" i="6" s="1"/>
  <c r="P1628" i="6"/>
  <c r="O1629" i="6"/>
  <c r="P1629" i="6" s="1"/>
  <c r="P1632" i="6"/>
  <c r="O1633" i="6"/>
  <c r="P1633" i="6" s="1"/>
  <c r="O1660" i="6"/>
  <c r="P1660" i="6" s="1"/>
  <c r="O1664" i="6"/>
  <c r="P1664" i="6" s="1"/>
  <c r="O1668" i="6"/>
  <c r="P1668" i="6" s="1"/>
  <c r="O1672" i="6"/>
  <c r="P1672" i="6" s="1"/>
  <c r="P1676" i="6"/>
  <c r="O1677" i="6"/>
  <c r="P1677" i="6" s="1"/>
  <c r="O1688" i="6"/>
  <c r="P1688" i="6" s="1"/>
  <c r="P1692" i="6"/>
  <c r="O1693" i="6"/>
  <c r="P1693" i="6" s="1"/>
  <c r="O1704" i="6"/>
  <c r="P1704" i="6" s="1"/>
  <c r="P1708" i="6"/>
  <c r="O1709" i="6"/>
  <c r="P1709" i="6" s="1"/>
  <c r="O1720" i="6"/>
  <c r="P1720" i="6" s="1"/>
  <c r="O1736" i="6"/>
  <c r="P1736" i="6" s="1"/>
  <c r="O1752" i="6"/>
  <c r="P1752" i="6" s="1"/>
  <c r="O1768" i="6"/>
  <c r="P1768" i="6" s="1"/>
  <c r="O1784" i="6"/>
  <c r="P1784" i="6" s="1"/>
  <c r="O1800" i="6"/>
  <c r="P1800" i="6" s="1"/>
  <c r="O1816" i="6"/>
  <c r="P1816" i="6" s="1"/>
  <c r="O1832" i="6"/>
  <c r="P1832" i="6" s="1"/>
  <c r="O1725" i="6"/>
  <c r="P1725" i="6" s="1"/>
  <c r="O1729" i="6"/>
  <c r="P1729" i="6" s="1"/>
  <c r="O1733" i="6"/>
  <c r="P1733" i="6" s="1"/>
  <c r="O1737" i="6"/>
  <c r="P1737" i="6" s="1"/>
  <c r="O1741" i="6"/>
  <c r="P1741" i="6" s="1"/>
  <c r="O1745" i="6"/>
  <c r="P1745" i="6" s="1"/>
  <c r="O1749" i="6"/>
  <c r="P1749" i="6" s="1"/>
  <c r="O1753" i="6"/>
  <c r="P1753" i="6" s="1"/>
  <c r="O1757" i="6"/>
  <c r="P1757" i="6" s="1"/>
  <c r="O1761" i="6"/>
  <c r="P1761" i="6" s="1"/>
  <c r="O1765" i="6"/>
  <c r="P1765" i="6" s="1"/>
  <c r="O1769" i="6"/>
  <c r="P1769" i="6" s="1"/>
  <c r="O1773" i="6"/>
  <c r="P1773" i="6" s="1"/>
  <c r="O1777" i="6"/>
  <c r="P1777" i="6" s="1"/>
  <c r="O1781" i="6"/>
  <c r="P1781" i="6" s="1"/>
  <c r="O1785" i="6"/>
  <c r="P1785" i="6" s="1"/>
  <c r="O1789" i="6"/>
  <c r="P1789" i="6" s="1"/>
  <c r="O1793" i="6"/>
  <c r="P1793" i="6" s="1"/>
  <c r="O1797" i="6"/>
  <c r="P1797" i="6" s="1"/>
  <c r="O1801" i="6"/>
  <c r="P1801" i="6" s="1"/>
  <c r="O1805" i="6"/>
  <c r="P1805" i="6" s="1"/>
  <c r="O1809" i="6"/>
  <c r="P1809" i="6" s="1"/>
  <c r="O1813" i="6"/>
  <c r="P1813" i="6" s="1"/>
  <c r="O1817" i="6"/>
  <c r="P1817" i="6" s="1"/>
  <c r="O1821" i="6"/>
  <c r="P1821" i="6" s="1"/>
  <c r="O1825" i="6"/>
  <c r="P1825" i="6" s="1"/>
  <c r="O1829" i="6"/>
  <c r="P1829" i="6" s="1"/>
  <c r="O1833" i="6"/>
  <c r="P1833" i="6" s="1"/>
  <c r="O1837" i="6"/>
  <c r="P1837" i="6" s="1"/>
  <c r="O1841" i="6"/>
  <c r="P1841" i="6" s="1"/>
  <c r="C6" i="3"/>
  <c r="D6" i="3"/>
  <c r="E6" i="3"/>
  <c r="M6" i="3"/>
  <c r="N6" i="3"/>
  <c r="T6" i="3"/>
  <c r="U6" i="3" s="1"/>
  <c r="AA6" i="3"/>
  <c r="AB6" i="3"/>
  <c r="AH6" i="3"/>
  <c r="AI6" i="3" s="1"/>
  <c r="AO6" i="3"/>
  <c r="AP6" i="3" s="1"/>
  <c r="C7" i="3"/>
  <c r="D7" i="3"/>
  <c r="E7" i="3"/>
  <c r="M7" i="3"/>
  <c r="N7" i="3" s="1"/>
  <c r="T7" i="3"/>
  <c r="U7" i="3" s="1"/>
  <c r="AA7" i="3"/>
  <c r="AB7" i="3" s="1"/>
  <c r="AH7" i="3"/>
  <c r="AI7" i="3" s="1"/>
  <c r="AO7" i="3"/>
  <c r="AP7" i="3" s="1"/>
  <c r="C8" i="3"/>
  <c r="D8" i="3"/>
  <c r="E8" i="3"/>
  <c r="M8" i="3"/>
  <c r="N8" i="3" s="1"/>
  <c r="T8" i="3"/>
  <c r="U8" i="3" s="1"/>
  <c r="AA8" i="3"/>
  <c r="AB8" i="3"/>
  <c r="AH8" i="3"/>
  <c r="AI8" i="3" s="1"/>
  <c r="AO8" i="3"/>
  <c r="AP8" i="3" s="1"/>
  <c r="C9" i="3"/>
  <c r="D9" i="3"/>
  <c r="E9" i="3"/>
  <c r="M9" i="3"/>
  <c r="N9" i="3" s="1"/>
  <c r="T9" i="3"/>
  <c r="U9" i="3" s="1"/>
  <c r="AA9" i="3"/>
  <c r="AB9" i="3" s="1"/>
  <c r="AH9" i="3"/>
  <c r="AI9" i="3" s="1"/>
  <c r="AO9" i="3"/>
  <c r="AP9" i="3" s="1"/>
  <c r="C10" i="3"/>
  <c r="F10" i="3" s="1"/>
  <c r="G10" i="3" s="1"/>
  <c r="D10" i="3"/>
  <c r="E10" i="3"/>
  <c r="M10" i="3"/>
  <c r="N10" i="3"/>
  <c r="T10" i="3"/>
  <c r="U10" i="3" s="1"/>
  <c r="AA10" i="3"/>
  <c r="AB10" i="3"/>
  <c r="AH10" i="3"/>
  <c r="AI10" i="3" s="1"/>
  <c r="AO10" i="3"/>
  <c r="AP10" i="3" s="1"/>
  <c r="C11" i="3"/>
  <c r="D11" i="3"/>
  <c r="E11" i="3"/>
  <c r="M11" i="3"/>
  <c r="N11" i="3" s="1"/>
  <c r="T11" i="3"/>
  <c r="U11" i="3" s="1"/>
  <c r="AA11" i="3"/>
  <c r="AB11" i="3" s="1"/>
  <c r="AH11" i="3"/>
  <c r="AI11" i="3" s="1"/>
  <c r="AO11" i="3"/>
  <c r="AP11" i="3" s="1"/>
  <c r="C12" i="3"/>
  <c r="D12" i="3"/>
  <c r="E12" i="3"/>
  <c r="M12" i="3"/>
  <c r="N12" i="3" s="1"/>
  <c r="T12" i="3"/>
  <c r="U12" i="3"/>
  <c r="AA12" i="3"/>
  <c r="AB12" i="3" s="1"/>
  <c r="AH12" i="3"/>
  <c r="AI12" i="3"/>
  <c r="AO12" i="3"/>
  <c r="AP12" i="3" s="1"/>
  <c r="C13" i="3"/>
  <c r="F13" i="3" s="1"/>
  <c r="G13" i="3" s="1"/>
  <c r="D13" i="3"/>
  <c r="E13" i="3"/>
  <c r="M13" i="3"/>
  <c r="N13" i="3" s="1"/>
  <c r="T13" i="3"/>
  <c r="U13" i="3" s="1"/>
  <c r="AA13" i="3"/>
  <c r="AB13" i="3" s="1"/>
  <c r="AH13" i="3"/>
  <c r="AI13" i="3" s="1"/>
  <c r="AO13" i="3"/>
  <c r="AP13" i="3" s="1"/>
  <c r="C14" i="3"/>
  <c r="D14" i="3"/>
  <c r="E14" i="3"/>
  <c r="M14" i="3"/>
  <c r="N14" i="3"/>
  <c r="T14" i="3"/>
  <c r="U14" i="3" s="1"/>
  <c r="AA14" i="3"/>
  <c r="AB14" i="3" s="1"/>
  <c r="AH14" i="3"/>
  <c r="AI14" i="3" s="1"/>
  <c r="AO14" i="3"/>
  <c r="AP14" i="3" s="1"/>
  <c r="C15" i="3"/>
  <c r="D15" i="3"/>
  <c r="E15" i="3"/>
  <c r="F15" i="3" s="1"/>
  <c r="G15" i="3" s="1"/>
  <c r="M15" i="3"/>
  <c r="N15" i="3" s="1"/>
  <c r="T15" i="3"/>
  <c r="U15" i="3" s="1"/>
  <c r="AA15" i="3"/>
  <c r="AB15" i="3" s="1"/>
  <c r="AH15" i="3"/>
  <c r="AI15" i="3" s="1"/>
  <c r="AO15" i="3"/>
  <c r="AP15" i="3" s="1"/>
  <c r="C16" i="3"/>
  <c r="D16" i="3"/>
  <c r="E16" i="3"/>
  <c r="M16" i="3"/>
  <c r="N16" i="3"/>
  <c r="T16" i="3"/>
  <c r="U16" i="3" s="1"/>
  <c r="AA16" i="3"/>
  <c r="AB16" i="3" s="1"/>
  <c r="AH16" i="3"/>
  <c r="AI16" i="3" s="1"/>
  <c r="AO16" i="3"/>
  <c r="AP16" i="3" s="1"/>
  <c r="C17" i="3"/>
  <c r="F17" i="3" s="1"/>
  <c r="G17" i="3" s="1"/>
  <c r="D17" i="3"/>
  <c r="E17" i="3"/>
  <c r="M17" i="3"/>
  <c r="N17" i="3" s="1"/>
  <c r="T17" i="3"/>
  <c r="U17" i="3" s="1"/>
  <c r="AA17" i="3"/>
  <c r="AB17" i="3"/>
  <c r="AH17" i="3"/>
  <c r="AI17" i="3" s="1"/>
  <c r="AO17" i="3"/>
  <c r="AP17" i="3"/>
  <c r="J18" i="3"/>
  <c r="K18" i="3"/>
  <c r="L18" i="3"/>
  <c r="Q18" i="3"/>
  <c r="R18" i="3"/>
  <c r="S18" i="3"/>
  <c r="X18" i="3"/>
  <c r="Y18" i="3"/>
  <c r="Z18" i="3"/>
  <c r="AE18" i="3"/>
  <c r="AF18" i="3"/>
  <c r="AG18" i="3"/>
  <c r="AL18" i="3"/>
  <c r="AM18" i="3"/>
  <c r="AN18" i="3"/>
  <c r="M18" i="3" l="1"/>
  <c r="N18" i="3" s="1"/>
  <c r="F16" i="3"/>
  <c r="G16" i="3" s="1"/>
  <c r="F12" i="3"/>
  <c r="G12" i="3" s="1"/>
  <c r="F14" i="3"/>
  <c r="G14" i="3" s="1"/>
  <c r="AA18" i="3"/>
  <c r="AB18" i="3" s="1"/>
  <c r="T18" i="3"/>
  <c r="U18" i="3" s="1"/>
  <c r="F11" i="3"/>
  <c r="G11" i="3" s="1"/>
  <c r="F8" i="3"/>
  <c r="G8" i="3" s="1"/>
  <c r="F9" i="3"/>
  <c r="G9" i="3" s="1"/>
  <c r="E18" i="3"/>
  <c r="F7" i="3"/>
  <c r="G7" i="3" s="1"/>
  <c r="AH18" i="3"/>
  <c r="AI18" i="3" s="1"/>
  <c r="C18" i="3"/>
  <c r="D18" i="3"/>
  <c r="AO18" i="3"/>
  <c r="AP18" i="3" s="1"/>
  <c r="F6" i="3"/>
  <c r="G6" i="3" s="1"/>
  <c r="F18" i="3" l="1"/>
  <c r="G18" i="3" s="1"/>
</calcChain>
</file>

<file path=xl/sharedStrings.xml><?xml version="1.0" encoding="utf-8"?>
<sst xmlns="http://schemas.openxmlformats.org/spreadsheetml/2006/main" count="62115" uniqueCount="1825">
  <si>
    <t>SKU</t>
  </si>
  <si>
    <t>AEON</t>
  </si>
  <si>
    <t>BIG C</t>
  </si>
  <si>
    <t>CO.OP</t>
  </si>
  <si>
    <t>EMART</t>
  </si>
  <si>
    <t>LOTTE</t>
  </si>
  <si>
    <t>% ACT/TAR</t>
  </si>
  <si>
    <t>TAR TOTAL</t>
  </si>
  <si>
    <t>ACT TOTAL</t>
  </si>
  <si>
    <t>Na 15g</t>
  </si>
  <si>
    <t>AHH RCE 9g</t>
  </si>
  <si>
    <t>Nabati RCE WF 6g</t>
  </si>
  <si>
    <t>Coconut Coated WF 14g</t>
  </si>
  <si>
    <t>RCO Coated WF 14g</t>
  </si>
  <si>
    <t>Richeese Tincan 300g</t>
  </si>
  <si>
    <t>Richeese  330g</t>
  </si>
  <si>
    <t>Richeese Wafer 17g</t>
  </si>
  <si>
    <t>Richoco Wafer 17g</t>
  </si>
  <si>
    <t>Richberry  WF 20g</t>
  </si>
  <si>
    <t>Richoco Cookies 16g</t>
  </si>
  <si>
    <t>Cookies and Cream Cookies 16g</t>
  </si>
  <si>
    <t>Total target tính thưởng</t>
  </si>
  <si>
    <t>MT</t>
  </si>
  <si>
    <t>Act Dec'23</t>
  </si>
  <si>
    <t>Act Jan'24</t>
  </si>
  <si>
    <t>Billing Doc</t>
  </si>
  <si>
    <t>Billing Date</t>
  </si>
  <si>
    <t>Desc</t>
  </si>
  <si>
    <t>Customer</t>
  </si>
  <si>
    <t>Name</t>
  </si>
  <si>
    <t>NAME</t>
  </si>
  <si>
    <t>Sales Group</t>
  </si>
  <si>
    <t>Area</t>
  </si>
  <si>
    <t>Material</t>
  </si>
  <si>
    <t>Billed Qty</t>
  </si>
  <si>
    <t>Conv Net Price</t>
  </si>
  <si>
    <t>Amount</t>
  </si>
  <si>
    <t>Discount</t>
  </si>
  <si>
    <t>VAT</t>
  </si>
  <si>
    <t>Total</t>
  </si>
  <si>
    <t>Year</t>
  </si>
  <si>
    <t>Month</t>
  </si>
  <si>
    <t>Discount Pro</t>
  </si>
  <si>
    <t>Base/Pro</t>
  </si>
  <si>
    <t>Plant</t>
  </si>
  <si>
    <t>ENL - Inv. Take Order</t>
  </si>
  <si>
    <t>C6703165</t>
  </si>
  <si>
    <t>Big C</t>
  </si>
  <si>
    <t>Big C - An Lạc</t>
  </si>
  <si>
    <t>NBTI - VIETNAM MT</t>
  </si>
  <si>
    <t>MT-DIR-S</t>
  </si>
  <si>
    <t>Na 50gr</t>
  </si>
  <si>
    <t>Base</t>
  </si>
  <si>
    <t>Richoco Wfr 50g</t>
  </si>
  <si>
    <t>NABATI RSY 50g (60 pcs) VN</t>
  </si>
  <si>
    <t>Big C - Miền Đông</t>
  </si>
  <si>
    <t>Pro</t>
  </si>
  <si>
    <t>Richoco WF 15g</t>
  </si>
  <si>
    <t>Na 15g -Tết</t>
  </si>
  <si>
    <t>Big C - Phú Thạnh</t>
  </si>
  <si>
    <t>Cookies Richoco 112g Extra 20%</t>
  </si>
  <si>
    <t>Richeese Cookies 112g</t>
  </si>
  <si>
    <t>Big C - Hải Dương</t>
  </si>
  <si>
    <t>Big C - Trường Chinh</t>
  </si>
  <si>
    <t>Cookies C&amp;C 112g Extra 20%</t>
  </si>
  <si>
    <t>Big C - Nguyễn Thị Thập</t>
  </si>
  <si>
    <t>Big C - Bà Rịa</t>
  </si>
  <si>
    <t>C6703149</t>
  </si>
  <si>
    <t>Lotte - Bình Dương</t>
  </si>
  <si>
    <t>Rolls RCE 105g</t>
  </si>
  <si>
    <t>C6703150</t>
  </si>
  <si>
    <t>Lotte - Gò Vấp</t>
  </si>
  <si>
    <t>Cookies &amp; Cream WF 50g</t>
  </si>
  <si>
    <t>Richoco Timebreak 48g</t>
  </si>
  <si>
    <t>C6703162</t>
  </si>
  <si>
    <t>Lotte - Ba Đình</t>
  </si>
  <si>
    <t>MT-DIR-N</t>
  </si>
  <si>
    <t>Big C - Tân Hiệp</t>
  </si>
  <si>
    <t>Big C - Bình Dương</t>
  </si>
  <si>
    <t>Big C - Dĩ An</t>
  </si>
  <si>
    <t>Big C - Huế</t>
  </si>
  <si>
    <t>Cancel Invoice</t>
  </si>
  <si>
    <t>C6703532</t>
  </si>
  <si>
    <t>Lotte - Nha Trang Gold</t>
  </si>
  <si>
    <t>Tin Can 300gr</t>
  </si>
  <si>
    <t>Rolls RCO 105g</t>
  </si>
  <si>
    <t>Big C - Long Biên</t>
  </si>
  <si>
    <t>C6703151</t>
  </si>
  <si>
    <t>Lotte - Nam SG</t>
  </si>
  <si>
    <t>C6703155</t>
  </si>
  <si>
    <t>Lotte - Cần Thơ</t>
  </si>
  <si>
    <t>C6703158</t>
  </si>
  <si>
    <t>Lotte - Vũng Tàu</t>
  </si>
  <si>
    <t>C6703586</t>
  </si>
  <si>
    <t>Lotte - Vinh</t>
  </si>
  <si>
    <t>C6703157</t>
  </si>
  <si>
    <t>Lotte - Phan Thiết</t>
  </si>
  <si>
    <t>C6703160</t>
  </si>
  <si>
    <t>Lotte - Đà Nẵng</t>
  </si>
  <si>
    <t>MT-DIR-C</t>
  </si>
  <si>
    <t>C6703152</t>
  </si>
  <si>
    <t>Lotte - Tân Bình</t>
  </si>
  <si>
    <t>C6709446</t>
  </si>
  <si>
    <t>LOTTE WEST LAKE</t>
  </si>
  <si>
    <t>Big C - Thăng Long</t>
  </si>
  <si>
    <t>BIG C - PARKCITY</t>
  </si>
  <si>
    <t>Big C- Hồ Gươm</t>
  </si>
  <si>
    <t>Big C - Nguyen Xien</t>
  </si>
  <si>
    <t>Big C - Quảng Ngãi</t>
  </si>
  <si>
    <t>Big C - Hải Phòng</t>
  </si>
  <si>
    <t>Big C - Đà Nẵng</t>
  </si>
  <si>
    <t>Big C - Nam Định</t>
  </si>
  <si>
    <t>Big C - Cần Thơ</t>
  </si>
  <si>
    <t>Big C - Đà Lạt</t>
  </si>
  <si>
    <t>SIÊU THỊ QUY NHƠN</t>
  </si>
  <si>
    <t>Big C - Nha Trang</t>
  </si>
  <si>
    <t>Big C- Bắc Giang</t>
  </si>
  <si>
    <t>Big C - Thái Bình</t>
  </si>
  <si>
    <t>BIG C - RACH GIA</t>
  </si>
  <si>
    <t>Big C - Ninh Bình</t>
  </si>
  <si>
    <t>Rolls C&amp;C 105g</t>
  </si>
  <si>
    <t>C6703156</t>
  </si>
  <si>
    <t>Lotte - Nha Trang</t>
  </si>
  <si>
    <t>C6703153</t>
  </si>
  <si>
    <t>Lotte - Đồng Nai</t>
  </si>
  <si>
    <t>C6703154</t>
  </si>
  <si>
    <t>Lotte - Phú Thọ</t>
  </si>
  <si>
    <t>SIÊU THỊ TOPS MOONLIGHT</t>
  </si>
  <si>
    <t>Big C - Buôn Ma Thuột</t>
  </si>
  <si>
    <t>Na 17g ( Bag)</t>
  </si>
  <si>
    <t>Richoco WF 17g (Bag)</t>
  </si>
  <si>
    <t>RCO Cookies 16g</t>
  </si>
  <si>
    <t>C&amp;C Cookies 16g</t>
  </si>
  <si>
    <t>C6703161</t>
  </si>
  <si>
    <t>Lotte - Cầu Giấy</t>
  </si>
  <si>
    <t>Big C - Gò Vấp</t>
  </si>
  <si>
    <t>Big C - Đồng Nai</t>
  </si>
  <si>
    <t>Big C - Mỹ Tho</t>
  </si>
  <si>
    <t>Big C - Bến Tre</t>
  </si>
  <si>
    <t>C6703159</t>
  </si>
  <si>
    <t>Saigon Coop</t>
  </si>
  <si>
    <t>Richberry  WF 15g</t>
  </si>
  <si>
    <t>Big C - Tam Kỳ</t>
  </si>
  <si>
    <t>Big C - Gò Dầu</t>
  </si>
  <si>
    <t>BIG C - NHƠN TRẠCH</t>
  </si>
  <si>
    <t>Big C - Việt Trì</t>
  </si>
  <si>
    <t>Big C - Hạ Long</t>
  </si>
  <si>
    <t>Big C - Lê Trọng Tấn</t>
  </si>
  <si>
    <t>Big C - Thái Nguyên</t>
  </si>
  <si>
    <t>Saigon Coop - Miền Bắc</t>
  </si>
  <si>
    <t>Big C - An Phú</t>
  </si>
  <si>
    <t>Na 330g</t>
  </si>
  <si>
    <t>Nabati RCO WF 6g</t>
  </si>
  <si>
    <t>Big C - Vinh</t>
  </si>
  <si>
    <t>Big C - Vĩnh Phúc</t>
  </si>
  <si>
    <t>Big C - Trà Vinh</t>
  </si>
  <si>
    <t>BIG C - THANH BÌNH</t>
  </si>
  <si>
    <t>Big C - Thanh Hóa</t>
  </si>
  <si>
    <t>Nabati Cheese Ramen Noodles Level 0 65g</t>
  </si>
  <si>
    <t>Nabati Cheese Fried Noodles Level 0 74g</t>
  </si>
  <si>
    <t>Nabati Spicy Cheese Fried Noodle Lv1 75g</t>
  </si>
  <si>
    <t>BIG C - GARDEN MALL</t>
  </si>
  <si>
    <t>Big C - Thảo Điền</t>
  </si>
  <si>
    <t>Big C - Âu Cơ</t>
  </si>
  <si>
    <t>BIG C - HỒNG NGỰ</t>
  </si>
  <si>
    <t>Cancel Inv Return</t>
  </si>
  <si>
    <t>ENL - Inv Cr Return</t>
  </si>
  <si>
    <t>Na 7.5gr</t>
  </si>
  <si>
    <t>Big C - Mê Linh</t>
  </si>
  <si>
    <t>NABATI CRACKERS RCO 10g PRM(24pcx10ib)VN</t>
  </si>
  <si>
    <t>Na Black 50gr</t>
  </si>
  <si>
    <t>Go! Hòa Thành</t>
  </si>
  <si>
    <t>BIG C -  PHÚ MỸ</t>
  </si>
  <si>
    <t>BIG C- TÂN UYÊN</t>
  </si>
  <si>
    <t>BIG C - ĐIỆN BÀN</t>
  </si>
  <si>
    <t>Nabati Spicy Cheese Ramen Noodle Lv1 67g</t>
  </si>
  <si>
    <t>BIG C - LAO CAI</t>
  </si>
  <si>
    <t>C6703148</t>
  </si>
  <si>
    <t>Hương Thủy</t>
  </si>
  <si>
    <t>MT-IND-S</t>
  </si>
  <si>
    <t>HUONG THUY NORTH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</si>
  <si>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</si>
  <si>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</si>
  <si>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</si>
  <si>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</si>
  <si>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</si>
  <si>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</si>
  <si>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</si>
  <si>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</si>
  <si>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</si>
  <si>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</si>
  <si>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</si>
  <si>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</si>
  <si>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</si>
  <si>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</si>
  <si>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</si>
  <si>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</si>
  <si>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</si>
  <si>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</si>
  <si>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</si>
  <si>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</si>
  <si>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</si>
  <si>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</si>
  <si>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</si>
  <si>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</si>
  <si>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</si>
  <si>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</si>
  <si>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</si>
  <si>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</si>
  <si>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</si>
  <si>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</si>
  <si>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</si>
  <si>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</si>
  <si>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</si>
  <si>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</si>
  <si>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</si>
  <si>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</si>
  <si>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</si>
  <si>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</si>
  <si>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</si>
  <si>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</si>
  <si>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</si>
  <si>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Giá Công ty</t>
  </si>
  <si>
    <t>Số tiền</t>
  </si>
  <si>
    <t>Mã tắt</t>
  </si>
  <si>
    <t>Promotion/base</t>
  </si>
  <si>
    <t>Tiền Promotion</t>
  </si>
  <si>
    <t>Code BG1</t>
  </si>
  <si>
    <t>Mã tắt làm ROA</t>
  </si>
  <si>
    <t>Code công ty</t>
  </si>
  <si>
    <t>Tên sản phẩm công ty</t>
  </si>
  <si>
    <t>Giá thùng</t>
  </si>
  <si>
    <t>MTE</t>
  </si>
  <si>
    <t>Kho</t>
  </si>
  <si>
    <t xml:space="preserve">Năm </t>
  </si>
  <si>
    <t>Tháng</t>
  </si>
  <si>
    <t>HCMC</t>
  </si>
  <si>
    <t>Binh Tan</t>
  </si>
  <si>
    <t>PLH4829013</t>
  </si>
  <si>
    <t>WH105-011223-00131</t>
  </si>
  <si>
    <t>DHB3439949</t>
  </si>
  <si>
    <t xml:space="preserve">C23THT-00704222               </t>
  </si>
  <si>
    <t>BANH KEM XOP PHO MAI RICHEESE NABATI CHEESE CREAM WAFER 15GRx20 TET</t>
  </si>
  <si>
    <t>NABATI</t>
  </si>
  <si>
    <t>HỘP</t>
  </si>
  <si>
    <t>AEON BINH TAN</t>
  </si>
  <si>
    <t xml:space="preserve"> </t>
  </si>
  <si>
    <t>KP 11</t>
  </si>
  <si>
    <t>DUONG SO 17A</t>
  </si>
  <si>
    <t>BINH TRI DONG B</t>
  </si>
  <si>
    <t>BINH TAN</t>
  </si>
  <si>
    <t>TP HCM</t>
  </si>
  <si>
    <t>QUAN BINH TAN</t>
  </si>
  <si>
    <t>ST</t>
  </si>
  <si>
    <t>SieuThi-Lon/Supermarket</t>
  </si>
  <si>
    <t>20231128-2311580419</t>
  </si>
  <si>
    <t>CGH0884227</t>
  </si>
  <si>
    <t>TRAN THI CAM HANG</t>
  </si>
  <si>
    <t>HT</t>
  </si>
  <si>
    <t>VND</t>
  </si>
  <si>
    <t>Na 15g Tet</t>
  </si>
  <si>
    <t>Nguyễn Thị Phương Tâm</t>
  </si>
  <si>
    <t/>
  </si>
  <si>
    <t>PLH4828896</t>
  </si>
  <si>
    <t>WH105-011223-00112</t>
  </si>
  <si>
    <t>DHB3439957</t>
  </si>
  <si>
    <t xml:space="preserve">C23THT-00704215               </t>
  </si>
  <si>
    <t>AEON CELADON TAN PHU</t>
  </si>
  <si>
    <t>TAN THANG</t>
  </si>
  <si>
    <t>SON KY</t>
  </si>
  <si>
    <t>TAN PHU</t>
  </si>
  <si>
    <t>QUAN TAN PHU</t>
  </si>
  <si>
    <t>CGH0884203</t>
  </si>
  <si>
    <t>Tạ Mộng Tuyền</t>
  </si>
  <si>
    <t>Hoc Mon</t>
  </si>
  <si>
    <t>PLH4828428</t>
  </si>
  <si>
    <t>WH104-301123-00222</t>
  </si>
  <si>
    <t>DHB3436960</t>
  </si>
  <si>
    <t xml:space="preserve">C23THT-00703934               </t>
  </si>
  <si>
    <t>BANH KEM XOP PHO MAI RICHEESE NABATI CHEESE CREAM WAFER 15GR x 20</t>
  </si>
  <si>
    <t>ST: THISO RETAIL VIET NAM</t>
  </si>
  <si>
    <t>PHAN VAN TRI</t>
  </si>
  <si>
    <t>P5</t>
  </si>
  <si>
    <t>GO VAP</t>
  </si>
  <si>
    <t>QUAN GO VAP</t>
  </si>
  <si>
    <t>THISO RETAIL</t>
  </si>
  <si>
    <t>20231117-2311576014</t>
  </si>
  <si>
    <t>CGH0883806</t>
  </si>
  <si>
    <t>NGUYEN THI QUYNH NHU</t>
  </si>
  <si>
    <t>Nguyễn Ngọc Danh</t>
  </si>
  <si>
    <t>PLH4828427</t>
  </si>
  <si>
    <t>DHB3436934</t>
  </si>
  <si>
    <t xml:space="preserve">C23THT-00703935               </t>
  </si>
  <si>
    <t>BANH KEM XOP SUA CHUA HUONG PHUC BON TU 15G</t>
  </si>
  <si>
    <t>20231109-2311572901</t>
  </si>
  <si>
    <t xml:space="preserve">NABATI RSY 15g </t>
  </si>
  <si>
    <t>BANH SNACK PHU PHO MAI - NABATI CHEESE AHH’ CHEESE CREAM COATED SNACK 9GR</t>
  </si>
  <si>
    <t>20231128-2311580491</t>
  </si>
  <si>
    <t>Ahh 9g</t>
  </si>
  <si>
    <t>20231101-2311569208</t>
  </si>
  <si>
    <t>District 9</t>
  </si>
  <si>
    <t>PLH4828045</t>
  </si>
  <si>
    <t>WH103-011223-00003</t>
  </si>
  <si>
    <t>DHB3436723</t>
  </si>
  <si>
    <t xml:space="preserve">C23THT-00703882               </t>
  </si>
  <si>
    <t>ST: THISO SALA THU THIEM</t>
  </si>
  <si>
    <t>Siêu thị Emart Sala Thủ Thiêm</t>
  </si>
  <si>
    <t>SO 10</t>
  </si>
  <si>
    <t>B1-01 TTTM THISO MALL</t>
  </si>
  <si>
    <t>MAI CHI THO</t>
  </si>
  <si>
    <t>THU THIEM</t>
  </si>
  <si>
    <t>THU DUC</t>
  </si>
  <si>
    <t>QUAN THU DUC</t>
  </si>
  <si>
    <t>20231128-2311580376</t>
  </si>
  <si>
    <t>CGH0883993</t>
  </si>
  <si>
    <t>NGUYEN THI HOAI PHUONG</t>
  </si>
  <si>
    <t>Hồ Ngọc Hiếu</t>
  </si>
  <si>
    <t>PLH4830039</t>
  </si>
  <si>
    <t>WH104-011223-00113</t>
  </si>
  <si>
    <t>DHB3440608</t>
  </si>
  <si>
    <t xml:space="preserve">C23THT-00704709               </t>
  </si>
  <si>
    <t>BANH QUY NHAN PHO MAI - NABATI RICHEESE COOKIES - CHEESE SANDWICH COOKIES (112G + 24G)/ GOI</t>
  </si>
  <si>
    <t>GÓI</t>
  </si>
  <si>
    <t>ST: THISO PHAN HUY ICH</t>
  </si>
  <si>
    <t>Siêu thị Emart Phan Huy Ích</t>
  </si>
  <si>
    <t>PHAN HUY ICH</t>
  </si>
  <si>
    <t>P14</t>
  </si>
  <si>
    <t>20231122-2311578001</t>
  </si>
  <si>
    <t>CGH0884250</t>
  </si>
  <si>
    <t>Cookies Cheese</t>
  </si>
  <si>
    <t>Nguyễn Gia Bảo</t>
  </si>
  <si>
    <t>BANH QUY NHAN KEM HUONG VANI - NABATI COOKIES ＆ CREAM - SANDWICH COOKIES WITH VANILLA FLAVOR CREAM (112G + 24G)/ GOI</t>
  </si>
  <si>
    <t>20231117-2311575836</t>
  </si>
  <si>
    <t>Cookies CnC</t>
  </si>
  <si>
    <t>BANH QUY NHAN KEM SO CO LA - NABATI RICHOCO COOKIES - CHOCOLATE SANDWICH COOKIES (112G + 24G)/ GOI</t>
  </si>
  <si>
    <t>Cookies Socola</t>
  </si>
  <si>
    <t>PLH4831745</t>
  </si>
  <si>
    <t>WH104-021223-00075</t>
  </si>
  <si>
    <t>DHB3441237</t>
  </si>
  <si>
    <t xml:space="preserve">C23THT-00705621               </t>
  </si>
  <si>
    <t>BANH KEM XOP PHO MAI RICHEESE NABATI CHEESE WAFER 50GR</t>
  </si>
  <si>
    <t>20231110-2311573588</t>
  </si>
  <si>
    <t>CGH0884531</t>
  </si>
  <si>
    <t>Na 50g</t>
  </si>
  <si>
    <t>PLH4831748</t>
  </si>
  <si>
    <t>WH104-021223-00077</t>
  </si>
  <si>
    <t>DHB3441362</t>
  </si>
  <si>
    <t xml:space="preserve">C23THT-00705733               </t>
  </si>
  <si>
    <t>20231102-2311570140</t>
  </si>
  <si>
    <t>PLH4831849</t>
  </si>
  <si>
    <t>WH104-041223-00050</t>
  </si>
  <si>
    <t>DHB3442058</t>
  </si>
  <si>
    <t xml:space="preserve">C23THT-00705905               </t>
  </si>
  <si>
    <t>BANH SOCOLA (DANG XOP) RICHOCO NABATI CHOCOLA WAFER 15GRX20</t>
  </si>
  <si>
    <t>20231109-2311572793</t>
  </si>
  <si>
    <t>CGH0884628</t>
  </si>
  <si>
    <t>So 15g</t>
  </si>
  <si>
    <t>PLH4830742</t>
  </si>
  <si>
    <t>WH103-021223-00047</t>
  </si>
  <si>
    <t>DHB3441192</t>
  </si>
  <si>
    <t xml:space="preserve">C23THT-00705588               </t>
  </si>
  <si>
    <t>CGH0884515</t>
  </si>
  <si>
    <t>20231130-2311581136</t>
  </si>
  <si>
    <t>PLH4831850</t>
  </si>
  <si>
    <t>DHB3442089</t>
  </si>
  <si>
    <t xml:space="preserve">C23THT-00705921               </t>
  </si>
  <si>
    <t>THUC PHAM BO SUNG VI CHAT DINH DUONG: BANH KEM XOP PHO MAI RICHEESE NABATI CHEESE CREAM WAFER 6GR X20</t>
  </si>
  <si>
    <t>Na 6g</t>
  </si>
  <si>
    <t>PLH4833267</t>
  </si>
  <si>
    <t>WH105-051223-00045</t>
  </si>
  <si>
    <t>DHB3443438</t>
  </si>
  <si>
    <t xml:space="preserve">C23THT-00707078               </t>
  </si>
  <si>
    <t>20231114-2311574561</t>
  </si>
  <si>
    <t>CGH0885034</t>
  </si>
  <si>
    <t>PLH4834775</t>
  </si>
  <si>
    <t>WH105-051223-00196</t>
  </si>
  <si>
    <t>DHB3445756</t>
  </si>
  <si>
    <t xml:space="preserve">C23THT-00709181               </t>
  </si>
  <si>
    <t>AEON CANARY</t>
  </si>
  <si>
    <t>KHU PHUC HOP CANARY</t>
  </si>
  <si>
    <t>DAI LO BINH DUONG</t>
  </si>
  <si>
    <t>BINH HOA</t>
  </si>
  <si>
    <t>THUAN AN</t>
  </si>
  <si>
    <t>BINH DUONG</t>
  </si>
  <si>
    <t>SOUTH EAST</t>
  </si>
  <si>
    <t>CGH0885316</t>
  </si>
  <si>
    <t>Lê Văn Thanh Khánh</t>
  </si>
  <si>
    <t>BANH XOP PHU SOCOLA DUA - NABATI COCONUT CHOCOLATE WAFER 168G (12 GOI X 14G)/ HOP</t>
  </si>
  <si>
    <t>20231108-2311572044</t>
  </si>
  <si>
    <t>Coated dừa</t>
  </si>
  <si>
    <t>20231101-2311569406</t>
  </si>
  <si>
    <t>BANH XOP PHU SOCOLA - NABATI RICHOCO COATED WAFER - CHOCOLATE COATED WAFER 168G (12 GOI X 14G)/ HOP</t>
  </si>
  <si>
    <t>20231122-2311578304</t>
  </si>
  <si>
    <t>Coated Socola</t>
  </si>
  <si>
    <t>PLH4837246</t>
  </si>
  <si>
    <t>WH105-061223-00281</t>
  </si>
  <si>
    <t>DHB3448599</t>
  </si>
  <si>
    <t xml:space="preserve">C23THT-00712407               </t>
  </si>
  <si>
    <t>20231130-2311581317</t>
  </si>
  <si>
    <t>CGH0885697</t>
  </si>
  <si>
    <t>PLH4836016</t>
  </si>
  <si>
    <t>WH104-051223-00102</t>
  </si>
  <si>
    <t>DHB3445266</t>
  </si>
  <si>
    <t xml:space="preserve">C23THT-00709637               </t>
  </si>
  <si>
    <t>CGH0885263</t>
  </si>
  <si>
    <t>BANH SOCOLA (DANG XOP) RICHOCO NABATI CHOCOLA WAFER 50G</t>
  </si>
  <si>
    <t>20231106-2311571167</t>
  </si>
  <si>
    <t>So 50g</t>
  </si>
  <si>
    <t>PLH4836013</t>
  </si>
  <si>
    <t>DHB3444270</t>
  </si>
  <si>
    <t xml:space="preserve">C23THT-00709638               </t>
  </si>
  <si>
    <t>PLH4835187</t>
  </si>
  <si>
    <t>WH103-051223-00107</t>
  </si>
  <si>
    <t>DHB3444255</t>
  </si>
  <si>
    <t xml:space="preserve">C23THT-00710148               </t>
  </si>
  <si>
    <t>CGH0885327</t>
  </si>
  <si>
    <t>PLH4837697</t>
  </si>
  <si>
    <t>WH104-061223-00383</t>
  </si>
  <si>
    <t>DHB3449885</t>
  </si>
  <si>
    <t xml:space="preserve">C23THT-00713637               </t>
  </si>
  <si>
    <t>CGH0885794</t>
  </si>
  <si>
    <t>TRAN THI BE</t>
  </si>
  <si>
    <t>20231106-2311571371</t>
  </si>
  <si>
    <t>PLH4839886</t>
  </si>
  <si>
    <t>WH104-071223-00011</t>
  </si>
  <si>
    <t>DHB3446862</t>
  </si>
  <si>
    <t xml:space="preserve">C23THT-00713368               </t>
  </si>
  <si>
    <t>CGH0885831</t>
  </si>
  <si>
    <t>PLH4839502</t>
  </si>
  <si>
    <t>WH104-061223-00314</t>
  </si>
  <si>
    <t>DHB3446788</t>
  </si>
  <si>
    <t xml:space="preserve">C23THT-00712695               </t>
  </si>
  <si>
    <t>CGH0885707</t>
  </si>
  <si>
    <t>PLH4841963</t>
  </si>
  <si>
    <t>WH104-081223-00088</t>
  </si>
  <si>
    <t>DHB3453252</t>
  </si>
  <si>
    <t xml:space="preserve">C23THT-00717385               </t>
  </si>
  <si>
    <t>CGH0886310</t>
  </si>
  <si>
    <t>PLH4842430</t>
  </si>
  <si>
    <t>WH104-071223-00189</t>
  </si>
  <si>
    <t>DHB3449883</t>
  </si>
  <si>
    <t xml:space="preserve">C23THT-00715302               </t>
  </si>
  <si>
    <t>CGH0886115</t>
  </si>
  <si>
    <t>PLH4841494</t>
  </si>
  <si>
    <t>WH103-071223-00222</t>
  </si>
  <si>
    <t>DHB3449704</t>
  </si>
  <si>
    <t xml:space="preserve">C23THT-00715083               </t>
  </si>
  <si>
    <t>CGH0886153</t>
  </si>
  <si>
    <t>PLH4842425</t>
  </si>
  <si>
    <t>DHB3449423</t>
  </si>
  <si>
    <t xml:space="preserve">C23THT-00715301               </t>
  </si>
  <si>
    <t>PLH4847359</t>
  </si>
  <si>
    <t>WH104-091223-00180</t>
  </si>
  <si>
    <t>DHB3453761</t>
  </si>
  <si>
    <t xml:space="preserve">C23THT-00720338               </t>
  </si>
  <si>
    <t>CGH0886858</t>
  </si>
  <si>
    <t>PLH4846904</t>
  </si>
  <si>
    <t>WH117-091223-00213</t>
  </si>
  <si>
    <t>HTCL1</t>
  </si>
  <si>
    <t>PLH4847043</t>
  </si>
  <si>
    <t>WH103-111223-00010</t>
  </si>
  <si>
    <t>DHB3453777</t>
  </si>
  <si>
    <t xml:space="preserve">C23THT-00720168               </t>
  </si>
  <si>
    <t>20231207-2312584261</t>
  </si>
  <si>
    <t>CGH0886932</t>
  </si>
  <si>
    <t>20231205-2312583193</t>
  </si>
  <si>
    <t>PLH4851359</t>
  </si>
  <si>
    <t>WH105-131223-00019</t>
  </si>
  <si>
    <t>DHB3460061</t>
  </si>
  <si>
    <t xml:space="preserve">C23THT-00724181               </t>
  </si>
  <si>
    <t>CGH0887833</t>
  </si>
  <si>
    <t>PLH4853251</t>
  </si>
  <si>
    <t>WH104-131223-00007</t>
  </si>
  <si>
    <t>DHB3459603</t>
  </si>
  <si>
    <t xml:space="preserve">C23THT-00727339               </t>
  </si>
  <si>
    <t>CGH0887845</t>
  </si>
  <si>
    <t>PLH4853248</t>
  </si>
  <si>
    <t>DHB3456815</t>
  </si>
  <si>
    <t xml:space="preserve">C23THT-00725359               </t>
  </si>
  <si>
    <t>PLH4853247</t>
  </si>
  <si>
    <t>WH104-131223-00008</t>
  </si>
  <si>
    <t>DHB3456724</t>
  </si>
  <si>
    <t xml:space="preserve">C23THT-00725362               </t>
  </si>
  <si>
    <t>PLH4857897</t>
  </si>
  <si>
    <t>WH105-141223-00154</t>
  </si>
  <si>
    <t>DHB3461090</t>
  </si>
  <si>
    <t xml:space="preserve">C23THT-00731156               </t>
  </si>
  <si>
    <t>20231204-2312582704</t>
  </si>
  <si>
    <t>CGH0888573</t>
  </si>
  <si>
    <t>20231205-2312583116</t>
  </si>
  <si>
    <t>20231213-2312585979</t>
  </si>
  <si>
    <t>PLH4859699</t>
  </si>
  <si>
    <t>WH104-141223-00180</t>
  </si>
  <si>
    <t>DHB3463674</t>
  </si>
  <si>
    <t xml:space="preserve">C23THT-00731085               </t>
  </si>
  <si>
    <t>20231118-2311576230</t>
  </si>
  <si>
    <t>CGH0888570</t>
  </si>
  <si>
    <t>PLH4858801</t>
  </si>
  <si>
    <t>WH103-141223-00108</t>
  </si>
  <si>
    <t>DHB3462666</t>
  </si>
  <si>
    <t xml:space="preserve">C23THT-00731122               </t>
  </si>
  <si>
    <t>CGH0888585</t>
  </si>
  <si>
    <t>PLH4859688</t>
  </si>
  <si>
    <t>WH104-141223-00181</t>
  </si>
  <si>
    <t>DHB3462657</t>
  </si>
  <si>
    <t xml:space="preserve">C23THT-00731092               </t>
  </si>
  <si>
    <t>PLH4861072</t>
  </si>
  <si>
    <t>WH117-151223-00139</t>
  </si>
  <si>
    <t>DHB3469827</t>
  </si>
  <si>
    <t xml:space="preserve">C23THT-00735009               </t>
  </si>
  <si>
    <t>CGH0889014</t>
  </si>
  <si>
    <t>PLH4861701</t>
  </si>
  <si>
    <t>WH104-151223-00131</t>
  </si>
  <si>
    <t>DHB3463810</t>
  </si>
  <si>
    <t xml:space="preserve">C23THT-00731831               </t>
  </si>
  <si>
    <t>CGH0888945</t>
  </si>
  <si>
    <t>20231129-2311580994</t>
  </si>
  <si>
    <t>PLH4869676</t>
  </si>
  <si>
    <t>WH105-191223-00181</t>
  </si>
  <si>
    <t>DHB3477882</t>
  </si>
  <si>
    <t xml:space="preserve">C23THT-00742414               </t>
  </si>
  <si>
    <t>20230928-2309557404</t>
  </si>
  <si>
    <t>CGH0890304</t>
  </si>
  <si>
    <t>20231208-2312584723</t>
  </si>
  <si>
    <t>Ha Noi</t>
  </si>
  <si>
    <t>Len</t>
  </si>
  <si>
    <t>PLH0894457</t>
  </si>
  <si>
    <t>WH205-181223-00103</t>
  </si>
  <si>
    <t>DHB0925810</t>
  </si>
  <si>
    <t xml:space="preserve">C23THN-00161630               </t>
  </si>
  <si>
    <t>BANH PHO MAI (DANG XOP) RICHEESE -  NABATI CHEESE WAFER 300G</t>
  </si>
  <si>
    <t>LON</t>
  </si>
  <si>
    <t>AEON LONG BIEN</t>
  </si>
  <si>
    <t>CO LINH</t>
  </si>
  <si>
    <t>LONG BIEN</t>
  </si>
  <si>
    <t>HA NOI</t>
  </si>
  <si>
    <t>NORTH</t>
  </si>
  <si>
    <t>QUAN LONG BIEN</t>
  </si>
  <si>
    <t>KHO B4</t>
  </si>
  <si>
    <t>20231213-2312211556</t>
  </si>
  <si>
    <t>CGH0239158</t>
  </si>
  <si>
    <t>NGUYEN THI UT</t>
  </si>
  <si>
    <t>Tincan 300g</t>
  </si>
  <si>
    <t>Nguyễn Tuấn Anh</t>
  </si>
  <si>
    <t>North</t>
  </si>
  <si>
    <t>PLH0894459</t>
  </si>
  <si>
    <t>WH205-181223-00104</t>
  </si>
  <si>
    <t>DHB0926440</t>
  </si>
  <si>
    <t xml:space="preserve">C23THN-00161663               </t>
  </si>
  <si>
    <t>AEON MALL HA DONG</t>
  </si>
  <si>
    <t>TTTM AEONMALL HA DONG, TDP HOANG VAN THU</t>
  </si>
  <si>
    <t>DUONG NOI</t>
  </si>
  <si>
    <t>HA DONG</t>
  </si>
  <si>
    <t>QUAN HA DONG</t>
  </si>
  <si>
    <t>CGH0239184</t>
  </si>
  <si>
    <t>PHAM VAN HUNG</t>
  </si>
  <si>
    <t>Vũ Thị Hải Yến</t>
  </si>
  <si>
    <t>PLH4871695</t>
  </si>
  <si>
    <t>WH104-191223-00240</t>
  </si>
  <si>
    <t>DHB3477869</t>
  </si>
  <si>
    <t xml:space="preserve">C23THT-00742702               </t>
  </si>
  <si>
    <t>CGH0890293</t>
  </si>
  <si>
    <t>PLH4870061</t>
  </si>
  <si>
    <t>WH103-191223-00088</t>
  </si>
  <si>
    <t>DHB3473074</t>
  </si>
  <si>
    <t xml:space="preserve">C23THT-00742971               </t>
  </si>
  <si>
    <t>CGH0890338</t>
  </si>
  <si>
    <t>PLH4871684</t>
  </si>
  <si>
    <t>DHB3474143</t>
  </si>
  <si>
    <t xml:space="preserve">C23THT-00743096               </t>
  </si>
  <si>
    <t>PLH4871693</t>
  </si>
  <si>
    <t>WH104-191223-00241</t>
  </si>
  <si>
    <t>DHB3477661</t>
  </si>
  <si>
    <t xml:space="preserve">C23THT-00742704               </t>
  </si>
  <si>
    <t>PLH0896585</t>
  </si>
  <si>
    <t>WH205-211223-00073</t>
  </si>
  <si>
    <t>DHB0930014</t>
  </si>
  <si>
    <t xml:space="preserve">C23THN-00163885               </t>
  </si>
  <si>
    <t>AEON HN RDC</t>
  </si>
  <si>
    <t>Trung tâm phân phối khu vực miền Bắc của AEON Việt Nam</t>
  </si>
  <si>
    <t>THON TO KHE</t>
  </si>
  <si>
    <t>DUC HIEN</t>
  </si>
  <si>
    <t>PHU THI</t>
  </si>
  <si>
    <t>GIA LAM</t>
  </si>
  <si>
    <t>HUYEN GIA LAM</t>
  </si>
  <si>
    <t>20231113-2311207482</t>
  </si>
  <si>
    <t>CGH0239643</t>
  </si>
  <si>
    <t>NGUYEN BA NGOC</t>
  </si>
  <si>
    <t>Nguyễn Thị Tưởng</t>
  </si>
  <si>
    <t>PLH4879155</t>
  </si>
  <si>
    <t>WH104-221223-00027</t>
  </si>
  <si>
    <t>DHB3481668</t>
  </si>
  <si>
    <t xml:space="preserve">C23THT-00749693               </t>
  </si>
  <si>
    <t>CGH0891275</t>
  </si>
  <si>
    <t>PLH4880355</t>
  </si>
  <si>
    <t>WH105-221223-00196</t>
  </si>
  <si>
    <t>DHB3479217</t>
  </si>
  <si>
    <t xml:space="preserve">C23THT-00752386               </t>
  </si>
  <si>
    <t>20231106-2311571176</t>
  </si>
  <si>
    <t>CGH0891609</t>
  </si>
  <si>
    <t>PLH4878007</t>
  </si>
  <si>
    <t>WH117-211223-00189</t>
  </si>
  <si>
    <t>DHB3473767</t>
  </si>
  <si>
    <t xml:space="preserve">C23THT-00748715               </t>
  </si>
  <si>
    <t>AEON BINH DUONG NEW CITY</t>
  </si>
  <si>
    <t>TANG 1, LO C19, TT BHTH ST AEON - TP MOI BINH DUONG</t>
  </si>
  <si>
    <t>KDT MOI THUOC KHU LIEN HOP CN - DV - DT TINH BINH DUONG</t>
  </si>
  <si>
    <t>HOA PHU</t>
  </si>
  <si>
    <t>THU DAU MOT</t>
  </si>
  <si>
    <t>CGH0891154</t>
  </si>
  <si>
    <t>PLH4877308</t>
  </si>
  <si>
    <t>WH105-221223-00016</t>
  </si>
  <si>
    <t>DHB3481363</t>
  </si>
  <si>
    <t xml:space="preserve">C23THT-00749166               </t>
  </si>
  <si>
    <t>CGH0891269</t>
  </si>
  <si>
    <t>PLH4879156</t>
  </si>
  <si>
    <t>DHB3481796</t>
  </si>
  <si>
    <t xml:space="preserve">C23THT-00749438               </t>
  </si>
  <si>
    <t>20231206-2312583632</t>
  </si>
  <si>
    <t>20231207-2312583976</t>
  </si>
  <si>
    <t>20231220-2312588717</t>
  </si>
  <si>
    <t>PLH4880847</t>
  </si>
  <si>
    <t>WH105-231223-00042</t>
  </si>
  <si>
    <t>DHB3485402</t>
  </si>
  <si>
    <t xml:space="preserve">C23THT-00752395               </t>
  </si>
  <si>
    <t>CGH0891723</t>
  </si>
  <si>
    <t>PLH4881020</t>
  </si>
  <si>
    <t>WH117-221223-00157</t>
  </si>
  <si>
    <t>DHB3486067</t>
  </si>
  <si>
    <t xml:space="preserve">C23THT-00753345               </t>
  </si>
  <si>
    <t>CGH0891608</t>
  </si>
  <si>
    <t>PLH0899622</t>
  </si>
  <si>
    <t>WH205-231223-00042</t>
  </si>
  <si>
    <t>DHB0929234</t>
  </si>
  <si>
    <t xml:space="preserve">C23THN-00164733               </t>
  </si>
  <si>
    <t>AEON MALL HAI PHONG LE CHAN</t>
  </si>
  <si>
    <t>TTTM AEON MALL HAI PHONG LE CHAN</t>
  </si>
  <si>
    <t>HO SEN - CAU RAO 2</t>
  </si>
  <si>
    <t>KENH DUONG</t>
  </si>
  <si>
    <t>LE CHAN</t>
  </si>
  <si>
    <t>HAI PHONG</t>
  </si>
  <si>
    <t>20231111-2311207677</t>
  </si>
  <si>
    <t>CGH0239903</t>
  </si>
  <si>
    <t>DAO THI THUY AN</t>
  </si>
  <si>
    <t>Vũ Thị Thuỳ Lan</t>
  </si>
  <si>
    <t>PLH0899033</t>
  </si>
  <si>
    <t>WH205-251223-00025</t>
  </si>
  <si>
    <t>DHB0929906</t>
  </si>
  <si>
    <t xml:space="preserve">C23THN-00166302               </t>
  </si>
  <si>
    <t>CGH0240108</t>
  </si>
  <si>
    <t xml:space="preserve">Nguyễn Tuấn Anh </t>
  </si>
  <si>
    <t>PLH4885567</t>
  </si>
  <si>
    <t>WH104-251223-00034</t>
  </si>
  <si>
    <t>DHB3486883</t>
  </si>
  <si>
    <t xml:space="preserve">C23THT-00756418               </t>
  </si>
  <si>
    <t>CGH0892194</t>
  </si>
  <si>
    <t>20231213-2312211507</t>
  </si>
  <si>
    <t>PLH4885161</t>
  </si>
  <si>
    <t>WH103-231223-00079</t>
  </si>
  <si>
    <t>DHB3486460</t>
  </si>
  <si>
    <t xml:space="preserve">C23THT-00755882               </t>
  </si>
  <si>
    <t>CGH0891999</t>
  </si>
  <si>
    <t>PLH4885349</t>
  </si>
  <si>
    <t>WH104-231223-00111</t>
  </si>
  <si>
    <t>DHB3487054</t>
  </si>
  <si>
    <t xml:space="preserve">C23THT-00756382               </t>
  </si>
  <si>
    <t>CGH0892097</t>
  </si>
  <si>
    <t>20231111-2311207410</t>
  </si>
  <si>
    <t>20231113-2311207446</t>
  </si>
  <si>
    <t>20231113-2311207465</t>
  </si>
  <si>
    <t>PLH4885347</t>
  </si>
  <si>
    <t>WH104-231223-00112</t>
  </si>
  <si>
    <t>DHB3486929</t>
  </si>
  <si>
    <t xml:space="preserve">C23THT-00756383               </t>
  </si>
  <si>
    <t>20231219-2312588247</t>
  </si>
  <si>
    <t>PLH4885162</t>
  </si>
  <si>
    <t>DHB3486864</t>
  </si>
  <si>
    <t xml:space="preserve">C23THT-00755883               </t>
  </si>
  <si>
    <t>20231213-2312211508</t>
  </si>
  <si>
    <t>20231213-2312211559</t>
  </si>
  <si>
    <t>PLH4888595</t>
  </si>
  <si>
    <t>WH104-261223-00012</t>
  </si>
  <si>
    <t>DHB3489328</t>
  </si>
  <si>
    <t xml:space="preserve">C23THT-00758357               </t>
  </si>
  <si>
    <t>CGH0892679</t>
  </si>
  <si>
    <t>20231130-2311581525</t>
  </si>
  <si>
    <t>PLH4889861</t>
  </si>
  <si>
    <t>WH105-271223-00001</t>
  </si>
  <si>
    <t>DHB3491343</t>
  </si>
  <si>
    <t xml:space="preserve">C23THT-00760841               </t>
  </si>
  <si>
    <t>20231220-2312588497</t>
  </si>
  <si>
    <t>CGH0893108</t>
  </si>
  <si>
    <t>PLH4889872</t>
  </si>
  <si>
    <t>DHB3493021</t>
  </si>
  <si>
    <t xml:space="preserve">C23THT-00760859               </t>
  </si>
  <si>
    <t>PLH4892071</t>
  </si>
  <si>
    <t>WH105-271223-00211</t>
  </si>
  <si>
    <t>DHB3495899</t>
  </si>
  <si>
    <t xml:space="preserve">C23THT-00763643               </t>
  </si>
  <si>
    <t>CGH0893447</t>
  </si>
  <si>
    <t>PLH4889822</t>
  </si>
  <si>
    <t>WH103-261223-00096</t>
  </si>
  <si>
    <t>DHB3491542</t>
  </si>
  <si>
    <t xml:space="preserve">C23THT-00761308               </t>
  </si>
  <si>
    <t>CGH0893082</t>
  </si>
  <si>
    <t>PLH4891387</t>
  </si>
  <si>
    <t>WH104-271223-00020</t>
  </si>
  <si>
    <t>DHB3492230</t>
  </si>
  <si>
    <t xml:space="preserve">C23THT-00761277               </t>
  </si>
  <si>
    <t>CGH0893139</t>
  </si>
  <si>
    <t>PLH4889865</t>
  </si>
  <si>
    <t>DHB3491657</t>
  </si>
  <si>
    <t xml:space="preserve">C23THT-00760845               </t>
  </si>
  <si>
    <t>PLH4889825</t>
  </si>
  <si>
    <t>DHB3492383</t>
  </si>
  <si>
    <t xml:space="preserve">C23THT-00761299               </t>
  </si>
  <si>
    <t>20231223-2312589834</t>
  </si>
  <si>
    <t>PLH4891146</t>
  </si>
  <si>
    <t>WH104-261223-00126</t>
  </si>
  <si>
    <t>DHB3492893</t>
  </si>
  <si>
    <t xml:space="preserve">C23THT-00763256               </t>
  </si>
  <si>
    <t>CGH0892986</t>
  </si>
  <si>
    <t>PLH4892778</t>
  </si>
  <si>
    <t>WH105-281223-00032</t>
  </si>
  <si>
    <t>DHB3495866</t>
  </si>
  <si>
    <t xml:space="preserve">C23THT-00763637               </t>
  </si>
  <si>
    <t>CGH0893595</t>
  </si>
  <si>
    <t>PLH4892593</t>
  </si>
  <si>
    <t>WH103-271223-00082</t>
  </si>
  <si>
    <t>DHB3494067</t>
  </si>
  <si>
    <t xml:space="preserve">C23THT-00764310               </t>
  </si>
  <si>
    <t>CGH0893481</t>
  </si>
  <si>
    <t>PLH4895358</t>
  </si>
  <si>
    <t>WH104-281223-00006</t>
  </si>
  <si>
    <t>DHB3493726</t>
  </si>
  <si>
    <t xml:space="preserve">C23THT-00764565               </t>
  </si>
  <si>
    <t>CGH0893599</t>
  </si>
  <si>
    <t>PLH4895360</t>
  </si>
  <si>
    <t>WH104-281223-00005</t>
  </si>
  <si>
    <t>DHB3493870</t>
  </si>
  <si>
    <t xml:space="preserve">C23THT-00766379               </t>
  </si>
  <si>
    <t>PLH4892619</t>
  </si>
  <si>
    <t>WH103-271223-00104</t>
  </si>
  <si>
    <t>DHB3497658</t>
  </si>
  <si>
    <t xml:space="preserve">C23THT-00764312               </t>
  </si>
  <si>
    <t>CGH0893529</t>
  </si>
  <si>
    <t>PLH0903472</t>
  </si>
  <si>
    <t>WH205-281223-00061</t>
  </si>
  <si>
    <t>DHB0937800</t>
  </si>
  <si>
    <t xml:space="preserve">C23THN-00169957               </t>
  </si>
  <si>
    <t>CGH0240742</t>
  </si>
  <si>
    <t>Lê Thị Dung</t>
  </si>
  <si>
    <t>PLH0903469</t>
  </si>
  <si>
    <t>WH201-281223-00123</t>
  </si>
  <si>
    <t>DHB0937787</t>
  </si>
  <si>
    <t xml:space="preserve">C23THN-00169956               </t>
  </si>
  <si>
    <t>20230814-2308195998</t>
  </si>
  <si>
    <t>PLH4898881</t>
  </si>
  <si>
    <t>WH104-291223-00050</t>
  </si>
  <si>
    <t>DHB3497458</t>
  </si>
  <si>
    <t xml:space="preserve">C23THT-00769217               </t>
  </si>
  <si>
    <t>CGH0894147</t>
  </si>
  <si>
    <t>PLH4899863</t>
  </si>
  <si>
    <t>WH105-291223-00194</t>
  </si>
  <si>
    <t>DHB3501152</t>
  </si>
  <si>
    <t xml:space="preserve">C23THT-00771582               </t>
  </si>
  <si>
    <t>CGH0894616</t>
  </si>
  <si>
    <t>20231228-2312591406</t>
  </si>
  <si>
    <t>PLH4898888</t>
  </si>
  <si>
    <t>WH104-291223-00051</t>
  </si>
  <si>
    <t>DHB3499437</t>
  </si>
  <si>
    <t xml:space="preserve">C23THT-00768982               </t>
  </si>
  <si>
    <t>PLH4896803</t>
  </si>
  <si>
    <t>WH103-281223-00102</t>
  </si>
  <si>
    <t>DHB3498188</t>
  </si>
  <si>
    <t xml:space="preserve">C23THT-00769200               </t>
  </si>
  <si>
    <t>CGH0894087</t>
  </si>
  <si>
    <t>PLH4896800</t>
  </si>
  <si>
    <t>DHB3497460</t>
  </si>
  <si>
    <t xml:space="preserve">C23THT-00769197               </t>
  </si>
  <si>
    <t>PLH4898887</t>
  </si>
  <si>
    <t>DHB3499369</t>
  </si>
  <si>
    <t xml:space="preserve">C23THT-00769215               </t>
  </si>
  <si>
    <t>PLH4898473</t>
  </si>
  <si>
    <t>WH104-281223-00089</t>
  </si>
  <si>
    <t>DHB3499330</t>
  </si>
  <si>
    <t xml:space="preserve">C23THT-00768469               </t>
  </si>
  <si>
    <t>20231117-2311576012</t>
  </si>
  <si>
    <t>CGH0893945</t>
  </si>
  <si>
    <t>20231223-2312589873</t>
  </si>
  <si>
    <t>PLH0903703</t>
  </si>
  <si>
    <t>WH201-291223-00068</t>
  </si>
  <si>
    <t>DHB0934759</t>
  </si>
  <si>
    <t xml:space="preserve">C23THN-00171462               </t>
  </si>
  <si>
    <t>323104_RCO COOKIES 16G (HANG XA 100G)</t>
  </si>
  <si>
    <t>20231227-2312213702</t>
  </si>
  <si>
    <t>CGH0240847</t>
  </si>
  <si>
    <t>Vũ Thị Thùy Lan</t>
  </si>
  <si>
    <t>323901_CNC COOKIES 16G (HANG XA 100G)</t>
  </si>
  <si>
    <t>20231227-2312213710</t>
  </si>
  <si>
    <t>Đơn hàng hủy</t>
  </si>
  <si>
    <t>PLH4901370</t>
  </si>
  <si>
    <t>WH103-291223-00119</t>
  </si>
  <si>
    <t>DHB3501570</t>
  </si>
  <si>
    <t xml:space="preserve">C23THT-00771892               </t>
  </si>
  <si>
    <t>CGH0894688</t>
  </si>
  <si>
    <t>PLH4900969</t>
  </si>
  <si>
    <t>WH117-291223-00106</t>
  </si>
  <si>
    <t>DHB3501821</t>
  </si>
  <si>
    <t xml:space="preserve">C23THT-00771878               </t>
  </si>
  <si>
    <t>CGH0894670</t>
  </si>
  <si>
    <t xml:space="preserve">Richeese Wafer 15 gr - TET </t>
  </si>
  <si>
    <t>PLH4902891</t>
  </si>
  <si>
    <t>WH105-301223-00039</t>
  </si>
  <si>
    <t>DHB3501254</t>
  </si>
  <si>
    <t xml:space="preserve">C23THT-00771586               </t>
  </si>
  <si>
    <t>CGH0894755</t>
  </si>
  <si>
    <t>PLH4902110</t>
  </si>
  <si>
    <t>WH104-301223-00018</t>
  </si>
  <si>
    <t>DHB3502042</t>
  </si>
  <si>
    <t xml:space="preserve">C23THT-00774024               </t>
  </si>
  <si>
    <t>20231206-2312583716</t>
  </si>
  <si>
    <t>CGH0894742</t>
  </si>
  <si>
    <t>PLH4905083</t>
  </si>
  <si>
    <t>WH105-020124-00156</t>
  </si>
  <si>
    <t>DHB3504734</t>
  </si>
  <si>
    <t xml:space="preserve">C24THT-00000486               </t>
  </si>
  <si>
    <t>CGH0895518</t>
  </si>
  <si>
    <t>PLH4905103</t>
  </si>
  <si>
    <t>WH105-020124-00166</t>
  </si>
  <si>
    <t>DHB3502935</t>
  </si>
  <si>
    <t xml:space="preserve">C24THT-00000449               </t>
  </si>
  <si>
    <t>CGH0895532</t>
  </si>
  <si>
    <t>PLH4905073</t>
  </si>
  <si>
    <t>DHB3502574</t>
  </si>
  <si>
    <t xml:space="preserve">C24THT-00000504               </t>
  </si>
  <si>
    <t>PLH4905107</t>
  </si>
  <si>
    <t>DHB3505398</t>
  </si>
  <si>
    <t xml:space="preserve">C24THT-00000754               </t>
  </si>
  <si>
    <t>PLH0906480</t>
  </si>
  <si>
    <t>WH205-030124-00104</t>
  </si>
  <si>
    <t>DHB0940210</t>
  </si>
  <si>
    <t xml:space="preserve">C24THN-00000116               </t>
  </si>
  <si>
    <t>CGH0241320</t>
  </si>
  <si>
    <t>20231113-2311207414</t>
  </si>
  <si>
    <t>PLH0906468</t>
  </si>
  <si>
    <t>WH201-030124-00101</t>
  </si>
  <si>
    <t>DHB0940742</t>
  </si>
  <si>
    <t xml:space="preserve">C24THN-00000168               </t>
  </si>
  <si>
    <t>100G</t>
  </si>
  <si>
    <t>20231230-2312214614</t>
  </si>
  <si>
    <t>CGH0241341</t>
  </si>
  <si>
    <t>PLH4905988</t>
  </si>
  <si>
    <t>WH105-030124-00056</t>
  </si>
  <si>
    <t>DHB3505738</t>
  </si>
  <si>
    <t xml:space="preserve">C24THT-00001069               </t>
  </si>
  <si>
    <t>20240102-2401592709</t>
  </si>
  <si>
    <t>CGH0895628</t>
  </si>
  <si>
    <t>20240102-2401592711</t>
  </si>
  <si>
    <t>20231230-2312214615</t>
  </si>
  <si>
    <t>PLH4907825</t>
  </si>
  <si>
    <t>WH105-040124-00041</t>
  </si>
  <si>
    <t>DHB3504284</t>
  </si>
  <si>
    <t xml:space="preserve">C24THT-00002424               </t>
  </si>
  <si>
    <t>CGH0895995</t>
  </si>
  <si>
    <t>20231204-2312582746</t>
  </si>
  <si>
    <t>20240103-2401593012</t>
  </si>
  <si>
    <t>PLH4911633</t>
  </si>
  <si>
    <t>WH104-050124-00012</t>
  </si>
  <si>
    <t>DHB3507698</t>
  </si>
  <si>
    <t xml:space="preserve">C24THT-00006851               </t>
  </si>
  <si>
    <t>CGH0896440</t>
  </si>
  <si>
    <t>PLH4911632</t>
  </si>
  <si>
    <t>WH104-050124-00011</t>
  </si>
  <si>
    <t>DHB3506869</t>
  </si>
  <si>
    <t xml:space="preserve">C24THT-00005480               </t>
  </si>
  <si>
    <t>PLH4911249</t>
  </si>
  <si>
    <t>WH104-040124-00118</t>
  </si>
  <si>
    <t>DHB3508429</t>
  </si>
  <si>
    <t xml:space="preserve">C24THT-00005264               </t>
  </si>
  <si>
    <t>20231229-2312591960</t>
  </si>
  <si>
    <t>CGH0896283</t>
  </si>
  <si>
    <t>PLH4910259</t>
  </si>
  <si>
    <t>WH103-040124-00148</t>
  </si>
  <si>
    <t>DHB3506921</t>
  </si>
  <si>
    <t xml:space="preserve">C24THT-00005564               </t>
  </si>
  <si>
    <t>CGH0896371</t>
  </si>
  <si>
    <t>PLH4916482</t>
  </si>
  <si>
    <t>WH104-060124-00130</t>
  </si>
  <si>
    <t>DHB3513110</t>
  </si>
  <si>
    <t xml:space="preserve">C24THT-00010703               </t>
  </si>
  <si>
    <t>CGH0897207</t>
  </si>
  <si>
    <t>PLH4915890</t>
  </si>
  <si>
    <t>WH117-060124-00093</t>
  </si>
  <si>
    <t>DHB3512430</t>
  </si>
  <si>
    <t xml:space="preserve">C24THT-00010699               </t>
  </si>
  <si>
    <t>CGH0897193</t>
  </si>
  <si>
    <t>PLH4916530</t>
  </si>
  <si>
    <t>WH104-080124-00023</t>
  </si>
  <si>
    <t>CGH0897291</t>
  </si>
  <si>
    <t>PLH4916532</t>
  </si>
  <si>
    <t>DHB3513139</t>
  </si>
  <si>
    <t xml:space="preserve">C24THT-00010700               </t>
  </si>
  <si>
    <t>PLH4915892</t>
  </si>
  <si>
    <t>20231130-2311581363</t>
  </si>
  <si>
    <t>20231201-2312581883</t>
  </si>
  <si>
    <t>20240106-2401594454</t>
  </si>
  <si>
    <t>20240106-2401594455</t>
  </si>
  <si>
    <t>PLH4919517</t>
  </si>
  <si>
    <t>WH105-090124-00214</t>
  </si>
  <si>
    <t>DHB3517423</t>
  </si>
  <si>
    <t xml:space="preserve">C24THT-00014289               </t>
  </si>
  <si>
    <t>20231206-2312583625</t>
  </si>
  <si>
    <t>CGH0898056</t>
  </si>
  <si>
    <t>PLH4917429</t>
  </si>
  <si>
    <t>WH103-080124-00104</t>
  </si>
  <si>
    <t>DHB3514558</t>
  </si>
  <si>
    <t xml:space="preserve">C24THT-00012101               </t>
  </si>
  <si>
    <t>CGH0897622</t>
  </si>
  <si>
    <t>PLH4918963</t>
  </si>
  <si>
    <t>WH104-090124-00031</t>
  </si>
  <si>
    <t>DHB3514313</t>
  </si>
  <si>
    <t xml:space="preserve">C24THT-00012528               </t>
  </si>
  <si>
    <t>CGH0897713</t>
  </si>
  <si>
    <t>20231229-2312591969</t>
  </si>
  <si>
    <t>20231222-2312589608</t>
  </si>
  <si>
    <t>20231223-2312589837</t>
  </si>
  <si>
    <t>PLH4920188</t>
  </si>
  <si>
    <t>WH105-100124-00014</t>
  </si>
  <si>
    <t>DHB3514539</t>
  </si>
  <si>
    <t xml:space="preserve">C24THT-00014760               </t>
  </si>
  <si>
    <t>CGH0898160</t>
  </si>
  <si>
    <t>PLH4921733</t>
  </si>
  <si>
    <t>WH104-100124-00009</t>
  </si>
  <si>
    <t>DHB3515483</t>
  </si>
  <si>
    <t xml:space="preserve">C24THT-00014972               </t>
  </si>
  <si>
    <t>20240108-2401595216</t>
  </si>
  <si>
    <t>CGH0898172</t>
  </si>
  <si>
    <t>PLH4920016</t>
  </si>
  <si>
    <t>WH103-090124-00101</t>
  </si>
  <si>
    <t>DHB3517335</t>
  </si>
  <si>
    <t xml:space="preserve">C24THT-00015047               </t>
  </si>
  <si>
    <t>CGH0898081</t>
  </si>
  <si>
    <t>PLH4920015</t>
  </si>
  <si>
    <t>DHB3517323</t>
  </si>
  <si>
    <t xml:space="preserve">C24THT-00014856               </t>
  </si>
  <si>
    <t>20231130-2311581366</t>
  </si>
  <si>
    <t>20240105-2401594320</t>
  </si>
  <si>
    <t>PLH4921738</t>
  </si>
  <si>
    <t>WH104-100124-00010</t>
  </si>
  <si>
    <t>DHB3518421</t>
  </si>
  <si>
    <t xml:space="preserve">C24THT-00015208               </t>
  </si>
  <si>
    <t>PLH4923347</t>
  </si>
  <si>
    <t>WH105-110124-00022</t>
  </si>
  <si>
    <t>DHB3514594</t>
  </si>
  <si>
    <t xml:space="preserve">C24THT-00017094               </t>
  </si>
  <si>
    <t>CGH0898562</t>
  </si>
  <si>
    <t>PLH4924883</t>
  </si>
  <si>
    <t>WH104-100124-00115</t>
  </si>
  <si>
    <t>DHB3520611</t>
  </si>
  <si>
    <t xml:space="preserve">C24THT-00017880               </t>
  </si>
  <si>
    <t>20231111-2311573717</t>
  </si>
  <si>
    <t>CGH0898475</t>
  </si>
  <si>
    <t>PLH0910856</t>
  </si>
  <si>
    <t>WH205-110124-00087</t>
  </si>
  <si>
    <t>DHB0943873</t>
  </si>
  <si>
    <t xml:space="preserve">C24THN-00004047               </t>
  </si>
  <si>
    <t>20231227-2312213812</t>
  </si>
  <si>
    <t>CGH0242327</t>
  </si>
  <si>
    <t>PLH0910845</t>
  </si>
  <si>
    <t>WH205-110124-00086</t>
  </si>
  <si>
    <t>DHB0944064</t>
  </si>
  <si>
    <t xml:space="preserve">C24THN-00002980               </t>
  </si>
  <si>
    <t>20231213-2312211557</t>
  </si>
  <si>
    <t>CGH0242336</t>
  </si>
  <si>
    <t>PLH0910854</t>
  </si>
  <si>
    <t>DHB0943164</t>
  </si>
  <si>
    <t xml:space="preserve">C24THN-00004043               </t>
  </si>
  <si>
    <t>20231230-2312214460</t>
  </si>
  <si>
    <t>20240109-2401215825</t>
  </si>
  <si>
    <t>20240109-2401215827</t>
  </si>
  <si>
    <t>PLH0911647</t>
  </si>
  <si>
    <t>WH201-120124-00085</t>
  </si>
  <si>
    <t>DHB0945530</t>
  </si>
  <si>
    <t xml:space="preserve">C24THN-00004188               </t>
  </si>
  <si>
    <t>20231227-2312213810</t>
  </si>
  <si>
    <t>CGH0242484</t>
  </si>
  <si>
    <t>20231221-2312212874</t>
  </si>
  <si>
    <t>20231113-2311207432</t>
  </si>
  <si>
    <t>PLH4927840</t>
  </si>
  <si>
    <t>WH104-120124-00011</t>
  </si>
  <si>
    <t>DHB3524447</t>
  </si>
  <si>
    <t xml:space="preserve">C24THT-00021533               </t>
  </si>
  <si>
    <t>20240106-2401594468</t>
  </si>
  <si>
    <t>CGH0899006</t>
  </si>
  <si>
    <t>PLH4926513</t>
  </si>
  <si>
    <t>WH105-120124-00030</t>
  </si>
  <si>
    <t>DHB3519346</t>
  </si>
  <si>
    <t xml:space="preserve">C24THT-00021079               </t>
  </si>
  <si>
    <t>20240105-2401593932</t>
  </si>
  <si>
    <t>CGH0898990</t>
  </si>
  <si>
    <t>PLH4927834</t>
  </si>
  <si>
    <t>DHB3522104</t>
  </si>
  <si>
    <t xml:space="preserve">C24THT-00021531               </t>
  </si>
  <si>
    <t>PLH4927835</t>
  </si>
  <si>
    <t>WH104-120124-00010</t>
  </si>
  <si>
    <t>DHB3522135</t>
  </si>
  <si>
    <t xml:space="preserve">C24THT-00021529               </t>
  </si>
  <si>
    <t>PLH4927836</t>
  </si>
  <si>
    <t>DHB3522207</t>
  </si>
  <si>
    <t xml:space="preserve">C24THT-00021145               </t>
  </si>
  <si>
    <t>20240110-2401595873</t>
  </si>
  <si>
    <t>20240109-2401595668</t>
  </si>
  <si>
    <t>PLH4928583</t>
  </si>
  <si>
    <t>WH105-120124-00164</t>
  </si>
  <si>
    <t>DHB3525141</t>
  </si>
  <si>
    <t xml:space="preserve">C24THT-00022889               </t>
  </si>
  <si>
    <t>CGH0899290</t>
  </si>
  <si>
    <t>PLH4933986</t>
  </si>
  <si>
    <t>WH105-150124-00185</t>
  </si>
  <si>
    <t>DHB3529445</t>
  </si>
  <si>
    <t xml:space="preserve">C24THT-00027558               </t>
  </si>
  <si>
    <t>20240103-2401593133</t>
  </si>
  <si>
    <t>CGH0900129</t>
  </si>
  <si>
    <t>PLH4931917</t>
  </si>
  <si>
    <t>WH103-130124-00105</t>
  </si>
  <si>
    <t>DHB3527014</t>
  </si>
  <si>
    <t xml:space="preserve">C24THT-00025686               </t>
  </si>
  <si>
    <t>CGH0899731</t>
  </si>
  <si>
    <t>PLH4934001</t>
  </si>
  <si>
    <t>WH105-150124-00194</t>
  </si>
  <si>
    <t>DHB3531379</t>
  </si>
  <si>
    <t xml:space="preserve">C24THT-00027844               </t>
  </si>
  <si>
    <t>CGH0900133</t>
  </si>
  <si>
    <t>PLH4932982</t>
  </si>
  <si>
    <t>WH104-130124-00137</t>
  </si>
  <si>
    <t>DHB3526793</t>
  </si>
  <si>
    <t xml:space="preserve">C24THT-00025573               </t>
  </si>
  <si>
    <t>CGH0899677</t>
  </si>
  <si>
    <t>PLH4932995</t>
  </si>
  <si>
    <t>WH104-130124-00139</t>
  </si>
  <si>
    <t>DHB3527270</t>
  </si>
  <si>
    <t xml:space="preserve">C24THT-00025562               </t>
  </si>
  <si>
    <t>20240110-2401595902</t>
  </si>
  <si>
    <t>PLH4936925</t>
  </si>
  <si>
    <t>WH105-160124-00188</t>
  </si>
  <si>
    <t>DHB3531706</t>
  </si>
  <si>
    <t xml:space="preserve">C24THT-00030066               </t>
  </si>
  <si>
    <t>CGH0900582</t>
  </si>
  <si>
    <t>PLH4934394</t>
  </si>
  <si>
    <t>WH105-160124-00039</t>
  </si>
  <si>
    <t>DHB3529203</t>
  </si>
  <si>
    <t xml:space="preserve">C24THT-00027549               </t>
  </si>
  <si>
    <t>CGH0900242</t>
  </si>
  <si>
    <t>PLH4934399</t>
  </si>
  <si>
    <t>DHB3529323</t>
  </si>
  <si>
    <t xml:space="preserve">C24THT-00027554               </t>
  </si>
  <si>
    <t>PLH0915121</t>
  </si>
  <si>
    <t>WH201-170124-00031</t>
  </si>
  <si>
    <t>DHB0951087</t>
  </si>
  <si>
    <t xml:space="preserve">C24THN-00008231               </t>
  </si>
  <si>
    <t>20240113-2401216665</t>
  </si>
  <si>
    <t>CGH0243081</t>
  </si>
  <si>
    <t>20240115-2401216729</t>
  </si>
  <si>
    <t>PLH0915732</t>
  </si>
  <si>
    <t>WH205-170124-00182</t>
  </si>
  <si>
    <t>DHB0951082</t>
  </si>
  <si>
    <t xml:space="preserve">C24THN-00008230               </t>
  </si>
  <si>
    <t>PLH4937351</t>
  </si>
  <si>
    <t>WH103-160124-00124</t>
  </si>
  <si>
    <t>DHB3532381</t>
  </si>
  <si>
    <t xml:space="preserve">C24THT-00031036               </t>
  </si>
  <si>
    <t>CGH0900631</t>
  </si>
  <si>
    <t>PLH4939508</t>
  </si>
  <si>
    <t>WH104-160124-00164</t>
  </si>
  <si>
    <t>DHB3533241</t>
  </si>
  <si>
    <t xml:space="preserve">C24THT-00030950               </t>
  </si>
  <si>
    <t>CGH0900687</t>
  </si>
  <si>
    <t>PLH4939506</t>
  </si>
  <si>
    <t>WH104-160124-00163</t>
  </si>
  <si>
    <t>DHB3531800</t>
  </si>
  <si>
    <t xml:space="preserve">C24THT-00031013               </t>
  </si>
  <si>
    <t>PLH4939202</t>
  </si>
  <si>
    <t>WH104-160124-00113</t>
  </si>
  <si>
    <t>DHB3533206</t>
  </si>
  <si>
    <t xml:space="preserve">C24THT-00033034               </t>
  </si>
  <si>
    <t>CGH0900585</t>
  </si>
  <si>
    <t>PLH4939187</t>
  </si>
  <si>
    <t>WH104-160124-00112</t>
  </si>
  <si>
    <t>DHB3531547</t>
  </si>
  <si>
    <t xml:space="preserve">C24THT-00030719               </t>
  </si>
  <si>
    <t>PLH4937350</t>
  </si>
  <si>
    <t>DHB3531468</t>
  </si>
  <si>
    <t xml:space="preserve">C24THT-00031035               </t>
  </si>
  <si>
    <t>PLH0917428</t>
  </si>
  <si>
    <t>WH205-190124-00028</t>
  </si>
  <si>
    <t>DHB0953179</t>
  </si>
  <si>
    <t xml:space="preserve">C24THN-00010389               </t>
  </si>
  <si>
    <t>CGH0243453</t>
  </si>
  <si>
    <t>PLH4944419</t>
  </si>
  <si>
    <t>WH103-180124-00180</t>
  </si>
  <si>
    <t>DHB3536626</t>
  </si>
  <si>
    <t xml:space="preserve">C24THT-00038061               </t>
  </si>
  <si>
    <t>CGH0901639</t>
  </si>
  <si>
    <t>PLH4945919</t>
  </si>
  <si>
    <t>WH104-190124-00015</t>
  </si>
  <si>
    <t>DHB3535865</t>
  </si>
  <si>
    <t xml:space="preserve">C24THT-00037942               </t>
  </si>
  <si>
    <t>20240115-2401597364</t>
  </si>
  <si>
    <t>CGH0901694</t>
  </si>
  <si>
    <t>20231004-2310559334</t>
  </si>
  <si>
    <t>PLH4946532</t>
  </si>
  <si>
    <t>WH105-190124-00209</t>
  </si>
  <si>
    <t>DHB3540830</t>
  </si>
  <si>
    <t xml:space="preserve">C24THT-00039826               </t>
  </si>
  <si>
    <t>CGH0901981</t>
  </si>
  <si>
    <t>PLH4945921</t>
  </si>
  <si>
    <t>DHB3536974</t>
  </si>
  <si>
    <t xml:space="preserve">C24THT-00037943               </t>
  </si>
  <si>
    <t>PLH0918066</t>
  </si>
  <si>
    <t>WH201-200124-00105</t>
  </si>
  <si>
    <t>DHB0952719</t>
  </si>
  <si>
    <t xml:space="preserve">C24THN-00010410               </t>
  </si>
  <si>
    <t>20231230-2312214456</t>
  </si>
  <si>
    <t>CGH0243607</t>
  </si>
  <si>
    <t>PLH4946811</t>
  </si>
  <si>
    <t>WH105-200124-00029</t>
  </si>
  <si>
    <t>DHB3540182</t>
  </si>
  <si>
    <t xml:space="preserve">C24THT-00039611               </t>
  </si>
  <si>
    <t>CGH0902094</t>
  </si>
  <si>
    <t>PLH4949704</t>
  </si>
  <si>
    <t>WH104-200124-00167</t>
  </si>
  <si>
    <t>DHB3541602</t>
  </si>
  <si>
    <t xml:space="preserve">C24THT-00041515               </t>
  </si>
  <si>
    <t>CGH0902387</t>
  </si>
  <si>
    <t>PLH4950549</t>
  </si>
  <si>
    <t>WH105-220124-00169</t>
  </si>
  <si>
    <t>DHB3541652</t>
  </si>
  <si>
    <t xml:space="preserve">C24THT-00043509               </t>
  </si>
  <si>
    <t>CGH0902921</t>
  </si>
  <si>
    <t>PLH4948436</t>
  </si>
  <si>
    <t>WH103-200124-00070</t>
  </si>
  <si>
    <t>DHB3540956</t>
  </si>
  <si>
    <t xml:space="preserve">C24THT-00041039               </t>
  </si>
  <si>
    <t>20240111-2401596409</t>
  </si>
  <si>
    <t>CGH0902370</t>
  </si>
  <si>
    <t>PLH0918690</t>
  </si>
  <si>
    <t>WH201-220124-00060</t>
  </si>
  <si>
    <t>DHB0954236</t>
  </si>
  <si>
    <t xml:space="preserve">C24THN-00012092               </t>
  </si>
  <si>
    <t>20240113-2401216682</t>
  </si>
  <si>
    <t>CGH0243702</t>
  </si>
  <si>
    <t>20231113-2311207423</t>
  </si>
  <si>
    <t>20240113-2401216679</t>
  </si>
  <si>
    <t>PLH4952674</t>
  </si>
  <si>
    <t>WH105-230124-00195</t>
  </si>
  <si>
    <t>DHB3543172</t>
  </si>
  <si>
    <t xml:space="preserve">C24THT-00046081               </t>
  </si>
  <si>
    <t>CGH0903383</t>
  </si>
  <si>
    <t>PLH4952612</t>
  </si>
  <si>
    <t>WH105-230124-00190</t>
  </si>
  <si>
    <t>DHB3546243</t>
  </si>
  <si>
    <t xml:space="preserve">C24THT-00046174               </t>
  </si>
  <si>
    <t>CGH0903362</t>
  </si>
  <si>
    <t>PLH4952683</t>
  </si>
  <si>
    <t>DHB3547045</t>
  </si>
  <si>
    <t xml:space="preserve">C24THT-00046133               </t>
  </si>
  <si>
    <t>PLH4952508</t>
  </si>
  <si>
    <t>WH105-230124-00163</t>
  </si>
  <si>
    <t>DHB3545079</t>
  </si>
  <si>
    <t xml:space="preserve">C24THT-00046146               </t>
  </si>
  <si>
    <t>20240110-2401595900</t>
  </si>
  <si>
    <t>CGH0903334</t>
  </si>
  <si>
    <t>20240111-2401596436</t>
  </si>
  <si>
    <t>PLH4953923</t>
  </si>
  <si>
    <t>WH104-240124-00011</t>
  </si>
  <si>
    <t>DHB3546246</t>
  </si>
  <si>
    <t xml:space="preserve">C24THT-00046763               </t>
  </si>
  <si>
    <t>20240105-2401594014</t>
  </si>
  <si>
    <t>CGH0903462</t>
  </si>
  <si>
    <t>PLH4953924</t>
  </si>
  <si>
    <t>WH104-240124-00012</t>
  </si>
  <si>
    <t>DHB3546308</t>
  </si>
  <si>
    <t xml:space="preserve">C24THT-00046672               </t>
  </si>
  <si>
    <t>PLH4953689</t>
  </si>
  <si>
    <t>WH104-230124-00146</t>
  </si>
  <si>
    <t>DHB3543841</t>
  </si>
  <si>
    <t xml:space="preserve">C24THT-00046034               </t>
  </si>
  <si>
    <t>CGH0903307</t>
  </si>
  <si>
    <t>PLH4952881</t>
  </si>
  <si>
    <t>WH103-230124-00086</t>
  </si>
  <si>
    <t>DHB3547047</t>
  </si>
  <si>
    <t xml:space="preserve">C24THT-00046296               </t>
  </si>
  <si>
    <t>CGH0903423</t>
  </si>
  <si>
    <t>PLH4952749</t>
  </si>
  <si>
    <t>WH103-230124-00061</t>
  </si>
  <si>
    <t>DHB3547076</t>
  </si>
  <si>
    <t xml:space="preserve">C24THT-00046326               </t>
  </si>
  <si>
    <t>CGH0903345</t>
  </si>
  <si>
    <t>PLH4955885</t>
  </si>
  <si>
    <t>WH105-250124-00001</t>
  </si>
  <si>
    <t>DHB3546374</t>
  </si>
  <si>
    <t xml:space="preserve">C24THT-00048089               </t>
  </si>
  <si>
    <t>CGH0903858</t>
  </si>
  <si>
    <t>20240122-2401599765</t>
  </si>
  <si>
    <t>PLH4957220</t>
  </si>
  <si>
    <t>WH104-240124-00139</t>
  </si>
  <si>
    <t>DHB3548276</t>
  </si>
  <si>
    <t xml:space="preserve">C24THT-00048052               </t>
  </si>
  <si>
    <t>CGH0903767</t>
  </si>
  <si>
    <t>PLH4957221</t>
  </si>
  <si>
    <t>DHB3548295</t>
  </si>
  <si>
    <t xml:space="preserve">C24THT-00048053               </t>
  </si>
  <si>
    <t>20240108-2401595205</t>
  </si>
  <si>
    <t>PLH4960698</t>
  </si>
  <si>
    <t>WH104-260124-00016</t>
  </si>
  <si>
    <t>DHB3549926</t>
  </si>
  <si>
    <t xml:space="preserve">C24THT-00052159               </t>
  </si>
  <si>
    <t>CGH0904298</t>
  </si>
  <si>
    <t>PLH4959126</t>
  </si>
  <si>
    <t>WH103-250124-00122</t>
  </si>
  <si>
    <t>DHB3549532</t>
  </si>
  <si>
    <t xml:space="preserve">C24THT-00051655               </t>
  </si>
  <si>
    <t>CGH0904239</t>
  </si>
  <si>
    <t>PLH4960697</t>
  </si>
  <si>
    <t>WH104-260124-00015</t>
  </si>
  <si>
    <t>DHB3548908</t>
  </si>
  <si>
    <t xml:space="preserve">C24THT-00052158               </t>
  </si>
  <si>
    <t>20240105-2401594017</t>
  </si>
  <si>
    <t>DHH</t>
  </si>
  <si>
    <t>PLH0922916</t>
  </si>
  <si>
    <t>WH201-260124-00064</t>
  </si>
  <si>
    <t>DHB0956631</t>
  </si>
  <si>
    <t xml:space="preserve">C24THN-00015751               </t>
  </si>
  <si>
    <t>20240120-2401217538</t>
  </si>
  <si>
    <t>CGH0244363</t>
  </si>
  <si>
    <t>20240123-2401217904</t>
  </si>
  <si>
    <t>PLH4960557</t>
  </si>
  <si>
    <t>WH104-250124-00128</t>
  </si>
  <si>
    <t>DHB3549850</t>
  </si>
  <si>
    <t xml:space="preserve">C24THT-00050755               </t>
  </si>
  <si>
    <t>CGH0904197</t>
  </si>
  <si>
    <t>PLH4960547</t>
  </si>
  <si>
    <t>WH104-250124-00127</t>
  </si>
  <si>
    <t>DHB3548831</t>
  </si>
  <si>
    <t xml:space="preserve">C24THT-00050758               </t>
  </si>
  <si>
    <t>20240111-2401596438</t>
  </si>
  <si>
    <t>PLH4959111</t>
  </si>
  <si>
    <t>WH103-250124-00107</t>
  </si>
  <si>
    <t>DHB3548972</t>
  </si>
  <si>
    <t xml:space="preserve">C24THT-00051652               </t>
  </si>
  <si>
    <t>CGH0904205</t>
  </si>
  <si>
    <t>PLH4964570</t>
  </si>
  <si>
    <t>WH104-270124-00084</t>
  </si>
  <si>
    <t>DHB3553508</t>
  </si>
  <si>
    <t xml:space="preserve">C24THT-00056299               </t>
  </si>
  <si>
    <t>CGH0905140</t>
  </si>
  <si>
    <t>PLH4963481</t>
  </si>
  <si>
    <t>WH105-290124-00051</t>
  </si>
  <si>
    <t>DHB3553128</t>
  </si>
  <si>
    <t xml:space="preserve">C24THT-00055766               </t>
  </si>
  <si>
    <t>CGH0905251</t>
  </si>
  <si>
    <t>PLH4964574</t>
  </si>
  <si>
    <t>DHB3553706</t>
  </si>
  <si>
    <t xml:space="preserve">C24THT-00056301               </t>
  </si>
  <si>
    <t>PLH4963361</t>
  </si>
  <si>
    <t>WH103-270124-00122</t>
  </si>
  <si>
    <t>DHB3553822</t>
  </si>
  <si>
    <t xml:space="preserve">C24THT-00056318               </t>
  </si>
  <si>
    <t>CGH0905148</t>
  </si>
  <si>
    <t>PLH4964582</t>
  </si>
  <si>
    <t>WH104-270124-00085</t>
  </si>
  <si>
    <t>DHB3554191</t>
  </si>
  <si>
    <t xml:space="preserve">C24THT-00056297               </t>
  </si>
  <si>
    <t>PLH0924122</t>
  </si>
  <si>
    <t>WH201-290124-00092</t>
  </si>
  <si>
    <t>DHB0957507</t>
  </si>
  <si>
    <t xml:space="preserve">C24THN-00017178               </t>
  </si>
  <si>
    <t>20240120-2401217582</t>
  </si>
  <si>
    <t>CGH0244612</t>
  </si>
  <si>
    <t>PLH0924213</t>
  </si>
  <si>
    <t>WH205-290124-00046</t>
  </si>
  <si>
    <t>DHB0957501</t>
  </si>
  <si>
    <t xml:space="preserve">C24THN-00017177               </t>
  </si>
  <si>
    <t>20240124-2401218079</t>
  </si>
  <si>
    <t>CGH0244625</t>
  </si>
  <si>
    <t>20240124-2401218081</t>
  </si>
  <si>
    <t>PLH4965457</t>
  </si>
  <si>
    <t>WH105-300124-00001</t>
  </si>
  <si>
    <t>DHB3556312</t>
  </si>
  <si>
    <t xml:space="preserve">C24THT-00057509               </t>
  </si>
  <si>
    <t>CGH0905710</t>
  </si>
  <si>
    <t>20240108-2401595199</t>
  </si>
  <si>
    <t>20240120-2401599491</t>
  </si>
  <si>
    <t>PLH4965455</t>
  </si>
  <si>
    <t>DHB3555461</t>
  </si>
  <si>
    <t xml:space="preserve">C24THT-00057507               </t>
  </si>
  <si>
    <t>PLH4969863</t>
  </si>
  <si>
    <t>WH104-310124-00015</t>
  </si>
  <si>
    <t>DHB3561454</t>
  </si>
  <si>
    <t xml:space="preserve">C24THT-00060569               </t>
  </si>
  <si>
    <t>CGH0906207</t>
  </si>
  <si>
    <t>PLH4969853</t>
  </si>
  <si>
    <t>DHB3557536</t>
  </si>
  <si>
    <t xml:space="preserve">C24THT-00061061               </t>
  </si>
  <si>
    <t>PLH4968615</t>
  </si>
  <si>
    <t>WH105-310124-00030</t>
  </si>
  <si>
    <t>DHB3559609</t>
  </si>
  <si>
    <t xml:space="preserve">C24THT-00059967               </t>
  </si>
  <si>
    <t>CGH0906204</t>
  </si>
  <si>
    <t>20240129-2401601921</t>
  </si>
  <si>
    <t>PLH4969864</t>
  </si>
  <si>
    <t>WH104-310124-00016</t>
  </si>
  <si>
    <t>DHB3561484</t>
  </si>
  <si>
    <t xml:space="preserve">C24THT-00060567               </t>
  </si>
  <si>
    <t>PLH4969870</t>
  </si>
  <si>
    <t>DHB3562581</t>
  </si>
  <si>
    <t xml:space="preserve">C24THT-00060568               </t>
  </si>
  <si>
    <t>PLH0925293</t>
  </si>
  <si>
    <t>WH201-310124-00074</t>
  </si>
  <si>
    <t>DHB0962185</t>
  </si>
  <si>
    <t xml:space="preserve">C24THN-00018496               </t>
  </si>
  <si>
    <t>20240115-2401216731</t>
  </si>
  <si>
    <t>CGH0244921</t>
  </si>
  <si>
    <t>PLH0925157</t>
  </si>
  <si>
    <t>WH201-310124-00086</t>
  </si>
  <si>
    <t>DHB0962210</t>
  </si>
  <si>
    <t xml:space="preserve">C24THN-00018472               </t>
  </si>
  <si>
    <t>20240123-2401218017</t>
  </si>
  <si>
    <t>CGH0244947</t>
  </si>
  <si>
    <t>PLH0925299</t>
  </si>
  <si>
    <t>WH205-310124-00102</t>
  </si>
  <si>
    <t>DHB0961680</t>
  </si>
  <si>
    <t xml:space="preserve">C24THN-00018468               </t>
  </si>
  <si>
    <t>20240120-2401217532</t>
  </si>
  <si>
    <t>PLH0925365</t>
  </si>
  <si>
    <t>WH205-310124-00104</t>
  </si>
  <si>
    <t>DHB0961541</t>
  </si>
  <si>
    <t xml:space="preserve">C24THN-00018492               </t>
  </si>
  <si>
    <t>20240109-2401215834</t>
  </si>
  <si>
    <t>20240126-2401218361</t>
  </si>
  <si>
    <t>PLH4974679</t>
  </si>
  <si>
    <t>WH103-010224-00097</t>
  </si>
  <si>
    <t>DHB3563574</t>
  </si>
  <si>
    <t xml:space="preserve">C24THT-00066465               </t>
  </si>
  <si>
    <t>CGH0907048</t>
  </si>
  <si>
    <t>PLH4973809</t>
  </si>
  <si>
    <t>WH105-020224-00042</t>
  </si>
  <si>
    <t>DHB3560277</t>
  </si>
  <si>
    <t xml:space="preserve">C24THT-00065283               </t>
  </si>
  <si>
    <t>CGH0907158</t>
  </si>
  <si>
    <t>PLH4980536</t>
  </si>
  <si>
    <t>WH104-050224-00048</t>
  </si>
  <si>
    <t>DHB3570327</t>
  </si>
  <si>
    <t xml:space="preserve">C24THT-00072257               </t>
  </si>
  <si>
    <t>CGH0907968</t>
  </si>
  <si>
    <t>PLH4983269</t>
  </si>
  <si>
    <t>WH104-060224-00102</t>
  </si>
  <si>
    <t>DHB3572132</t>
  </si>
  <si>
    <t xml:space="preserve">C24THT-00075126               </t>
  </si>
  <si>
    <t>CGH0908502</t>
  </si>
  <si>
    <t>PLH4983240</t>
  </si>
  <si>
    <t>WH104-060224-00039</t>
  </si>
  <si>
    <t>DHB3571753</t>
  </si>
  <si>
    <t xml:space="preserve">C24THT-00074750               </t>
  </si>
  <si>
    <t>CGH0908377</t>
  </si>
  <si>
    <t>PLH4983176</t>
  </si>
  <si>
    <t>WH104-060224-00004</t>
  </si>
  <si>
    <t>DHB3570882</t>
  </si>
  <si>
    <t xml:space="preserve">C24THT-00073349               </t>
  </si>
  <si>
    <t>CGH0908340</t>
  </si>
  <si>
    <t>PLH4984203</t>
  </si>
  <si>
    <t>WH105-070224-00027</t>
  </si>
  <si>
    <t>DHB3571962</t>
  </si>
  <si>
    <t xml:space="preserve">C24THT-00075082               </t>
  </si>
  <si>
    <t>CGH0908673</t>
  </si>
  <si>
    <t>PLH4984078</t>
  </si>
  <si>
    <t>WH105-070224-00031</t>
  </si>
  <si>
    <t>DHB3571581</t>
  </si>
  <si>
    <t xml:space="preserve">C24THT-00075046               </t>
  </si>
  <si>
    <t>CGH0908680</t>
  </si>
  <si>
    <t>PLH0927318</t>
  </si>
  <si>
    <t>WH201-010224-00093</t>
  </si>
  <si>
    <t>DHB0961257</t>
  </si>
  <si>
    <t xml:space="preserve">C24THN-00018465               </t>
  </si>
  <si>
    <t>20240130-2401218720</t>
  </si>
  <si>
    <t>CGH0245243</t>
  </si>
  <si>
    <t>PLH0929855</t>
  </si>
  <si>
    <t>WH201-050224-00093</t>
  </si>
  <si>
    <t>DHB0962195</t>
  </si>
  <si>
    <t xml:space="preserve">C24THN-00019869               </t>
  </si>
  <si>
    <t>CGH0245712</t>
  </si>
  <si>
    <t>PLH0930196</t>
  </si>
  <si>
    <t>WH201-060224-00072</t>
  </si>
  <si>
    <t>DHB0966758</t>
  </si>
  <si>
    <t xml:space="preserve">C24THN-00022744               </t>
  </si>
  <si>
    <t>CGH0245868</t>
  </si>
  <si>
    <t>20240130-2401218721</t>
  </si>
  <si>
    <t>20240131-2401218907</t>
  </si>
  <si>
    <t>20240131-2401218898</t>
  </si>
  <si>
    <t>20240131-2401218896</t>
  </si>
  <si>
    <t>PLH4973411</t>
  </si>
  <si>
    <t>WH105-010224-00105</t>
  </si>
  <si>
    <t>DHB3565427</t>
  </si>
  <si>
    <t xml:space="preserve">C24THT-00065274               </t>
  </si>
  <si>
    <t>CGH0907016</t>
  </si>
  <si>
    <t>20240124-2401600611</t>
  </si>
  <si>
    <t>20240124-2401600615</t>
  </si>
  <si>
    <t>20240129-2401601947</t>
  </si>
  <si>
    <t>20240131-2401602578</t>
  </si>
  <si>
    <t>PLH4974940</t>
  </si>
  <si>
    <t>WH104-010224-00112</t>
  </si>
  <si>
    <t>DHB3566049</t>
  </si>
  <si>
    <t xml:space="preserve">C24THT-00066173               </t>
  </si>
  <si>
    <t>CGH0907061</t>
  </si>
  <si>
    <t>PLH4973830</t>
  </si>
  <si>
    <t>WH105-020224-00029</t>
  </si>
  <si>
    <t>DHB3561470</t>
  </si>
  <si>
    <t xml:space="preserve">C24THT-00065282               </t>
  </si>
  <si>
    <t>CGH0907157</t>
  </si>
  <si>
    <t>PLH4974681</t>
  </si>
  <si>
    <t>DHB3565458</t>
  </si>
  <si>
    <t xml:space="preserve">C24THT-00066467               </t>
  </si>
  <si>
    <t>PLH4975040</t>
  </si>
  <si>
    <t>WH104-020224-00003</t>
  </si>
  <si>
    <t>DHB3566184</t>
  </si>
  <si>
    <t xml:space="preserve">C24THT-00067276               </t>
  </si>
  <si>
    <t>CGH0907145</t>
  </si>
  <si>
    <t>PLH4974682</t>
  </si>
  <si>
    <t>DHB3565466</t>
  </si>
  <si>
    <t xml:space="preserve">C24THT-00066468               </t>
  </si>
  <si>
    <t>20240131-2401602450</t>
  </si>
  <si>
    <t>20240201-2402603158</t>
  </si>
  <si>
    <t>PLH4973810</t>
  </si>
  <si>
    <t>DHB3561434</t>
  </si>
  <si>
    <t xml:space="preserve">C24THT-00065284               </t>
  </si>
  <si>
    <t>PLH4976499</t>
  </si>
  <si>
    <t>WH105-030224-00065</t>
  </si>
  <si>
    <t>DHB3567894</t>
  </si>
  <si>
    <t xml:space="preserve">C24THT-00068309               </t>
  </si>
  <si>
    <t>CGH0907628</t>
  </si>
  <si>
    <t>PLH4978210</t>
  </si>
  <si>
    <t>WH103-030224-00032</t>
  </si>
  <si>
    <t>DHB3569008</t>
  </si>
  <si>
    <t xml:space="preserve">C24THT-00070325               </t>
  </si>
  <si>
    <t>CGH0907744</t>
  </si>
  <si>
    <t>PLH4978211</t>
  </si>
  <si>
    <t>DHB3569019</t>
  </si>
  <si>
    <t xml:space="preserve">C24THT-00070326               </t>
  </si>
  <si>
    <t>20240201-2402602926</t>
  </si>
  <si>
    <t>PLH4978882</t>
  </si>
  <si>
    <t>WH105-050224-00052</t>
  </si>
  <si>
    <t>DHB3569619</t>
  </si>
  <si>
    <t xml:space="preserve">C24THT-00070672               </t>
  </si>
  <si>
    <t>20240202-2402603450</t>
  </si>
  <si>
    <t>CGH0907949</t>
  </si>
  <si>
    <t>PLH4980394</t>
  </si>
  <si>
    <t>WH104-050224-00006</t>
  </si>
  <si>
    <t>DHB3569473</t>
  </si>
  <si>
    <t xml:space="preserve">C24THT-00071075               </t>
  </si>
  <si>
    <t>CGH0907937</t>
  </si>
  <si>
    <t>PLH4978871</t>
  </si>
  <si>
    <t>DHB3569351</t>
  </si>
  <si>
    <t xml:space="preserve">C24THT-00070663               </t>
  </si>
  <si>
    <t>PLH4981493</t>
  </si>
  <si>
    <t>WH105-050224-00178</t>
  </si>
  <si>
    <t>DHB3570624</t>
  </si>
  <si>
    <t xml:space="preserve">C24THT-00072542               </t>
  </si>
  <si>
    <t>CGH0908272</t>
  </si>
  <si>
    <t>PLH4978876</t>
  </si>
  <si>
    <t>DHB3569452</t>
  </si>
  <si>
    <t xml:space="preserve">C24THT-00070666               </t>
  </si>
  <si>
    <t>PLH4979390</t>
  </si>
  <si>
    <t>WH103-050224-00001</t>
  </si>
  <si>
    <t>DHB3568913</t>
  </si>
  <si>
    <t xml:space="preserve">C24THT-00070760               </t>
  </si>
  <si>
    <t>CGH0907911</t>
  </si>
  <si>
    <t>PLH4984531</t>
  </si>
  <si>
    <t>WH104-070224-00012</t>
  </si>
  <si>
    <t>DHB3571268</t>
  </si>
  <si>
    <t xml:space="preserve">C24THT-00075462               </t>
  </si>
  <si>
    <t>CGH0908685</t>
  </si>
  <si>
    <t>PLH4984535</t>
  </si>
  <si>
    <t>WH104-070224-00013</t>
  </si>
  <si>
    <t>DHB3571934</t>
  </si>
  <si>
    <t xml:space="preserve">C24THT-00075456               </t>
  </si>
  <si>
    <t>PLH4984081</t>
  </si>
  <si>
    <t>DHB3571591</t>
  </si>
  <si>
    <t xml:space="preserve">C24THT-00075048               </t>
  </si>
  <si>
    <t>PLH4985616</t>
  </si>
  <si>
    <t>WH103-070224-00046</t>
  </si>
  <si>
    <t>DHB3572791</t>
  </si>
  <si>
    <t xml:space="preserve">C24THT-00076827               </t>
  </si>
  <si>
    <t>CGH0908805</t>
  </si>
  <si>
    <t>HO THI LE HOA</t>
  </si>
  <si>
    <t>PLH4985831</t>
  </si>
  <si>
    <t>WH104-080224-00028</t>
  </si>
  <si>
    <t>DHB3572890</t>
  </si>
  <si>
    <t xml:space="preserve">C24THT-00077388               </t>
  </si>
  <si>
    <t>CGH0908849</t>
  </si>
  <si>
    <t>Act Feb'24
(01.02-09.02)</t>
  </si>
  <si>
    <t>INCENTIVE TẾT-MT</t>
  </si>
  <si>
    <t>CHƯƠNG TRÌNH TRƯNG BÀY TẾT</t>
  </si>
  <si>
    <t>Doanh số 01.12-09.02
(+000Vnđ)</t>
  </si>
  <si>
    <t>Thưởng 5%
(+Vnđ)</t>
  </si>
  <si>
    <t xml:space="preserve">SL Voucher Mệnh giá 50,000 đồng </t>
  </si>
  <si>
    <t>Số tiền còn lại
(+Vnđ)</t>
  </si>
  <si>
    <t>Thời gian trưng bày</t>
  </si>
  <si>
    <t>STT</t>
  </si>
  <si>
    <t>ACC</t>
  </si>
  <si>
    <t>SIÊU THỊ</t>
  </si>
  <si>
    <t>Na 17g
( Bag)</t>
  </si>
  <si>
    <t>Tổng cộng
(+000 Vnđ)</t>
  </si>
  <si>
    <t>Đỗ Thị Alin</t>
  </si>
  <si>
    <t>1/8 ụ</t>
  </si>
  <si>
    <t>15/12 - 31/01</t>
  </si>
  <si>
    <t>Tôn Thất Thạch</t>
  </si>
  <si>
    <t xml:space="preserve">Phùng Mỹ Dung </t>
  </si>
  <si>
    <t>Nguyễn Thị Hồng Diên</t>
  </si>
  <si>
    <t>Nguyễn Thị Bé Thúy</t>
  </si>
  <si>
    <t>Lotte</t>
  </si>
  <si>
    <t>Lotte Đà Nẵng</t>
  </si>
  <si>
    <t>1/4 ụ</t>
  </si>
  <si>
    <t>Trịnh Như Quỳnh</t>
  </si>
  <si>
    <t xml:space="preserve">Nguyễn Hồng Diên </t>
  </si>
  <si>
    <t>Nguyễn Thị Dung</t>
  </si>
  <si>
    <t>Võ Thái Trâm</t>
  </si>
  <si>
    <t>Nguyễn Trung Kiên</t>
  </si>
  <si>
    <t>Coopmart</t>
  </si>
  <si>
    <t xml:space="preserve">Coopmart  Xtra sư vạn hạnh </t>
  </si>
  <si>
    <t>2 face ụ</t>
  </si>
  <si>
    <t>02/01 - 05/02</t>
  </si>
  <si>
    <t>305</t>
  </si>
  <si>
    <t>Coopmart Binh Duong 2</t>
  </si>
  <si>
    <t>503</t>
  </si>
  <si>
    <t xml:space="preserve">Phạm Hà Ngọc Diễm </t>
  </si>
  <si>
    <t>Coopmart Co-opXtra Linh Trung</t>
  </si>
  <si>
    <t>301</t>
  </si>
  <si>
    <t>Coopmart Co-opXtra Tan Phong</t>
  </si>
  <si>
    <t>304</t>
  </si>
  <si>
    <t xml:space="preserve">Nguyễn Lê Tường Vy </t>
  </si>
  <si>
    <t>Coopmart Nguyen Anh Thu</t>
  </si>
  <si>
    <t xml:space="preserve">2 face ụ </t>
  </si>
  <si>
    <t>141</t>
  </si>
  <si>
    <t>Đào Ngọc Sơn</t>
  </si>
  <si>
    <t>Coopmart Long Xuyên</t>
  </si>
  <si>
    <t>119</t>
  </si>
  <si>
    <t>Coopmart Bạc Liêu</t>
  </si>
  <si>
    <t>142</t>
  </si>
  <si>
    <t>value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</si>
  <si>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</si>
  <si>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</si>
  <si>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</si>
  <si>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</si>
  <si>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</si>
  <si>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</si>
  <si>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</si>
  <si>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</si>
  <si>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</si>
  <si>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</si>
  <si>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</si>
  <si>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</si>
  <si>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</si>
  <si>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</si>
  <si>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</si>
  <si>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</si>
  <si>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</si>
  <si>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</si>
  <si>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</si>
  <si>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</si>
  <si>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</si>
  <si>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</si>
  <si>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</si>
  <si>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</si>
  <si>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</si>
  <si>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</si>
  <si>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</si>
  <si>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</si>
  <si>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</si>
  <si>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</si>
  <si>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</si>
  <si>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</si>
  <si>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</si>
  <si>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</si>
  <si>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</si>
  <si>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</si>
  <si>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</si>
  <si>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</si>
  <si>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</si>
  <si>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</si>
  <si>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</si>
  <si>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</si>
  <si>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</si>
  <si>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</si>
  <si>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</si>
  <si>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</si>
  <si>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</si>
  <si>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</si>
  <si>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</si>
  <si>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</si>
  <si>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</si>
  <si>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</si>
  <si>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</si>
  <si>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</si>
  <si>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</si>
  <si>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</si>
  <si>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</si>
  <si>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</si>
  <si>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</si>
  <si>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</si>
  <si>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</si>
  <si>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</si>
  <si>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</si>
  <si>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</si>
  <si>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</si>
  <si>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</si>
  <si>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</si>
  <si>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</si>
  <si>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</si>
  <si>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</si>
  <si>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</si>
  <si>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</si>
  <si>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</si>
  <si>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</si>
  <si>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</si>
  <si>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</si>
  <si>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</si>
  <si>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</si>
  <si>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</si>
  <si>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</si>
  <si>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</si>
  <si>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</si>
  <si>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</si>
  <si>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</si>
  <si>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</si>
  <si>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</si>
  <si>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</si>
  <si>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</si>
  <si>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</si>
  <si>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</si>
  <si>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</si>
  <si>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</si>
  <si>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</si>
  <si>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</si>
  <si>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</si>
  <si>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</si>
  <si>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</si>
  <si>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</si>
  <si>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</si>
  <si>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</si>
  <si>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</si>
  <si>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</si>
  <si>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</si>
  <si>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</si>
  <si>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</si>
  <si>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</si>
  <si>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</si>
  <si>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</si>
  <si>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</si>
  <si>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</si>
  <si>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</si>
  <si>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</si>
  <si>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</si>
  <si>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</si>
  <si>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</si>
  <si>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</si>
  <si>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</si>
  <si>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</si>
  <si>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</si>
  <si>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</si>
  <si>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</si>
  <si>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</si>
  <si>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</si>
  <si>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</si>
  <si>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</si>
  <si>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</si>
  <si>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</si>
  <si>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</si>
  <si>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</si>
  <si>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</si>
  <si>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</si>
  <si>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Type</t>
  </si>
  <si>
    <t>Năm</t>
  </si>
  <si>
    <t>IDESCR</t>
  </si>
  <si>
    <t>112</t>
  </si>
  <si>
    <t>114</t>
  </si>
  <si>
    <t>118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</si>
  <si>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</si>
  <si>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</si>
  <si>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</si>
  <si>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</si>
  <si>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</si>
  <si>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</si>
  <si>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</si>
  <si>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</si>
  <si>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</si>
  <si>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</si>
  <si>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</si>
  <si>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</si>
  <si>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</si>
  <si>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</si>
  <si>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</si>
  <si>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</si>
  <si>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</si>
  <si>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</si>
  <si>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</si>
  <si>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</si>
  <si>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</si>
  <si>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</si>
  <si>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</si>
  <si>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</si>
  <si>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</si>
  <si>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</si>
  <si>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</si>
  <si>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</si>
  <si>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</si>
  <si>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</si>
  <si>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</si>
  <si>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</si>
  <si>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</si>
  <si>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</si>
  <si>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</si>
  <si>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</si>
  <si>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</si>
  <si>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</si>
  <si>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</si>
  <si>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</si>
  <si>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</si>
  <si>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</si>
  <si>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</si>
  <si>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</si>
  <si>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</si>
  <si>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</si>
  <si>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</si>
  <si>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</si>
  <si>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</si>
  <si>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</si>
  <si>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</si>
  <si>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</si>
  <si>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</si>
  <si>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</si>
  <si>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303</t>
  </si>
  <si>
    <t>306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</si>
  <si>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</si>
  <si>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</si>
  <si>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</si>
  <si>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</si>
  <si>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</si>
  <si>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</si>
  <si>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</si>
  <si>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</si>
  <si>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</si>
  <si>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</si>
  <si>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</si>
  <si>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</si>
  <si>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</si>
  <si>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</si>
  <si>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</si>
  <si>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</si>
  <si>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</si>
  <si>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</si>
  <si>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</si>
  <si>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</si>
  <si>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</si>
  <si>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</si>
  <si>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</si>
  <si>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</si>
  <si>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</si>
  <si>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</si>
  <si>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</si>
  <si>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</si>
  <si>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</si>
  <si>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</si>
  <si>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</si>
  <si>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</si>
  <si>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</si>
  <si>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</si>
  <si>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</si>
  <si>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</si>
  <si>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</si>
  <si>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</si>
  <si>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</si>
  <si>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</si>
  <si>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</si>
  <si>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</si>
  <si>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</si>
  <si>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</si>
  <si>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</si>
  <si>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</si>
  <si>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</si>
  <si>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</si>
  <si>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</si>
  <si>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</si>
  <si>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</si>
  <si>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</si>
  <si>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</si>
  <si>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</si>
  <si>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</si>
  <si>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</si>
  <si>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</si>
  <si>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</si>
  <si>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</si>
  <si>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</si>
  <si>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</si>
  <si>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</si>
  <si>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</si>
  <si>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</si>
  <si>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</si>
  <si>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</si>
  <si>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</si>
  <si>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TF</t>
  </si>
  <si>
    <t>B.xopNABATI RICHE.hg20x7.5g/6g</t>
  </si>
  <si>
    <t>B.xop NA.RICH p.mai hg 20x15g</t>
  </si>
  <si>
    <t>B.xop NA.RICHE. p.mai ht300g-T</t>
  </si>
  <si>
    <t>B.RICH.AHH TRIPp.mai hg10x9g</t>
  </si>
  <si>
    <t>B.xop NABATI phu soco hg12x14g</t>
  </si>
  <si>
    <t>B.xopNABATIphusocodua hg12x14g</t>
  </si>
  <si>
    <t>B.xop NA.RICH p.mai hg 22x15g</t>
  </si>
  <si>
    <t>SODA</t>
  </si>
  <si>
    <t>IDESCR (+VAT)</t>
  </si>
  <si>
    <t>TOTAL (+VAT)</t>
  </si>
  <si>
    <t>R</t>
  </si>
  <si>
    <t>T12</t>
  </si>
  <si>
    <t>T1</t>
  </si>
  <si>
    <t>Hình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</si>
</sst>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sz val="10"/>
      <name val="Times New Roman"/>
      <family val="1"/>
    </font>
    <font>
      <sz val="10"/>
      <color rgb="FFC0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5500D2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</cellStyleXfs>
  <cellXfs count="151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164" fontId="2" fillId="2" borderId="0" xfId="1" applyNumberFormat="1" applyFont="1" applyFill="1" applyBorder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4" fillId="3" borderId="8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9" xfId="0" applyFont="1" applyFill="1" applyBorder="1"/>
    <xf numFmtId="164" fontId="6" fillId="2" borderId="7" xfId="0" applyNumberFormat="1" applyFont="1" applyFill="1" applyBorder="1" applyAlignment="1">
      <alignment wrapText="1"/>
    </xf>
    <xf numFmtId="164" fontId="5" fillId="2" borderId="7" xfId="1" applyNumberFormat="1" applyFont="1" applyFill="1" applyBorder="1" applyAlignment="1">
      <alignment wrapText="1"/>
    </xf>
    <xf numFmtId="164" fontId="5" fillId="2" borderId="7" xfId="0" applyNumberFormat="1" applyFont="1" applyFill="1" applyBorder="1" applyAlignment="1">
      <alignment wrapText="1"/>
    </xf>
    <xf numFmtId="9" fontId="5" fillId="2" borderId="8" xfId="2" applyFont="1" applyFill="1" applyBorder="1" applyAlignment="1">
      <alignment wrapText="1"/>
    </xf>
    <xf numFmtId="164" fontId="2" fillId="2" borderId="0" xfId="0" applyNumberFormat="1" applyFont="1" applyFill="1" applyAlignment="1">
      <alignment wrapText="1"/>
    </xf>
    <xf numFmtId="43" fontId="2" fillId="2" borderId="0" xfId="0" applyNumberFormat="1" applyFont="1" applyFill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8" xfId="2" applyFont="1" applyFill="1" applyBorder="1"/>
    <xf numFmtId="0" fontId="5" fillId="0" borderId="0" xfId="0" applyFont="1"/>
    <xf numFmtId="164" fontId="2" fillId="2" borderId="0" xfId="0" applyNumberFormat="1" applyFont="1" applyFill="1"/>
    <xf numFmtId="0" fontId="7" fillId="2" borderId="10" xfId="0" applyFont="1" applyFill="1" applyBorder="1"/>
    <xf numFmtId="164" fontId="7" fillId="2" borderId="11" xfId="0" applyNumberFormat="1" applyFont="1" applyFill="1" applyBorder="1"/>
    <xf numFmtId="164" fontId="7" fillId="2" borderId="11" xfId="0" applyNumberFormat="1" applyFont="1" applyFill="1" applyBorder="1" applyAlignment="1">
      <alignment wrapText="1"/>
    </xf>
    <xf numFmtId="9" fontId="7" fillId="2" borderId="12" xfId="2" applyFont="1" applyFill="1" applyBorder="1" applyAlignment="1">
      <alignment wrapText="1"/>
    </xf>
    <xf numFmtId="164" fontId="7" fillId="2" borderId="0" xfId="0" applyNumberFormat="1" applyFont="1" applyFill="1"/>
    <xf numFmtId="164" fontId="7" fillId="2" borderId="0" xfId="0" applyNumberFormat="1" applyFont="1" applyFill="1" applyAlignment="1">
      <alignment wrapText="1"/>
    </xf>
    <xf numFmtId="43" fontId="7" fillId="2" borderId="0" xfId="0" applyNumberFormat="1" applyFont="1" applyFill="1" applyAlignment="1">
      <alignment wrapText="1"/>
    </xf>
    <xf numFmtId="9" fontId="7" fillId="2" borderId="12" xfId="2" applyFont="1" applyFill="1" applyBorder="1"/>
    <xf numFmtId="164" fontId="7" fillId="2" borderId="0" xfId="1" applyNumberFormat="1" applyFont="1" applyFill="1" applyBorder="1" applyAlignment="1">
      <alignment wrapText="1"/>
    </xf>
    <xf numFmtId="0" fontId="7" fillId="0" borderId="0" xfId="0" applyFon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/>
    </xf>
    <xf numFmtId="164" fontId="8" fillId="9" borderId="0" xfId="1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10" fillId="9" borderId="0" xfId="0" applyFont="1" applyFill="1" applyAlignment="1">
      <alignment horizontal="center" vertical="center"/>
    </xf>
    <xf numFmtId="43" fontId="10" fillId="9" borderId="0" xfId="1" applyFont="1" applyFill="1" applyAlignment="1">
      <alignment horizontal="center" vertical="center"/>
    </xf>
    <xf numFmtId="164" fontId="10" fillId="9" borderId="0" xfId="1" applyNumberFormat="1" applyFont="1" applyFill="1" applyAlignment="1">
      <alignment horizontal="center" vertical="center"/>
    </xf>
    <xf numFmtId="14" fontId="8" fillId="9" borderId="0" xfId="0" applyNumberFormat="1" applyFont="1" applyFill="1" applyAlignment="1">
      <alignment horizontal="center" vertical="center" wrapText="1"/>
    </xf>
    <xf numFmtId="164" fontId="8" fillId="9" borderId="0" xfId="1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11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/>
    </xf>
    <xf numFmtId="164" fontId="0" fillId="0" borderId="0" xfId="1" applyNumberFormat="1" applyFont="1" applyFill="1"/>
    <xf numFmtId="43" fontId="0" fillId="0" borderId="0" xfId="1" applyFont="1" applyFill="1"/>
    <xf numFmtId="0" fontId="11" fillId="0" borderId="0" xfId="0" applyFont="1" applyAlignment="1">
      <alignment horizontal="left" indent="1"/>
    </xf>
    <xf numFmtId="1" fontId="0" fillId="0" borderId="0" xfId="0" applyNumberFormat="1" applyAlignment="1">
      <alignment horizontal="left"/>
    </xf>
    <xf numFmtId="10" fontId="0" fillId="0" borderId="0" xfId="2" applyNumberFormat="1" applyFont="1"/>
    <xf numFmtId="43" fontId="0" fillId="0" borderId="0" xfId="0" applyNumberFormat="1"/>
    <xf numFmtId="14" fontId="0" fillId="0" borderId="0" xfId="0" applyNumberForma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14" fontId="13" fillId="0" borderId="0" xfId="0" applyNumberFormat="1" applyFont="1" applyAlignment="1">
      <alignment horizontal="left" indent="1"/>
    </xf>
    <xf numFmtId="0" fontId="13" fillId="0" borderId="0" xfId="0" applyFont="1" applyAlignment="1">
      <alignment horizontal="center"/>
    </xf>
    <xf numFmtId="164" fontId="12" fillId="0" borderId="0" xfId="1" applyNumberFormat="1" applyFont="1" applyFill="1"/>
    <xf numFmtId="43" fontId="12" fillId="0" borderId="0" xfId="1" applyFont="1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0" fontId="0" fillId="12" borderId="0" xfId="0" applyFill="1"/>
    <xf numFmtId="14" fontId="0" fillId="11" borderId="0" xfId="0" applyNumberFormat="1" applyFill="1"/>
    <xf numFmtId="0" fontId="0" fillId="13" borderId="0" xfId="0" applyFill="1"/>
    <xf numFmtId="0" fontId="0" fillId="14" borderId="0" xfId="0" applyFill="1"/>
    <xf numFmtId="14" fontId="0" fillId="12" borderId="0" xfId="0" applyNumberFormat="1" applyFill="1"/>
    <xf numFmtId="14" fontId="0" fillId="14" borderId="0" xfId="0" applyNumberFormat="1" applyFill="1"/>
    <xf numFmtId="14" fontId="0" fillId="13" borderId="0" xfId="0" applyNumberFormat="1" applyFill="1"/>
    <xf numFmtId="164" fontId="0" fillId="10" borderId="0" xfId="1" applyNumberFormat="1" applyFont="1" applyFill="1"/>
    <xf numFmtId="164" fontId="0" fillId="11" borderId="0" xfId="1" applyNumberFormat="1" applyFont="1" applyFill="1"/>
    <xf numFmtId="164" fontId="0" fillId="12" borderId="0" xfId="1" applyNumberFormat="1" applyFont="1" applyFill="1"/>
    <xf numFmtId="164" fontId="0" fillId="14" borderId="0" xfId="1" applyNumberFormat="1" applyFont="1" applyFill="1"/>
    <xf numFmtId="164" fontId="0" fillId="13" borderId="0" xfId="1" applyNumberFormat="1" applyFont="1" applyFill="1"/>
    <xf numFmtId="10" fontId="2" fillId="2" borderId="0" xfId="0" applyNumberFormat="1" applyFont="1" applyFill="1"/>
    <xf numFmtId="10" fontId="4" fillId="3" borderId="8" xfId="1" applyNumberFormat="1" applyFont="1" applyFill="1" applyBorder="1" applyAlignment="1">
      <alignment horizontal="center" vertical="center" wrapText="1"/>
    </xf>
    <xf numFmtId="10" fontId="6" fillId="2" borderId="8" xfId="2" applyNumberFormat="1" applyFont="1" applyFill="1" applyBorder="1" applyAlignment="1">
      <alignment wrapText="1"/>
    </xf>
    <xf numFmtId="10" fontId="7" fillId="2" borderId="12" xfId="2" applyNumberFormat="1" applyFont="1" applyFill="1" applyBorder="1" applyAlignment="1">
      <alignment wrapText="1"/>
    </xf>
    <xf numFmtId="10" fontId="0" fillId="0" borderId="0" xfId="0" applyNumberFormat="1"/>
    <xf numFmtId="0" fontId="14" fillId="0" borderId="0" xfId="0" applyFont="1"/>
    <xf numFmtId="0" fontId="16" fillId="0" borderId="0" xfId="0" applyFont="1"/>
    <xf numFmtId="0" fontId="17" fillId="0" borderId="0" xfId="0" applyFont="1"/>
    <xf numFmtId="43" fontId="16" fillId="0" borderId="0" xfId="1" applyFont="1"/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 wrapText="1"/>
    </xf>
    <xf numFmtId="0" fontId="15" fillId="15" borderId="7" xfId="0" applyFont="1" applyFill="1" applyBorder="1" applyAlignment="1">
      <alignment vertical="center"/>
    </xf>
    <xf numFmtId="164" fontId="15" fillId="15" borderId="7" xfId="0" applyNumberFormat="1" applyFont="1" applyFill="1" applyBorder="1" applyAlignment="1">
      <alignment vertical="center" wrapText="1"/>
    </xf>
    <xf numFmtId="43" fontId="15" fillId="15" borderId="7" xfId="1" applyFont="1" applyFill="1" applyBorder="1" applyAlignment="1">
      <alignment vertical="center" wrapText="1"/>
    </xf>
    <xf numFmtId="0" fontId="15" fillId="15" borderId="7" xfId="0" applyFont="1" applyFill="1" applyBorder="1" applyAlignment="1">
      <alignment horizontal="center" vertical="center"/>
    </xf>
    <xf numFmtId="0" fontId="0" fillId="0" borderId="7" xfId="0" applyBorder="1"/>
    <xf numFmtId="164" fontId="0" fillId="0" borderId="7" xfId="1" applyNumberFormat="1" applyFont="1" applyBorder="1"/>
    <xf numFmtId="164" fontId="14" fillId="0" borderId="7" xfId="1" applyNumberFormat="1" applyFont="1" applyBorder="1"/>
    <xf numFmtId="164" fontId="1" fillId="0" borderId="7" xfId="1" applyNumberFormat="1" applyFont="1" applyBorder="1"/>
    <xf numFmtId="43" fontId="1" fillId="0" borderId="7" xfId="1" applyFont="1" applyBorder="1"/>
    <xf numFmtId="0" fontId="14" fillId="16" borderId="7" xfId="0" applyFont="1" applyFill="1" applyBorder="1"/>
    <xf numFmtId="164" fontId="14" fillId="16" borderId="7" xfId="1" applyNumberFormat="1" applyFont="1" applyFill="1" applyBorder="1"/>
    <xf numFmtId="43" fontId="14" fillId="16" borderId="7" xfId="1" applyFont="1" applyFill="1" applyBorder="1"/>
    <xf numFmtId="0" fontId="0" fillId="16" borderId="7" xfId="0" applyFill="1" applyBorder="1"/>
    <xf numFmtId="43" fontId="0" fillId="0" borderId="0" xfId="1" applyFont="1"/>
    <xf numFmtId="0" fontId="0" fillId="0" borderId="0" xfId="0" applyAlignment="1">
      <alignment horizontal="center"/>
    </xf>
    <xf numFmtId="0" fontId="14" fillId="16" borderId="0" xfId="0" applyFont="1" applyFill="1" applyAlignment="1">
      <alignment wrapText="1"/>
    </xf>
    <xf numFmtId="43" fontId="0" fillId="0" borderId="14" xfId="1" applyFont="1" applyBorder="1" applyAlignment="1">
      <alignment vertical="center" wrapText="1"/>
    </xf>
    <xf numFmtId="43" fontId="15" fillId="17" borderId="7" xfId="1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9" fillId="18" borderId="7" xfId="4" applyFont="1" applyFill="1" applyBorder="1" applyAlignment="1">
      <alignment horizontal="left" vertical="center"/>
    </xf>
    <xf numFmtId="0" fontId="19" fillId="18" borderId="7" xfId="4" applyFont="1" applyFill="1" applyBorder="1" applyAlignment="1">
      <alignment horizontal="center" vertical="center"/>
    </xf>
    <xf numFmtId="41" fontId="19" fillId="18" borderId="7" xfId="3" applyFont="1" applyFill="1" applyBorder="1" applyAlignment="1">
      <alignment horizontal="center" vertical="center" wrapText="1"/>
    </xf>
    <xf numFmtId="164" fontId="20" fillId="19" borderId="7" xfId="1" applyNumberFormat="1" applyFont="1" applyFill="1" applyBorder="1" applyAlignment="1">
      <alignment horizontal="center" vertical="center" wrapText="1"/>
    </xf>
    <xf numFmtId="41" fontId="21" fillId="0" borderId="0" xfId="3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9" borderId="7" xfId="0" applyFill="1" applyBorder="1" applyAlignment="1">
      <alignment horizontal="left"/>
    </xf>
    <xf numFmtId="0" fontId="0" fillId="9" borderId="7" xfId="0" applyFill="1" applyBorder="1"/>
    <xf numFmtId="41" fontId="21" fillId="0" borderId="7" xfId="3" applyFont="1" applyFill="1" applyBorder="1" applyAlignment="1">
      <alignment horizontal="right" wrapText="1"/>
    </xf>
    <xf numFmtId="41" fontId="15" fillId="17" borderId="7" xfId="0" applyNumberFormat="1" applyFont="1" applyFill="1" applyBorder="1" applyAlignment="1">
      <alignment wrapText="1"/>
    </xf>
    <xf numFmtId="0" fontId="14" fillId="20" borderId="0" xfId="0" applyFont="1" applyFill="1"/>
    <xf numFmtId="41" fontId="0" fillId="0" borderId="0" xfId="0" applyNumberFormat="1"/>
    <xf numFmtId="41" fontId="0" fillId="21" borderId="0" xfId="0" applyNumberFormat="1" applyFill="1"/>
    <xf numFmtId="0" fontId="0" fillId="21" borderId="0" xfId="0" applyFill="1"/>
    <xf numFmtId="41" fontId="14" fillId="0" borderId="0" xfId="0" applyNumberFormat="1" applyFont="1"/>
    <xf numFmtId="41" fontId="14" fillId="22" borderId="0" xfId="0" applyNumberFormat="1" applyFont="1" applyFill="1"/>
    <xf numFmtId="41" fontId="14" fillId="9" borderId="0" xfId="0" applyNumberFormat="1" applyFont="1" applyFill="1"/>
    <xf numFmtId="0" fontId="14" fillId="21" borderId="0" xfId="0" applyFont="1" applyFill="1"/>
    <xf numFmtId="0" fontId="15" fillId="4" borderId="0" xfId="0" applyFont="1" applyFill="1"/>
    <xf numFmtId="41" fontId="15" fillId="4" borderId="0" xfId="0" applyNumberFormat="1" applyFont="1" applyFill="1"/>
    <xf numFmtId="43" fontId="3" fillId="8" borderId="4" xfId="1" applyFont="1" applyFill="1" applyBorder="1" applyAlignment="1">
      <alignment horizontal="center" vertical="center" wrapText="1"/>
    </xf>
    <xf numFmtId="43" fontId="3" fillId="8" borderId="5" xfId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 wrapText="1"/>
    </xf>
    <xf numFmtId="164" fontId="3" fillId="4" borderId="5" xfId="1" applyNumberFormat="1" applyFont="1" applyFill="1" applyBorder="1" applyAlignment="1">
      <alignment horizontal="center" vertical="center" wrapText="1"/>
    </xf>
    <xf numFmtId="164" fontId="3" fillId="5" borderId="4" xfId="1" applyNumberFormat="1" applyFont="1" applyFill="1" applyBorder="1" applyAlignment="1">
      <alignment horizontal="center" vertical="center" wrapText="1"/>
    </xf>
    <xf numFmtId="164" fontId="3" fillId="5" borderId="5" xfId="1" applyNumberFormat="1" applyFont="1" applyFill="1" applyBorder="1" applyAlignment="1">
      <alignment horizontal="center" vertical="center" wrapText="1"/>
    </xf>
    <xf numFmtId="164" fontId="3" fillId="6" borderId="2" xfId="1" applyNumberFormat="1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164" fontId="3" fillId="7" borderId="4" xfId="1" applyNumberFormat="1" applyFont="1" applyFill="1" applyBorder="1" applyAlignment="1">
      <alignment horizontal="center" vertical="center" wrapText="1"/>
    </xf>
    <xf numFmtId="164" fontId="3" fillId="7" borderId="5" xfId="1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43" fontId="14" fillId="0" borderId="7" xfId="1" applyFont="1" applyBorder="1" applyAlignment="1">
      <alignment horizontal="center" vertical="center" wrapText="1"/>
    </xf>
  </cellXfs>
  <cellStyles count="5">
    <cellStyle name="Comma" xfId="1" builtinId="3"/>
    <cellStyle name="Comma [0]" xfId="3" builtinId="6"/>
    <cellStyle name="Normal" xfId="0" builtinId="0"/>
    <cellStyle name="Normal_TF" xfId="4" xr:uid="{A665B90A-E06D-43F0-B221-5EC8F042B77D}"/>
    <cellStyle name="Percent" xfId="2" builtinId="5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%20VP\Downloads\Danh%20sach%20TB%20T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CC86-A979-4925-91BF-73C3F77C3F73}">
  <dimension ref="A1:AP20"/>
  <sheetViews>
    <sheetView showGridLines="0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C26" sqref="C26"/>
    </sheetView>
  </sheetViews>
  <sheetFormatPr defaultRowHeight="15" x14ac:dyDescent="0.25"/>
  <cols>
    <col min="1" max="1" width="25.85546875" bestFit="1" customWidth="1"/>
    <col min="2" max="2" width="10.7109375" bestFit="1" customWidth="1"/>
    <col min="3" max="5" width="10.7109375" customWidth="1"/>
    <col min="6" max="6" width="10.7109375" bestFit="1" customWidth="1"/>
    <col min="7" max="7" width="9.140625" style="87"/>
    <col min="9" max="11" width="9.7109375" bestFit="1" customWidth="1"/>
    <col min="12" max="12" width="12.5703125" customWidth="1"/>
    <col min="13" max="13" width="9.7109375" bestFit="1" customWidth="1"/>
    <col min="16" max="17" width="9.7109375" bestFit="1" customWidth="1"/>
    <col min="19" max="19" width="12.7109375" customWidth="1"/>
    <col min="20" max="20" width="10" bestFit="1" customWidth="1"/>
    <col min="23" max="23" width="9.7109375" bestFit="1" customWidth="1"/>
    <col min="25" max="25" width="9.7109375" bestFit="1" customWidth="1"/>
    <col min="26" max="26" width="11.140625" customWidth="1"/>
    <col min="27" max="27" width="9.7109375" bestFit="1" customWidth="1"/>
    <col min="33" max="33" width="12.28515625" customWidth="1"/>
    <col min="40" max="40" width="13.85546875" customWidth="1"/>
  </cols>
  <sheetData>
    <row r="1" spans="1:42" x14ac:dyDescent="0.25">
      <c r="A1" s="88" t="s">
        <v>1501</v>
      </c>
    </row>
    <row r="3" spans="1:42" s="5" customFormat="1" ht="13.5" thickBot="1" x14ac:dyDescent="0.25">
      <c r="A3" s="1"/>
      <c r="B3" s="1"/>
      <c r="C3" s="1"/>
      <c r="D3" s="1"/>
      <c r="E3" s="1"/>
      <c r="F3" s="1"/>
      <c r="G3" s="83"/>
      <c r="H3" s="1"/>
      <c r="I3" s="2"/>
      <c r="J3" s="2"/>
      <c r="K3" s="2"/>
      <c r="L3" s="2"/>
      <c r="M3" s="3"/>
      <c r="N3" s="1"/>
      <c r="O3" s="3"/>
      <c r="P3" s="2"/>
      <c r="Q3" s="2"/>
      <c r="R3" s="2"/>
      <c r="S3" s="2"/>
      <c r="T3" s="2"/>
      <c r="U3" s="2"/>
      <c r="V3" s="3"/>
      <c r="W3" s="2"/>
      <c r="X3" s="2"/>
      <c r="Y3" s="2"/>
      <c r="Z3" s="2"/>
      <c r="AA3" s="2"/>
      <c r="AB3" s="2"/>
      <c r="AC3" s="4"/>
      <c r="AD3" s="2"/>
      <c r="AE3" s="2"/>
      <c r="AF3" s="2"/>
      <c r="AG3" s="2"/>
      <c r="AH3" s="2"/>
      <c r="AI3" s="2"/>
      <c r="AJ3" s="4"/>
      <c r="AK3" s="3"/>
      <c r="AL3" s="3"/>
      <c r="AM3" s="3"/>
      <c r="AN3" s="3"/>
      <c r="AO3" s="3"/>
      <c r="AP3" s="3"/>
    </row>
    <row r="4" spans="1:42" s="9" customFormat="1" ht="14.65" customHeight="1" x14ac:dyDescent="0.25">
      <c r="A4" s="139" t="s">
        <v>0</v>
      </c>
      <c r="B4" s="136" t="s">
        <v>22</v>
      </c>
      <c r="C4" s="137"/>
      <c r="D4" s="137"/>
      <c r="E4" s="137"/>
      <c r="F4" s="137"/>
      <c r="G4" s="138"/>
      <c r="H4" s="6"/>
      <c r="I4" s="134" t="s">
        <v>5</v>
      </c>
      <c r="J4" s="134"/>
      <c r="K4" s="134"/>
      <c r="L4" s="134"/>
      <c r="M4" s="134"/>
      <c r="N4" s="135"/>
      <c r="O4" s="7"/>
      <c r="P4" s="143" t="s">
        <v>2</v>
      </c>
      <c r="Q4" s="143"/>
      <c r="R4" s="143"/>
      <c r="S4" s="143"/>
      <c r="T4" s="143"/>
      <c r="U4" s="144"/>
      <c r="V4" s="8"/>
      <c r="W4" s="145" t="s">
        <v>3</v>
      </c>
      <c r="X4" s="145"/>
      <c r="Y4" s="145"/>
      <c r="Z4" s="145"/>
      <c r="AA4" s="145"/>
      <c r="AB4" s="146"/>
      <c r="AC4" s="7"/>
      <c r="AD4" s="147" t="s">
        <v>4</v>
      </c>
      <c r="AE4" s="147"/>
      <c r="AF4" s="147"/>
      <c r="AG4" s="147"/>
      <c r="AH4" s="147"/>
      <c r="AI4" s="148"/>
      <c r="AJ4" s="7"/>
      <c r="AK4" s="141" t="s">
        <v>1</v>
      </c>
      <c r="AL4" s="141"/>
      <c r="AM4" s="141"/>
      <c r="AN4" s="141"/>
      <c r="AO4" s="141"/>
      <c r="AP4" s="142"/>
    </row>
    <row r="5" spans="1:42" s="15" customFormat="1" ht="23.65" customHeight="1" x14ac:dyDescent="0.25">
      <c r="A5" s="140"/>
      <c r="B5" s="11" t="s">
        <v>7</v>
      </c>
      <c r="C5" s="11" t="s">
        <v>23</v>
      </c>
      <c r="D5" s="11" t="s">
        <v>24</v>
      </c>
      <c r="E5" s="11" t="s">
        <v>1500</v>
      </c>
      <c r="F5" s="11" t="s">
        <v>8</v>
      </c>
      <c r="G5" s="84" t="s">
        <v>6</v>
      </c>
      <c r="H5" s="13"/>
      <c r="I5" s="12" t="s">
        <v>7</v>
      </c>
      <c r="J5" s="11" t="s">
        <v>23</v>
      </c>
      <c r="K5" s="11" t="s">
        <v>24</v>
      </c>
      <c r="L5" s="11" t="s">
        <v>1500</v>
      </c>
      <c r="M5" s="11" t="s">
        <v>8</v>
      </c>
      <c r="N5" s="12" t="s">
        <v>6</v>
      </c>
      <c r="O5" s="13"/>
      <c r="P5" s="10" t="s">
        <v>7</v>
      </c>
      <c r="Q5" s="11" t="s">
        <v>23</v>
      </c>
      <c r="R5" s="11" t="s">
        <v>24</v>
      </c>
      <c r="S5" s="11" t="s">
        <v>1500</v>
      </c>
      <c r="T5" s="11" t="s">
        <v>8</v>
      </c>
      <c r="U5" s="12" t="s">
        <v>6</v>
      </c>
      <c r="V5" s="13"/>
      <c r="W5" s="10" t="s">
        <v>7</v>
      </c>
      <c r="X5" s="11" t="s">
        <v>23</v>
      </c>
      <c r="Y5" s="11" t="s">
        <v>24</v>
      </c>
      <c r="Z5" s="11" t="s">
        <v>1500</v>
      </c>
      <c r="AA5" s="11" t="s">
        <v>8</v>
      </c>
      <c r="AB5" s="12" t="s">
        <v>6</v>
      </c>
      <c r="AC5" s="14"/>
      <c r="AD5" s="10" t="s">
        <v>7</v>
      </c>
      <c r="AE5" s="11" t="s">
        <v>23</v>
      </c>
      <c r="AF5" s="11" t="s">
        <v>24</v>
      </c>
      <c r="AG5" s="11" t="s">
        <v>1500</v>
      </c>
      <c r="AH5" s="11" t="s">
        <v>8</v>
      </c>
      <c r="AI5" s="12" t="s">
        <v>6</v>
      </c>
      <c r="AJ5" s="14"/>
      <c r="AK5" s="11" t="s">
        <v>7</v>
      </c>
      <c r="AL5" s="11" t="s">
        <v>23</v>
      </c>
      <c r="AM5" s="11" t="s">
        <v>24</v>
      </c>
      <c r="AN5" s="11" t="s">
        <v>1500</v>
      </c>
      <c r="AO5" s="11" t="s">
        <v>8</v>
      </c>
      <c r="AP5" s="12" t="s">
        <v>6</v>
      </c>
    </row>
    <row r="6" spans="1:42" s="25" customFormat="1" ht="12.75" x14ac:dyDescent="0.2">
      <c r="A6" s="16" t="s">
        <v>9</v>
      </c>
      <c r="B6" s="17">
        <v>2208323.3769711428</v>
      </c>
      <c r="C6" s="17">
        <f t="shared" ref="C6:C17" si="0">+SUM(AL6,Q6,X6,AE6,J6)</f>
        <v>320627.38100000005</v>
      </c>
      <c r="D6" s="17">
        <f t="shared" ref="D6:D17" si="1">+SUM(AM6,R6,Y6,AF6,K6)</f>
        <v>1346288.0060000001</v>
      </c>
      <c r="E6" s="17">
        <f t="shared" ref="E6:E17" si="2">+SUM(AN6,S6,Z6,AG6,L6)</f>
        <v>192252.96899999998</v>
      </c>
      <c r="F6" s="17">
        <f t="shared" ref="F6:F17" si="3">+SUM(C6:E6)</f>
        <v>1859168.3560000001</v>
      </c>
      <c r="G6" s="85">
        <f t="shared" ref="G6:G18" si="4">+IFERROR(F6/B6,0)</f>
        <v>0.84189135313595642</v>
      </c>
      <c r="H6" s="1"/>
      <c r="I6" s="18">
        <v>335064.27639155462</v>
      </c>
      <c r="J6" s="18">
        <v>82985.47100000002</v>
      </c>
      <c r="K6" s="18">
        <v>186431.158</v>
      </c>
      <c r="L6" s="18">
        <v>101585.667</v>
      </c>
      <c r="M6" s="19">
        <f t="shared" ref="M6:M17" si="5">+SUM(J6:L6)</f>
        <v>371002.29600000003</v>
      </c>
      <c r="N6" s="24">
        <f t="shared" ref="N6:N18" si="6">+IFERROR(M6/I6,0)</f>
        <v>1.1072570910736195</v>
      </c>
      <c r="O6" s="21"/>
      <c r="P6" s="18">
        <v>576049.88746641087</v>
      </c>
      <c r="Q6" s="18">
        <v>152721.20400000003</v>
      </c>
      <c r="R6" s="18">
        <v>272329.60900000005</v>
      </c>
      <c r="S6" s="18">
        <v>39278.31</v>
      </c>
      <c r="T6" s="19">
        <f t="shared" ref="T6:T17" si="7">+SUM(Q6:S6)</f>
        <v>464329.12300000008</v>
      </c>
      <c r="U6" s="20">
        <f t="shared" ref="U6:U18" si="8">+IFERROR(T6/P6,0)</f>
        <v>0.8060571368952395</v>
      </c>
      <c r="V6" s="22"/>
      <c r="W6" s="18">
        <v>1095417.5047983984</v>
      </c>
      <c r="X6" s="18">
        <v>-246.71200000000005</v>
      </c>
      <c r="Y6" s="18">
        <v>700321.07599999988</v>
      </c>
      <c r="Z6" s="18"/>
      <c r="AA6" s="19">
        <f t="shared" ref="AA6:AA17" si="9">+SUM(X6:Z6)</f>
        <v>700074.36399999983</v>
      </c>
      <c r="AB6" s="20">
        <f t="shared" ref="AB6:AB18" si="10">+IFERROR(AA6/W6,0)</f>
        <v>0.63909364323043405</v>
      </c>
      <c r="AC6" s="23"/>
      <c r="AD6" s="18">
        <v>72532.320000000007</v>
      </c>
      <c r="AE6" s="19">
        <v>48050.495999999992</v>
      </c>
      <c r="AF6" s="19">
        <v>160247.80799999999</v>
      </c>
      <c r="AG6" s="19">
        <v>4769.28</v>
      </c>
      <c r="AH6" s="19">
        <f t="shared" ref="AH6:AH17" si="11">+SUM(AE6:AG6)</f>
        <v>213067.58399999997</v>
      </c>
      <c r="AI6" s="20">
        <f t="shared" ref="AI6:AI18" si="12">+IFERROR(AH6/AD6,0)</f>
        <v>2.9375536864117948</v>
      </c>
      <c r="AJ6" s="4"/>
      <c r="AK6" s="19">
        <v>129259.38831477927</v>
      </c>
      <c r="AL6" s="19">
        <v>37116.921999999999</v>
      </c>
      <c r="AM6" s="19">
        <v>26958.354999999996</v>
      </c>
      <c r="AN6" s="19">
        <v>46619.712</v>
      </c>
      <c r="AO6" s="19">
        <f t="shared" ref="AO6:AO17" si="13">+SUM(AL6:AN6)</f>
        <v>110694.989</v>
      </c>
      <c r="AP6" s="20">
        <f t="shared" ref="AP6:AP18" si="14">+IFERROR(AO6/AK6,0)</f>
        <v>0.85637871603128535</v>
      </c>
    </row>
    <row r="7" spans="1:42" s="25" customFormat="1" ht="12.75" x14ac:dyDescent="0.2">
      <c r="A7" s="16" t="s">
        <v>10</v>
      </c>
      <c r="B7" s="17">
        <v>3330830.9986166339</v>
      </c>
      <c r="C7" s="17">
        <f t="shared" si="0"/>
        <v>1498174.4389999998</v>
      </c>
      <c r="D7" s="17">
        <f t="shared" si="1"/>
        <v>1837782.8250000007</v>
      </c>
      <c r="E7" s="17">
        <f t="shared" si="2"/>
        <v>622403.89100000006</v>
      </c>
      <c r="F7" s="17">
        <f t="shared" si="3"/>
        <v>3958361.1550000003</v>
      </c>
      <c r="G7" s="85">
        <f t="shared" si="4"/>
        <v>1.1884004792329581</v>
      </c>
      <c r="H7" s="1"/>
      <c r="I7" s="18">
        <v>2399321.7712000003</v>
      </c>
      <c r="J7" s="18">
        <v>1018908.9269999997</v>
      </c>
      <c r="K7" s="18">
        <v>1460053.3450000007</v>
      </c>
      <c r="L7" s="18">
        <v>564300.52</v>
      </c>
      <c r="M7" s="19">
        <f t="shared" si="5"/>
        <v>3043262.7920000004</v>
      </c>
      <c r="N7" s="24">
        <f t="shared" si="6"/>
        <v>1.2683846029029855</v>
      </c>
      <c r="O7" s="21"/>
      <c r="P7" s="18">
        <v>455712.56913812883</v>
      </c>
      <c r="Q7" s="18">
        <v>166841.85300000009</v>
      </c>
      <c r="R7" s="18">
        <v>144485.87800000008</v>
      </c>
      <c r="S7" s="18">
        <v>24839.976999999995</v>
      </c>
      <c r="T7" s="19">
        <f t="shared" si="7"/>
        <v>336167.70800000016</v>
      </c>
      <c r="U7" s="20">
        <f t="shared" si="8"/>
        <v>0.7376748651804379</v>
      </c>
      <c r="V7" s="22"/>
      <c r="W7" s="18">
        <v>400070.14030000207</v>
      </c>
      <c r="X7" s="18">
        <v>269260.44500000001</v>
      </c>
      <c r="Y7" s="18">
        <v>201564.182</v>
      </c>
      <c r="Z7" s="18"/>
      <c r="AA7" s="19">
        <f t="shared" si="9"/>
        <v>470824.62699999998</v>
      </c>
      <c r="AB7" s="20">
        <f t="shared" si="10"/>
        <v>1.1768552050571457</v>
      </c>
      <c r="AC7" s="23"/>
      <c r="AD7" s="18">
        <v>41228.882010518239</v>
      </c>
      <c r="AE7" s="19">
        <v>31679.423999999995</v>
      </c>
      <c r="AF7" s="19">
        <v>19403.643999999997</v>
      </c>
      <c r="AG7" s="19">
        <v>23363.573999999997</v>
      </c>
      <c r="AH7" s="19">
        <f t="shared" si="11"/>
        <v>74446.641999999993</v>
      </c>
      <c r="AI7" s="20">
        <f t="shared" si="12"/>
        <v>1.8056915048292432</v>
      </c>
      <c r="AJ7" s="4"/>
      <c r="AK7" s="19">
        <v>34497.635967984643</v>
      </c>
      <c r="AL7" s="19">
        <v>11483.79</v>
      </c>
      <c r="AM7" s="19">
        <v>12275.776000000002</v>
      </c>
      <c r="AN7" s="19">
        <v>9899.82</v>
      </c>
      <c r="AO7" s="19">
        <f t="shared" si="13"/>
        <v>33659.385999999999</v>
      </c>
      <c r="AP7" s="20">
        <f t="shared" si="14"/>
        <v>0.9757012344624838</v>
      </c>
    </row>
    <row r="8" spans="1:42" s="25" customFormat="1" ht="12.75" x14ac:dyDescent="0.2">
      <c r="A8" s="16" t="s">
        <v>11</v>
      </c>
      <c r="B8" s="17">
        <v>1897277.0473050927</v>
      </c>
      <c r="C8" s="17">
        <f t="shared" si="0"/>
        <v>175348.87700000004</v>
      </c>
      <c r="D8" s="17">
        <f t="shared" si="1"/>
        <v>427582.72700000007</v>
      </c>
      <c r="E8" s="17">
        <f t="shared" si="2"/>
        <v>221995.05900000001</v>
      </c>
      <c r="F8" s="17">
        <f t="shared" si="3"/>
        <v>824926.66300000006</v>
      </c>
      <c r="G8" s="85">
        <f t="shared" si="4"/>
        <v>0.4347950470236977</v>
      </c>
      <c r="H8" s="1"/>
      <c r="I8" s="18">
        <v>622648.87784261128</v>
      </c>
      <c r="J8" s="18">
        <v>55335.766000000011</v>
      </c>
      <c r="K8" s="18">
        <v>119051.36200000005</v>
      </c>
      <c r="L8" s="18">
        <v>88674.483000000007</v>
      </c>
      <c r="M8" s="19">
        <f t="shared" si="5"/>
        <v>263061.61100000003</v>
      </c>
      <c r="N8" s="24">
        <f t="shared" si="6"/>
        <v>0.42248789062540454</v>
      </c>
      <c r="O8" s="21"/>
      <c r="P8" s="18">
        <v>292812.08394932759</v>
      </c>
      <c r="Q8" s="18">
        <v>95090.642000000022</v>
      </c>
      <c r="R8" s="18">
        <v>96507.925000000032</v>
      </c>
      <c r="S8" s="18">
        <v>33088.432999999997</v>
      </c>
      <c r="T8" s="19">
        <f t="shared" si="7"/>
        <v>224687.00000000003</v>
      </c>
      <c r="U8" s="20">
        <f t="shared" si="8"/>
        <v>0.76734196543228417</v>
      </c>
      <c r="V8" s="22"/>
      <c r="W8" s="18">
        <v>788163.2203710808</v>
      </c>
      <c r="X8" s="18"/>
      <c r="Y8" s="18">
        <v>155315.79400000002</v>
      </c>
      <c r="Z8" s="18">
        <v>39731.947</v>
      </c>
      <c r="AA8" s="19">
        <f t="shared" si="9"/>
        <v>195047.74100000004</v>
      </c>
      <c r="AB8" s="20">
        <f t="shared" si="10"/>
        <v>0.24747125463196343</v>
      </c>
      <c r="AC8" s="23"/>
      <c r="AD8" s="18">
        <v>58850.126150326352</v>
      </c>
      <c r="AE8" s="19">
        <v>9932.8680000000022</v>
      </c>
      <c r="AF8" s="19">
        <v>6320.9160000000011</v>
      </c>
      <c r="AG8" s="19">
        <v>24380.675999999999</v>
      </c>
      <c r="AH8" s="19">
        <f t="shared" si="11"/>
        <v>40634.460000000006</v>
      </c>
      <c r="AI8" s="20">
        <f t="shared" si="12"/>
        <v>0.69047362610920537</v>
      </c>
      <c r="AJ8" s="4"/>
      <c r="AK8" s="19">
        <v>134802.7389917468</v>
      </c>
      <c r="AL8" s="19">
        <v>14989.601000000001</v>
      </c>
      <c r="AM8" s="19">
        <v>50386.729999999989</v>
      </c>
      <c r="AN8" s="19">
        <v>36119.520000000004</v>
      </c>
      <c r="AO8" s="19">
        <f t="shared" si="13"/>
        <v>101495.851</v>
      </c>
      <c r="AP8" s="20">
        <f t="shared" si="14"/>
        <v>0.75292128156397486</v>
      </c>
    </row>
    <row r="9" spans="1:42" s="25" customFormat="1" ht="12.75" x14ac:dyDescent="0.2">
      <c r="A9" s="16" t="s">
        <v>12</v>
      </c>
      <c r="B9" s="17">
        <v>320210</v>
      </c>
      <c r="C9" s="17">
        <f t="shared" si="0"/>
        <v>13580.019</v>
      </c>
      <c r="D9" s="17">
        <f t="shared" si="1"/>
        <v>113527.341</v>
      </c>
      <c r="E9" s="17">
        <f t="shared" si="2"/>
        <v>15339.844000000001</v>
      </c>
      <c r="F9" s="17">
        <f t="shared" si="3"/>
        <v>142447.204</v>
      </c>
      <c r="G9" s="85">
        <f t="shared" si="4"/>
        <v>0.44485557602823145</v>
      </c>
      <c r="H9" s="1"/>
      <c r="I9" s="18">
        <v>0</v>
      </c>
      <c r="J9" s="18"/>
      <c r="K9" s="18"/>
      <c r="L9" s="18"/>
      <c r="M9" s="19">
        <f t="shared" si="5"/>
        <v>0</v>
      </c>
      <c r="N9" s="24">
        <f t="shared" si="6"/>
        <v>0</v>
      </c>
      <c r="O9" s="21"/>
      <c r="P9" s="18">
        <v>0</v>
      </c>
      <c r="Q9" s="18"/>
      <c r="R9" s="18"/>
      <c r="S9" s="18"/>
      <c r="T9" s="19">
        <f t="shared" si="7"/>
        <v>0</v>
      </c>
      <c r="U9" s="20">
        <f t="shared" si="8"/>
        <v>0</v>
      </c>
      <c r="V9" s="22"/>
      <c r="W9" s="18">
        <v>266500</v>
      </c>
      <c r="X9" s="18">
        <v>5154.0119999999997</v>
      </c>
      <c r="Y9" s="18">
        <v>99016.675999999992</v>
      </c>
      <c r="Z9" s="18"/>
      <c r="AA9" s="19">
        <f t="shared" si="9"/>
        <v>104170.68799999999</v>
      </c>
      <c r="AB9" s="20">
        <f t="shared" si="10"/>
        <v>0.390884382739212</v>
      </c>
      <c r="AC9" s="23"/>
      <c r="AD9" s="18">
        <v>0</v>
      </c>
      <c r="AE9" s="18"/>
      <c r="AF9" s="18"/>
      <c r="AG9" s="18"/>
      <c r="AH9" s="19">
        <f t="shared" si="11"/>
        <v>0</v>
      </c>
      <c r="AI9" s="20">
        <f t="shared" si="12"/>
        <v>0</v>
      </c>
      <c r="AJ9" s="4"/>
      <c r="AK9" s="19">
        <v>53710</v>
      </c>
      <c r="AL9" s="19">
        <v>8426.0070000000014</v>
      </c>
      <c r="AM9" s="19">
        <v>14510.665000000005</v>
      </c>
      <c r="AN9" s="19">
        <v>15339.844000000001</v>
      </c>
      <c r="AO9" s="19">
        <f t="shared" si="13"/>
        <v>38276.516000000003</v>
      </c>
      <c r="AP9" s="20">
        <f t="shared" si="14"/>
        <v>0.71265157326382433</v>
      </c>
    </row>
    <row r="10" spans="1:42" s="25" customFormat="1" ht="12.75" x14ac:dyDescent="0.2">
      <c r="A10" s="16" t="s">
        <v>13</v>
      </c>
      <c r="B10" s="17">
        <v>258710</v>
      </c>
      <c r="C10" s="17">
        <f t="shared" si="0"/>
        <v>18608.123</v>
      </c>
      <c r="D10" s="17">
        <f t="shared" si="1"/>
        <v>132538.24300000002</v>
      </c>
      <c r="E10" s="17">
        <f t="shared" si="2"/>
        <v>18863.862000000005</v>
      </c>
      <c r="F10" s="17">
        <f t="shared" si="3"/>
        <v>170010.228</v>
      </c>
      <c r="G10" s="85">
        <f t="shared" si="4"/>
        <v>0.65714594719956709</v>
      </c>
      <c r="H10" s="1"/>
      <c r="I10" s="18">
        <v>0</v>
      </c>
      <c r="J10" s="18"/>
      <c r="K10" s="18"/>
      <c r="L10" s="18"/>
      <c r="M10" s="19">
        <f t="shared" si="5"/>
        <v>0</v>
      </c>
      <c r="N10" s="24">
        <f t="shared" si="6"/>
        <v>0</v>
      </c>
      <c r="O10" s="21"/>
      <c r="P10" s="18">
        <v>0</v>
      </c>
      <c r="Q10" s="18"/>
      <c r="R10" s="18"/>
      <c r="S10" s="18"/>
      <c r="T10" s="19">
        <f t="shared" si="7"/>
        <v>0</v>
      </c>
      <c r="U10" s="20">
        <f t="shared" si="8"/>
        <v>0</v>
      </c>
      <c r="V10" s="22"/>
      <c r="W10" s="18">
        <v>205000</v>
      </c>
      <c r="X10" s="18">
        <v>10365.046</v>
      </c>
      <c r="Y10" s="18">
        <v>124868.32</v>
      </c>
      <c r="Z10" s="18"/>
      <c r="AA10" s="19">
        <f t="shared" si="9"/>
        <v>135233.36600000001</v>
      </c>
      <c r="AB10" s="20">
        <f t="shared" si="10"/>
        <v>0.65967495609756099</v>
      </c>
      <c r="AC10" s="23"/>
      <c r="AD10" s="18">
        <v>0</v>
      </c>
      <c r="AE10" s="18"/>
      <c r="AF10" s="18"/>
      <c r="AG10" s="18"/>
      <c r="AH10" s="19">
        <f t="shared" si="11"/>
        <v>0</v>
      </c>
      <c r="AI10" s="20">
        <f t="shared" si="12"/>
        <v>0</v>
      </c>
      <c r="AJ10" s="4"/>
      <c r="AK10" s="19">
        <v>53709.999999999993</v>
      </c>
      <c r="AL10" s="19">
        <v>8243.0769999999993</v>
      </c>
      <c r="AM10" s="19">
        <v>7669.9230000000007</v>
      </c>
      <c r="AN10" s="19">
        <v>18863.862000000005</v>
      </c>
      <c r="AO10" s="19">
        <f t="shared" si="13"/>
        <v>34776.862000000008</v>
      </c>
      <c r="AP10" s="20">
        <f t="shared" si="14"/>
        <v>0.64749324148203335</v>
      </c>
    </row>
    <row r="11" spans="1:42" s="25" customFormat="1" ht="12.75" x14ac:dyDescent="0.2">
      <c r="A11" s="16" t="s">
        <v>14</v>
      </c>
      <c r="B11" s="17">
        <v>2215325.1</v>
      </c>
      <c r="C11" s="17">
        <f t="shared" si="0"/>
        <v>915703.80799999996</v>
      </c>
      <c r="D11" s="17">
        <f t="shared" si="1"/>
        <v>1139496.648</v>
      </c>
      <c r="E11" s="17">
        <f t="shared" si="2"/>
        <v>138651.71799999999</v>
      </c>
      <c r="F11" s="17">
        <f t="shared" si="3"/>
        <v>2193852.1740000001</v>
      </c>
      <c r="G11" s="85">
        <f t="shared" si="4"/>
        <v>0.99030709939593065</v>
      </c>
      <c r="H11" s="1"/>
      <c r="I11" s="18">
        <v>212771.20000000001</v>
      </c>
      <c r="J11" s="18">
        <v>208665.75000000003</v>
      </c>
      <c r="K11" s="18">
        <v>161166.83600000001</v>
      </c>
      <c r="L11" s="18">
        <v>13728.01</v>
      </c>
      <c r="M11" s="19">
        <f t="shared" si="5"/>
        <v>383560.59600000002</v>
      </c>
      <c r="N11" s="24">
        <f t="shared" si="6"/>
        <v>1.8026903829089651</v>
      </c>
      <c r="O11" s="21"/>
      <c r="P11" s="18">
        <v>664910</v>
      </c>
      <c r="Q11" s="18">
        <v>302611.71199999994</v>
      </c>
      <c r="R11" s="18">
        <v>146964.38499999995</v>
      </c>
      <c r="S11" s="18"/>
      <c r="T11" s="19">
        <f t="shared" si="7"/>
        <v>449576.09699999989</v>
      </c>
      <c r="U11" s="20">
        <f t="shared" si="8"/>
        <v>0.67614578965574268</v>
      </c>
      <c r="V11" s="22"/>
      <c r="W11" s="18">
        <v>1121679.8999999999</v>
      </c>
      <c r="X11" s="18">
        <v>317940.70199999999</v>
      </c>
      <c r="Y11" s="18">
        <v>530999.41300000006</v>
      </c>
      <c r="Z11" s="18"/>
      <c r="AA11" s="19">
        <f t="shared" si="9"/>
        <v>848940.11499999999</v>
      </c>
      <c r="AB11" s="20">
        <f t="shared" si="10"/>
        <v>0.75684704254752189</v>
      </c>
      <c r="AC11" s="23"/>
      <c r="AD11" s="18">
        <v>115964</v>
      </c>
      <c r="AE11" s="18">
        <v>45302.004000000001</v>
      </c>
      <c r="AF11" s="18">
        <v>212507.58200000002</v>
      </c>
      <c r="AG11" s="18">
        <v>91976.796000000002</v>
      </c>
      <c r="AH11" s="19">
        <f t="shared" si="11"/>
        <v>349786.38199999998</v>
      </c>
      <c r="AI11" s="20">
        <f t="shared" si="12"/>
        <v>3.0163359490876478</v>
      </c>
      <c r="AJ11" s="4"/>
      <c r="AK11" s="19">
        <v>100000</v>
      </c>
      <c r="AL11" s="19">
        <v>41183.64</v>
      </c>
      <c r="AM11" s="19">
        <v>87858.432000000001</v>
      </c>
      <c r="AN11" s="19">
        <v>32946.911999999997</v>
      </c>
      <c r="AO11" s="19">
        <f t="shared" si="13"/>
        <v>161988.984</v>
      </c>
      <c r="AP11" s="20">
        <f t="shared" si="14"/>
        <v>1.6198898399999999</v>
      </c>
    </row>
    <row r="12" spans="1:42" s="25" customFormat="1" ht="12.75" x14ac:dyDescent="0.2">
      <c r="A12" s="16" t="s">
        <v>15</v>
      </c>
      <c r="B12" s="17">
        <v>515617.12</v>
      </c>
      <c r="C12" s="17">
        <f t="shared" si="0"/>
        <v>304704.53000000003</v>
      </c>
      <c r="D12" s="17">
        <f t="shared" si="1"/>
        <v>136896.23800000001</v>
      </c>
      <c r="E12" s="17">
        <f t="shared" si="2"/>
        <v>0</v>
      </c>
      <c r="F12" s="17">
        <f t="shared" si="3"/>
        <v>441600.76800000004</v>
      </c>
      <c r="G12" s="85">
        <f t="shared" si="4"/>
        <v>0.85645094173754366</v>
      </c>
      <c r="H12" s="1"/>
      <c r="I12" s="18"/>
      <c r="J12" s="18"/>
      <c r="K12" s="18"/>
      <c r="L12" s="18"/>
      <c r="M12" s="19">
        <f t="shared" si="5"/>
        <v>0</v>
      </c>
      <c r="N12" s="24">
        <f t="shared" si="6"/>
        <v>0</v>
      </c>
      <c r="O12" s="21"/>
      <c r="P12" s="18"/>
      <c r="Q12" s="18"/>
      <c r="R12" s="18"/>
      <c r="S12" s="18"/>
      <c r="T12" s="19">
        <f t="shared" si="7"/>
        <v>0</v>
      </c>
      <c r="U12" s="20">
        <f t="shared" si="8"/>
        <v>0</v>
      </c>
      <c r="V12" s="22"/>
      <c r="W12" s="18">
        <v>408409.59999999998</v>
      </c>
      <c r="X12" s="18">
        <v>304704.53000000003</v>
      </c>
      <c r="Y12" s="18">
        <v>136896.23800000001</v>
      </c>
      <c r="Z12" s="18"/>
      <c r="AA12" s="19">
        <f t="shared" si="9"/>
        <v>441600.76800000004</v>
      </c>
      <c r="AB12" s="20">
        <f t="shared" si="10"/>
        <v>1.0812693139436489</v>
      </c>
      <c r="AC12" s="23"/>
      <c r="AD12" s="18">
        <v>107207.51999999999</v>
      </c>
      <c r="AE12" s="18"/>
      <c r="AF12" s="18"/>
      <c r="AG12" s="18"/>
      <c r="AH12" s="19">
        <f t="shared" si="11"/>
        <v>0</v>
      </c>
      <c r="AI12" s="20">
        <f t="shared" si="12"/>
        <v>0</v>
      </c>
      <c r="AJ12" s="4"/>
      <c r="AK12" s="19"/>
      <c r="AL12" s="19"/>
      <c r="AM12" s="19"/>
      <c r="AN12" s="19"/>
      <c r="AO12" s="19">
        <f t="shared" si="13"/>
        <v>0</v>
      </c>
      <c r="AP12" s="20">
        <f t="shared" si="14"/>
        <v>0</v>
      </c>
    </row>
    <row r="13" spans="1:42" s="25" customFormat="1" ht="12.75" x14ac:dyDescent="0.2">
      <c r="A13" s="16" t="s">
        <v>16</v>
      </c>
      <c r="B13" s="17">
        <v>167500</v>
      </c>
      <c r="C13" s="17">
        <f t="shared" si="0"/>
        <v>72400.985000000015</v>
      </c>
      <c r="D13" s="17">
        <f t="shared" si="1"/>
        <v>87277.898000000016</v>
      </c>
      <c r="E13" s="17">
        <f t="shared" si="2"/>
        <v>5702.817</v>
      </c>
      <c r="F13" s="17">
        <f t="shared" si="3"/>
        <v>165381.70000000004</v>
      </c>
      <c r="G13" s="85">
        <f t="shared" si="4"/>
        <v>0.98735343283582111</v>
      </c>
      <c r="H13" s="1"/>
      <c r="I13" s="18">
        <v>0</v>
      </c>
      <c r="J13" s="18"/>
      <c r="K13" s="18"/>
      <c r="L13" s="18"/>
      <c r="M13" s="19">
        <f t="shared" si="5"/>
        <v>0</v>
      </c>
      <c r="N13" s="24">
        <f t="shared" si="6"/>
        <v>0</v>
      </c>
      <c r="O13" s="21"/>
      <c r="P13" s="18">
        <v>127500</v>
      </c>
      <c r="Q13" s="18">
        <v>72400.985000000015</v>
      </c>
      <c r="R13" s="18">
        <v>87277.898000000016</v>
      </c>
      <c r="S13" s="18">
        <v>5702.817</v>
      </c>
      <c r="T13" s="19">
        <f t="shared" si="7"/>
        <v>165381.70000000004</v>
      </c>
      <c r="U13" s="20">
        <f t="shared" si="8"/>
        <v>1.29711137254902</v>
      </c>
      <c r="V13" s="22"/>
      <c r="W13" s="18">
        <v>0</v>
      </c>
      <c r="X13" s="18"/>
      <c r="Y13" s="18"/>
      <c r="Z13" s="18"/>
      <c r="AA13" s="19">
        <f t="shared" si="9"/>
        <v>0</v>
      </c>
      <c r="AB13" s="20">
        <f t="shared" si="10"/>
        <v>0</v>
      </c>
      <c r="AC13" s="23"/>
      <c r="AD13" s="18">
        <v>0</v>
      </c>
      <c r="AE13" s="18"/>
      <c r="AF13" s="18"/>
      <c r="AG13" s="18"/>
      <c r="AH13" s="19">
        <f t="shared" si="11"/>
        <v>0</v>
      </c>
      <c r="AI13" s="20">
        <f t="shared" si="12"/>
        <v>0</v>
      </c>
      <c r="AJ13" s="4"/>
      <c r="AK13" s="19">
        <v>40000</v>
      </c>
      <c r="AL13" s="19"/>
      <c r="AM13" s="19"/>
      <c r="AN13" s="19"/>
      <c r="AO13" s="19">
        <f t="shared" si="13"/>
        <v>0</v>
      </c>
      <c r="AP13" s="20">
        <f t="shared" si="14"/>
        <v>0</v>
      </c>
    </row>
    <row r="14" spans="1:42" s="25" customFormat="1" ht="12.75" x14ac:dyDescent="0.2">
      <c r="A14" s="16" t="s">
        <v>17</v>
      </c>
      <c r="B14" s="17">
        <v>167500</v>
      </c>
      <c r="C14" s="17">
        <f t="shared" si="0"/>
        <v>70169.446000000011</v>
      </c>
      <c r="D14" s="17">
        <f t="shared" si="1"/>
        <v>85046.357000000018</v>
      </c>
      <c r="E14" s="17">
        <f t="shared" si="2"/>
        <v>5454.8680000000004</v>
      </c>
      <c r="F14" s="17">
        <f t="shared" si="3"/>
        <v>160670.671</v>
      </c>
      <c r="G14" s="85">
        <f t="shared" si="4"/>
        <v>0.95922788656716418</v>
      </c>
      <c r="H14" s="1"/>
      <c r="I14" s="18">
        <v>0</v>
      </c>
      <c r="J14" s="18"/>
      <c r="K14" s="18"/>
      <c r="L14" s="18"/>
      <c r="M14" s="19">
        <f t="shared" si="5"/>
        <v>0</v>
      </c>
      <c r="N14" s="24">
        <f t="shared" si="6"/>
        <v>0</v>
      </c>
      <c r="O14" s="21"/>
      <c r="P14" s="18">
        <v>127500</v>
      </c>
      <c r="Q14" s="18">
        <v>70169.446000000011</v>
      </c>
      <c r="R14" s="18">
        <v>85046.357000000018</v>
      </c>
      <c r="S14" s="18">
        <v>5454.8680000000004</v>
      </c>
      <c r="T14" s="19">
        <f t="shared" si="7"/>
        <v>160670.671</v>
      </c>
      <c r="U14" s="20">
        <f t="shared" si="8"/>
        <v>1.260162125490196</v>
      </c>
      <c r="V14" s="22"/>
      <c r="W14" s="18">
        <v>0</v>
      </c>
      <c r="X14" s="18"/>
      <c r="Y14" s="18"/>
      <c r="Z14" s="18"/>
      <c r="AA14" s="19">
        <f t="shared" si="9"/>
        <v>0</v>
      </c>
      <c r="AB14" s="20">
        <f t="shared" si="10"/>
        <v>0</v>
      </c>
      <c r="AC14" s="23"/>
      <c r="AD14" s="18">
        <v>0</v>
      </c>
      <c r="AE14" s="18"/>
      <c r="AF14" s="18"/>
      <c r="AG14" s="18"/>
      <c r="AH14" s="19">
        <f t="shared" si="11"/>
        <v>0</v>
      </c>
      <c r="AI14" s="20">
        <f t="shared" si="12"/>
        <v>0</v>
      </c>
      <c r="AJ14" s="4"/>
      <c r="AK14" s="19">
        <v>40000</v>
      </c>
      <c r="AL14" s="19"/>
      <c r="AM14" s="19"/>
      <c r="AN14" s="19"/>
      <c r="AO14" s="19">
        <f t="shared" si="13"/>
        <v>0</v>
      </c>
      <c r="AP14" s="20">
        <f t="shared" si="14"/>
        <v>0</v>
      </c>
    </row>
    <row r="15" spans="1:42" s="25" customFormat="1" ht="12.75" x14ac:dyDescent="0.2">
      <c r="A15" s="16" t="s">
        <v>18</v>
      </c>
      <c r="B15" s="17">
        <v>167500</v>
      </c>
      <c r="C15" s="17">
        <f t="shared" si="0"/>
        <v>0</v>
      </c>
      <c r="D15" s="17">
        <f t="shared" si="1"/>
        <v>0</v>
      </c>
      <c r="E15" s="17">
        <f t="shared" si="2"/>
        <v>0</v>
      </c>
      <c r="F15" s="17">
        <f t="shared" si="3"/>
        <v>0</v>
      </c>
      <c r="G15" s="85">
        <f t="shared" si="4"/>
        <v>0</v>
      </c>
      <c r="H15" s="1"/>
      <c r="I15" s="18">
        <v>0</v>
      </c>
      <c r="J15" s="18"/>
      <c r="K15" s="18"/>
      <c r="L15" s="18"/>
      <c r="M15" s="19">
        <f t="shared" si="5"/>
        <v>0</v>
      </c>
      <c r="N15" s="24">
        <f t="shared" si="6"/>
        <v>0</v>
      </c>
      <c r="O15" s="21"/>
      <c r="P15" s="18">
        <v>127500</v>
      </c>
      <c r="Q15" s="18"/>
      <c r="R15" s="18"/>
      <c r="S15" s="18"/>
      <c r="T15" s="19">
        <f t="shared" si="7"/>
        <v>0</v>
      </c>
      <c r="U15" s="20">
        <f t="shared" si="8"/>
        <v>0</v>
      </c>
      <c r="V15" s="22"/>
      <c r="W15" s="18">
        <v>0</v>
      </c>
      <c r="X15" s="18"/>
      <c r="Y15" s="18"/>
      <c r="Z15" s="18"/>
      <c r="AA15" s="19">
        <f t="shared" si="9"/>
        <v>0</v>
      </c>
      <c r="AB15" s="20">
        <f t="shared" si="10"/>
        <v>0</v>
      </c>
      <c r="AC15" s="23"/>
      <c r="AD15" s="18"/>
      <c r="AE15" s="18"/>
      <c r="AF15" s="18"/>
      <c r="AG15" s="18"/>
      <c r="AH15" s="19">
        <f t="shared" si="11"/>
        <v>0</v>
      </c>
      <c r="AI15" s="20">
        <f t="shared" si="12"/>
        <v>0</v>
      </c>
      <c r="AJ15" s="4"/>
      <c r="AK15" s="19">
        <v>40000</v>
      </c>
      <c r="AL15" s="19"/>
      <c r="AM15" s="19"/>
      <c r="AN15" s="19"/>
      <c r="AO15" s="19">
        <f t="shared" si="13"/>
        <v>0</v>
      </c>
      <c r="AP15" s="20">
        <f t="shared" si="14"/>
        <v>0</v>
      </c>
    </row>
    <row r="16" spans="1:42" s="25" customFormat="1" ht="12.75" x14ac:dyDescent="0.2">
      <c r="A16" s="16" t="s">
        <v>19</v>
      </c>
      <c r="B16" s="17">
        <v>171500</v>
      </c>
      <c r="C16" s="17">
        <f t="shared" si="0"/>
        <v>96983.244999999995</v>
      </c>
      <c r="D16" s="17">
        <f t="shared" si="1"/>
        <v>165879.16500000001</v>
      </c>
      <c r="E16" s="17">
        <f t="shared" si="2"/>
        <v>44933.264000000003</v>
      </c>
      <c r="F16" s="17">
        <f t="shared" si="3"/>
        <v>307795.67400000006</v>
      </c>
      <c r="G16" s="85">
        <f t="shared" si="4"/>
        <v>1.7947269620991257</v>
      </c>
      <c r="H16" s="1"/>
      <c r="I16" s="18">
        <v>0</v>
      </c>
      <c r="J16" s="18"/>
      <c r="K16" s="18"/>
      <c r="L16" s="18"/>
      <c r="M16" s="19">
        <f t="shared" si="5"/>
        <v>0</v>
      </c>
      <c r="N16" s="24">
        <f t="shared" si="6"/>
        <v>0</v>
      </c>
      <c r="O16" s="21"/>
      <c r="P16" s="18">
        <v>131500</v>
      </c>
      <c r="Q16" s="18">
        <v>86714.065000000002</v>
      </c>
      <c r="R16" s="18">
        <v>58315.209000000003</v>
      </c>
      <c r="S16" s="18">
        <v>2601.422</v>
      </c>
      <c r="T16" s="19">
        <f t="shared" si="7"/>
        <v>147630.696</v>
      </c>
      <c r="U16" s="20">
        <f t="shared" si="8"/>
        <v>1.1226668897338403</v>
      </c>
      <c r="V16" s="22"/>
      <c r="W16" s="18">
        <v>0</v>
      </c>
      <c r="X16" s="18"/>
      <c r="Y16" s="18"/>
      <c r="Z16" s="18"/>
      <c r="AA16" s="19">
        <f t="shared" si="9"/>
        <v>0</v>
      </c>
      <c r="AB16" s="20">
        <f t="shared" si="10"/>
        <v>0</v>
      </c>
      <c r="AC16" s="23"/>
      <c r="AD16" s="18">
        <v>0</v>
      </c>
      <c r="AE16" s="18"/>
      <c r="AF16" s="18"/>
      <c r="AG16" s="18"/>
      <c r="AH16" s="19">
        <f t="shared" si="11"/>
        <v>0</v>
      </c>
      <c r="AI16" s="20">
        <f t="shared" si="12"/>
        <v>0</v>
      </c>
      <c r="AJ16" s="4"/>
      <c r="AK16" s="19">
        <v>40000</v>
      </c>
      <c r="AL16" s="19">
        <v>10269.18</v>
      </c>
      <c r="AM16" s="19">
        <v>107563.95600000001</v>
      </c>
      <c r="AN16" s="19">
        <v>42331.842000000004</v>
      </c>
      <c r="AO16" s="19">
        <f t="shared" si="13"/>
        <v>160164.978</v>
      </c>
      <c r="AP16" s="20">
        <f t="shared" si="14"/>
        <v>4.0041244499999999</v>
      </c>
    </row>
    <row r="17" spans="1:42" s="25" customFormat="1" ht="14.45" customHeight="1" x14ac:dyDescent="0.2">
      <c r="A17" s="16" t="s">
        <v>20</v>
      </c>
      <c r="B17" s="17">
        <v>171500</v>
      </c>
      <c r="C17" s="17">
        <f t="shared" si="0"/>
        <v>94815.392999999982</v>
      </c>
      <c r="D17" s="17">
        <f t="shared" si="1"/>
        <v>165011.973</v>
      </c>
      <c r="E17" s="17">
        <f t="shared" si="2"/>
        <v>45150.049000000006</v>
      </c>
      <c r="F17" s="17">
        <f t="shared" si="3"/>
        <v>304977.41499999998</v>
      </c>
      <c r="G17" s="85">
        <f t="shared" si="4"/>
        <v>1.778293965014577</v>
      </c>
      <c r="H17" s="26"/>
      <c r="I17" s="18">
        <v>0</v>
      </c>
      <c r="J17" s="18"/>
      <c r="K17" s="18"/>
      <c r="L17" s="18"/>
      <c r="M17" s="19">
        <f t="shared" si="5"/>
        <v>0</v>
      </c>
      <c r="N17" s="24">
        <f t="shared" si="6"/>
        <v>0</v>
      </c>
      <c r="O17" s="21"/>
      <c r="P17" s="18">
        <v>131500</v>
      </c>
      <c r="Q17" s="18">
        <v>84546.212999999989</v>
      </c>
      <c r="R17" s="18">
        <v>58748.78</v>
      </c>
      <c r="S17" s="18">
        <v>2818.2069999999999</v>
      </c>
      <c r="T17" s="19">
        <f t="shared" si="7"/>
        <v>146113.19999999998</v>
      </c>
      <c r="U17" s="20">
        <f t="shared" si="8"/>
        <v>1.1111269961977186</v>
      </c>
      <c r="V17" s="22"/>
      <c r="W17" s="18">
        <v>0</v>
      </c>
      <c r="X17" s="18"/>
      <c r="Y17" s="18"/>
      <c r="Z17" s="18"/>
      <c r="AA17" s="19">
        <f t="shared" si="9"/>
        <v>0</v>
      </c>
      <c r="AB17" s="20">
        <f t="shared" si="10"/>
        <v>0</v>
      </c>
      <c r="AC17" s="23"/>
      <c r="AD17" s="18">
        <v>0</v>
      </c>
      <c r="AE17" s="18"/>
      <c r="AF17" s="18"/>
      <c r="AG17" s="18"/>
      <c r="AH17" s="19">
        <f t="shared" si="11"/>
        <v>0</v>
      </c>
      <c r="AI17" s="20">
        <f t="shared" si="12"/>
        <v>0</v>
      </c>
      <c r="AJ17" s="4"/>
      <c r="AK17" s="19">
        <v>40000</v>
      </c>
      <c r="AL17" s="19">
        <v>10269.18</v>
      </c>
      <c r="AM17" s="19">
        <v>106263.193</v>
      </c>
      <c r="AN17" s="19">
        <v>42331.842000000004</v>
      </c>
      <c r="AO17" s="19">
        <f t="shared" si="13"/>
        <v>158864.215</v>
      </c>
      <c r="AP17" s="20">
        <f t="shared" si="14"/>
        <v>3.9716053749999998</v>
      </c>
    </row>
    <row r="18" spans="1:42" s="36" customFormat="1" ht="14.45" customHeight="1" thickBot="1" x14ac:dyDescent="0.25">
      <c r="A18" s="27" t="s">
        <v>21</v>
      </c>
      <c r="B18" s="29">
        <v>11591793.642892871</v>
      </c>
      <c r="C18" s="29">
        <f>+SUM(C6:C17)</f>
        <v>3581116.2460000003</v>
      </c>
      <c r="D18" s="29">
        <f>+SUM(D6:D17)</f>
        <v>5637327.421000001</v>
      </c>
      <c r="E18" s="29">
        <f>+SUM(E6:E17)</f>
        <v>1310748.341</v>
      </c>
      <c r="F18" s="29">
        <f>+SUM(F6:F17)</f>
        <v>10529192.007999998</v>
      </c>
      <c r="G18" s="86">
        <f t="shared" si="4"/>
        <v>0.90833156044454144</v>
      </c>
      <c r="H18" s="31"/>
      <c r="I18" s="29">
        <v>3569806.1254341658</v>
      </c>
      <c r="J18" s="29">
        <f>+SUM(J6:J17)</f>
        <v>1365895.9139999996</v>
      </c>
      <c r="K18" s="29">
        <f>+SUM(K6:K17)</f>
        <v>1926702.7010000008</v>
      </c>
      <c r="L18" s="29">
        <f>+SUM(L6:L17)</f>
        <v>768288.68</v>
      </c>
      <c r="M18" s="29">
        <f>+SUM(M6:M17)</f>
        <v>4060887.2950000004</v>
      </c>
      <c r="N18" s="34">
        <f t="shared" si="6"/>
        <v>1.1375652212782588</v>
      </c>
      <c r="O18" s="32"/>
      <c r="P18" s="29">
        <v>2634984.5405538674</v>
      </c>
      <c r="Q18" s="29">
        <f>+SUM(Q6:Q17)</f>
        <v>1031096.1200000001</v>
      </c>
      <c r="R18" s="29">
        <f>+SUM(R6:R17)</f>
        <v>949676.0410000002</v>
      </c>
      <c r="S18" s="29">
        <f>+SUM(S6:S17)</f>
        <v>113784.034</v>
      </c>
      <c r="T18" s="28">
        <f>+SUM(T6:T17)</f>
        <v>2094556.1950000001</v>
      </c>
      <c r="U18" s="30">
        <f t="shared" si="8"/>
        <v>0.79490265038129193</v>
      </c>
      <c r="V18" s="33"/>
      <c r="W18" s="29">
        <v>4285240.3654694809</v>
      </c>
      <c r="X18" s="29">
        <f>+SUM(X6:X17)</f>
        <v>907178.02300000004</v>
      </c>
      <c r="Y18" s="29">
        <f>+SUM(Y6:Y17)</f>
        <v>1948981.699</v>
      </c>
      <c r="Z18" s="29">
        <f>+SUM(Z6:Z17)</f>
        <v>39731.947</v>
      </c>
      <c r="AA18" s="29">
        <f>+SUM(AA6:AA17)</f>
        <v>2895891.6689999998</v>
      </c>
      <c r="AB18" s="34">
        <f t="shared" si="10"/>
        <v>0.67578278510002154</v>
      </c>
      <c r="AC18" s="35"/>
      <c r="AD18" s="29">
        <v>395782.84816084465</v>
      </c>
      <c r="AE18" s="29">
        <f>+SUM(AE6:AE17)</f>
        <v>134964.79199999999</v>
      </c>
      <c r="AF18" s="29">
        <f>+SUM(AF6:AF17)</f>
        <v>398479.95</v>
      </c>
      <c r="AG18" s="29">
        <f>+SUM(AG6:AG17)</f>
        <v>144490.326</v>
      </c>
      <c r="AH18" s="29">
        <f>+SUM(AH6:AH17)</f>
        <v>677935.06799999997</v>
      </c>
      <c r="AI18" s="30">
        <f t="shared" si="12"/>
        <v>1.7128965318994565</v>
      </c>
      <c r="AJ18" s="35"/>
      <c r="AK18" s="29">
        <v>705979.76327451062</v>
      </c>
      <c r="AL18" s="29">
        <f>+SUM(AL6:AL17)</f>
        <v>141981.397</v>
      </c>
      <c r="AM18" s="29">
        <f>+SUM(AM6:AM17)</f>
        <v>413487.03</v>
      </c>
      <c r="AN18" s="29">
        <f>+SUM(AN6:AN17)</f>
        <v>244453.35399999999</v>
      </c>
      <c r="AO18" s="29">
        <f>+SUM(AO6:AO17)</f>
        <v>799921.78099999996</v>
      </c>
      <c r="AP18" s="30">
        <f t="shared" si="14"/>
        <v>1.1330661622505478</v>
      </c>
    </row>
    <row r="20" spans="1:42" x14ac:dyDescent="0.25">
      <c r="C20" s="38"/>
      <c r="D20" s="38"/>
      <c r="E20" s="38"/>
    </row>
  </sheetData>
  <mergeCells count="7">
    <mergeCell ref="I4:N4"/>
    <mergeCell ref="B4:G4"/>
    <mergeCell ref="A4:A5"/>
    <mergeCell ref="AK4:AP4"/>
    <mergeCell ref="P4:U4"/>
    <mergeCell ref="W4:AB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0465-6389-40EA-BAFE-7E51C27A82CA}">
  <dimension ref="B1:X32"/>
  <sheetViews>
    <sheetView showGridLines="0" tabSelected="1" topLeftCell="D1" workbookViewId="0">
      <pane xSplit="2" ySplit="4" topLeftCell="K5" activePane="bottomRight" state="frozen"/>
      <selection activeCell="K37" sqref="K37"/>
      <selection pane="topRight" activeCell="K37" sqref="K37"/>
      <selection pane="bottomLeft" activeCell="K37" sqref="K37"/>
      <selection pane="bottomRight" activeCell="T34" sqref="T34"/>
    </sheetView>
  </sheetViews>
  <sheetFormatPr defaultRowHeight="15" outlineLevelCol="1" x14ac:dyDescent="0.25"/>
  <cols>
    <col min="2" max="2" width="20.85546875" bestFit="1" customWidth="1"/>
    <col min="3" max="3" width="9.7109375" bestFit="1" customWidth="1"/>
    <col min="4" max="4" width="29.140625" bestFit="1" customWidth="1"/>
    <col min="5" max="5" width="9.140625" customWidth="1"/>
    <col min="6" max="6" width="11.7109375" bestFit="1" customWidth="1"/>
    <col min="7" max="7" width="10.28515625" customWidth="1" outlineLevel="1"/>
    <col min="8" max="8" width="9" customWidth="1" outlineLevel="1"/>
    <col min="9" max="10" width="8.140625" customWidth="1" outlineLevel="1"/>
    <col min="11" max="11" width="11.7109375" customWidth="1" outlineLevel="1"/>
    <col min="12" max="12" width="10.140625" customWidth="1" outlineLevel="1"/>
    <col min="13" max="14" width="8.140625" customWidth="1" outlineLevel="1"/>
    <col min="15" max="15" width="9.5703125" customWidth="1" outlineLevel="1"/>
    <col min="16" max="16" width="8.140625" customWidth="1" outlineLevel="1"/>
    <col min="17" max="17" width="8.140625" customWidth="1"/>
    <col min="18" max="18" width="11" customWidth="1"/>
    <col min="19" max="19" width="12.5703125" bestFit="1" customWidth="1"/>
    <col min="20" max="20" width="11.7109375" style="108" customWidth="1"/>
    <col min="21" max="21" width="13" customWidth="1"/>
    <col min="22" max="22" width="12.28515625" bestFit="1" customWidth="1"/>
    <col min="23" max="23" width="14.42578125" customWidth="1"/>
  </cols>
  <sheetData>
    <row r="1" spans="2:23" s="89" customFormat="1" ht="18.75" x14ac:dyDescent="0.3">
      <c r="D1" s="90" t="s">
        <v>1502</v>
      </c>
      <c r="T1" s="91"/>
    </row>
    <row r="3" spans="2:23" ht="33" customHeight="1" x14ac:dyDescent="0.25">
      <c r="F3" s="149" t="s">
        <v>1503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 t="s">
        <v>1504</v>
      </c>
      <c r="T3" s="150" t="s">
        <v>1505</v>
      </c>
      <c r="U3" s="149" t="s">
        <v>1506</v>
      </c>
      <c r="V3" s="149" t="s">
        <v>1507</v>
      </c>
      <c r="W3" s="149" t="s">
        <v>1824</v>
      </c>
    </row>
    <row r="4" spans="2:23" s="50" customFormat="1" ht="60" x14ac:dyDescent="0.25">
      <c r="B4" s="50" t="s">
        <v>1508</v>
      </c>
      <c r="C4" s="50" t="s">
        <v>232</v>
      </c>
      <c r="D4" s="93" t="s">
        <v>1509</v>
      </c>
      <c r="E4" s="93" t="s">
        <v>1510</v>
      </c>
      <c r="F4" s="94" t="s">
        <v>9</v>
      </c>
      <c r="G4" s="94" t="s">
        <v>10</v>
      </c>
      <c r="H4" s="94" t="s">
        <v>11</v>
      </c>
      <c r="I4" s="94" t="s">
        <v>12</v>
      </c>
      <c r="J4" s="94" t="s">
        <v>13</v>
      </c>
      <c r="K4" s="94" t="s">
        <v>84</v>
      </c>
      <c r="L4" s="94" t="s">
        <v>15</v>
      </c>
      <c r="M4" s="94" t="s">
        <v>1511</v>
      </c>
      <c r="N4" s="94" t="s">
        <v>130</v>
      </c>
      <c r="O4" s="94" t="s">
        <v>18</v>
      </c>
      <c r="P4" s="94" t="s">
        <v>131</v>
      </c>
      <c r="Q4" s="94" t="s">
        <v>132</v>
      </c>
      <c r="R4" s="92" t="s">
        <v>1512</v>
      </c>
      <c r="S4" s="149"/>
      <c r="T4" s="150"/>
      <c r="U4" s="149"/>
      <c r="V4" s="149"/>
      <c r="W4" s="149"/>
    </row>
    <row r="5" spans="2:23" s="50" customFormat="1" x14ac:dyDescent="0.25">
      <c r="D5" s="95" t="s">
        <v>22</v>
      </c>
      <c r="E5" s="95"/>
      <c r="F5" s="96">
        <f>+SUM(F12,F24,F32)</f>
        <v>480537.78571999999</v>
      </c>
      <c r="G5" s="96">
        <f t="shared" ref="G5:U5" si="0">+SUM(G12,G24,G32)</f>
        <v>2893405.5672955993</v>
      </c>
      <c r="H5" s="96">
        <f t="shared" si="0"/>
        <v>293663.59293280001</v>
      </c>
      <c r="I5" s="96">
        <f t="shared" si="0"/>
        <v>18213.215299200001</v>
      </c>
      <c r="J5" s="96">
        <f t="shared" si="0"/>
        <v>21626.770514399999</v>
      </c>
      <c r="K5" s="96">
        <f t="shared" si="0"/>
        <v>553804.49543360004</v>
      </c>
      <c r="L5" s="96">
        <f t="shared" si="0"/>
        <v>66681.781199999998</v>
      </c>
      <c r="M5" s="96">
        <f t="shared" si="0"/>
        <v>34464.853000000003</v>
      </c>
      <c r="N5" s="96">
        <f t="shared" si="0"/>
        <v>33721.004000000001</v>
      </c>
      <c r="O5" s="96">
        <f t="shared" si="0"/>
        <v>0</v>
      </c>
      <c r="P5" s="96">
        <f t="shared" si="0"/>
        <v>23412.797999999999</v>
      </c>
      <c r="Q5" s="96">
        <f t="shared" si="0"/>
        <v>23196.011999999999</v>
      </c>
      <c r="R5" s="96">
        <f t="shared" si="0"/>
        <v>4442727.8753955998</v>
      </c>
      <c r="S5" s="96">
        <f t="shared" si="0"/>
        <v>222136393.76978001</v>
      </c>
      <c r="T5" s="97">
        <f t="shared" si="0"/>
        <v>4431</v>
      </c>
      <c r="U5" s="96">
        <f t="shared" si="0"/>
        <v>586394</v>
      </c>
      <c r="V5" s="98"/>
      <c r="W5" s="98"/>
    </row>
    <row r="6" spans="2:23" x14ac:dyDescent="0.25">
      <c r="B6" t="s">
        <v>1513</v>
      </c>
      <c r="C6" t="s">
        <v>47</v>
      </c>
      <c r="D6" s="99" t="s">
        <v>66</v>
      </c>
      <c r="E6" s="99" t="s">
        <v>1514</v>
      </c>
      <c r="F6" s="100">
        <v>8926.8889999999992</v>
      </c>
      <c r="G6" s="100">
        <v>7037.9940000000006</v>
      </c>
      <c r="H6" s="100">
        <v>5514.7379999999994</v>
      </c>
      <c r="I6" s="100">
        <v>0</v>
      </c>
      <c r="J6" s="100">
        <v>0</v>
      </c>
      <c r="K6" s="100">
        <v>3731.518</v>
      </c>
      <c r="L6" s="100">
        <v>0</v>
      </c>
      <c r="M6" s="100">
        <v>10661.789000000001</v>
      </c>
      <c r="N6" s="100">
        <v>10413.839</v>
      </c>
      <c r="O6" s="100">
        <v>0</v>
      </c>
      <c r="P6" s="100">
        <v>3685.348</v>
      </c>
      <c r="Q6" s="100">
        <v>3902.1329999999998</v>
      </c>
      <c r="R6" s="101">
        <f>+SUM(F6:Q6)</f>
        <v>53874.248</v>
      </c>
      <c r="S6" s="102">
        <f>+R6*1000*0.05</f>
        <v>2693712.4000000004</v>
      </c>
      <c r="T6" s="103">
        <f>+INT(S6/50000)</f>
        <v>53</v>
      </c>
      <c r="U6" s="102">
        <f>+ROUND(S6-(T6*50000),0)</f>
        <v>43712</v>
      </c>
      <c r="V6" s="99" t="s">
        <v>1515</v>
      </c>
      <c r="W6" s="99" t="s">
        <v>1821</v>
      </c>
    </row>
    <row r="7" spans="2:23" x14ac:dyDescent="0.25">
      <c r="B7" t="s">
        <v>1516</v>
      </c>
      <c r="C7" t="s">
        <v>47</v>
      </c>
      <c r="D7" s="99" t="s">
        <v>128</v>
      </c>
      <c r="E7" s="99" t="s">
        <v>1514</v>
      </c>
      <c r="F7" s="100">
        <v>8867.3760000000002</v>
      </c>
      <c r="G7" s="100">
        <v>8279.9930000000004</v>
      </c>
      <c r="H7" s="100">
        <v>1838.2460000000001</v>
      </c>
      <c r="I7" s="100">
        <v>0</v>
      </c>
      <c r="J7" s="100">
        <v>0</v>
      </c>
      <c r="K7" s="100">
        <v>4664.3969999999999</v>
      </c>
      <c r="L7" s="100">
        <v>0</v>
      </c>
      <c r="M7" s="100">
        <v>13885.120999999999</v>
      </c>
      <c r="N7" s="100">
        <v>13389.222000000002</v>
      </c>
      <c r="O7" s="100">
        <v>0</v>
      </c>
      <c r="P7" s="100">
        <v>9755.3320000000003</v>
      </c>
      <c r="Q7" s="100">
        <v>9755.3320000000003</v>
      </c>
      <c r="R7" s="101">
        <f t="shared" ref="R7:R23" si="1">+SUM(F7:Q7)</f>
        <v>70435.019</v>
      </c>
      <c r="S7" s="102">
        <f t="shared" ref="S7:S31" si="2">+R7*1000*0.05</f>
        <v>3521750.95</v>
      </c>
      <c r="T7" s="103">
        <f t="shared" ref="T7:T23" si="3">+INT(S7/50000)</f>
        <v>70</v>
      </c>
      <c r="U7" s="102">
        <f t="shared" ref="U7:U31" si="4">+ROUND(S7-(T7*50000),0)</f>
        <v>21751</v>
      </c>
      <c r="V7" s="99" t="s">
        <v>1515</v>
      </c>
      <c r="W7" s="99" t="s">
        <v>1821</v>
      </c>
    </row>
    <row r="8" spans="2:23" x14ac:dyDescent="0.25">
      <c r="B8" t="s">
        <v>1517</v>
      </c>
      <c r="C8" t="s">
        <v>47</v>
      </c>
      <c r="D8" s="99" t="s">
        <v>55</v>
      </c>
      <c r="E8" s="99" t="s">
        <v>1514</v>
      </c>
      <c r="F8" s="100">
        <v>19889.108</v>
      </c>
      <c r="G8" s="100">
        <v>9521.991</v>
      </c>
      <c r="H8" s="100">
        <v>7623.2069999999994</v>
      </c>
      <c r="I8" s="100">
        <v>0</v>
      </c>
      <c r="J8" s="100">
        <v>0</v>
      </c>
      <c r="K8" s="100">
        <v>40903.174000000006</v>
      </c>
      <c r="L8" s="100">
        <v>0</v>
      </c>
      <c r="M8" s="100">
        <v>0</v>
      </c>
      <c r="N8" s="100">
        <v>0</v>
      </c>
      <c r="O8" s="100">
        <v>0</v>
      </c>
      <c r="P8" s="100">
        <v>1734.2809999999999</v>
      </c>
      <c r="Q8" s="100">
        <v>1517.4960000000001</v>
      </c>
      <c r="R8" s="101">
        <f t="shared" si="1"/>
        <v>81189.257000000012</v>
      </c>
      <c r="S8" s="102">
        <f t="shared" si="2"/>
        <v>4059462.850000001</v>
      </c>
      <c r="T8" s="103">
        <f t="shared" si="3"/>
        <v>81</v>
      </c>
      <c r="U8" s="102">
        <f t="shared" si="4"/>
        <v>9463</v>
      </c>
      <c r="V8" s="99" t="s">
        <v>1515</v>
      </c>
      <c r="W8" s="99" t="s">
        <v>1821</v>
      </c>
    </row>
    <row r="9" spans="2:23" x14ac:dyDescent="0.25">
      <c r="B9" t="s">
        <v>1518</v>
      </c>
      <c r="C9" t="s">
        <v>47</v>
      </c>
      <c r="D9" s="99" t="s">
        <v>65</v>
      </c>
      <c r="E9" s="99" t="s">
        <v>1514</v>
      </c>
      <c r="F9" s="100">
        <v>12676.182000000001</v>
      </c>
      <c r="G9" s="100">
        <v>7451.9930000000004</v>
      </c>
      <c r="H9" s="100">
        <v>8345.639000000001</v>
      </c>
      <c r="I9" s="100"/>
      <c r="J9" s="100"/>
      <c r="K9" s="100">
        <v>57766.760999999999</v>
      </c>
      <c r="L9" s="100"/>
      <c r="M9" s="100"/>
      <c r="N9" s="100"/>
      <c r="O9" s="100"/>
      <c r="P9" s="100"/>
      <c r="Q9" s="100"/>
      <c r="R9" s="101">
        <f t="shared" si="1"/>
        <v>86240.575000000012</v>
      </c>
      <c r="S9" s="102">
        <f t="shared" si="2"/>
        <v>4312028.7500000009</v>
      </c>
      <c r="T9" s="103">
        <f t="shared" si="3"/>
        <v>86</v>
      </c>
      <c r="U9" s="102">
        <f t="shared" si="4"/>
        <v>12029</v>
      </c>
      <c r="V9" s="99" t="s">
        <v>1515</v>
      </c>
      <c r="W9" s="99" t="s">
        <v>1821</v>
      </c>
    </row>
    <row r="10" spans="2:23" x14ac:dyDescent="0.25">
      <c r="B10" t="s">
        <v>1519</v>
      </c>
      <c r="C10" t="s">
        <v>47</v>
      </c>
      <c r="D10" s="99" t="s">
        <v>59</v>
      </c>
      <c r="E10" s="99" t="s">
        <v>1514</v>
      </c>
      <c r="F10" s="100">
        <v>10319.483000000002</v>
      </c>
      <c r="G10" s="100">
        <v>5381.9959999999992</v>
      </c>
      <c r="H10" s="100">
        <v>5288.6329999999998</v>
      </c>
      <c r="I10" s="100"/>
      <c r="J10" s="100"/>
      <c r="K10" s="100">
        <v>14710.79</v>
      </c>
      <c r="L10" s="100"/>
      <c r="M10" s="100">
        <v>1239.7429999999999</v>
      </c>
      <c r="N10" s="100">
        <v>1239.7429999999999</v>
      </c>
      <c r="O10" s="100"/>
      <c r="P10" s="100">
        <v>1734.2819999999999</v>
      </c>
      <c r="Q10" s="100">
        <v>1517.4960000000001</v>
      </c>
      <c r="R10" s="101">
        <f t="shared" si="1"/>
        <v>41432.166000000005</v>
      </c>
      <c r="S10" s="102">
        <f t="shared" si="2"/>
        <v>2071608.3000000005</v>
      </c>
      <c r="T10" s="103">
        <f t="shared" si="3"/>
        <v>41</v>
      </c>
      <c r="U10" s="102">
        <f t="shared" si="4"/>
        <v>21608</v>
      </c>
      <c r="V10" s="99" t="s">
        <v>1515</v>
      </c>
      <c r="W10" s="99" t="s">
        <v>1821</v>
      </c>
    </row>
    <row r="11" spans="2:23" x14ac:dyDescent="0.25">
      <c r="D11" s="99" t="s">
        <v>113</v>
      </c>
      <c r="E11" s="99" t="s">
        <v>1514</v>
      </c>
      <c r="F11" s="100">
        <v>6891.558</v>
      </c>
      <c r="G11" s="100">
        <v>97703.915999999997</v>
      </c>
      <c r="H11" s="100">
        <v>4878.7070000000003</v>
      </c>
      <c r="I11" s="100"/>
      <c r="J11" s="100"/>
      <c r="K11" s="100">
        <v>1435.1990000000001</v>
      </c>
      <c r="L11" s="100"/>
      <c r="M11" s="100">
        <v>8678.2000000000007</v>
      </c>
      <c r="N11" s="100">
        <v>8678.2000000000007</v>
      </c>
      <c r="O11" s="100"/>
      <c r="P11" s="100">
        <v>6503.5550000000003</v>
      </c>
      <c r="Q11" s="100">
        <v>6503.5550000000003</v>
      </c>
      <c r="R11" s="101">
        <f t="shared" si="1"/>
        <v>141272.88999999998</v>
      </c>
      <c r="S11" s="102">
        <f t="shared" si="2"/>
        <v>7063644.4999999991</v>
      </c>
      <c r="T11" s="103">
        <f t="shared" si="3"/>
        <v>141</v>
      </c>
      <c r="U11" s="102">
        <f t="shared" si="4"/>
        <v>13644</v>
      </c>
      <c r="V11" s="99" t="s">
        <v>1515</v>
      </c>
      <c r="W11" s="99" t="s">
        <v>1821</v>
      </c>
    </row>
    <row r="12" spans="2:23" x14ac:dyDescent="0.25">
      <c r="D12" s="104" t="s">
        <v>2</v>
      </c>
      <c r="E12" s="104"/>
      <c r="F12" s="105">
        <f t="shared" ref="F12:U12" si="5">+SUM(F6:F11)</f>
        <v>67570.596000000005</v>
      </c>
      <c r="G12" s="105">
        <f t="shared" si="5"/>
        <v>135377.883</v>
      </c>
      <c r="H12" s="105">
        <f t="shared" ref="H12" si="6">+SUM(H6:H11)</f>
        <v>33489.170000000006</v>
      </c>
      <c r="I12" s="105">
        <f t="shared" ref="I12" si="7">+SUM(I6:I11)</f>
        <v>0</v>
      </c>
      <c r="J12" s="105">
        <f t="shared" ref="J12" si="8">+SUM(J6:J11)</f>
        <v>0</v>
      </c>
      <c r="K12" s="105">
        <f t="shared" ref="K12" si="9">+SUM(K6:K11)</f>
        <v>123211.83900000001</v>
      </c>
      <c r="L12" s="105">
        <f t="shared" ref="L12" si="10">+SUM(L6:L11)</f>
        <v>0</v>
      </c>
      <c r="M12" s="105">
        <f t="shared" ref="M12" si="11">+SUM(M6:M11)</f>
        <v>34464.853000000003</v>
      </c>
      <c r="N12" s="105">
        <f t="shared" ref="N12" si="12">+SUM(N6:N11)</f>
        <v>33721.004000000001</v>
      </c>
      <c r="O12" s="105">
        <f t="shared" ref="O12" si="13">+SUM(O6:O11)</f>
        <v>0</v>
      </c>
      <c r="P12" s="105">
        <f t="shared" ref="P12" si="14">+SUM(P6:P11)</f>
        <v>23412.797999999999</v>
      </c>
      <c r="Q12" s="105">
        <f t="shared" ref="Q12" si="15">+SUM(Q6:Q11)</f>
        <v>23196.011999999999</v>
      </c>
      <c r="R12" s="105">
        <f t="shared" si="5"/>
        <v>474444.15500000003</v>
      </c>
      <c r="S12" s="105">
        <f t="shared" si="5"/>
        <v>23722207.750000004</v>
      </c>
      <c r="T12" s="106">
        <f t="shared" si="5"/>
        <v>472</v>
      </c>
      <c r="U12" s="105">
        <f t="shared" si="5"/>
        <v>122207</v>
      </c>
      <c r="V12" s="107"/>
      <c r="W12" s="107"/>
    </row>
    <row r="13" spans="2:23" x14ac:dyDescent="0.25">
      <c r="B13" t="s">
        <v>588</v>
      </c>
      <c r="C13" t="s">
        <v>1520</v>
      </c>
      <c r="D13" s="99" t="s">
        <v>1521</v>
      </c>
      <c r="E13" s="99" t="s">
        <v>1522</v>
      </c>
      <c r="F13" s="100">
        <v>52700.544000000002</v>
      </c>
      <c r="G13" s="100">
        <v>1013760.924</v>
      </c>
      <c r="H13" s="100">
        <v>30340.758999999998</v>
      </c>
      <c r="I13" s="100"/>
      <c r="J13" s="100"/>
      <c r="K13" s="100">
        <v>8785.9269999999997</v>
      </c>
      <c r="L13" s="100"/>
      <c r="M13" s="100"/>
      <c r="N13" s="100"/>
      <c r="O13" s="100"/>
      <c r="P13" s="100"/>
      <c r="Q13" s="100"/>
      <c r="R13" s="101">
        <f t="shared" si="1"/>
        <v>1105588.1540000001</v>
      </c>
      <c r="S13" s="102">
        <f t="shared" si="2"/>
        <v>55279407.700000003</v>
      </c>
      <c r="T13" s="103">
        <f t="shared" si="3"/>
        <v>1105</v>
      </c>
      <c r="U13" s="102">
        <f t="shared" si="4"/>
        <v>29408</v>
      </c>
      <c r="V13" s="99" t="s">
        <v>1515</v>
      </c>
      <c r="W13" s="99" t="s">
        <v>1821</v>
      </c>
    </row>
    <row r="14" spans="2:23" x14ac:dyDescent="0.25">
      <c r="B14" t="s">
        <v>1523</v>
      </c>
      <c r="C14" t="s">
        <v>1520</v>
      </c>
      <c r="D14" s="99" t="s">
        <v>71</v>
      </c>
      <c r="E14" s="99" t="s">
        <v>1522</v>
      </c>
      <c r="F14" s="100">
        <v>38154.241999999998</v>
      </c>
      <c r="G14" s="100">
        <v>20592.02</v>
      </c>
      <c r="H14" s="100">
        <v>24200.368000000002</v>
      </c>
      <c r="I14" s="100"/>
      <c r="J14" s="100"/>
      <c r="K14" s="100">
        <v>26083.217999999997</v>
      </c>
      <c r="L14" s="100"/>
      <c r="M14" s="100"/>
      <c r="N14" s="100"/>
      <c r="O14" s="100"/>
      <c r="P14" s="100"/>
      <c r="Q14" s="100"/>
      <c r="R14" s="101">
        <f t="shared" si="1"/>
        <v>109029.848</v>
      </c>
      <c r="S14" s="102">
        <f t="shared" si="2"/>
        <v>5451492.4000000004</v>
      </c>
      <c r="T14" s="103">
        <f t="shared" si="3"/>
        <v>109</v>
      </c>
      <c r="U14" s="102">
        <f t="shared" si="4"/>
        <v>1492</v>
      </c>
      <c r="V14" s="99" t="s">
        <v>1515</v>
      </c>
      <c r="W14" s="99" t="s">
        <v>1821</v>
      </c>
    </row>
    <row r="15" spans="2:23" x14ac:dyDescent="0.25">
      <c r="B15" t="s">
        <v>1524</v>
      </c>
      <c r="C15" t="s">
        <v>1520</v>
      </c>
      <c r="D15" s="99" t="s">
        <v>88</v>
      </c>
      <c r="E15" s="99" t="s">
        <v>1522</v>
      </c>
      <c r="F15" s="100">
        <v>76785.40800000001</v>
      </c>
      <c r="G15" s="100">
        <v>162360.152</v>
      </c>
      <c r="H15" s="100">
        <v>45872.337999999996</v>
      </c>
      <c r="I15" s="100"/>
      <c r="J15" s="100"/>
      <c r="K15" s="100">
        <v>68640.047999999995</v>
      </c>
      <c r="L15" s="100"/>
      <c r="M15" s="100"/>
      <c r="N15" s="100"/>
      <c r="O15" s="100"/>
      <c r="P15" s="100"/>
      <c r="Q15" s="100"/>
      <c r="R15" s="101">
        <f t="shared" si="1"/>
        <v>353657.946</v>
      </c>
      <c r="S15" s="102">
        <f t="shared" si="2"/>
        <v>17682897.300000001</v>
      </c>
      <c r="T15" s="103">
        <f t="shared" si="3"/>
        <v>353</v>
      </c>
      <c r="U15" s="102">
        <f t="shared" si="4"/>
        <v>32897</v>
      </c>
      <c r="V15" s="99" t="s">
        <v>1515</v>
      </c>
      <c r="W15" s="99" t="s">
        <v>1821</v>
      </c>
    </row>
    <row r="16" spans="2:23" x14ac:dyDescent="0.25">
      <c r="B16" t="s">
        <v>1517</v>
      </c>
      <c r="C16" t="s">
        <v>1520</v>
      </c>
      <c r="D16" s="99" t="s">
        <v>126</v>
      </c>
      <c r="E16" s="99" t="s">
        <v>1522</v>
      </c>
      <c r="F16" s="100">
        <v>13592.449000000001</v>
      </c>
      <c r="G16" s="100">
        <v>10692.010999999999</v>
      </c>
      <c r="H16" s="100">
        <v>8668.7880000000005</v>
      </c>
      <c r="I16" s="100"/>
      <c r="J16" s="100"/>
      <c r="K16" s="100">
        <v>15100.81</v>
      </c>
      <c r="L16" s="100"/>
      <c r="M16" s="100"/>
      <c r="N16" s="100"/>
      <c r="O16" s="100"/>
      <c r="P16" s="100"/>
      <c r="Q16" s="100"/>
      <c r="R16" s="101">
        <f t="shared" si="1"/>
        <v>48054.057999999997</v>
      </c>
      <c r="S16" s="102">
        <f t="shared" si="2"/>
        <v>2402702.9</v>
      </c>
      <c r="T16" s="103">
        <f t="shared" si="3"/>
        <v>48</v>
      </c>
      <c r="U16" s="102">
        <f t="shared" si="4"/>
        <v>2703</v>
      </c>
      <c r="V16" s="99" t="s">
        <v>1515</v>
      </c>
      <c r="W16" s="99" t="s">
        <v>1821</v>
      </c>
    </row>
    <row r="17" spans="2:24" x14ac:dyDescent="0.25">
      <c r="B17" t="s">
        <v>1513</v>
      </c>
      <c r="C17" t="s">
        <v>1520</v>
      </c>
      <c r="D17" s="99" t="s">
        <v>92</v>
      </c>
      <c r="E17" s="99" t="s">
        <v>1522</v>
      </c>
      <c r="F17" s="100">
        <v>12352.435000000001</v>
      </c>
      <c r="G17" s="100">
        <v>19404.018</v>
      </c>
      <c r="H17" s="100">
        <v>9680.1470000000008</v>
      </c>
      <c r="I17" s="100"/>
      <c r="J17" s="100"/>
      <c r="K17" s="100">
        <v>30201.621999999999</v>
      </c>
      <c r="L17" s="100"/>
      <c r="M17" s="100"/>
      <c r="N17" s="100"/>
      <c r="O17" s="100"/>
      <c r="P17" s="100"/>
      <c r="Q17" s="100"/>
      <c r="R17" s="101">
        <f t="shared" si="1"/>
        <v>71638.222000000009</v>
      </c>
      <c r="S17" s="102">
        <f t="shared" si="2"/>
        <v>3581911.100000001</v>
      </c>
      <c r="T17" s="103">
        <f t="shared" si="3"/>
        <v>71</v>
      </c>
      <c r="U17" s="102">
        <f t="shared" si="4"/>
        <v>31911</v>
      </c>
      <c r="V17" s="99" t="s">
        <v>1515</v>
      </c>
      <c r="W17" s="99" t="s">
        <v>1821</v>
      </c>
    </row>
    <row r="18" spans="2:24" x14ac:dyDescent="0.25">
      <c r="B18" t="s">
        <v>1525</v>
      </c>
      <c r="C18" t="s">
        <v>1520</v>
      </c>
      <c r="D18" s="99" t="s">
        <v>68</v>
      </c>
      <c r="E18" s="99" t="s">
        <v>1522</v>
      </c>
      <c r="F18" s="100">
        <v>15738.625</v>
      </c>
      <c r="G18" s="100">
        <v>6732.0069999999996</v>
      </c>
      <c r="H18" s="100">
        <v>3431.395</v>
      </c>
      <c r="I18" s="100"/>
      <c r="J18" s="100"/>
      <c r="K18" s="100">
        <v>31574.420999999998</v>
      </c>
      <c r="L18" s="100"/>
      <c r="M18" s="100"/>
      <c r="N18" s="100"/>
      <c r="O18" s="100"/>
      <c r="P18" s="100"/>
      <c r="Q18" s="100"/>
      <c r="R18" s="101">
        <f t="shared" si="1"/>
        <v>57476.447999999997</v>
      </c>
      <c r="S18" s="102">
        <f t="shared" si="2"/>
        <v>2873822.4000000004</v>
      </c>
      <c r="T18" s="103">
        <f t="shared" si="3"/>
        <v>57</v>
      </c>
      <c r="U18" s="102">
        <f t="shared" si="4"/>
        <v>23822</v>
      </c>
      <c r="V18" s="99" t="s">
        <v>1515</v>
      </c>
      <c r="W18" s="99" t="s">
        <v>1821</v>
      </c>
    </row>
    <row r="19" spans="2:24" x14ac:dyDescent="0.25">
      <c r="B19" t="s">
        <v>1526</v>
      </c>
      <c r="C19" t="s">
        <v>1520</v>
      </c>
      <c r="D19" s="99" t="s">
        <v>90</v>
      </c>
      <c r="E19" s="99" t="s">
        <v>1522</v>
      </c>
      <c r="F19" s="100">
        <v>6200.0630000000001</v>
      </c>
      <c r="G19" s="100">
        <v>10296.01</v>
      </c>
      <c r="H19" s="100">
        <v>6862.7920000000004</v>
      </c>
      <c r="I19" s="100"/>
      <c r="J19" s="100"/>
      <c r="K19" s="100">
        <v>20866.573</v>
      </c>
      <c r="L19" s="100"/>
      <c r="M19" s="100"/>
      <c r="N19" s="100"/>
      <c r="O19" s="100"/>
      <c r="P19" s="100"/>
      <c r="Q19" s="100"/>
      <c r="R19" s="101">
        <f t="shared" si="1"/>
        <v>44225.438000000002</v>
      </c>
      <c r="S19" s="102">
        <f t="shared" si="2"/>
        <v>2211271.9</v>
      </c>
      <c r="T19" s="103">
        <f t="shared" si="3"/>
        <v>44</v>
      </c>
      <c r="U19" s="102">
        <f t="shared" si="4"/>
        <v>11272</v>
      </c>
      <c r="V19" s="99" t="s">
        <v>1515</v>
      </c>
      <c r="W19" s="99" t="s">
        <v>1821</v>
      </c>
    </row>
    <row r="20" spans="2:24" x14ac:dyDescent="0.25">
      <c r="B20" t="s">
        <v>1513</v>
      </c>
      <c r="C20" t="s">
        <v>1520</v>
      </c>
      <c r="D20" s="99" t="s">
        <v>124</v>
      </c>
      <c r="E20" s="99" t="s">
        <v>1522</v>
      </c>
      <c r="F20" s="100">
        <v>5961.6009999999997</v>
      </c>
      <c r="G20" s="100">
        <v>4356.0059999999994</v>
      </c>
      <c r="H20" s="100">
        <v>1625.3980000000001</v>
      </c>
      <c r="I20" s="100"/>
      <c r="J20" s="100"/>
      <c r="K20" s="100">
        <v>8236.8080000000009</v>
      </c>
      <c r="L20" s="100"/>
      <c r="M20" s="100"/>
      <c r="N20" s="100"/>
      <c r="O20" s="100"/>
      <c r="P20" s="100"/>
      <c r="Q20" s="100"/>
      <c r="R20" s="101">
        <f t="shared" si="1"/>
        <v>20179.813000000002</v>
      </c>
      <c r="S20" s="102">
        <f t="shared" si="2"/>
        <v>1008990.6500000003</v>
      </c>
      <c r="T20" s="103">
        <f t="shared" si="3"/>
        <v>20</v>
      </c>
      <c r="U20" s="102">
        <f t="shared" si="4"/>
        <v>8991</v>
      </c>
      <c r="V20" s="99" t="s">
        <v>1515</v>
      </c>
      <c r="W20" s="99" t="s">
        <v>1821</v>
      </c>
    </row>
    <row r="21" spans="2:24" x14ac:dyDescent="0.25">
      <c r="B21" t="s">
        <v>1527</v>
      </c>
      <c r="C21" t="s">
        <v>1520</v>
      </c>
      <c r="D21" s="99" t="s">
        <v>122</v>
      </c>
      <c r="E21" s="99" t="s">
        <v>1522</v>
      </c>
      <c r="F21" s="100">
        <v>24800.256000000001</v>
      </c>
      <c r="G21" s="100">
        <v>427680.39</v>
      </c>
      <c r="H21" s="100">
        <v>37745.349999999991</v>
      </c>
      <c r="I21" s="100"/>
      <c r="J21" s="100"/>
      <c r="K21" s="100">
        <v>35692.826000000001</v>
      </c>
      <c r="L21" s="100"/>
      <c r="M21" s="100"/>
      <c r="N21" s="100"/>
      <c r="O21" s="100"/>
      <c r="P21" s="100"/>
      <c r="Q21" s="100"/>
      <c r="R21" s="101">
        <f t="shared" si="1"/>
        <v>525918.82199999993</v>
      </c>
      <c r="S21" s="102">
        <f t="shared" si="2"/>
        <v>26295941.099999998</v>
      </c>
      <c r="T21" s="103">
        <f t="shared" si="3"/>
        <v>525</v>
      </c>
      <c r="U21" s="102">
        <f t="shared" si="4"/>
        <v>45941</v>
      </c>
      <c r="V21" s="99" t="s">
        <v>1515</v>
      </c>
      <c r="W21" s="99" t="s">
        <v>1821</v>
      </c>
    </row>
    <row r="22" spans="2:24" x14ac:dyDescent="0.25">
      <c r="B22" t="s">
        <v>1527</v>
      </c>
      <c r="C22" t="s">
        <v>1520</v>
      </c>
      <c r="D22" s="99" t="s">
        <v>83</v>
      </c>
      <c r="E22" s="99" t="s">
        <v>1522</v>
      </c>
      <c r="F22" s="100">
        <v>30761.856</v>
      </c>
      <c r="G22" s="100">
        <v>1008612.919</v>
      </c>
      <c r="H22" s="100">
        <v>19215.815000000002</v>
      </c>
      <c r="I22" s="100"/>
      <c r="J22" s="100"/>
      <c r="K22" s="100">
        <v>6589.4449999999997</v>
      </c>
      <c r="L22" s="100"/>
      <c r="M22" s="100"/>
      <c r="N22" s="100"/>
      <c r="O22" s="100"/>
      <c r="P22" s="100"/>
      <c r="Q22" s="100"/>
      <c r="R22" s="101">
        <f t="shared" si="1"/>
        <v>1065180.0350000001</v>
      </c>
      <c r="S22" s="102">
        <f t="shared" si="2"/>
        <v>53259001.750000007</v>
      </c>
      <c r="T22" s="103">
        <f t="shared" si="3"/>
        <v>1065</v>
      </c>
      <c r="U22" s="102">
        <f t="shared" si="4"/>
        <v>9002</v>
      </c>
      <c r="V22" s="99" t="s">
        <v>1515</v>
      </c>
      <c r="W22" s="99" t="s">
        <v>1821</v>
      </c>
    </row>
    <row r="23" spans="2:24" x14ac:dyDescent="0.25">
      <c r="B23" t="s">
        <v>1513</v>
      </c>
      <c r="C23" t="s">
        <v>1520</v>
      </c>
      <c r="D23" s="99" t="s">
        <v>96</v>
      </c>
      <c r="E23" s="99" t="s">
        <v>1522</v>
      </c>
      <c r="F23" s="100">
        <v>20984.831999999999</v>
      </c>
      <c r="G23" s="100">
        <v>28116.025999999998</v>
      </c>
      <c r="H23" s="100">
        <v>16795.778999999999</v>
      </c>
      <c r="I23" s="100"/>
      <c r="J23" s="100"/>
      <c r="K23" s="100">
        <v>59030.442999999999</v>
      </c>
      <c r="L23" s="100"/>
      <c r="M23" s="100"/>
      <c r="N23" s="100"/>
      <c r="O23" s="100"/>
      <c r="P23" s="100"/>
      <c r="Q23" s="100"/>
      <c r="R23" s="101">
        <f t="shared" si="1"/>
        <v>124927.07999999999</v>
      </c>
      <c r="S23" s="102">
        <f t="shared" si="2"/>
        <v>6246354</v>
      </c>
      <c r="T23" s="103">
        <f t="shared" si="3"/>
        <v>124</v>
      </c>
      <c r="U23" s="102">
        <f t="shared" si="4"/>
        <v>46354</v>
      </c>
      <c r="V23" s="99" t="s">
        <v>1515</v>
      </c>
      <c r="W23" s="99" t="s">
        <v>1821</v>
      </c>
    </row>
    <row r="24" spans="2:24" x14ac:dyDescent="0.25">
      <c r="D24" s="104" t="s">
        <v>5</v>
      </c>
      <c r="E24" s="104"/>
      <c r="F24" s="105">
        <f>+SUM(F13:F23)</f>
        <v>298032.31099999999</v>
      </c>
      <c r="G24" s="105">
        <f t="shared" ref="G24:Q24" si="16">+SUM(G13:G23)</f>
        <v>2712602.4829999995</v>
      </c>
      <c r="H24" s="105">
        <f t="shared" si="16"/>
        <v>204438.929</v>
      </c>
      <c r="I24" s="105">
        <f t="shared" si="16"/>
        <v>0</v>
      </c>
      <c r="J24" s="105">
        <f t="shared" si="16"/>
        <v>0</v>
      </c>
      <c r="K24" s="105">
        <f t="shared" si="16"/>
        <v>310802.141</v>
      </c>
      <c r="L24" s="105">
        <f t="shared" si="16"/>
        <v>0</v>
      </c>
      <c r="M24" s="105">
        <f t="shared" si="16"/>
        <v>0</v>
      </c>
      <c r="N24" s="105">
        <f t="shared" si="16"/>
        <v>0</v>
      </c>
      <c r="O24" s="105">
        <f t="shared" si="16"/>
        <v>0</v>
      </c>
      <c r="P24" s="105">
        <f t="shared" si="16"/>
        <v>0</v>
      </c>
      <c r="Q24" s="105">
        <f t="shared" si="16"/>
        <v>0</v>
      </c>
      <c r="R24" s="105">
        <f>+SUM(R13:R23)</f>
        <v>3525875.8640000005</v>
      </c>
      <c r="S24" s="105">
        <f>+SUM(S13:S23)</f>
        <v>176293793.20000002</v>
      </c>
      <c r="T24" s="106">
        <f>+SUM(T13:T23)</f>
        <v>3521</v>
      </c>
      <c r="U24" s="105">
        <f>+SUM(U13:U23)</f>
        <v>243793</v>
      </c>
      <c r="V24" s="107"/>
      <c r="W24" s="107"/>
    </row>
    <row r="25" spans="2:24" x14ac:dyDescent="0.25">
      <c r="B25" t="s">
        <v>1517</v>
      </c>
      <c r="C25" t="s">
        <v>1528</v>
      </c>
      <c r="D25" s="99" t="s">
        <v>1529</v>
      </c>
      <c r="E25" s="99" t="s">
        <v>1530</v>
      </c>
      <c r="F25" s="100">
        <v>33313.420799999993</v>
      </c>
      <c r="G25" s="100">
        <v>7456.6867788000009</v>
      </c>
      <c r="H25" s="100">
        <v>5297.5929599999999</v>
      </c>
      <c r="I25" s="100">
        <v>4877.6688000000004</v>
      </c>
      <c r="J25" s="100">
        <v>5647.5275255999995</v>
      </c>
      <c r="K25" s="100">
        <v>15718.566672000003</v>
      </c>
      <c r="L25" s="100">
        <v>13248.036</v>
      </c>
      <c r="M25" s="100"/>
      <c r="N25" s="100"/>
      <c r="O25" s="100"/>
      <c r="P25" s="100"/>
      <c r="Q25" s="100"/>
      <c r="R25" s="101">
        <f t="shared" ref="R25:R31" si="17">+SUM(F25:Q25)</f>
        <v>85559.499536399991</v>
      </c>
      <c r="S25" s="102">
        <f t="shared" si="2"/>
        <v>4277974.9768199995</v>
      </c>
      <c r="T25" s="103">
        <f t="shared" ref="T25:T31" si="18">+INT(S25/50000)</f>
        <v>85</v>
      </c>
      <c r="U25" s="102">
        <f t="shared" si="4"/>
        <v>27975</v>
      </c>
      <c r="V25" s="99" t="s">
        <v>1531</v>
      </c>
      <c r="W25" s="99" t="s">
        <v>1821</v>
      </c>
      <c r="X25" t="s">
        <v>1532</v>
      </c>
    </row>
    <row r="26" spans="2:24" x14ac:dyDescent="0.25">
      <c r="B26" t="s">
        <v>1517</v>
      </c>
      <c r="C26" t="s">
        <v>1528</v>
      </c>
      <c r="D26" s="99" t="s">
        <v>1533</v>
      </c>
      <c r="E26" s="99" t="s">
        <v>1530</v>
      </c>
      <c r="F26" s="100">
        <v>6152.3711999999996</v>
      </c>
      <c r="G26" s="100">
        <v>6431.0458464000012</v>
      </c>
      <c r="H26" s="100">
        <v>7512.9500160000007</v>
      </c>
      <c r="I26" s="100">
        <v>4038.7097664000003</v>
      </c>
      <c r="J26" s="100">
        <v>4711.8280608000005</v>
      </c>
      <c r="K26" s="100">
        <v>7824.9589920000017</v>
      </c>
      <c r="L26" s="100">
        <v>4857.6132000000007</v>
      </c>
      <c r="M26" s="100"/>
      <c r="N26" s="100"/>
      <c r="O26" s="100"/>
      <c r="P26" s="100"/>
      <c r="Q26" s="100"/>
      <c r="R26" s="101">
        <f t="shared" si="17"/>
        <v>41529.477081600002</v>
      </c>
      <c r="S26" s="102">
        <f t="shared" si="2"/>
        <v>2076473.8540800002</v>
      </c>
      <c r="T26" s="103">
        <f t="shared" si="18"/>
        <v>41</v>
      </c>
      <c r="U26" s="102">
        <f t="shared" si="4"/>
        <v>26474</v>
      </c>
      <c r="V26" s="99" t="s">
        <v>1531</v>
      </c>
      <c r="W26" s="99" t="s">
        <v>1821</v>
      </c>
      <c r="X26" t="s">
        <v>1534</v>
      </c>
    </row>
    <row r="27" spans="2:24" x14ac:dyDescent="0.25">
      <c r="B27" t="s">
        <v>1535</v>
      </c>
      <c r="C27" t="s">
        <v>1528</v>
      </c>
      <c r="D27" s="99" t="s">
        <v>1536</v>
      </c>
      <c r="E27" s="99" t="s">
        <v>1530</v>
      </c>
      <c r="F27" s="100">
        <v>17264.793599999997</v>
      </c>
      <c r="G27" s="100">
        <v>3627.3632975999999</v>
      </c>
      <c r="H27" s="100">
        <v>11124.945216</v>
      </c>
      <c r="I27" s="100">
        <v>3736.2943008000002</v>
      </c>
      <c r="J27" s="100">
        <v>1951.0675200000001</v>
      </c>
      <c r="K27" s="100">
        <v>44204.156352000005</v>
      </c>
      <c r="L27" s="100">
        <v>14352.039000000001</v>
      </c>
      <c r="M27" s="100"/>
      <c r="N27" s="100"/>
      <c r="O27" s="100"/>
      <c r="P27" s="100"/>
      <c r="Q27" s="100"/>
      <c r="R27" s="101">
        <f t="shared" si="17"/>
        <v>96260.659286399998</v>
      </c>
      <c r="S27" s="102">
        <f t="shared" si="2"/>
        <v>4813032.9643199993</v>
      </c>
      <c r="T27" s="103">
        <f t="shared" si="18"/>
        <v>96</v>
      </c>
      <c r="U27" s="102">
        <f t="shared" si="4"/>
        <v>13033</v>
      </c>
      <c r="V27" s="99" t="s">
        <v>1531</v>
      </c>
      <c r="W27" s="99" t="s">
        <v>1821</v>
      </c>
      <c r="X27" t="s">
        <v>1537</v>
      </c>
    </row>
    <row r="28" spans="2:24" x14ac:dyDescent="0.25">
      <c r="B28" t="s">
        <v>1535</v>
      </c>
      <c r="C28" t="s">
        <v>1528</v>
      </c>
      <c r="D28" s="99" t="s">
        <v>1538</v>
      </c>
      <c r="E28" s="99" t="s">
        <v>1530</v>
      </c>
      <c r="F28" s="100">
        <v>24189.788159999996</v>
      </c>
      <c r="G28" s="100">
        <v>9393.1285392000009</v>
      </c>
      <c r="H28" s="100">
        <v>11637.8485344</v>
      </c>
      <c r="I28" s="100">
        <v>3063.1760064</v>
      </c>
      <c r="J28" s="100">
        <v>3550.9428864000001</v>
      </c>
      <c r="K28" s="100">
        <v>12643.490361600001</v>
      </c>
      <c r="L28" s="100">
        <v>3312.009</v>
      </c>
      <c r="M28" s="100"/>
      <c r="N28" s="100"/>
      <c r="O28" s="100"/>
      <c r="P28" s="100"/>
      <c r="Q28" s="100"/>
      <c r="R28" s="101">
        <f t="shared" si="17"/>
        <v>67790.383487999992</v>
      </c>
      <c r="S28" s="102">
        <f t="shared" si="2"/>
        <v>3389519.1743999999</v>
      </c>
      <c r="T28" s="103">
        <f t="shared" si="18"/>
        <v>67</v>
      </c>
      <c r="U28" s="102">
        <f t="shared" si="4"/>
        <v>39519</v>
      </c>
      <c r="V28" s="99" t="s">
        <v>1531</v>
      </c>
      <c r="W28" s="99" t="s">
        <v>1821</v>
      </c>
      <c r="X28" t="s">
        <v>1539</v>
      </c>
    </row>
    <row r="29" spans="2:24" x14ac:dyDescent="0.25">
      <c r="B29" t="s">
        <v>1540</v>
      </c>
      <c r="C29" t="s">
        <v>1528</v>
      </c>
      <c r="D29" s="99" t="s">
        <v>1541</v>
      </c>
      <c r="E29" s="99" t="s">
        <v>1542</v>
      </c>
      <c r="F29" s="100">
        <v>13077.365759999997</v>
      </c>
      <c r="G29" s="100">
        <v>7286.4066240000011</v>
      </c>
      <c r="H29" s="100">
        <v>6862.7908800000014</v>
      </c>
      <c r="I29" s="100"/>
      <c r="J29" s="100">
        <v>487.76688000000001</v>
      </c>
      <c r="K29" s="100">
        <v>15032.149776000002</v>
      </c>
      <c r="L29" s="100">
        <v>18768.050999999999</v>
      </c>
      <c r="M29" s="100"/>
      <c r="N29" s="100"/>
      <c r="O29" s="100"/>
      <c r="P29" s="100"/>
      <c r="Q29" s="100"/>
      <c r="R29" s="101">
        <f t="shared" si="17"/>
        <v>61514.530919999997</v>
      </c>
      <c r="S29" s="102">
        <f t="shared" si="2"/>
        <v>3075726.5460000001</v>
      </c>
      <c r="T29" s="103">
        <f t="shared" si="18"/>
        <v>61</v>
      </c>
      <c r="U29" s="102">
        <f t="shared" si="4"/>
        <v>25727</v>
      </c>
      <c r="V29" s="99" t="s">
        <v>1531</v>
      </c>
      <c r="W29" s="99" t="s">
        <v>1821</v>
      </c>
      <c r="X29" t="s">
        <v>1543</v>
      </c>
    </row>
    <row r="30" spans="2:24" x14ac:dyDescent="0.25">
      <c r="B30" t="s">
        <v>1544</v>
      </c>
      <c r="C30" t="s">
        <v>1528</v>
      </c>
      <c r="D30" s="99" t="s">
        <v>1545</v>
      </c>
      <c r="E30" s="99" t="s">
        <v>1530</v>
      </c>
      <c r="F30" s="100">
        <v>11017.036799999998</v>
      </c>
      <c r="G30" s="100">
        <v>5892.4853568000008</v>
      </c>
      <c r="H30" s="100">
        <v>9029.9880000000012</v>
      </c>
      <c r="I30" s="100">
        <v>1277.9492255999999</v>
      </c>
      <c r="J30" s="100">
        <v>3307.0594464000001</v>
      </c>
      <c r="K30" s="100">
        <v>7824.9589920000017</v>
      </c>
      <c r="L30" s="100">
        <v>5520.0149999999994</v>
      </c>
      <c r="M30" s="100"/>
      <c r="N30" s="100"/>
      <c r="O30" s="100"/>
      <c r="P30" s="100"/>
      <c r="Q30" s="100"/>
      <c r="R30" s="101">
        <f t="shared" si="17"/>
        <v>43869.492820799998</v>
      </c>
      <c r="S30" s="102">
        <f t="shared" si="2"/>
        <v>2193474.6410400001</v>
      </c>
      <c r="T30" s="103">
        <f t="shared" si="18"/>
        <v>43</v>
      </c>
      <c r="U30" s="102">
        <f t="shared" si="4"/>
        <v>43475</v>
      </c>
      <c r="V30" s="99" t="s">
        <v>1531</v>
      </c>
      <c r="W30" s="99" t="s">
        <v>1821</v>
      </c>
      <c r="X30" t="s">
        <v>1546</v>
      </c>
    </row>
    <row r="31" spans="2:24" x14ac:dyDescent="0.25">
      <c r="B31" t="s">
        <v>1544</v>
      </c>
      <c r="C31" t="s">
        <v>1528</v>
      </c>
      <c r="D31" s="99" t="s">
        <v>1547</v>
      </c>
      <c r="E31" s="99" t="s">
        <v>1530</v>
      </c>
      <c r="F31" s="100">
        <v>9920.1023999999998</v>
      </c>
      <c r="G31" s="100">
        <v>5338.0848528000006</v>
      </c>
      <c r="H31" s="100">
        <v>4269.3783264000003</v>
      </c>
      <c r="I31" s="100">
        <v>1219.4172000000001</v>
      </c>
      <c r="J31" s="100">
        <v>1970.5781952</v>
      </c>
      <c r="K31" s="100">
        <v>16542.234288000003</v>
      </c>
      <c r="L31" s="100">
        <v>6624.018</v>
      </c>
      <c r="M31" s="100"/>
      <c r="N31" s="100"/>
      <c r="O31" s="100"/>
      <c r="P31" s="100"/>
      <c r="Q31" s="100"/>
      <c r="R31" s="101">
        <f t="shared" si="17"/>
        <v>45883.813262399999</v>
      </c>
      <c r="S31" s="102">
        <f t="shared" si="2"/>
        <v>2294190.6631200002</v>
      </c>
      <c r="T31" s="103">
        <f t="shared" si="18"/>
        <v>45</v>
      </c>
      <c r="U31" s="102">
        <f t="shared" si="4"/>
        <v>44191</v>
      </c>
      <c r="V31" s="99" t="s">
        <v>1531</v>
      </c>
      <c r="W31" s="99" t="s">
        <v>1821</v>
      </c>
      <c r="X31" t="s">
        <v>1548</v>
      </c>
    </row>
    <row r="32" spans="2:24" x14ac:dyDescent="0.25">
      <c r="D32" s="104" t="s">
        <v>3</v>
      </c>
      <c r="E32" s="107"/>
      <c r="F32" s="105">
        <f>+SUM(F25:F31)</f>
        <v>114934.87871999999</v>
      </c>
      <c r="G32" s="105">
        <f t="shared" ref="G32:U32" si="19">+SUM(G25:G31)</f>
        <v>45425.201295600011</v>
      </c>
      <c r="H32" s="105">
        <f t="shared" si="19"/>
        <v>55735.493932799996</v>
      </c>
      <c r="I32" s="105">
        <f t="shared" si="19"/>
        <v>18213.215299200001</v>
      </c>
      <c r="J32" s="105">
        <f t="shared" si="19"/>
        <v>21626.770514399999</v>
      </c>
      <c r="K32" s="105">
        <f t="shared" si="19"/>
        <v>119790.51543360003</v>
      </c>
      <c r="L32" s="105">
        <f t="shared" si="19"/>
        <v>66681.781199999998</v>
      </c>
      <c r="M32" s="105">
        <f t="shared" si="19"/>
        <v>0</v>
      </c>
      <c r="N32" s="105">
        <f t="shared" si="19"/>
        <v>0</v>
      </c>
      <c r="O32" s="105">
        <f t="shared" si="19"/>
        <v>0</v>
      </c>
      <c r="P32" s="105">
        <f t="shared" si="19"/>
        <v>0</v>
      </c>
      <c r="Q32" s="105">
        <f t="shared" si="19"/>
        <v>0</v>
      </c>
      <c r="R32" s="105">
        <f t="shared" si="19"/>
        <v>442407.8563955999</v>
      </c>
      <c r="S32" s="105">
        <f t="shared" si="19"/>
        <v>22120392.819780003</v>
      </c>
      <c r="T32" s="106">
        <f t="shared" si="19"/>
        <v>438</v>
      </c>
      <c r="U32" s="105">
        <f t="shared" si="19"/>
        <v>220394</v>
      </c>
      <c r="V32" s="107"/>
      <c r="W32" s="107"/>
    </row>
  </sheetData>
  <mergeCells count="6">
    <mergeCell ref="W3:W4"/>
    <mergeCell ref="F3:R3"/>
    <mergeCell ref="S3:S4"/>
    <mergeCell ref="T3:T4"/>
    <mergeCell ref="U3:U4"/>
    <mergeCell ref="V3:V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C2FE-505F-46FA-9401-E690186BF88A}">
  <dimension ref="A1:U1843"/>
  <sheetViews>
    <sheetView workbookViewId="0">
      <pane xSplit="6" ySplit="1" topLeftCell="I195" activePane="bottomRight" state="frozen"/>
      <selection pane="topRight" activeCell="G1" sqref="G1"/>
      <selection pane="bottomLeft" activeCell="A2" sqref="A2"/>
      <selection pane="bottomRight" activeCell="I210" sqref="I210"/>
    </sheetView>
  </sheetViews>
  <sheetFormatPr defaultRowHeight="15" x14ac:dyDescent="0.25"/>
  <cols>
    <col min="1" max="1" width="11" bestFit="1" customWidth="1"/>
    <col min="10" max="10" width="43.140625" bestFit="1" customWidth="1"/>
    <col min="12" max="12" width="9.28515625" style="38" bestFit="1" customWidth="1"/>
    <col min="13" max="13" width="12.28515625" style="38" bestFit="1" customWidth="1"/>
    <col min="14" max="15" width="11.28515625" style="38" bestFit="1" customWidth="1"/>
    <col min="16" max="16" width="12.42578125" style="38" bestFit="1" customWidth="1"/>
  </cols>
  <sheetData>
    <row r="1" spans="1: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27</v>
      </c>
      <c r="K1" t="s">
        <v>34</v>
      </c>
      <c r="L1" s="38" t="s">
        <v>35</v>
      </c>
      <c r="M1" s="38" t="s">
        <v>36</v>
      </c>
      <c r="N1" s="38" t="s">
        <v>37</v>
      </c>
      <c r="O1" s="38" t="s">
        <v>38</v>
      </c>
      <c r="P1" s="38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</row>
    <row r="2" spans="1:21" x14ac:dyDescent="0.25">
      <c r="A2" s="68">
        <v>6750069304</v>
      </c>
      <c r="B2" s="69">
        <v>45302</v>
      </c>
      <c r="C2" s="68" t="s">
        <v>45</v>
      </c>
      <c r="D2" s="68" t="s">
        <v>46</v>
      </c>
      <c r="E2" s="68" t="s">
        <v>47</v>
      </c>
      <c r="F2" s="68" t="s">
        <v>172</v>
      </c>
      <c r="G2" s="68" t="s">
        <v>49</v>
      </c>
      <c r="H2" s="68" t="s">
        <v>50</v>
      </c>
      <c r="I2" s="68">
        <v>320028</v>
      </c>
      <c r="J2" s="68" t="s">
        <v>11</v>
      </c>
      <c r="K2" s="68">
        <v>1</v>
      </c>
      <c r="L2" s="78">
        <v>170.208</v>
      </c>
      <c r="M2" s="78">
        <v>170.208</v>
      </c>
      <c r="N2" s="78">
        <v>0</v>
      </c>
      <c r="O2" s="78">
        <v>13.617000000000001</v>
      </c>
      <c r="P2" s="78">
        <v>183.82499999999999</v>
      </c>
      <c r="Q2" s="68">
        <v>2024</v>
      </c>
      <c r="R2" s="68">
        <v>1</v>
      </c>
      <c r="S2" s="68">
        <v>0</v>
      </c>
      <c r="T2" s="68" t="s">
        <v>52</v>
      </c>
      <c r="U2" s="68">
        <v>2101</v>
      </c>
    </row>
    <row r="3" spans="1:21" x14ac:dyDescent="0.25">
      <c r="A3" s="68">
        <v>6750069304</v>
      </c>
      <c r="B3" s="69">
        <v>45302</v>
      </c>
      <c r="C3" s="68" t="s">
        <v>45</v>
      </c>
      <c r="D3" s="68" t="s">
        <v>46</v>
      </c>
      <c r="E3" s="68" t="s">
        <v>47</v>
      </c>
      <c r="F3" s="68" t="s">
        <v>172</v>
      </c>
      <c r="G3" s="68" t="s">
        <v>49</v>
      </c>
      <c r="H3" s="68" t="s">
        <v>50</v>
      </c>
      <c r="I3" s="68">
        <v>320023</v>
      </c>
      <c r="J3" s="68" t="s">
        <v>9</v>
      </c>
      <c r="K3" s="68">
        <v>14</v>
      </c>
      <c r="L3" s="78">
        <v>176.334</v>
      </c>
      <c r="M3" s="78">
        <v>2468.67</v>
      </c>
      <c r="N3" s="78">
        <v>-617.16800000000001</v>
      </c>
      <c r="O3" s="78">
        <v>197.49199999999999</v>
      </c>
      <c r="P3" s="78">
        <v>2666.1619999999998</v>
      </c>
      <c r="Q3" s="68">
        <v>2024</v>
      </c>
      <c r="R3" s="68">
        <v>1</v>
      </c>
      <c r="S3" s="68">
        <v>0.19999974075163879</v>
      </c>
      <c r="T3" s="68" t="s">
        <v>56</v>
      </c>
      <c r="U3" s="68">
        <v>2101</v>
      </c>
    </row>
    <row r="4" spans="1:21" x14ac:dyDescent="0.25">
      <c r="A4" s="68">
        <v>6750069304</v>
      </c>
      <c r="B4" s="69">
        <v>45302</v>
      </c>
      <c r="C4" s="68" t="s">
        <v>45</v>
      </c>
      <c r="D4" s="68" t="s">
        <v>46</v>
      </c>
      <c r="E4" s="68" t="s">
        <v>47</v>
      </c>
      <c r="F4" s="68" t="s">
        <v>172</v>
      </c>
      <c r="G4" s="68" t="s">
        <v>49</v>
      </c>
      <c r="H4" s="68" t="s">
        <v>50</v>
      </c>
      <c r="I4" s="68">
        <v>324003</v>
      </c>
      <c r="J4" s="68" t="s">
        <v>10</v>
      </c>
      <c r="K4" s="68">
        <v>1</v>
      </c>
      <c r="L4" s="78">
        <v>383.33300000000003</v>
      </c>
      <c r="M4" s="78">
        <v>383.33300000000003</v>
      </c>
      <c r="N4" s="78">
        <v>0</v>
      </c>
      <c r="O4" s="78">
        <v>30.667000000000002</v>
      </c>
      <c r="P4" s="78">
        <v>414</v>
      </c>
      <c r="Q4" s="68">
        <v>2024</v>
      </c>
      <c r="R4" s="68">
        <v>1</v>
      </c>
      <c r="S4" s="68">
        <v>0</v>
      </c>
      <c r="T4" s="68" t="s">
        <v>52</v>
      </c>
      <c r="U4" s="68">
        <v>2101</v>
      </c>
    </row>
    <row r="5" spans="1:21" x14ac:dyDescent="0.25">
      <c r="A5" s="68">
        <v>6750069486</v>
      </c>
      <c r="B5" s="69">
        <v>45307</v>
      </c>
      <c r="C5" s="68" t="s">
        <v>45</v>
      </c>
      <c r="D5" s="68" t="s">
        <v>46</v>
      </c>
      <c r="E5" s="68" t="s">
        <v>47</v>
      </c>
      <c r="F5" s="68" t="s">
        <v>172</v>
      </c>
      <c r="G5" s="68" t="s">
        <v>49</v>
      </c>
      <c r="H5" s="68" t="s">
        <v>50</v>
      </c>
      <c r="I5" s="68">
        <v>320023</v>
      </c>
      <c r="J5" s="68" t="s">
        <v>9</v>
      </c>
      <c r="K5" s="68">
        <v>10</v>
      </c>
      <c r="L5" s="78">
        <v>176.334</v>
      </c>
      <c r="M5" s="78">
        <v>1763.336</v>
      </c>
      <c r="N5" s="78">
        <v>-440.834</v>
      </c>
      <c r="O5" s="78">
        <v>141.066</v>
      </c>
      <c r="P5" s="78">
        <v>1904.402</v>
      </c>
      <c r="Q5" s="68">
        <v>2024</v>
      </c>
      <c r="R5" s="68">
        <v>1</v>
      </c>
      <c r="S5" s="68">
        <v>0.19999963705224724</v>
      </c>
      <c r="T5" s="68" t="s">
        <v>56</v>
      </c>
      <c r="U5" s="68">
        <v>2101</v>
      </c>
    </row>
    <row r="6" spans="1:21" x14ac:dyDescent="0.25">
      <c r="A6" s="68">
        <v>6750069486</v>
      </c>
      <c r="B6" s="69">
        <v>45307</v>
      </c>
      <c r="C6" s="68" t="s">
        <v>45</v>
      </c>
      <c r="D6" s="68" t="s">
        <v>46</v>
      </c>
      <c r="E6" s="68" t="s">
        <v>47</v>
      </c>
      <c r="F6" s="68" t="s">
        <v>172</v>
      </c>
      <c r="G6" s="68" t="s">
        <v>49</v>
      </c>
      <c r="H6" s="68" t="s">
        <v>50</v>
      </c>
      <c r="I6" s="68">
        <v>320020</v>
      </c>
      <c r="J6" s="68" t="s">
        <v>84</v>
      </c>
      <c r="K6" s="68">
        <v>5</v>
      </c>
      <c r="L6" s="78">
        <v>265.77800000000002</v>
      </c>
      <c r="M6" s="78">
        <v>1328.8879999999999</v>
      </c>
      <c r="N6" s="78">
        <v>-332.22199999999998</v>
      </c>
      <c r="O6" s="78">
        <v>106.31100000000001</v>
      </c>
      <c r="P6" s="78">
        <v>1435.1990000000001</v>
      </c>
      <c r="Q6" s="68">
        <v>2024</v>
      </c>
      <c r="R6" s="68">
        <v>1</v>
      </c>
      <c r="S6" s="68">
        <v>0.19999975919745328</v>
      </c>
      <c r="T6" s="68" t="s">
        <v>56</v>
      </c>
      <c r="U6" s="68">
        <v>2101</v>
      </c>
    </row>
    <row r="7" spans="1:21" x14ac:dyDescent="0.25">
      <c r="A7" s="68">
        <v>6750069486</v>
      </c>
      <c r="B7" s="69">
        <v>45307</v>
      </c>
      <c r="C7" s="68" t="s">
        <v>45</v>
      </c>
      <c r="D7" s="68" t="s">
        <v>46</v>
      </c>
      <c r="E7" s="68" t="s">
        <v>47</v>
      </c>
      <c r="F7" s="68" t="s">
        <v>172</v>
      </c>
      <c r="G7" s="68" t="s">
        <v>49</v>
      </c>
      <c r="H7" s="68" t="s">
        <v>50</v>
      </c>
      <c r="I7" s="68">
        <v>324003</v>
      </c>
      <c r="J7" s="68" t="s">
        <v>10</v>
      </c>
      <c r="K7" s="68">
        <v>1</v>
      </c>
      <c r="L7" s="78">
        <v>383.33300000000003</v>
      </c>
      <c r="M7" s="78">
        <v>383.33300000000003</v>
      </c>
      <c r="N7" s="78">
        <v>0</v>
      </c>
      <c r="O7" s="78">
        <v>30.667000000000002</v>
      </c>
      <c r="P7" s="78">
        <v>414</v>
      </c>
      <c r="Q7" s="68">
        <v>2024</v>
      </c>
      <c r="R7" s="68">
        <v>1</v>
      </c>
      <c r="S7" s="68">
        <v>0</v>
      </c>
      <c r="T7" s="68" t="s">
        <v>52</v>
      </c>
      <c r="U7" s="68">
        <v>2101</v>
      </c>
    </row>
    <row r="8" spans="1:21" x14ac:dyDescent="0.25">
      <c r="A8" s="68">
        <v>6750067818</v>
      </c>
      <c r="B8" s="69">
        <v>45268</v>
      </c>
      <c r="C8" s="68" t="s">
        <v>45</v>
      </c>
      <c r="D8" s="68" t="s">
        <v>46</v>
      </c>
      <c r="E8" s="68" t="s">
        <v>47</v>
      </c>
      <c r="F8" s="68" t="s">
        <v>48</v>
      </c>
      <c r="G8" s="68" t="s">
        <v>49</v>
      </c>
      <c r="H8" s="68" t="s">
        <v>50</v>
      </c>
      <c r="I8" s="68">
        <v>320020</v>
      </c>
      <c r="J8" s="68" t="s">
        <v>84</v>
      </c>
      <c r="K8" s="68">
        <v>10</v>
      </c>
      <c r="L8" s="78">
        <v>332.22199999999998</v>
      </c>
      <c r="M8" s="78">
        <v>3322.22</v>
      </c>
      <c r="N8" s="78">
        <v>0</v>
      </c>
      <c r="O8" s="78">
        <v>265.77699999999999</v>
      </c>
      <c r="P8" s="78">
        <v>3587.9969999999998</v>
      </c>
      <c r="Q8" s="68">
        <v>2023</v>
      </c>
      <c r="R8" s="68">
        <v>12</v>
      </c>
      <c r="S8" s="68">
        <v>0</v>
      </c>
      <c r="T8" s="68" t="s">
        <v>52</v>
      </c>
      <c r="U8" s="68"/>
    </row>
    <row r="9" spans="1:21" x14ac:dyDescent="0.25">
      <c r="A9" s="68">
        <v>6750068115</v>
      </c>
      <c r="B9" s="69">
        <v>45275</v>
      </c>
      <c r="C9" s="68" t="s">
        <v>45</v>
      </c>
      <c r="D9" s="68" t="s">
        <v>46</v>
      </c>
      <c r="E9" s="68" t="s">
        <v>47</v>
      </c>
      <c r="F9" s="68" t="s">
        <v>48</v>
      </c>
      <c r="G9" s="68" t="s">
        <v>49</v>
      </c>
      <c r="H9" s="68" t="s">
        <v>50</v>
      </c>
      <c r="I9" s="68">
        <v>320028</v>
      </c>
      <c r="J9" s="68" t="s">
        <v>11</v>
      </c>
      <c r="K9" s="68">
        <v>3</v>
      </c>
      <c r="L9" s="78">
        <v>170.208</v>
      </c>
      <c r="M9" s="78">
        <v>510.62400000000002</v>
      </c>
      <c r="N9" s="78">
        <v>0</v>
      </c>
      <c r="O9" s="78">
        <v>40.85</v>
      </c>
      <c r="P9" s="78">
        <v>551.47400000000005</v>
      </c>
      <c r="Q9" s="68">
        <v>2023</v>
      </c>
      <c r="R9" s="68">
        <v>12</v>
      </c>
      <c r="S9" s="68">
        <v>0</v>
      </c>
      <c r="T9" s="68" t="s">
        <v>52</v>
      </c>
      <c r="U9" s="68"/>
    </row>
    <row r="10" spans="1:21" x14ac:dyDescent="0.25">
      <c r="A10" s="68">
        <v>6750068115</v>
      </c>
      <c r="B10" s="69">
        <v>45275</v>
      </c>
      <c r="C10" s="68" t="s">
        <v>45</v>
      </c>
      <c r="D10" s="68" t="s">
        <v>46</v>
      </c>
      <c r="E10" s="68" t="s">
        <v>47</v>
      </c>
      <c r="F10" s="68" t="s">
        <v>48</v>
      </c>
      <c r="G10" s="68" t="s">
        <v>49</v>
      </c>
      <c r="H10" s="68" t="s">
        <v>50</v>
      </c>
      <c r="I10" s="68">
        <v>324003</v>
      </c>
      <c r="J10" s="68" t="s">
        <v>10</v>
      </c>
      <c r="K10" s="68">
        <v>4</v>
      </c>
      <c r="L10" s="78">
        <v>383.33300000000003</v>
      </c>
      <c r="M10" s="78">
        <v>1533.3320000000001</v>
      </c>
      <c r="N10" s="78">
        <v>0</v>
      </c>
      <c r="O10" s="78">
        <v>122.667</v>
      </c>
      <c r="P10" s="78">
        <v>1655.999</v>
      </c>
      <c r="Q10" s="68">
        <v>2023</v>
      </c>
      <c r="R10" s="68">
        <v>12</v>
      </c>
      <c r="S10" s="68">
        <v>0</v>
      </c>
      <c r="T10" s="68" t="s">
        <v>52</v>
      </c>
      <c r="U10" s="68"/>
    </row>
    <row r="11" spans="1:21" x14ac:dyDescent="0.25">
      <c r="A11" s="68">
        <v>6750068322</v>
      </c>
      <c r="B11" s="69">
        <v>45281</v>
      </c>
      <c r="C11" s="68" t="s">
        <v>45</v>
      </c>
      <c r="D11" s="68" t="s">
        <v>46</v>
      </c>
      <c r="E11" s="68" t="s">
        <v>47</v>
      </c>
      <c r="F11" s="68" t="s">
        <v>48</v>
      </c>
      <c r="G11" s="68" t="s">
        <v>49</v>
      </c>
      <c r="H11" s="68" t="s">
        <v>50</v>
      </c>
      <c r="I11" s="68">
        <v>320022</v>
      </c>
      <c r="J11" s="68" t="s">
        <v>129</v>
      </c>
      <c r="K11" s="68">
        <v>10</v>
      </c>
      <c r="L11" s="78">
        <v>229.58199999999999</v>
      </c>
      <c r="M11" s="78">
        <v>2295.8200000000002</v>
      </c>
      <c r="N11" s="78">
        <v>0</v>
      </c>
      <c r="O11" s="78">
        <v>183.666</v>
      </c>
      <c r="P11" s="78">
        <v>2479.4859999999999</v>
      </c>
      <c r="Q11" s="68">
        <v>2023</v>
      </c>
      <c r="R11" s="68">
        <v>12</v>
      </c>
      <c r="S11" s="68">
        <v>0</v>
      </c>
      <c r="T11" s="68" t="s">
        <v>52</v>
      </c>
      <c r="U11" s="68"/>
    </row>
    <row r="12" spans="1:21" x14ac:dyDescent="0.25">
      <c r="A12" s="68">
        <v>6750068322</v>
      </c>
      <c r="B12" s="69">
        <v>45281</v>
      </c>
      <c r="C12" s="68" t="s">
        <v>45</v>
      </c>
      <c r="D12" s="68" t="s">
        <v>46</v>
      </c>
      <c r="E12" s="68" t="s">
        <v>47</v>
      </c>
      <c r="F12" s="68" t="s">
        <v>48</v>
      </c>
      <c r="G12" s="68" t="s">
        <v>49</v>
      </c>
      <c r="H12" s="68" t="s">
        <v>50</v>
      </c>
      <c r="I12" s="68">
        <v>320117</v>
      </c>
      <c r="J12" s="68" t="s">
        <v>130</v>
      </c>
      <c r="K12" s="68">
        <v>10</v>
      </c>
      <c r="L12" s="78">
        <v>229.58199999999999</v>
      </c>
      <c r="M12" s="78">
        <v>2295.8200000000002</v>
      </c>
      <c r="N12" s="78">
        <v>0</v>
      </c>
      <c r="O12" s="78">
        <v>183.666</v>
      </c>
      <c r="P12" s="78">
        <v>2479.4859999999999</v>
      </c>
      <c r="Q12" s="68">
        <v>2023</v>
      </c>
      <c r="R12" s="68">
        <v>12</v>
      </c>
      <c r="S12" s="68">
        <v>0</v>
      </c>
      <c r="T12" s="68" t="s">
        <v>52</v>
      </c>
      <c r="U12" s="68"/>
    </row>
    <row r="13" spans="1:21" x14ac:dyDescent="0.25">
      <c r="A13" s="68">
        <v>6750068323</v>
      </c>
      <c r="B13" s="69">
        <v>45281</v>
      </c>
      <c r="C13" s="68" t="s">
        <v>45</v>
      </c>
      <c r="D13" s="68" t="s">
        <v>46</v>
      </c>
      <c r="E13" s="68" t="s">
        <v>47</v>
      </c>
      <c r="F13" s="68" t="s">
        <v>48</v>
      </c>
      <c r="G13" s="68" t="s">
        <v>49</v>
      </c>
      <c r="H13" s="68" t="s">
        <v>50</v>
      </c>
      <c r="I13" s="68">
        <v>323104</v>
      </c>
      <c r="J13" s="68" t="s">
        <v>131</v>
      </c>
      <c r="K13" s="68">
        <v>13</v>
      </c>
      <c r="L13" s="78">
        <v>200.727</v>
      </c>
      <c r="M13" s="78">
        <v>2609.451</v>
      </c>
      <c r="N13" s="78">
        <v>0</v>
      </c>
      <c r="O13" s="78">
        <v>208.756</v>
      </c>
      <c r="P13" s="78">
        <v>2818.2069999999999</v>
      </c>
      <c r="Q13" s="68">
        <v>2023</v>
      </c>
      <c r="R13" s="68">
        <v>12</v>
      </c>
      <c r="S13" s="68">
        <v>0</v>
      </c>
      <c r="T13" s="68" t="s">
        <v>52</v>
      </c>
      <c r="U13" s="68"/>
    </row>
    <row r="14" spans="1:21" x14ac:dyDescent="0.25">
      <c r="A14" s="68">
        <v>6750068323</v>
      </c>
      <c r="B14" s="69">
        <v>45281</v>
      </c>
      <c r="C14" s="68" t="s">
        <v>45</v>
      </c>
      <c r="D14" s="68" t="s">
        <v>46</v>
      </c>
      <c r="E14" s="68" t="s">
        <v>47</v>
      </c>
      <c r="F14" s="68" t="s">
        <v>48</v>
      </c>
      <c r="G14" s="68" t="s">
        <v>49</v>
      </c>
      <c r="H14" s="68" t="s">
        <v>50</v>
      </c>
      <c r="I14" s="68">
        <v>323901</v>
      </c>
      <c r="J14" s="68" t="s">
        <v>132</v>
      </c>
      <c r="K14" s="68">
        <v>12</v>
      </c>
      <c r="L14" s="78">
        <v>200.727</v>
      </c>
      <c r="M14" s="78">
        <v>2408.7240000000002</v>
      </c>
      <c r="N14" s="78">
        <v>0</v>
      </c>
      <c r="O14" s="78">
        <v>192.69800000000001</v>
      </c>
      <c r="P14" s="78">
        <v>2601.422</v>
      </c>
      <c r="Q14" s="68">
        <v>2023</v>
      </c>
      <c r="R14" s="68">
        <v>12</v>
      </c>
      <c r="S14" s="68">
        <v>0</v>
      </c>
      <c r="T14" s="68" t="s">
        <v>52</v>
      </c>
      <c r="U14" s="68"/>
    </row>
    <row r="15" spans="1:21" x14ac:dyDescent="0.25">
      <c r="A15" s="68">
        <v>6750068485</v>
      </c>
      <c r="B15" s="69">
        <v>45282</v>
      </c>
      <c r="C15" s="68" t="s">
        <v>45</v>
      </c>
      <c r="D15" s="68" t="s">
        <v>46</v>
      </c>
      <c r="E15" s="68" t="s">
        <v>47</v>
      </c>
      <c r="F15" s="68" t="s">
        <v>48</v>
      </c>
      <c r="G15" s="68" t="s">
        <v>49</v>
      </c>
      <c r="H15" s="68" t="s">
        <v>50</v>
      </c>
      <c r="I15" s="68">
        <v>320028</v>
      </c>
      <c r="J15" s="68" t="s">
        <v>11</v>
      </c>
      <c r="K15" s="68">
        <v>10</v>
      </c>
      <c r="L15" s="78">
        <v>170.208</v>
      </c>
      <c r="M15" s="78">
        <v>1702.08</v>
      </c>
      <c r="N15" s="78">
        <v>0</v>
      </c>
      <c r="O15" s="78">
        <v>136.166</v>
      </c>
      <c r="P15" s="78">
        <v>1838.2460000000001</v>
      </c>
      <c r="Q15" s="68">
        <v>2023</v>
      </c>
      <c r="R15" s="68">
        <v>12</v>
      </c>
      <c r="S15" s="68">
        <v>0</v>
      </c>
      <c r="T15" s="68" t="s">
        <v>52</v>
      </c>
      <c r="U15" s="68"/>
    </row>
    <row r="16" spans="1:21" x14ac:dyDescent="0.25">
      <c r="A16" s="68">
        <v>6750068485</v>
      </c>
      <c r="B16" s="69">
        <v>45282</v>
      </c>
      <c r="C16" s="68" t="s">
        <v>45</v>
      </c>
      <c r="D16" s="68" t="s">
        <v>46</v>
      </c>
      <c r="E16" s="68" t="s">
        <v>47</v>
      </c>
      <c r="F16" s="68" t="s">
        <v>48</v>
      </c>
      <c r="G16" s="68" t="s">
        <v>49</v>
      </c>
      <c r="H16" s="68" t="s">
        <v>50</v>
      </c>
      <c r="I16" s="68">
        <v>320020</v>
      </c>
      <c r="J16" s="68" t="s">
        <v>84</v>
      </c>
      <c r="K16" s="68">
        <v>20</v>
      </c>
      <c r="L16" s="78">
        <v>265.77800000000002</v>
      </c>
      <c r="M16" s="78">
        <v>5315.5519999999997</v>
      </c>
      <c r="N16" s="78">
        <v>-1328.8879999999999</v>
      </c>
      <c r="O16" s="78">
        <v>425.245</v>
      </c>
      <c r="P16" s="78">
        <v>5740.7969999999996</v>
      </c>
      <c r="Q16" s="68">
        <v>2023</v>
      </c>
      <c r="R16" s="68">
        <v>12</v>
      </c>
      <c r="S16" s="68">
        <v>0.19999975919745328</v>
      </c>
      <c r="T16" s="68" t="s">
        <v>56</v>
      </c>
      <c r="U16" s="68"/>
    </row>
    <row r="17" spans="1:21" x14ac:dyDescent="0.25">
      <c r="A17" s="68">
        <v>6750068485</v>
      </c>
      <c r="B17" s="69">
        <v>45282</v>
      </c>
      <c r="C17" s="68" t="s">
        <v>45</v>
      </c>
      <c r="D17" s="68" t="s">
        <v>46</v>
      </c>
      <c r="E17" s="68" t="s">
        <v>47</v>
      </c>
      <c r="F17" s="68" t="s">
        <v>48</v>
      </c>
      <c r="G17" s="68" t="s">
        <v>49</v>
      </c>
      <c r="H17" s="68" t="s">
        <v>50</v>
      </c>
      <c r="I17" s="68">
        <v>320025</v>
      </c>
      <c r="J17" s="68" t="s">
        <v>58</v>
      </c>
      <c r="K17" s="68">
        <v>10</v>
      </c>
      <c r="L17" s="78">
        <v>187.35400000000001</v>
      </c>
      <c r="M17" s="78">
        <v>1873.5440000000001</v>
      </c>
      <c r="N17" s="78">
        <v>-330.62599999999998</v>
      </c>
      <c r="O17" s="78">
        <v>149.88399999999999</v>
      </c>
      <c r="P17" s="78">
        <v>2023.4280000000001</v>
      </c>
      <c r="Q17" s="68">
        <v>2023</v>
      </c>
      <c r="R17" s="68">
        <v>12</v>
      </c>
      <c r="S17" s="68">
        <v>0.15000049905497134</v>
      </c>
      <c r="T17" s="68" t="s">
        <v>56</v>
      </c>
      <c r="U17" s="68"/>
    </row>
    <row r="18" spans="1:21" x14ac:dyDescent="0.25">
      <c r="A18" s="68">
        <v>6750069425</v>
      </c>
      <c r="B18" s="69">
        <v>45306</v>
      </c>
      <c r="C18" s="68" t="s">
        <v>45</v>
      </c>
      <c r="D18" s="68" t="s">
        <v>46</v>
      </c>
      <c r="E18" s="68" t="s">
        <v>47</v>
      </c>
      <c r="F18" s="68" t="s">
        <v>48</v>
      </c>
      <c r="G18" s="68" t="s">
        <v>49</v>
      </c>
      <c r="H18" s="68" t="s">
        <v>50</v>
      </c>
      <c r="I18" s="68">
        <v>320028</v>
      </c>
      <c r="J18" s="68" t="s">
        <v>11</v>
      </c>
      <c r="K18" s="68">
        <v>7</v>
      </c>
      <c r="L18" s="78">
        <v>170.208</v>
      </c>
      <c r="M18" s="78">
        <v>1191.4559999999999</v>
      </c>
      <c r="N18" s="78">
        <v>0</v>
      </c>
      <c r="O18" s="78">
        <v>95.316000000000003</v>
      </c>
      <c r="P18" s="78">
        <v>1286.7719999999999</v>
      </c>
      <c r="Q18" s="68">
        <v>2024</v>
      </c>
      <c r="R18" s="68">
        <v>1</v>
      </c>
      <c r="S18" s="68">
        <v>0</v>
      </c>
      <c r="T18" s="68" t="s">
        <v>52</v>
      </c>
      <c r="U18" s="68">
        <v>2101</v>
      </c>
    </row>
    <row r="19" spans="1:21" x14ac:dyDescent="0.25">
      <c r="A19" s="68">
        <v>6750069425</v>
      </c>
      <c r="B19" s="69">
        <v>45306</v>
      </c>
      <c r="C19" s="68" t="s">
        <v>45</v>
      </c>
      <c r="D19" s="68" t="s">
        <v>46</v>
      </c>
      <c r="E19" s="68" t="s">
        <v>47</v>
      </c>
      <c r="F19" s="68" t="s">
        <v>48</v>
      </c>
      <c r="G19" s="68" t="s">
        <v>49</v>
      </c>
      <c r="H19" s="68" t="s">
        <v>50</v>
      </c>
      <c r="I19" s="68">
        <v>320023</v>
      </c>
      <c r="J19" s="68" t="s">
        <v>9</v>
      </c>
      <c r="K19" s="68">
        <v>8</v>
      </c>
      <c r="L19" s="78">
        <v>176.334</v>
      </c>
      <c r="M19" s="78">
        <v>1410.6690000000001</v>
      </c>
      <c r="N19" s="78">
        <v>-352.66699999999997</v>
      </c>
      <c r="O19" s="78">
        <v>112.854</v>
      </c>
      <c r="P19" s="78">
        <v>1523.5229999999999</v>
      </c>
      <c r="Q19" s="68">
        <v>2024</v>
      </c>
      <c r="R19" s="68">
        <v>1</v>
      </c>
      <c r="S19" s="68">
        <v>0.19999954631525757</v>
      </c>
      <c r="T19" s="68" t="s">
        <v>56</v>
      </c>
      <c r="U19" s="68">
        <v>2101</v>
      </c>
    </row>
    <row r="20" spans="1:21" x14ac:dyDescent="0.25">
      <c r="A20" s="68">
        <v>6750069425</v>
      </c>
      <c r="B20" s="69">
        <v>45306</v>
      </c>
      <c r="C20" s="68" t="s">
        <v>45</v>
      </c>
      <c r="D20" s="68" t="s">
        <v>46</v>
      </c>
      <c r="E20" s="68" t="s">
        <v>47</v>
      </c>
      <c r="F20" s="68" t="s">
        <v>48</v>
      </c>
      <c r="G20" s="68" t="s">
        <v>49</v>
      </c>
      <c r="H20" s="68" t="s">
        <v>50</v>
      </c>
      <c r="I20" s="68">
        <v>324003</v>
      </c>
      <c r="J20" s="68" t="s">
        <v>10</v>
      </c>
      <c r="K20" s="68">
        <v>4</v>
      </c>
      <c r="L20" s="78">
        <v>383.33300000000003</v>
      </c>
      <c r="M20" s="78">
        <v>1533.3320000000001</v>
      </c>
      <c r="N20" s="78">
        <v>0</v>
      </c>
      <c r="O20" s="78">
        <v>122.667</v>
      </c>
      <c r="P20" s="78">
        <v>1655.999</v>
      </c>
      <c r="Q20" s="68">
        <v>2024</v>
      </c>
      <c r="R20" s="68">
        <v>1</v>
      </c>
      <c r="S20" s="68">
        <v>0</v>
      </c>
      <c r="T20" s="68" t="s">
        <v>52</v>
      </c>
      <c r="U20" s="68">
        <v>2101</v>
      </c>
    </row>
    <row r="21" spans="1:21" x14ac:dyDescent="0.25">
      <c r="A21" s="68">
        <v>6750069426</v>
      </c>
      <c r="B21" s="69">
        <v>45306</v>
      </c>
      <c r="C21" s="68" t="s">
        <v>45</v>
      </c>
      <c r="D21" s="68" t="s">
        <v>46</v>
      </c>
      <c r="E21" s="68" t="s">
        <v>47</v>
      </c>
      <c r="F21" s="68" t="s">
        <v>48</v>
      </c>
      <c r="G21" s="68" t="s">
        <v>49</v>
      </c>
      <c r="H21" s="68" t="s">
        <v>50</v>
      </c>
      <c r="I21" s="68">
        <v>320028</v>
      </c>
      <c r="J21" s="68" t="s">
        <v>11</v>
      </c>
      <c r="K21" s="68">
        <v>10</v>
      </c>
      <c r="L21" s="78">
        <v>170.208</v>
      </c>
      <c r="M21" s="78">
        <v>1702.08</v>
      </c>
      <c r="N21" s="78">
        <v>0</v>
      </c>
      <c r="O21" s="78">
        <v>136.166</v>
      </c>
      <c r="P21" s="78">
        <v>1838.2460000000001</v>
      </c>
      <c r="Q21" s="68">
        <v>2024</v>
      </c>
      <c r="R21" s="68">
        <v>1</v>
      </c>
      <c r="S21" s="68">
        <v>0</v>
      </c>
      <c r="T21" s="68" t="s">
        <v>52</v>
      </c>
      <c r="U21" s="68">
        <v>2101</v>
      </c>
    </row>
    <row r="22" spans="1:21" x14ac:dyDescent="0.25">
      <c r="A22" s="68">
        <v>6750069426</v>
      </c>
      <c r="B22" s="69">
        <v>45306</v>
      </c>
      <c r="C22" s="68" t="s">
        <v>45</v>
      </c>
      <c r="D22" s="68" t="s">
        <v>46</v>
      </c>
      <c r="E22" s="68" t="s">
        <v>47</v>
      </c>
      <c r="F22" s="68" t="s">
        <v>48</v>
      </c>
      <c r="G22" s="68" t="s">
        <v>49</v>
      </c>
      <c r="H22" s="68" t="s">
        <v>50</v>
      </c>
      <c r="I22" s="68">
        <v>320023</v>
      </c>
      <c r="J22" s="68" t="s">
        <v>9</v>
      </c>
      <c r="K22" s="68">
        <v>10</v>
      </c>
      <c r="L22" s="78">
        <v>176.334</v>
      </c>
      <c r="M22" s="78">
        <v>1763.336</v>
      </c>
      <c r="N22" s="78">
        <v>-440.834</v>
      </c>
      <c r="O22" s="78">
        <v>141.06800000000001</v>
      </c>
      <c r="P22" s="78">
        <v>1904.404</v>
      </c>
      <c r="Q22" s="68">
        <v>2024</v>
      </c>
      <c r="R22" s="68">
        <v>1</v>
      </c>
      <c r="S22" s="68">
        <v>0.19999963705224724</v>
      </c>
      <c r="T22" s="68" t="s">
        <v>56</v>
      </c>
      <c r="U22" s="68">
        <v>2101</v>
      </c>
    </row>
    <row r="23" spans="1:21" x14ac:dyDescent="0.25">
      <c r="A23" s="68">
        <v>6750070060</v>
      </c>
      <c r="B23" s="69">
        <v>45317</v>
      </c>
      <c r="C23" s="68" t="s">
        <v>45</v>
      </c>
      <c r="D23" s="68" t="s">
        <v>46</v>
      </c>
      <c r="E23" s="68" t="s">
        <v>47</v>
      </c>
      <c r="F23" s="68" t="s">
        <v>48</v>
      </c>
      <c r="G23" s="68" t="s">
        <v>49</v>
      </c>
      <c r="H23" s="68" t="s">
        <v>50</v>
      </c>
      <c r="I23" s="68">
        <v>320028</v>
      </c>
      <c r="J23" s="68" t="s">
        <v>11</v>
      </c>
      <c r="K23" s="68">
        <v>10</v>
      </c>
      <c r="L23" s="78">
        <v>170.208</v>
      </c>
      <c r="M23" s="78">
        <v>1702.08</v>
      </c>
      <c r="N23" s="78">
        <v>0</v>
      </c>
      <c r="O23" s="78">
        <v>136.166</v>
      </c>
      <c r="P23" s="78">
        <v>1838.2460000000001</v>
      </c>
      <c r="Q23" s="68">
        <v>2024</v>
      </c>
      <c r="R23" s="68">
        <v>1</v>
      </c>
      <c r="S23" s="68">
        <v>0</v>
      </c>
      <c r="T23" s="68" t="s">
        <v>52</v>
      </c>
      <c r="U23" s="68">
        <v>2101</v>
      </c>
    </row>
    <row r="24" spans="1:21" x14ac:dyDescent="0.25">
      <c r="A24" s="68">
        <v>6750070060</v>
      </c>
      <c r="B24" s="69">
        <v>45317</v>
      </c>
      <c r="C24" s="68" t="s">
        <v>45</v>
      </c>
      <c r="D24" s="68" t="s">
        <v>46</v>
      </c>
      <c r="E24" s="68" t="s">
        <v>47</v>
      </c>
      <c r="F24" s="68" t="s">
        <v>48</v>
      </c>
      <c r="G24" s="68" t="s">
        <v>49</v>
      </c>
      <c r="H24" s="68" t="s">
        <v>50</v>
      </c>
      <c r="I24" s="68">
        <v>320023</v>
      </c>
      <c r="J24" s="68" t="s">
        <v>9</v>
      </c>
      <c r="K24" s="68">
        <v>10</v>
      </c>
      <c r="L24" s="78">
        <v>176.334</v>
      </c>
      <c r="M24" s="78">
        <v>1763.336</v>
      </c>
      <c r="N24" s="78">
        <v>-440.834</v>
      </c>
      <c r="O24" s="78">
        <v>141.066</v>
      </c>
      <c r="P24" s="78">
        <v>1904.402</v>
      </c>
      <c r="Q24" s="68">
        <v>2024</v>
      </c>
      <c r="R24" s="68">
        <v>1</v>
      </c>
      <c r="S24" s="68">
        <v>0.19999963705224724</v>
      </c>
      <c r="T24" s="68" t="s">
        <v>56</v>
      </c>
      <c r="U24" s="68">
        <v>2101</v>
      </c>
    </row>
    <row r="25" spans="1:21" x14ac:dyDescent="0.25">
      <c r="A25" s="68">
        <v>6750070060</v>
      </c>
      <c r="B25" s="69">
        <v>45317</v>
      </c>
      <c r="C25" s="68" t="s">
        <v>45</v>
      </c>
      <c r="D25" s="68" t="s">
        <v>46</v>
      </c>
      <c r="E25" s="68" t="s">
        <v>47</v>
      </c>
      <c r="F25" s="68" t="s">
        <v>48</v>
      </c>
      <c r="G25" s="68" t="s">
        <v>49</v>
      </c>
      <c r="H25" s="68" t="s">
        <v>50</v>
      </c>
      <c r="I25" s="68">
        <v>324003</v>
      </c>
      <c r="J25" s="68" t="s">
        <v>10</v>
      </c>
      <c r="K25" s="68">
        <v>3</v>
      </c>
      <c r="L25" s="78">
        <v>383.33300000000003</v>
      </c>
      <c r="M25" s="78">
        <v>1149.999</v>
      </c>
      <c r="N25" s="78">
        <v>0</v>
      </c>
      <c r="O25" s="78">
        <v>92</v>
      </c>
      <c r="P25" s="78">
        <v>1241.999</v>
      </c>
      <c r="Q25" s="68">
        <v>2024</v>
      </c>
      <c r="R25" s="68">
        <v>1</v>
      </c>
      <c r="S25" s="68">
        <v>0</v>
      </c>
      <c r="T25" s="68" t="s">
        <v>52</v>
      </c>
      <c r="U25" s="68">
        <v>2101</v>
      </c>
    </row>
    <row r="26" spans="1:21" x14ac:dyDescent="0.25">
      <c r="A26" s="68">
        <v>6750070740</v>
      </c>
      <c r="B26" s="69">
        <v>45324</v>
      </c>
      <c r="C26" s="68" t="s">
        <v>45</v>
      </c>
      <c r="D26" s="68" t="s">
        <v>46</v>
      </c>
      <c r="E26" s="68" t="s">
        <v>47</v>
      </c>
      <c r="F26" s="68" t="s">
        <v>48</v>
      </c>
      <c r="G26" s="68" t="s">
        <v>49</v>
      </c>
      <c r="H26" s="68" t="s">
        <v>50</v>
      </c>
      <c r="I26" s="68">
        <v>320028</v>
      </c>
      <c r="J26" s="68" t="s">
        <v>11</v>
      </c>
      <c r="K26" s="68">
        <v>30</v>
      </c>
      <c r="L26" s="78">
        <v>170.208</v>
      </c>
      <c r="M26" s="78">
        <v>5106.24</v>
      </c>
      <c r="N26" s="78">
        <v>0</v>
      </c>
      <c r="O26" s="78">
        <v>408.49900000000002</v>
      </c>
      <c r="P26" s="78">
        <v>5514.7389999999996</v>
      </c>
      <c r="Q26" s="68">
        <v>2024</v>
      </c>
      <c r="R26" s="68">
        <v>2</v>
      </c>
      <c r="S26" s="68">
        <v>0</v>
      </c>
      <c r="T26" s="68"/>
      <c r="U26" s="68">
        <v>2101</v>
      </c>
    </row>
    <row r="27" spans="1:21" x14ac:dyDescent="0.25">
      <c r="A27" s="68">
        <v>6750070740</v>
      </c>
      <c r="B27" s="69">
        <v>45324</v>
      </c>
      <c r="C27" s="68" t="s">
        <v>45</v>
      </c>
      <c r="D27" s="68" t="s">
        <v>46</v>
      </c>
      <c r="E27" s="68" t="s">
        <v>47</v>
      </c>
      <c r="F27" s="68" t="s">
        <v>48</v>
      </c>
      <c r="G27" s="68" t="s">
        <v>49</v>
      </c>
      <c r="H27" s="68" t="s">
        <v>50</v>
      </c>
      <c r="I27" s="68">
        <v>320023</v>
      </c>
      <c r="J27" s="68" t="s">
        <v>9</v>
      </c>
      <c r="K27" s="68">
        <v>30</v>
      </c>
      <c r="L27" s="78">
        <v>220.417</v>
      </c>
      <c r="M27" s="78">
        <v>6612.51</v>
      </c>
      <c r="N27" s="78">
        <v>0</v>
      </c>
      <c r="O27" s="78">
        <v>529.00099999999998</v>
      </c>
      <c r="P27" s="78">
        <v>7141.5110000000004</v>
      </c>
      <c r="Q27" s="68">
        <v>2024</v>
      </c>
      <c r="R27" s="68">
        <v>2</v>
      </c>
      <c r="S27" s="68">
        <v>0</v>
      </c>
      <c r="T27" s="68"/>
      <c r="U27" s="68">
        <v>2101</v>
      </c>
    </row>
    <row r="28" spans="1:21" x14ac:dyDescent="0.25">
      <c r="A28" s="68">
        <v>6750070740</v>
      </c>
      <c r="B28" s="69">
        <v>45324</v>
      </c>
      <c r="C28" s="68" t="s">
        <v>45</v>
      </c>
      <c r="D28" s="68" t="s">
        <v>46</v>
      </c>
      <c r="E28" s="68" t="s">
        <v>47</v>
      </c>
      <c r="F28" s="68" t="s">
        <v>48</v>
      </c>
      <c r="G28" s="68" t="s">
        <v>49</v>
      </c>
      <c r="H28" s="68" t="s">
        <v>50</v>
      </c>
      <c r="I28" s="68">
        <v>324003</v>
      </c>
      <c r="J28" s="68" t="s">
        <v>10</v>
      </c>
      <c r="K28" s="68">
        <v>5</v>
      </c>
      <c r="L28" s="78">
        <v>383.33300000000003</v>
      </c>
      <c r="M28" s="78">
        <v>1916.665</v>
      </c>
      <c r="N28" s="78">
        <v>0</v>
      </c>
      <c r="O28" s="78">
        <v>153.333</v>
      </c>
      <c r="P28" s="78">
        <v>2069.998</v>
      </c>
      <c r="Q28" s="68">
        <v>2024</v>
      </c>
      <c r="R28" s="68">
        <v>2</v>
      </c>
      <c r="S28" s="68">
        <v>0</v>
      </c>
      <c r="T28" s="68"/>
      <c r="U28" s="68">
        <v>2101</v>
      </c>
    </row>
    <row r="29" spans="1:21" x14ac:dyDescent="0.25">
      <c r="A29" s="68">
        <v>6750070745</v>
      </c>
      <c r="B29" s="69">
        <v>45324</v>
      </c>
      <c r="C29" s="68" t="s">
        <v>45</v>
      </c>
      <c r="D29" s="68" t="s">
        <v>46</v>
      </c>
      <c r="E29" s="68" t="s">
        <v>47</v>
      </c>
      <c r="F29" s="68" t="s">
        <v>48</v>
      </c>
      <c r="G29" s="68" t="s">
        <v>49</v>
      </c>
      <c r="H29" s="68" t="s">
        <v>50</v>
      </c>
      <c r="I29" s="68">
        <v>320028</v>
      </c>
      <c r="J29" s="68" t="s">
        <v>11</v>
      </c>
      <c r="K29" s="68">
        <v>50</v>
      </c>
      <c r="L29" s="78">
        <v>170.208</v>
      </c>
      <c r="M29" s="78">
        <v>8510.4</v>
      </c>
      <c r="N29" s="78">
        <v>0</v>
      </c>
      <c r="O29" s="78">
        <v>680.83199999999999</v>
      </c>
      <c r="P29" s="78">
        <v>9191.232</v>
      </c>
      <c r="Q29" s="68">
        <v>2024</v>
      </c>
      <c r="R29" s="68">
        <v>2</v>
      </c>
      <c r="S29" s="68">
        <v>0</v>
      </c>
      <c r="T29" s="68"/>
      <c r="U29" s="68">
        <v>2101</v>
      </c>
    </row>
    <row r="30" spans="1:21" x14ac:dyDescent="0.25">
      <c r="A30" s="68">
        <v>6750070745</v>
      </c>
      <c r="B30" s="69">
        <v>45324</v>
      </c>
      <c r="C30" s="68" t="s">
        <v>45</v>
      </c>
      <c r="D30" s="68" t="s">
        <v>46</v>
      </c>
      <c r="E30" s="68" t="s">
        <v>47</v>
      </c>
      <c r="F30" s="68" t="s">
        <v>48</v>
      </c>
      <c r="G30" s="68" t="s">
        <v>49</v>
      </c>
      <c r="H30" s="68" t="s">
        <v>50</v>
      </c>
      <c r="I30" s="68">
        <v>320023</v>
      </c>
      <c r="J30" s="68" t="s">
        <v>9</v>
      </c>
      <c r="K30" s="68">
        <v>50</v>
      </c>
      <c r="L30" s="78">
        <v>220.417</v>
      </c>
      <c r="M30" s="78">
        <v>11020.85</v>
      </c>
      <c r="N30" s="78">
        <v>0</v>
      </c>
      <c r="O30" s="78">
        <v>881.66800000000001</v>
      </c>
      <c r="P30" s="78">
        <v>11902.518</v>
      </c>
      <c r="Q30" s="68">
        <v>2024</v>
      </c>
      <c r="R30" s="68">
        <v>2</v>
      </c>
      <c r="S30" s="68">
        <v>0</v>
      </c>
      <c r="T30" s="68"/>
      <c r="U30" s="68">
        <v>2101</v>
      </c>
    </row>
    <row r="31" spans="1:21" x14ac:dyDescent="0.25">
      <c r="A31" s="68">
        <v>6750070745</v>
      </c>
      <c r="B31" s="69">
        <v>45324</v>
      </c>
      <c r="C31" s="68" t="s">
        <v>45</v>
      </c>
      <c r="D31" s="68" t="s">
        <v>46</v>
      </c>
      <c r="E31" s="68" t="s">
        <v>47</v>
      </c>
      <c r="F31" s="68" t="s">
        <v>48</v>
      </c>
      <c r="G31" s="68" t="s">
        <v>49</v>
      </c>
      <c r="H31" s="68" t="s">
        <v>50</v>
      </c>
      <c r="I31" s="68">
        <v>324003</v>
      </c>
      <c r="J31" s="68" t="s">
        <v>10</v>
      </c>
      <c r="K31" s="68">
        <v>5</v>
      </c>
      <c r="L31" s="78">
        <v>383.33300000000003</v>
      </c>
      <c r="M31" s="78">
        <v>1916.665</v>
      </c>
      <c r="N31" s="78">
        <v>0</v>
      </c>
      <c r="O31" s="78">
        <v>153.333</v>
      </c>
      <c r="P31" s="78">
        <v>2069.998</v>
      </c>
      <c r="Q31" s="68">
        <v>2024</v>
      </c>
      <c r="R31" s="68">
        <v>2</v>
      </c>
      <c r="S31" s="68">
        <v>0</v>
      </c>
      <c r="T31" s="68"/>
      <c r="U31" s="68">
        <v>2101</v>
      </c>
    </row>
    <row r="32" spans="1:21" x14ac:dyDescent="0.25">
      <c r="A32" s="68">
        <v>6750070788</v>
      </c>
      <c r="B32" s="69">
        <v>45327</v>
      </c>
      <c r="C32" s="68" t="s">
        <v>45</v>
      </c>
      <c r="D32" s="68" t="s">
        <v>46</v>
      </c>
      <c r="E32" s="68" t="s">
        <v>47</v>
      </c>
      <c r="F32" s="68" t="s">
        <v>48</v>
      </c>
      <c r="G32" s="68" t="s">
        <v>49</v>
      </c>
      <c r="H32" s="68" t="s">
        <v>50</v>
      </c>
      <c r="I32" s="68">
        <v>320023</v>
      </c>
      <c r="J32" s="68" t="s">
        <v>9</v>
      </c>
      <c r="K32" s="68">
        <v>5</v>
      </c>
      <c r="L32" s="78">
        <v>220.417</v>
      </c>
      <c r="M32" s="78">
        <v>1102.085</v>
      </c>
      <c r="N32" s="78">
        <v>0</v>
      </c>
      <c r="O32" s="78">
        <v>88.167000000000002</v>
      </c>
      <c r="P32" s="78">
        <v>1190.252</v>
      </c>
      <c r="Q32" s="68">
        <v>2024</v>
      </c>
      <c r="R32" s="68">
        <v>2</v>
      </c>
      <c r="S32" s="68">
        <v>0</v>
      </c>
      <c r="T32" s="68"/>
      <c r="U32" s="68">
        <v>2101</v>
      </c>
    </row>
    <row r="33" spans="1:21" x14ac:dyDescent="0.25">
      <c r="A33" s="68">
        <v>6750070788</v>
      </c>
      <c r="B33" s="69">
        <v>45327</v>
      </c>
      <c r="C33" s="68" t="s">
        <v>45</v>
      </c>
      <c r="D33" s="68" t="s">
        <v>46</v>
      </c>
      <c r="E33" s="68" t="s">
        <v>47</v>
      </c>
      <c r="F33" s="68" t="s">
        <v>48</v>
      </c>
      <c r="G33" s="68" t="s">
        <v>49</v>
      </c>
      <c r="H33" s="68" t="s">
        <v>50</v>
      </c>
      <c r="I33" s="68">
        <v>324003</v>
      </c>
      <c r="J33" s="68" t="s">
        <v>10</v>
      </c>
      <c r="K33" s="68">
        <v>10</v>
      </c>
      <c r="L33" s="78">
        <v>383.33300000000003</v>
      </c>
      <c r="M33" s="78">
        <v>3833.33</v>
      </c>
      <c r="N33" s="78">
        <v>0</v>
      </c>
      <c r="O33" s="78">
        <v>306.66500000000002</v>
      </c>
      <c r="P33" s="78">
        <v>4139.9949999999999</v>
      </c>
      <c r="Q33" s="68">
        <v>2024</v>
      </c>
      <c r="R33" s="68">
        <v>2</v>
      </c>
      <c r="S33" s="68">
        <v>0</v>
      </c>
      <c r="T33" s="68"/>
      <c r="U33" s="68">
        <v>2101</v>
      </c>
    </row>
    <row r="34" spans="1:21" x14ac:dyDescent="0.25">
      <c r="A34" s="68">
        <v>6750070789</v>
      </c>
      <c r="B34" s="69">
        <v>45327</v>
      </c>
      <c r="C34" s="68" t="s">
        <v>45</v>
      </c>
      <c r="D34" s="68" t="s">
        <v>46</v>
      </c>
      <c r="E34" s="68" t="s">
        <v>47</v>
      </c>
      <c r="F34" s="68" t="s">
        <v>48</v>
      </c>
      <c r="G34" s="68" t="s">
        <v>49</v>
      </c>
      <c r="H34" s="68" t="s">
        <v>50</v>
      </c>
      <c r="I34" s="68">
        <v>320023</v>
      </c>
      <c r="J34" s="68" t="s">
        <v>9</v>
      </c>
      <c r="K34" s="68">
        <v>5</v>
      </c>
      <c r="L34" s="78">
        <v>220.417</v>
      </c>
      <c r="M34" s="78">
        <v>1102.085</v>
      </c>
      <c r="N34" s="78">
        <v>0</v>
      </c>
      <c r="O34" s="78">
        <v>88.167000000000002</v>
      </c>
      <c r="P34" s="78">
        <v>1190.252</v>
      </c>
      <c r="Q34" s="68">
        <v>2024</v>
      </c>
      <c r="R34" s="68">
        <v>2</v>
      </c>
      <c r="S34" s="68">
        <v>0</v>
      </c>
      <c r="T34" s="68"/>
      <c r="U34" s="68">
        <v>2101</v>
      </c>
    </row>
    <row r="35" spans="1:21" x14ac:dyDescent="0.25">
      <c r="A35" s="68">
        <v>9075001088</v>
      </c>
      <c r="B35" s="69">
        <v>45328</v>
      </c>
      <c r="C35" s="68" t="s">
        <v>81</v>
      </c>
      <c r="D35" s="68" t="s">
        <v>46</v>
      </c>
      <c r="E35" s="68" t="s">
        <v>47</v>
      </c>
      <c r="F35" s="68" t="s">
        <v>48</v>
      </c>
      <c r="G35" s="68" t="s">
        <v>49</v>
      </c>
      <c r="H35" s="68" t="s">
        <v>50</v>
      </c>
      <c r="I35" s="68">
        <v>320023</v>
      </c>
      <c r="J35" s="68" t="s">
        <v>9</v>
      </c>
      <c r="K35" s="68">
        <v>-5</v>
      </c>
      <c r="L35" s="78">
        <v>220.417</v>
      </c>
      <c r="M35" s="78">
        <v>-1102.085</v>
      </c>
      <c r="N35" s="78">
        <v>0</v>
      </c>
      <c r="O35" s="78">
        <v>-88.167000000000002</v>
      </c>
      <c r="P35" s="78">
        <v>-1190.252</v>
      </c>
      <c r="Q35" s="68">
        <v>2024</v>
      </c>
      <c r="R35" s="68">
        <v>2</v>
      </c>
      <c r="S35" s="68">
        <v>0</v>
      </c>
      <c r="T35" s="68"/>
      <c r="U35" s="68">
        <v>2101</v>
      </c>
    </row>
    <row r="36" spans="1:21" x14ac:dyDescent="0.25">
      <c r="A36" s="68">
        <v>9075001088</v>
      </c>
      <c r="B36" s="69">
        <v>45328</v>
      </c>
      <c r="C36" s="68" t="s">
        <v>81</v>
      </c>
      <c r="D36" s="68" t="s">
        <v>46</v>
      </c>
      <c r="E36" s="68" t="s">
        <v>47</v>
      </c>
      <c r="F36" s="68" t="s">
        <v>48</v>
      </c>
      <c r="G36" s="68" t="s">
        <v>49</v>
      </c>
      <c r="H36" s="68" t="s">
        <v>50</v>
      </c>
      <c r="I36" s="68">
        <v>324003</v>
      </c>
      <c r="J36" s="68" t="s">
        <v>10</v>
      </c>
      <c r="K36" s="68">
        <v>-10</v>
      </c>
      <c r="L36" s="78">
        <v>383.33300000000003</v>
      </c>
      <c r="M36" s="78">
        <v>-3833.33</v>
      </c>
      <c r="N36" s="78">
        <v>0</v>
      </c>
      <c r="O36" s="78">
        <v>-306.66500000000002</v>
      </c>
      <c r="P36" s="78">
        <v>-4139.9949999999999</v>
      </c>
      <c r="Q36" s="68">
        <v>2024</v>
      </c>
      <c r="R36" s="68">
        <v>2</v>
      </c>
      <c r="S36" s="68">
        <v>0</v>
      </c>
      <c r="T36" s="68"/>
      <c r="U36" s="68">
        <v>2101</v>
      </c>
    </row>
    <row r="37" spans="1:21" x14ac:dyDescent="0.25">
      <c r="A37" s="68">
        <v>6750068207</v>
      </c>
      <c r="B37" s="69">
        <v>45279</v>
      </c>
      <c r="C37" s="68" t="s">
        <v>45</v>
      </c>
      <c r="D37" s="68" t="s">
        <v>46</v>
      </c>
      <c r="E37" s="68" t="s">
        <v>47</v>
      </c>
      <c r="F37" s="68" t="s">
        <v>150</v>
      </c>
      <c r="G37" s="68" t="s">
        <v>49</v>
      </c>
      <c r="H37" s="68" t="s">
        <v>50</v>
      </c>
      <c r="I37" s="68">
        <v>320028</v>
      </c>
      <c r="J37" s="68" t="s">
        <v>11</v>
      </c>
      <c r="K37" s="68">
        <v>7</v>
      </c>
      <c r="L37" s="78">
        <v>170.208</v>
      </c>
      <c r="M37" s="78">
        <v>1191.4559999999999</v>
      </c>
      <c r="N37" s="78">
        <v>0</v>
      </c>
      <c r="O37" s="78">
        <v>95.316000000000003</v>
      </c>
      <c r="P37" s="78">
        <v>1286.7719999999999</v>
      </c>
      <c r="Q37" s="68">
        <v>2023</v>
      </c>
      <c r="R37" s="68">
        <v>12</v>
      </c>
      <c r="S37" s="68">
        <v>0</v>
      </c>
      <c r="T37" s="68" t="s">
        <v>52</v>
      </c>
      <c r="U37" s="68"/>
    </row>
    <row r="38" spans="1:21" x14ac:dyDescent="0.25">
      <c r="A38" s="68">
        <v>6750068207</v>
      </c>
      <c r="B38" s="69">
        <v>45279</v>
      </c>
      <c r="C38" s="68" t="s">
        <v>45</v>
      </c>
      <c r="D38" s="68" t="s">
        <v>46</v>
      </c>
      <c r="E38" s="68" t="s">
        <v>47</v>
      </c>
      <c r="F38" s="68" t="s">
        <v>150</v>
      </c>
      <c r="G38" s="68" t="s">
        <v>49</v>
      </c>
      <c r="H38" s="68" t="s">
        <v>50</v>
      </c>
      <c r="I38" s="68">
        <v>324003</v>
      </c>
      <c r="J38" s="68" t="s">
        <v>10</v>
      </c>
      <c r="K38" s="68">
        <v>2</v>
      </c>
      <c r="L38" s="78">
        <v>383.33300000000003</v>
      </c>
      <c r="M38" s="78">
        <v>766.66600000000005</v>
      </c>
      <c r="N38" s="78">
        <v>0</v>
      </c>
      <c r="O38" s="78">
        <v>61.332999999999998</v>
      </c>
      <c r="P38" s="78">
        <v>827.99900000000002</v>
      </c>
      <c r="Q38" s="68">
        <v>2023</v>
      </c>
      <c r="R38" s="68">
        <v>12</v>
      </c>
      <c r="S38" s="68">
        <v>0</v>
      </c>
      <c r="T38" s="68" t="s">
        <v>52</v>
      </c>
      <c r="U38" s="68"/>
    </row>
    <row r="39" spans="1:21" x14ac:dyDescent="0.25">
      <c r="A39" s="68">
        <v>6750068207</v>
      </c>
      <c r="B39" s="69">
        <v>45279</v>
      </c>
      <c r="C39" s="68" t="s">
        <v>45</v>
      </c>
      <c r="D39" s="68" t="s">
        <v>46</v>
      </c>
      <c r="E39" s="68" t="s">
        <v>47</v>
      </c>
      <c r="F39" s="68" t="s">
        <v>150</v>
      </c>
      <c r="G39" s="68" t="s">
        <v>49</v>
      </c>
      <c r="H39" s="68" t="s">
        <v>50</v>
      </c>
      <c r="I39" s="68">
        <v>320020</v>
      </c>
      <c r="J39" s="68" t="s">
        <v>84</v>
      </c>
      <c r="K39" s="68">
        <v>4</v>
      </c>
      <c r="L39" s="78">
        <v>265.77800000000002</v>
      </c>
      <c r="M39" s="78">
        <v>1063.1099999999999</v>
      </c>
      <c r="N39" s="78">
        <v>-265.77800000000002</v>
      </c>
      <c r="O39" s="78">
        <v>85.049000000000007</v>
      </c>
      <c r="P39" s="78">
        <v>1148.1590000000001</v>
      </c>
      <c r="Q39" s="68">
        <v>2023</v>
      </c>
      <c r="R39" s="68">
        <v>12</v>
      </c>
      <c r="S39" s="68">
        <v>0.2</v>
      </c>
      <c r="T39" s="68" t="s">
        <v>56</v>
      </c>
      <c r="U39" s="68"/>
    </row>
    <row r="40" spans="1:21" x14ac:dyDescent="0.25">
      <c r="A40" s="68">
        <v>6750068665</v>
      </c>
      <c r="B40" s="69">
        <v>45286</v>
      </c>
      <c r="C40" s="68" t="s">
        <v>45</v>
      </c>
      <c r="D40" s="68" t="s">
        <v>46</v>
      </c>
      <c r="E40" s="68" t="s">
        <v>47</v>
      </c>
      <c r="F40" s="68" t="s">
        <v>150</v>
      </c>
      <c r="G40" s="68" t="s">
        <v>49</v>
      </c>
      <c r="H40" s="68" t="s">
        <v>50</v>
      </c>
      <c r="I40" s="68">
        <v>323104</v>
      </c>
      <c r="J40" s="68" t="s">
        <v>131</v>
      </c>
      <c r="K40" s="68">
        <v>15</v>
      </c>
      <c r="L40" s="78">
        <v>200.727</v>
      </c>
      <c r="M40" s="78">
        <v>3010.9050000000002</v>
      </c>
      <c r="N40" s="78">
        <v>0</v>
      </c>
      <c r="O40" s="78">
        <v>240.87200000000001</v>
      </c>
      <c r="P40" s="78">
        <v>3251.777</v>
      </c>
      <c r="Q40" s="68">
        <v>2023</v>
      </c>
      <c r="R40" s="68">
        <v>12</v>
      </c>
      <c r="S40" s="68">
        <v>0</v>
      </c>
      <c r="T40" s="68" t="s">
        <v>52</v>
      </c>
      <c r="U40" s="68"/>
    </row>
    <row r="41" spans="1:21" x14ac:dyDescent="0.25">
      <c r="A41" s="68">
        <v>6750068665</v>
      </c>
      <c r="B41" s="69">
        <v>45286</v>
      </c>
      <c r="C41" s="68" t="s">
        <v>45</v>
      </c>
      <c r="D41" s="68" t="s">
        <v>46</v>
      </c>
      <c r="E41" s="68" t="s">
        <v>47</v>
      </c>
      <c r="F41" s="68" t="s">
        <v>150</v>
      </c>
      <c r="G41" s="68" t="s">
        <v>49</v>
      </c>
      <c r="H41" s="68" t="s">
        <v>50</v>
      </c>
      <c r="I41" s="68">
        <v>323901</v>
      </c>
      <c r="J41" s="68" t="s">
        <v>132</v>
      </c>
      <c r="K41" s="68">
        <v>15</v>
      </c>
      <c r="L41" s="78">
        <v>200.727</v>
      </c>
      <c r="M41" s="78">
        <v>3010.9050000000002</v>
      </c>
      <c r="N41" s="78">
        <v>0</v>
      </c>
      <c r="O41" s="78">
        <v>240.87299999999999</v>
      </c>
      <c r="P41" s="78">
        <v>3251.7779999999998</v>
      </c>
      <c r="Q41" s="68">
        <v>2023</v>
      </c>
      <c r="R41" s="68">
        <v>12</v>
      </c>
      <c r="S41" s="68">
        <v>0</v>
      </c>
      <c r="T41" s="68" t="s">
        <v>52</v>
      </c>
      <c r="U41" s="68"/>
    </row>
    <row r="42" spans="1:21" x14ac:dyDescent="0.25">
      <c r="A42" s="68">
        <v>6750069203</v>
      </c>
      <c r="B42" s="69">
        <v>45300</v>
      </c>
      <c r="C42" s="68" t="s">
        <v>45</v>
      </c>
      <c r="D42" s="68" t="s">
        <v>46</v>
      </c>
      <c r="E42" s="68" t="s">
        <v>47</v>
      </c>
      <c r="F42" s="68" t="s">
        <v>150</v>
      </c>
      <c r="G42" s="68" t="s">
        <v>49</v>
      </c>
      <c r="H42" s="68" t="s">
        <v>50</v>
      </c>
      <c r="I42" s="68">
        <v>320028</v>
      </c>
      <c r="J42" s="68" t="s">
        <v>11</v>
      </c>
      <c r="K42" s="68">
        <v>10</v>
      </c>
      <c r="L42" s="78">
        <v>170.208</v>
      </c>
      <c r="M42" s="78">
        <v>1702.08</v>
      </c>
      <c r="N42" s="78">
        <v>0</v>
      </c>
      <c r="O42" s="78">
        <v>136.166</v>
      </c>
      <c r="P42" s="78">
        <v>1838.2460000000001</v>
      </c>
      <c r="Q42" s="68">
        <v>2024</v>
      </c>
      <c r="R42" s="68">
        <v>1</v>
      </c>
      <c r="S42" s="68">
        <v>0</v>
      </c>
      <c r="T42" s="68" t="s">
        <v>52</v>
      </c>
      <c r="U42" s="68">
        <v>2101</v>
      </c>
    </row>
    <row r="43" spans="1:21" x14ac:dyDescent="0.25">
      <c r="A43" s="68">
        <v>6750069203</v>
      </c>
      <c r="B43" s="69">
        <v>45300</v>
      </c>
      <c r="C43" s="68" t="s">
        <v>45</v>
      </c>
      <c r="D43" s="68" t="s">
        <v>46</v>
      </c>
      <c r="E43" s="68" t="s">
        <v>47</v>
      </c>
      <c r="F43" s="68" t="s">
        <v>150</v>
      </c>
      <c r="G43" s="68" t="s">
        <v>49</v>
      </c>
      <c r="H43" s="68" t="s">
        <v>50</v>
      </c>
      <c r="I43" s="68">
        <v>320023</v>
      </c>
      <c r="J43" s="68" t="s">
        <v>9</v>
      </c>
      <c r="K43" s="68">
        <v>15</v>
      </c>
      <c r="L43" s="78">
        <v>176.334</v>
      </c>
      <c r="M43" s="78">
        <v>2645.0039999999999</v>
      </c>
      <c r="N43" s="78">
        <v>-661.25099999999998</v>
      </c>
      <c r="O43" s="78">
        <v>211.6</v>
      </c>
      <c r="P43" s="78">
        <v>2856.6039999999998</v>
      </c>
      <c r="Q43" s="68">
        <v>2024</v>
      </c>
      <c r="R43" s="68">
        <v>1</v>
      </c>
      <c r="S43" s="68">
        <v>0.19999963705224724</v>
      </c>
      <c r="T43" s="68" t="s">
        <v>56</v>
      </c>
      <c r="U43" s="68">
        <v>2101</v>
      </c>
    </row>
    <row r="44" spans="1:21" x14ac:dyDescent="0.25">
      <c r="A44" s="68">
        <v>6750069203</v>
      </c>
      <c r="B44" s="69">
        <v>45300</v>
      </c>
      <c r="C44" s="68" t="s">
        <v>45</v>
      </c>
      <c r="D44" s="68" t="s">
        <v>46</v>
      </c>
      <c r="E44" s="68" t="s">
        <v>47</v>
      </c>
      <c r="F44" s="68" t="s">
        <v>150</v>
      </c>
      <c r="G44" s="68" t="s">
        <v>49</v>
      </c>
      <c r="H44" s="68" t="s">
        <v>50</v>
      </c>
      <c r="I44" s="68">
        <v>320020</v>
      </c>
      <c r="J44" s="68" t="s">
        <v>84</v>
      </c>
      <c r="K44" s="68">
        <v>1</v>
      </c>
      <c r="L44" s="78">
        <v>265.77800000000002</v>
      </c>
      <c r="M44" s="78">
        <v>265.77800000000002</v>
      </c>
      <c r="N44" s="78">
        <v>-66.444000000000003</v>
      </c>
      <c r="O44" s="78">
        <v>21.262</v>
      </c>
      <c r="P44" s="78">
        <v>287.04000000000002</v>
      </c>
      <c r="Q44" s="68">
        <v>2024</v>
      </c>
      <c r="R44" s="68">
        <v>1</v>
      </c>
      <c r="S44" s="68">
        <v>0.19999879598581669</v>
      </c>
      <c r="T44" s="68" t="s">
        <v>56</v>
      </c>
      <c r="U44" s="68">
        <v>2101</v>
      </c>
    </row>
    <row r="45" spans="1:21" x14ac:dyDescent="0.25">
      <c r="A45" s="68">
        <v>6750069203</v>
      </c>
      <c r="B45" s="69">
        <v>45300</v>
      </c>
      <c r="C45" s="68" t="s">
        <v>45</v>
      </c>
      <c r="D45" s="68" t="s">
        <v>46</v>
      </c>
      <c r="E45" s="68" t="s">
        <v>47</v>
      </c>
      <c r="F45" s="68" t="s">
        <v>150</v>
      </c>
      <c r="G45" s="68" t="s">
        <v>49</v>
      </c>
      <c r="H45" s="68" t="s">
        <v>50</v>
      </c>
      <c r="I45" s="68">
        <v>324003</v>
      </c>
      <c r="J45" s="68" t="s">
        <v>10</v>
      </c>
      <c r="K45" s="68">
        <v>3</v>
      </c>
      <c r="L45" s="78">
        <v>383.33300000000003</v>
      </c>
      <c r="M45" s="78">
        <v>1149.999</v>
      </c>
      <c r="N45" s="78">
        <v>0</v>
      </c>
      <c r="O45" s="78">
        <v>92</v>
      </c>
      <c r="P45" s="78">
        <v>1241.999</v>
      </c>
      <c r="Q45" s="68">
        <v>2024</v>
      </c>
      <c r="R45" s="68">
        <v>1</v>
      </c>
      <c r="S45" s="68">
        <v>0</v>
      </c>
      <c r="T45" s="68" t="s">
        <v>52</v>
      </c>
      <c r="U45" s="68">
        <v>2101</v>
      </c>
    </row>
    <row r="46" spans="1:21" x14ac:dyDescent="0.25">
      <c r="A46" s="68">
        <v>6750069765</v>
      </c>
      <c r="B46" s="69">
        <v>45313</v>
      </c>
      <c r="C46" s="68" t="s">
        <v>45</v>
      </c>
      <c r="D46" s="68" t="s">
        <v>46</v>
      </c>
      <c r="E46" s="68" t="s">
        <v>47</v>
      </c>
      <c r="F46" s="68" t="s">
        <v>150</v>
      </c>
      <c r="G46" s="68" t="s">
        <v>49</v>
      </c>
      <c r="H46" s="68" t="s">
        <v>50</v>
      </c>
      <c r="I46" s="68">
        <v>320028</v>
      </c>
      <c r="J46" s="68" t="s">
        <v>11</v>
      </c>
      <c r="K46" s="68">
        <v>15</v>
      </c>
      <c r="L46" s="78">
        <v>170.208</v>
      </c>
      <c r="M46" s="78">
        <v>2553.12</v>
      </c>
      <c r="N46" s="78">
        <v>0</v>
      </c>
      <c r="O46" s="78">
        <v>204.249</v>
      </c>
      <c r="P46" s="78">
        <v>2757.3690000000001</v>
      </c>
      <c r="Q46" s="68">
        <v>2024</v>
      </c>
      <c r="R46" s="68">
        <v>1</v>
      </c>
      <c r="S46" s="68">
        <v>0</v>
      </c>
      <c r="T46" s="68" t="s">
        <v>52</v>
      </c>
      <c r="U46" s="68">
        <v>2101</v>
      </c>
    </row>
    <row r="47" spans="1:21" x14ac:dyDescent="0.25">
      <c r="A47" s="68">
        <v>6750069765</v>
      </c>
      <c r="B47" s="69">
        <v>45313</v>
      </c>
      <c r="C47" s="68" t="s">
        <v>45</v>
      </c>
      <c r="D47" s="68" t="s">
        <v>46</v>
      </c>
      <c r="E47" s="68" t="s">
        <v>47</v>
      </c>
      <c r="F47" s="68" t="s">
        <v>150</v>
      </c>
      <c r="G47" s="68" t="s">
        <v>49</v>
      </c>
      <c r="H47" s="68" t="s">
        <v>50</v>
      </c>
      <c r="I47" s="68">
        <v>320023</v>
      </c>
      <c r="J47" s="68" t="s">
        <v>9</v>
      </c>
      <c r="K47" s="68">
        <v>10</v>
      </c>
      <c r="L47" s="78">
        <v>176.334</v>
      </c>
      <c r="M47" s="78">
        <v>1763.336</v>
      </c>
      <c r="N47" s="78">
        <v>-440.834</v>
      </c>
      <c r="O47" s="78">
        <v>141.06700000000001</v>
      </c>
      <c r="P47" s="78">
        <v>1904.403</v>
      </c>
      <c r="Q47" s="68">
        <v>2024</v>
      </c>
      <c r="R47" s="68">
        <v>1</v>
      </c>
      <c r="S47" s="68">
        <v>0.19999963705224724</v>
      </c>
      <c r="T47" s="68" t="s">
        <v>56</v>
      </c>
      <c r="U47" s="68">
        <v>2101</v>
      </c>
    </row>
    <row r="48" spans="1:21" x14ac:dyDescent="0.25">
      <c r="A48" s="68">
        <v>6750069765</v>
      </c>
      <c r="B48" s="69">
        <v>45313</v>
      </c>
      <c r="C48" s="68" t="s">
        <v>45</v>
      </c>
      <c r="D48" s="68" t="s">
        <v>46</v>
      </c>
      <c r="E48" s="68" t="s">
        <v>47</v>
      </c>
      <c r="F48" s="68" t="s">
        <v>150</v>
      </c>
      <c r="G48" s="68" t="s">
        <v>49</v>
      </c>
      <c r="H48" s="68" t="s">
        <v>50</v>
      </c>
      <c r="I48" s="68">
        <v>324003</v>
      </c>
      <c r="J48" s="68" t="s">
        <v>10</v>
      </c>
      <c r="K48" s="68">
        <v>5</v>
      </c>
      <c r="L48" s="78">
        <v>383.33300000000003</v>
      </c>
      <c r="M48" s="78">
        <v>1916.665</v>
      </c>
      <c r="N48" s="78">
        <v>0</v>
      </c>
      <c r="O48" s="78">
        <v>153.333</v>
      </c>
      <c r="P48" s="78">
        <v>2069.998</v>
      </c>
      <c r="Q48" s="68">
        <v>2024</v>
      </c>
      <c r="R48" s="68">
        <v>1</v>
      </c>
      <c r="S48" s="68">
        <v>0</v>
      </c>
      <c r="T48" s="68" t="s">
        <v>52</v>
      </c>
      <c r="U48" s="68">
        <v>2101</v>
      </c>
    </row>
    <row r="49" spans="1:21" x14ac:dyDescent="0.25">
      <c r="A49" s="68">
        <v>6750070356</v>
      </c>
      <c r="B49" s="69">
        <v>45321</v>
      </c>
      <c r="C49" s="68" t="s">
        <v>45</v>
      </c>
      <c r="D49" s="68" t="s">
        <v>46</v>
      </c>
      <c r="E49" s="68" t="s">
        <v>47</v>
      </c>
      <c r="F49" s="68" t="s">
        <v>150</v>
      </c>
      <c r="G49" s="68" t="s">
        <v>49</v>
      </c>
      <c r="H49" s="68" t="s">
        <v>50</v>
      </c>
      <c r="I49" s="68">
        <v>320028</v>
      </c>
      <c r="J49" s="68" t="s">
        <v>11</v>
      </c>
      <c r="K49" s="68">
        <v>10</v>
      </c>
      <c r="L49" s="78">
        <v>170.208</v>
      </c>
      <c r="M49" s="78">
        <v>1702.08</v>
      </c>
      <c r="N49" s="78">
        <v>0</v>
      </c>
      <c r="O49" s="78">
        <v>136.166</v>
      </c>
      <c r="P49" s="78">
        <v>1838.2460000000001</v>
      </c>
      <c r="Q49" s="68">
        <v>2024</v>
      </c>
      <c r="R49" s="68">
        <v>1</v>
      </c>
      <c r="S49" s="68">
        <v>0</v>
      </c>
      <c r="T49" s="68" t="s">
        <v>52</v>
      </c>
      <c r="U49" s="68">
        <v>2101</v>
      </c>
    </row>
    <row r="50" spans="1:21" x14ac:dyDescent="0.25">
      <c r="A50" s="68">
        <v>6750070356</v>
      </c>
      <c r="B50" s="69">
        <v>45321</v>
      </c>
      <c r="C50" s="68" t="s">
        <v>45</v>
      </c>
      <c r="D50" s="68" t="s">
        <v>46</v>
      </c>
      <c r="E50" s="68" t="s">
        <v>47</v>
      </c>
      <c r="F50" s="68" t="s">
        <v>150</v>
      </c>
      <c r="G50" s="68" t="s">
        <v>49</v>
      </c>
      <c r="H50" s="68" t="s">
        <v>50</v>
      </c>
      <c r="I50" s="68">
        <v>320023</v>
      </c>
      <c r="J50" s="68" t="s">
        <v>9</v>
      </c>
      <c r="K50" s="68">
        <v>15</v>
      </c>
      <c r="L50" s="78">
        <v>220.417</v>
      </c>
      <c r="M50" s="78">
        <v>3306.2550000000001</v>
      </c>
      <c r="N50" s="78">
        <v>0</v>
      </c>
      <c r="O50" s="78">
        <v>264.50099999999998</v>
      </c>
      <c r="P50" s="78">
        <v>3570.7559999999999</v>
      </c>
      <c r="Q50" s="68">
        <v>2024</v>
      </c>
      <c r="R50" s="68">
        <v>1</v>
      </c>
      <c r="S50" s="68">
        <v>0</v>
      </c>
      <c r="T50" s="68" t="s">
        <v>52</v>
      </c>
      <c r="U50" s="68">
        <v>2101</v>
      </c>
    </row>
    <row r="51" spans="1:21" x14ac:dyDescent="0.25">
      <c r="A51" s="68">
        <v>6750070356</v>
      </c>
      <c r="B51" s="69">
        <v>45321</v>
      </c>
      <c r="C51" s="68" t="s">
        <v>45</v>
      </c>
      <c r="D51" s="68" t="s">
        <v>46</v>
      </c>
      <c r="E51" s="68" t="s">
        <v>47</v>
      </c>
      <c r="F51" s="68" t="s">
        <v>150</v>
      </c>
      <c r="G51" s="68" t="s">
        <v>49</v>
      </c>
      <c r="H51" s="68" t="s">
        <v>50</v>
      </c>
      <c r="I51" s="68">
        <v>324003</v>
      </c>
      <c r="J51" s="68" t="s">
        <v>10</v>
      </c>
      <c r="K51" s="68">
        <v>5</v>
      </c>
      <c r="L51" s="78">
        <v>383.33300000000003</v>
      </c>
      <c r="M51" s="78">
        <v>1916.665</v>
      </c>
      <c r="N51" s="78">
        <v>0</v>
      </c>
      <c r="O51" s="78">
        <v>153.333</v>
      </c>
      <c r="P51" s="78">
        <v>2069.998</v>
      </c>
      <c r="Q51" s="68">
        <v>2024</v>
      </c>
      <c r="R51" s="68">
        <v>1</v>
      </c>
      <c r="S51" s="68">
        <v>0</v>
      </c>
      <c r="T51" s="68" t="s">
        <v>52</v>
      </c>
      <c r="U51" s="68">
        <v>2101</v>
      </c>
    </row>
    <row r="52" spans="1:21" x14ac:dyDescent="0.25">
      <c r="A52" s="68">
        <v>6750068668</v>
      </c>
      <c r="B52" s="69">
        <v>45286</v>
      </c>
      <c r="C52" s="68" t="s">
        <v>45</v>
      </c>
      <c r="D52" s="68" t="s">
        <v>46</v>
      </c>
      <c r="E52" s="68" t="s">
        <v>47</v>
      </c>
      <c r="F52" s="68" t="s">
        <v>163</v>
      </c>
      <c r="G52" s="68" t="s">
        <v>49</v>
      </c>
      <c r="H52" s="68" t="s">
        <v>50</v>
      </c>
      <c r="I52" s="68">
        <v>320022</v>
      </c>
      <c r="J52" s="68" t="s">
        <v>129</v>
      </c>
      <c r="K52" s="68">
        <v>3</v>
      </c>
      <c r="L52" s="78">
        <v>229.58199999999999</v>
      </c>
      <c r="M52" s="78">
        <v>688.74599999999998</v>
      </c>
      <c r="N52" s="78">
        <v>0</v>
      </c>
      <c r="O52" s="78">
        <v>55.1</v>
      </c>
      <c r="P52" s="78">
        <v>743.846</v>
      </c>
      <c r="Q52" s="68">
        <v>2023</v>
      </c>
      <c r="R52" s="68">
        <v>12</v>
      </c>
      <c r="S52" s="68">
        <v>0</v>
      </c>
      <c r="T52" s="68" t="s">
        <v>52</v>
      </c>
      <c r="U52" s="68"/>
    </row>
    <row r="53" spans="1:21" x14ac:dyDescent="0.25">
      <c r="A53" s="68">
        <v>6750068668</v>
      </c>
      <c r="B53" s="69">
        <v>45286</v>
      </c>
      <c r="C53" s="68" t="s">
        <v>45</v>
      </c>
      <c r="D53" s="68" t="s">
        <v>46</v>
      </c>
      <c r="E53" s="68" t="s">
        <v>47</v>
      </c>
      <c r="F53" s="68" t="s">
        <v>163</v>
      </c>
      <c r="G53" s="68" t="s">
        <v>49</v>
      </c>
      <c r="H53" s="68" t="s">
        <v>50</v>
      </c>
      <c r="I53" s="68">
        <v>320117</v>
      </c>
      <c r="J53" s="68" t="s">
        <v>130</v>
      </c>
      <c r="K53" s="68">
        <v>2</v>
      </c>
      <c r="L53" s="78">
        <v>229.58199999999999</v>
      </c>
      <c r="M53" s="78">
        <v>459.16399999999999</v>
      </c>
      <c r="N53" s="78">
        <v>0</v>
      </c>
      <c r="O53" s="78">
        <v>36.732999999999997</v>
      </c>
      <c r="P53" s="78">
        <v>495.89699999999999</v>
      </c>
      <c r="Q53" s="68">
        <v>2023</v>
      </c>
      <c r="R53" s="68">
        <v>12</v>
      </c>
      <c r="S53" s="68">
        <v>0</v>
      </c>
      <c r="T53" s="68" t="s">
        <v>52</v>
      </c>
      <c r="U53" s="68"/>
    </row>
    <row r="54" spans="1:21" x14ac:dyDescent="0.25">
      <c r="A54" s="68">
        <v>6750068668</v>
      </c>
      <c r="B54" s="69">
        <v>45286</v>
      </c>
      <c r="C54" s="68" t="s">
        <v>45</v>
      </c>
      <c r="D54" s="68" t="s">
        <v>46</v>
      </c>
      <c r="E54" s="68" t="s">
        <v>47</v>
      </c>
      <c r="F54" s="68" t="s">
        <v>163</v>
      </c>
      <c r="G54" s="68" t="s">
        <v>49</v>
      </c>
      <c r="H54" s="68" t="s">
        <v>50</v>
      </c>
      <c r="I54" s="68">
        <v>323104</v>
      </c>
      <c r="J54" s="68" t="s">
        <v>131</v>
      </c>
      <c r="K54" s="68">
        <v>5</v>
      </c>
      <c r="L54" s="78">
        <v>200.727</v>
      </c>
      <c r="M54" s="78">
        <v>1003.635</v>
      </c>
      <c r="N54" s="78">
        <v>0</v>
      </c>
      <c r="O54" s="78">
        <v>80.290999999999997</v>
      </c>
      <c r="P54" s="78">
        <v>1083.9259999999999</v>
      </c>
      <c r="Q54" s="68">
        <v>2023</v>
      </c>
      <c r="R54" s="68">
        <v>12</v>
      </c>
      <c r="S54" s="68">
        <v>0</v>
      </c>
      <c r="T54" s="68" t="s">
        <v>52</v>
      </c>
      <c r="U54" s="68"/>
    </row>
    <row r="55" spans="1:21" x14ac:dyDescent="0.25">
      <c r="A55" s="68">
        <v>6750068668</v>
      </c>
      <c r="B55" s="69">
        <v>45286</v>
      </c>
      <c r="C55" s="68" t="s">
        <v>45</v>
      </c>
      <c r="D55" s="68" t="s">
        <v>46</v>
      </c>
      <c r="E55" s="68" t="s">
        <v>47</v>
      </c>
      <c r="F55" s="68" t="s">
        <v>163</v>
      </c>
      <c r="G55" s="68" t="s">
        <v>49</v>
      </c>
      <c r="H55" s="68" t="s">
        <v>50</v>
      </c>
      <c r="I55" s="68">
        <v>323901</v>
      </c>
      <c r="J55" s="68" t="s">
        <v>132</v>
      </c>
      <c r="K55" s="68">
        <v>5</v>
      </c>
      <c r="L55" s="78">
        <v>200.727</v>
      </c>
      <c r="M55" s="78">
        <v>1003.635</v>
      </c>
      <c r="N55" s="78">
        <v>0</v>
      </c>
      <c r="O55" s="78">
        <v>80.290999999999997</v>
      </c>
      <c r="P55" s="78">
        <v>1083.9259999999999</v>
      </c>
      <c r="Q55" s="68">
        <v>2023</v>
      </c>
      <c r="R55" s="68">
        <v>12</v>
      </c>
      <c r="S55" s="68">
        <v>0</v>
      </c>
      <c r="T55" s="68" t="s">
        <v>52</v>
      </c>
      <c r="U55" s="68"/>
    </row>
    <row r="56" spans="1:21" x14ac:dyDescent="0.25">
      <c r="A56" s="68">
        <v>6750068675</v>
      </c>
      <c r="B56" s="69">
        <v>45286</v>
      </c>
      <c r="C56" s="68" t="s">
        <v>45</v>
      </c>
      <c r="D56" s="68" t="s">
        <v>46</v>
      </c>
      <c r="E56" s="68" t="s">
        <v>47</v>
      </c>
      <c r="F56" s="68" t="s">
        <v>163</v>
      </c>
      <c r="G56" s="68" t="s">
        <v>49</v>
      </c>
      <c r="H56" s="68" t="s">
        <v>50</v>
      </c>
      <c r="I56" s="68">
        <v>320028</v>
      </c>
      <c r="J56" s="68" t="s">
        <v>11</v>
      </c>
      <c r="K56" s="68">
        <v>10</v>
      </c>
      <c r="L56" s="78">
        <v>170.208</v>
      </c>
      <c r="M56" s="78">
        <v>1702.08</v>
      </c>
      <c r="N56" s="78">
        <v>0</v>
      </c>
      <c r="O56" s="78">
        <v>136.166</v>
      </c>
      <c r="P56" s="78">
        <v>1838.2460000000001</v>
      </c>
      <c r="Q56" s="68">
        <v>2023</v>
      </c>
      <c r="R56" s="68">
        <v>12</v>
      </c>
      <c r="S56" s="68">
        <v>0</v>
      </c>
      <c r="T56" s="68" t="s">
        <v>52</v>
      </c>
      <c r="U56" s="68"/>
    </row>
    <row r="57" spans="1:21" x14ac:dyDescent="0.25">
      <c r="A57" s="68">
        <v>6750068675</v>
      </c>
      <c r="B57" s="69">
        <v>45286</v>
      </c>
      <c r="C57" s="68" t="s">
        <v>45</v>
      </c>
      <c r="D57" s="68" t="s">
        <v>46</v>
      </c>
      <c r="E57" s="68" t="s">
        <v>47</v>
      </c>
      <c r="F57" s="68" t="s">
        <v>163</v>
      </c>
      <c r="G57" s="68" t="s">
        <v>49</v>
      </c>
      <c r="H57" s="68" t="s">
        <v>50</v>
      </c>
      <c r="I57" s="68">
        <v>320020</v>
      </c>
      <c r="J57" s="68" t="s">
        <v>84</v>
      </c>
      <c r="K57" s="68">
        <v>5</v>
      </c>
      <c r="L57" s="78">
        <v>265.77800000000002</v>
      </c>
      <c r="M57" s="78">
        <v>1328.8879999999999</v>
      </c>
      <c r="N57" s="78">
        <v>-332.22199999999998</v>
      </c>
      <c r="O57" s="78">
        <v>106.31100000000001</v>
      </c>
      <c r="P57" s="78">
        <v>1435.1990000000001</v>
      </c>
      <c r="Q57" s="68">
        <v>2023</v>
      </c>
      <c r="R57" s="68">
        <v>12</v>
      </c>
      <c r="S57" s="68">
        <v>0.19999975919745328</v>
      </c>
      <c r="T57" s="68" t="s">
        <v>56</v>
      </c>
      <c r="U57" s="68"/>
    </row>
    <row r="58" spans="1:21" x14ac:dyDescent="0.25">
      <c r="A58" s="68">
        <v>6750068675</v>
      </c>
      <c r="B58" s="69">
        <v>45286</v>
      </c>
      <c r="C58" s="68" t="s">
        <v>45</v>
      </c>
      <c r="D58" s="68" t="s">
        <v>46</v>
      </c>
      <c r="E58" s="68" t="s">
        <v>47</v>
      </c>
      <c r="F58" s="68" t="s">
        <v>163</v>
      </c>
      <c r="G58" s="68" t="s">
        <v>49</v>
      </c>
      <c r="H58" s="68" t="s">
        <v>50</v>
      </c>
      <c r="I58" s="68">
        <v>320025</v>
      </c>
      <c r="J58" s="68" t="s">
        <v>58</v>
      </c>
      <c r="K58" s="68">
        <v>10</v>
      </c>
      <c r="L58" s="78">
        <v>187.35400000000001</v>
      </c>
      <c r="M58" s="78">
        <v>1873.5440000000001</v>
      </c>
      <c r="N58" s="78">
        <v>-330.62599999999998</v>
      </c>
      <c r="O58" s="78">
        <v>149.88300000000001</v>
      </c>
      <c r="P58" s="78">
        <v>2023.4269999999999</v>
      </c>
      <c r="Q58" s="68">
        <v>2023</v>
      </c>
      <c r="R58" s="68">
        <v>12</v>
      </c>
      <c r="S58" s="68">
        <v>0.15000049905497134</v>
      </c>
      <c r="T58" s="68" t="s">
        <v>56</v>
      </c>
      <c r="U58" s="68"/>
    </row>
    <row r="59" spans="1:21" x14ac:dyDescent="0.25">
      <c r="A59" s="68">
        <v>6750068675</v>
      </c>
      <c r="B59" s="69">
        <v>45286</v>
      </c>
      <c r="C59" s="68" t="s">
        <v>45</v>
      </c>
      <c r="D59" s="68" t="s">
        <v>46</v>
      </c>
      <c r="E59" s="68" t="s">
        <v>47</v>
      </c>
      <c r="F59" s="68" t="s">
        <v>163</v>
      </c>
      <c r="G59" s="68" t="s">
        <v>49</v>
      </c>
      <c r="H59" s="68" t="s">
        <v>50</v>
      </c>
      <c r="I59" s="68">
        <v>324003</v>
      </c>
      <c r="J59" s="68" t="s">
        <v>10</v>
      </c>
      <c r="K59" s="68">
        <v>1</v>
      </c>
      <c r="L59" s="78">
        <v>383.33300000000003</v>
      </c>
      <c r="M59" s="78">
        <v>383.33300000000003</v>
      </c>
      <c r="N59" s="78">
        <v>0</v>
      </c>
      <c r="O59" s="78">
        <v>30.667000000000002</v>
      </c>
      <c r="P59" s="78">
        <v>414</v>
      </c>
      <c r="Q59" s="68">
        <v>2023</v>
      </c>
      <c r="R59" s="68">
        <v>12</v>
      </c>
      <c r="S59" s="68">
        <v>0</v>
      </c>
      <c r="T59" s="68" t="s">
        <v>52</v>
      </c>
      <c r="U59" s="68"/>
    </row>
    <row r="60" spans="1:21" x14ac:dyDescent="0.25">
      <c r="A60" s="68">
        <v>6750068958</v>
      </c>
      <c r="B60" s="69">
        <v>45289</v>
      </c>
      <c r="C60" s="68" t="s">
        <v>45</v>
      </c>
      <c r="D60" s="68" t="s">
        <v>46</v>
      </c>
      <c r="E60" s="68" t="s">
        <v>47</v>
      </c>
      <c r="F60" s="68" t="s">
        <v>163</v>
      </c>
      <c r="G60" s="68" t="s">
        <v>49</v>
      </c>
      <c r="H60" s="68" t="s">
        <v>50</v>
      </c>
      <c r="I60" s="68">
        <v>320028</v>
      </c>
      <c r="J60" s="68" t="s">
        <v>11</v>
      </c>
      <c r="K60" s="68">
        <v>10</v>
      </c>
      <c r="L60" s="78">
        <v>170.208</v>
      </c>
      <c r="M60" s="78">
        <v>1702.08</v>
      </c>
      <c r="N60" s="78">
        <v>0</v>
      </c>
      <c r="O60" s="78">
        <v>136.167</v>
      </c>
      <c r="P60" s="78">
        <v>1838.2470000000001</v>
      </c>
      <c r="Q60" s="68">
        <v>2023</v>
      </c>
      <c r="R60" s="68">
        <v>12</v>
      </c>
      <c r="S60" s="68">
        <v>0</v>
      </c>
      <c r="T60" s="68" t="s">
        <v>52</v>
      </c>
      <c r="U60" s="68"/>
    </row>
    <row r="61" spans="1:21" x14ac:dyDescent="0.25">
      <c r="A61" s="68">
        <v>6750068958</v>
      </c>
      <c r="B61" s="69">
        <v>45289</v>
      </c>
      <c r="C61" s="68" t="s">
        <v>45</v>
      </c>
      <c r="D61" s="68" t="s">
        <v>46</v>
      </c>
      <c r="E61" s="68" t="s">
        <v>47</v>
      </c>
      <c r="F61" s="68" t="s">
        <v>163</v>
      </c>
      <c r="G61" s="68" t="s">
        <v>49</v>
      </c>
      <c r="H61" s="68" t="s">
        <v>50</v>
      </c>
      <c r="I61" s="68">
        <v>320025</v>
      </c>
      <c r="J61" s="68" t="s">
        <v>58</v>
      </c>
      <c r="K61" s="68">
        <v>4</v>
      </c>
      <c r="L61" s="78">
        <v>220.417</v>
      </c>
      <c r="M61" s="78">
        <v>881.66800000000001</v>
      </c>
      <c r="N61" s="78">
        <v>0</v>
      </c>
      <c r="O61" s="78">
        <v>70.533000000000001</v>
      </c>
      <c r="P61" s="78">
        <v>952.20100000000002</v>
      </c>
      <c r="Q61" s="68">
        <v>2023</v>
      </c>
      <c r="R61" s="68">
        <v>12</v>
      </c>
      <c r="S61" s="68">
        <v>0</v>
      </c>
      <c r="T61" s="68" t="s">
        <v>52</v>
      </c>
      <c r="U61" s="68"/>
    </row>
    <row r="62" spans="1:21" x14ac:dyDescent="0.25">
      <c r="A62" s="68">
        <v>6750068958</v>
      </c>
      <c r="B62" s="69">
        <v>45289</v>
      </c>
      <c r="C62" s="68" t="s">
        <v>45</v>
      </c>
      <c r="D62" s="68" t="s">
        <v>46</v>
      </c>
      <c r="E62" s="68" t="s">
        <v>47</v>
      </c>
      <c r="F62" s="68" t="s">
        <v>163</v>
      </c>
      <c r="G62" s="68" t="s">
        <v>49</v>
      </c>
      <c r="H62" s="68" t="s">
        <v>50</v>
      </c>
      <c r="I62" s="68">
        <v>324003</v>
      </c>
      <c r="J62" s="68" t="s">
        <v>10</v>
      </c>
      <c r="K62" s="68">
        <v>1</v>
      </c>
      <c r="L62" s="78">
        <v>383.33300000000003</v>
      </c>
      <c r="M62" s="78">
        <v>383.33300000000003</v>
      </c>
      <c r="N62" s="78">
        <v>0</v>
      </c>
      <c r="O62" s="78">
        <v>30.667000000000002</v>
      </c>
      <c r="P62" s="78">
        <v>414</v>
      </c>
      <c r="Q62" s="68">
        <v>2023</v>
      </c>
      <c r="R62" s="68">
        <v>12</v>
      </c>
      <c r="S62" s="68">
        <v>0</v>
      </c>
      <c r="T62" s="68" t="s">
        <v>52</v>
      </c>
      <c r="U62" s="68"/>
    </row>
    <row r="63" spans="1:21" x14ac:dyDescent="0.25">
      <c r="A63" s="68">
        <v>6750069106</v>
      </c>
      <c r="B63" s="69">
        <v>45296</v>
      </c>
      <c r="C63" s="68" t="s">
        <v>45</v>
      </c>
      <c r="D63" s="68" t="s">
        <v>46</v>
      </c>
      <c r="E63" s="68" t="s">
        <v>47</v>
      </c>
      <c r="F63" s="68" t="s">
        <v>163</v>
      </c>
      <c r="G63" s="68" t="s">
        <v>49</v>
      </c>
      <c r="H63" s="68" t="s">
        <v>50</v>
      </c>
      <c r="I63" s="68">
        <v>320023</v>
      </c>
      <c r="J63" s="68" t="s">
        <v>9</v>
      </c>
      <c r="K63" s="68">
        <v>5</v>
      </c>
      <c r="L63" s="78">
        <v>176.334</v>
      </c>
      <c r="M63" s="78">
        <v>881.66800000000001</v>
      </c>
      <c r="N63" s="78">
        <v>-220.417</v>
      </c>
      <c r="O63" s="78">
        <v>70.533000000000001</v>
      </c>
      <c r="P63" s="78">
        <v>952.20100000000002</v>
      </c>
      <c r="Q63" s="68">
        <v>2024</v>
      </c>
      <c r="R63" s="68">
        <v>1</v>
      </c>
      <c r="S63" s="68">
        <v>0.19999963705224724</v>
      </c>
      <c r="T63" s="68" t="s">
        <v>56</v>
      </c>
      <c r="U63" s="68">
        <v>2101</v>
      </c>
    </row>
    <row r="64" spans="1:21" x14ac:dyDescent="0.25">
      <c r="A64" s="68">
        <v>6750069106</v>
      </c>
      <c r="B64" s="69">
        <v>45296</v>
      </c>
      <c r="C64" s="68" t="s">
        <v>45</v>
      </c>
      <c r="D64" s="68" t="s">
        <v>46</v>
      </c>
      <c r="E64" s="68" t="s">
        <v>47</v>
      </c>
      <c r="F64" s="68" t="s">
        <v>163</v>
      </c>
      <c r="G64" s="68" t="s">
        <v>49</v>
      </c>
      <c r="H64" s="68" t="s">
        <v>50</v>
      </c>
      <c r="I64" s="68">
        <v>324003</v>
      </c>
      <c r="J64" s="68" t="s">
        <v>10</v>
      </c>
      <c r="K64" s="68">
        <v>2</v>
      </c>
      <c r="L64" s="78">
        <v>383.33300000000003</v>
      </c>
      <c r="M64" s="78">
        <v>766.66600000000005</v>
      </c>
      <c r="N64" s="78">
        <v>0</v>
      </c>
      <c r="O64" s="78">
        <v>61.332999999999998</v>
      </c>
      <c r="P64" s="78">
        <v>827.99900000000002</v>
      </c>
      <c r="Q64" s="68">
        <v>2024</v>
      </c>
      <c r="R64" s="68">
        <v>1</v>
      </c>
      <c r="S64" s="68">
        <v>0</v>
      </c>
      <c r="T64" s="68" t="s">
        <v>52</v>
      </c>
      <c r="U64" s="68">
        <v>2101</v>
      </c>
    </row>
    <row r="65" spans="1:21" x14ac:dyDescent="0.25">
      <c r="A65" s="68">
        <v>6750069489</v>
      </c>
      <c r="B65" s="69">
        <v>45307</v>
      </c>
      <c r="C65" s="68" t="s">
        <v>45</v>
      </c>
      <c r="D65" s="68" t="s">
        <v>46</v>
      </c>
      <c r="E65" s="68" t="s">
        <v>47</v>
      </c>
      <c r="F65" s="68" t="s">
        <v>163</v>
      </c>
      <c r="G65" s="68" t="s">
        <v>49</v>
      </c>
      <c r="H65" s="68" t="s">
        <v>50</v>
      </c>
      <c r="I65" s="68">
        <v>320022</v>
      </c>
      <c r="J65" s="68" t="s">
        <v>129</v>
      </c>
      <c r="K65" s="68">
        <v>5</v>
      </c>
      <c r="L65" s="78">
        <v>229.58199999999999</v>
      </c>
      <c r="M65" s="78">
        <v>1147.9100000000001</v>
      </c>
      <c r="N65" s="78">
        <v>0</v>
      </c>
      <c r="O65" s="78">
        <v>91.832999999999998</v>
      </c>
      <c r="P65" s="78">
        <v>1239.7429999999999</v>
      </c>
      <c r="Q65" s="68">
        <v>2024</v>
      </c>
      <c r="R65" s="68">
        <v>1</v>
      </c>
      <c r="S65" s="68">
        <v>0</v>
      </c>
      <c r="T65" s="68" t="s">
        <v>52</v>
      </c>
      <c r="U65" s="68">
        <v>2101</v>
      </c>
    </row>
    <row r="66" spans="1:21" x14ac:dyDescent="0.25">
      <c r="A66" s="68">
        <v>6750069489</v>
      </c>
      <c r="B66" s="69">
        <v>45307</v>
      </c>
      <c r="C66" s="68" t="s">
        <v>45</v>
      </c>
      <c r="D66" s="68" t="s">
        <v>46</v>
      </c>
      <c r="E66" s="68" t="s">
        <v>47</v>
      </c>
      <c r="F66" s="68" t="s">
        <v>163</v>
      </c>
      <c r="G66" s="68" t="s">
        <v>49</v>
      </c>
      <c r="H66" s="68" t="s">
        <v>50</v>
      </c>
      <c r="I66" s="68">
        <v>320117</v>
      </c>
      <c r="J66" s="68" t="s">
        <v>130</v>
      </c>
      <c r="K66" s="68">
        <v>5</v>
      </c>
      <c r="L66" s="78">
        <v>229.58199999999999</v>
      </c>
      <c r="M66" s="78">
        <v>1147.9100000000001</v>
      </c>
      <c r="N66" s="78">
        <v>0</v>
      </c>
      <c r="O66" s="78">
        <v>91.832999999999998</v>
      </c>
      <c r="P66" s="78">
        <v>1239.7429999999999</v>
      </c>
      <c r="Q66" s="68">
        <v>2024</v>
      </c>
      <c r="R66" s="68">
        <v>1</v>
      </c>
      <c r="S66" s="68">
        <v>0</v>
      </c>
      <c r="T66" s="68" t="s">
        <v>52</v>
      </c>
      <c r="U66" s="68">
        <v>2101</v>
      </c>
    </row>
    <row r="67" spans="1:21" x14ac:dyDescent="0.25">
      <c r="A67" s="68">
        <v>6750069489</v>
      </c>
      <c r="B67" s="69">
        <v>45307</v>
      </c>
      <c r="C67" s="68" t="s">
        <v>45</v>
      </c>
      <c r="D67" s="68" t="s">
        <v>46</v>
      </c>
      <c r="E67" s="68" t="s">
        <v>47</v>
      </c>
      <c r="F67" s="68" t="s">
        <v>163</v>
      </c>
      <c r="G67" s="68" t="s">
        <v>49</v>
      </c>
      <c r="H67" s="68" t="s">
        <v>50</v>
      </c>
      <c r="I67" s="68">
        <v>323104</v>
      </c>
      <c r="J67" s="68" t="s">
        <v>131</v>
      </c>
      <c r="K67" s="68">
        <v>5</v>
      </c>
      <c r="L67" s="78">
        <v>200.727</v>
      </c>
      <c r="M67" s="78">
        <v>1003.635</v>
      </c>
      <c r="N67" s="78">
        <v>0</v>
      </c>
      <c r="O67" s="78">
        <v>80.290999999999997</v>
      </c>
      <c r="P67" s="78">
        <v>1083.9259999999999</v>
      </c>
      <c r="Q67" s="68">
        <v>2024</v>
      </c>
      <c r="R67" s="68">
        <v>1</v>
      </c>
      <c r="S67" s="68">
        <v>0</v>
      </c>
      <c r="T67" s="68" t="s">
        <v>52</v>
      </c>
      <c r="U67" s="68">
        <v>2101</v>
      </c>
    </row>
    <row r="68" spans="1:21" x14ac:dyDescent="0.25">
      <c r="A68" s="68">
        <v>6750069489</v>
      </c>
      <c r="B68" s="69">
        <v>45307</v>
      </c>
      <c r="C68" s="68" t="s">
        <v>45</v>
      </c>
      <c r="D68" s="68" t="s">
        <v>46</v>
      </c>
      <c r="E68" s="68" t="s">
        <v>47</v>
      </c>
      <c r="F68" s="68" t="s">
        <v>163</v>
      </c>
      <c r="G68" s="68" t="s">
        <v>49</v>
      </c>
      <c r="H68" s="68" t="s">
        <v>50</v>
      </c>
      <c r="I68" s="68">
        <v>323901</v>
      </c>
      <c r="J68" s="68" t="s">
        <v>132</v>
      </c>
      <c r="K68" s="68">
        <v>5</v>
      </c>
      <c r="L68" s="78">
        <v>200.727</v>
      </c>
      <c r="M68" s="78">
        <v>1003.635</v>
      </c>
      <c r="N68" s="78">
        <v>0</v>
      </c>
      <c r="O68" s="78">
        <v>80.290999999999997</v>
      </c>
      <c r="P68" s="78">
        <v>1083.9259999999999</v>
      </c>
      <c r="Q68" s="68">
        <v>2024</v>
      </c>
      <c r="R68" s="68">
        <v>1</v>
      </c>
      <c r="S68" s="68">
        <v>0</v>
      </c>
      <c r="T68" s="68" t="s">
        <v>52</v>
      </c>
      <c r="U68" s="68">
        <v>2101</v>
      </c>
    </row>
    <row r="69" spans="1:21" x14ac:dyDescent="0.25">
      <c r="A69" s="68">
        <v>6750070115</v>
      </c>
      <c r="B69" s="69">
        <v>45317</v>
      </c>
      <c r="C69" s="68" t="s">
        <v>45</v>
      </c>
      <c r="D69" s="68" t="s">
        <v>46</v>
      </c>
      <c r="E69" s="68" t="s">
        <v>47</v>
      </c>
      <c r="F69" s="68" t="s">
        <v>163</v>
      </c>
      <c r="G69" s="68" t="s">
        <v>49</v>
      </c>
      <c r="H69" s="68" t="s">
        <v>50</v>
      </c>
      <c r="I69" s="68">
        <v>320023</v>
      </c>
      <c r="J69" s="68" t="s">
        <v>9</v>
      </c>
      <c r="K69" s="68">
        <v>9</v>
      </c>
      <c r="L69" s="78">
        <v>220.417</v>
      </c>
      <c r="M69" s="78">
        <v>1983.7529999999999</v>
      </c>
      <c r="N69" s="78">
        <v>0</v>
      </c>
      <c r="O69" s="78">
        <v>158.69999999999999</v>
      </c>
      <c r="P69" s="78">
        <v>2142.453</v>
      </c>
      <c r="Q69" s="68">
        <v>2024</v>
      </c>
      <c r="R69" s="68">
        <v>1</v>
      </c>
      <c r="S69" s="68">
        <v>0</v>
      </c>
      <c r="T69" s="68" t="s">
        <v>52</v>
      </c>
      <c r="U69" s="68">
        <v>2101</v>
      </c>
    </row>
    <row r="70" spans="1:21" x14ac:dyDescent="0.25">
      <c r="A70" s="68">
        <v>6750070115</v>
      </c>
      <c r="B70" s="69">
        <v>45317</v>
      </c>
      <c r="C70" s="68" t="s">
        <v>45</v>
      </c>
      <c r="D70" s="68" t="s">
        <v>46</v>
      </c>
      <c r="E70" s="68" t="s">
        <v>47</v>
      </c>
      <c r="F70" s="68" t="s">
        <v>163</v>
      </c>
      <c r="G70" s="68" t="s">
        <v>49</v>
      </c>
      <c r="H70" s="68" t="s">
        <v>50</v>
      </c>
      <c r="I70" s="68">
        <v>324003</v>
      </c>
      <c r="J70" s="68" t="s">
        <v>10</v>
      </c>
      <c r="K70" s="68">
        <v>1</v>
      </c>
      <c r="L70" s="78">
        <v>383.33300000000003</v>
      </c>
      <c r="M70" s="78">
        <v>383.33300000000003</v>
      </c>
      <c r="N70" s="78">
        <v>0</v>
      </c>
      <c r="O70" s="78">
        <v>30.667000000000002</v>
      </c>
      <c r="P70" s="78">
        <v>414</v>
      </c>
      <c r="Q70" s="68">
        <v>2024</v>
      </c>
      <c r="R70" s="68">
        <v>1</v>
      </c>
      <c r="S70" s="68">
        <v>0</v>
      </c>
      <c r="T70" s="68" t="s">
        <v>52</v>
      </c>
      <c r="U70" s="68">
        <v>2101</v>
      </c>
    </row>
    <row r="71" spans="1:21" x14ac:dyDescent="0.25">
      <c r="A71" s="68">
        <v>6750070750</v>
      </c>
      <c r="B71" s="69">
        <v>45324</v>
      </c>
      <c r="C71" s="68" t="s">
        <v>45</v>
      </c>
      <c r="D71" s="68" t="s">
        <v>46</v>
      </c>
      <c r="E71" s="68" t="s">
        <v>47</v>
      </c>
      <c r="F71" s="68" t="s">
        <v>163</v>
      </c>
      <c r="G71" s="68" t="s">
        <v>49</v>
      </c>
      <c r="H71" s="68" t="s">
        <v>50</v>
      </c>
      <c r="I71" s="68">
        <v>320028</v>
      </c>
      <c r="J71" s="68" t="s">
        <v>11</v>
      </c>
      <c r="K71" s="68">
        <v>5</v>
      </c>
      <c r="L71" s="78">
        <v>170.208</v>
      </c>
      <c r="M71" s="78">
        <v>851.04</v>
      </c>
      <c r="N71" s="78">
        <v>0</v>
      </c>
      <c r="O71" s="78">
        <v>68.082999999999998</v>
      </c>
      <c r="P71" s="78">
        <v>919.12300000000005</v>
      </c>
      <c r="Q71" s="68">
        <v>2024</v>
      </c>
      <c r="R71" s="68">
        <v>2</v>
      </c>
      <c r="S71" s="68">
        <v>0</v>
      </c>
      <c r="T71" s="68"/>
      <c r="U71" s="68">
        <v>2101</v>
      </c>
    </row>
    <row r="72" spans="1:21" x14ac:dyDescent="0.25">
      <c r="A72" s="68">
        <v>6750070750</v>
      </c>
      <c r="B72" s="69">
        <v>45324</v>
      </c>
      <c r="C72" s="68" t="s">
        <v>45</v>
      </c>
      <c r="D72" s="68" t="s">
        <v>46</v>
      </c>
      <c r="E72" s="68" t="s">
        <v>47</v>
      </c>
      <c r="F72" s="68" t="s">
        <v>163</v>
      </c>
      <c r="G72" s="68" t="s">
        <v>49</v>
      </c>
      <c r="H72" s="68" t="s">
        <v>50</v>
      </c>
      <c r="I72" s="68">
        <v>320023</v>
      </c>
      <c r="J72" s="68" t="s">
        <v>9</v>
      </c>
      <c r="K72" s="68">
        <v>10</v>
      </c>
      <c r="L72" s="78">
        <v>220.417</v>
      </c>
      <c r="M72" s="78">
        <v>2204.17</v>
      </c>
      <c r="N72" s="78">
        <v>0</v>
      </c>
      <c r="O72" s="78">
        <v>176.334</v>
      </c>
      <c r="P72" s="78">
        <v>2380.5039999999999</v>
      </c>
      <c r="Q72" s="68">
        <v>2024</v>
      </c>
      <c r="R72" s="68">
        <v>2</v>
      </c>
      <c r="S72" s="68">
        <v>0</v>
      </c>
      <c r="T72" s="68"/>
      <c r="U72" s="68">
        <v>2101</v>
      </c>
    </row>
    <row r="73" spans="1:21" x14ac:dyDescent="0.25">
      <c r="A73" s="68">
        <v>6750070750</v>
      </c>
      <c r="B73" s="69">
        <v>45324</v>
      </c>
      <c r="C73" s="68" t="s">
        <v>45</v>
      </c>
      <c r="D73" s="68" t="s">
        <v>46</v>
      </c>
      <c r="E73" s="68" t="s">
        <v>47</v>
      </c>
      <c r="F73" s="68" t="s">
        <v>163</v>
      </c>
      <c r="G73" s="68" t="s">
        <v>49</v>
      </c>
      <c r="H73" s="68" t="s">
        <v>50</v>
      </c>
      <c r="I73" s="68">
        <v>324003</v>
      </c>
      <c r="J73" s="68" t="s">
        <v>10</v>
      </c>
      <c r="K73" s="68">
        <v>5</v>
      </c>
      <c r="L73" s="78">
        <v>383.33300000000003</v>
      </c>
      <c r="M73" s="78">
        <v>1916.665</v>
      </c>
      <c r="N73" s="78">
        <v>0</v>
      </c>
      <c r="O73" s="78">
        <v>153.333</v>
      </c>
      <c r="P73" s="78">
        <v>2069.998</v>
      </c>
      <c r="Q73" s="68">
        <v>2024</v>
      </c>
      <c r="R73" s="68">
        <v>2</v>
      </c>
      <c r="S73" s="68">
        <v>0</v>
      </c>
      <c r="T73" s="68"/>
      <c r="U73" s="68">
        <v>2101</v>
      </c>
    </row>
    <row r="74" spans="1:21" x14ac:dyDescent="0.25">
      <c r="A74" s="68">
        <v>6750067647</v>
      </c>
      <c r="B74" s="69">
        <v>45264</v>
      </c>
      <c r="C74" s="68" t="s">
        <v>45</v>
      </c>
      <c r="D74" s="68" t="s">
        <v>46</v>
      </c>
      <c r="E74" s="68" t="s">
        <v>47</v>
      </c>
      <c r="F74" s="68" t="s">
        <v>66</v>
      </c>
      <c r="G74" s="68" t="s">
        <v>49</v>
      </c>
      <c r="H74" s="68" t="s">
        <v>50</v>
      </c>
      <c r="I74" s="68">
        <v>324003</v>
      </c>
      <c r="J74" s="68" t="s">
        <v>10</v>
      </c>
      <c r="K74" s="68">
        <v>2</v>
      </c>
      <c r="L74" s="78">
        <v>383.33300000000003</v>
      </c>
      <c r="M74" s="78">
        <v>766.66600000000005</v>
      </c>
      <c r="N74" s="78">
        <v>0</v>
      </c>
      <c r="O74" s="78">
        <v>61.332999999999998</v>
      </c>
      <c r="P74" s="78">
        <v>827.99900000000002</v>
      </c>
      <c r="Q74" s="68">
        <v>2023</v>
      </c>
      <c r="R74" s="68">
        <v>12</v>
      </c>
      <c r="S74" s="68">
        <v>0</v>
      </c>
      <c r="T74" s="68" t="s">
        <v>52</v>
      </c>
      <c r="U74" s="68"/>
    </row>
    <row r="75" spans="1:21" x14ac:dyDescent="0.25">
      <c r="A75" s="68">
        <v>6750068280</v>
      </c>
      <c r="B75" s="69">
        <v>45280</v>
      </c>
      <c r="C75" s="68" t="s">
        <v>45</v>
      </c>
      <c r="D75" s="68" t="s">
        <v>46</v>
      </c>
      <c r="E75" s="68" t="s">
        <v>47</v>
      </c>
      <c r="F75" s="68" t="s">
        <v>66</v>
      </c>
      <c r="G75" s="68" t="s">
        <v>49</v>
      </c>
      <c r="H75" s="68" t="s">
        <v>50</v>
      </c>
      <c r="I75" s="68">
        <v>320022</v>
      </c>
      <c r="J75" s="68" t="s">
        <v>129</v>
      </c>
      <c r="K75" s="68">
        <v>10</v>
      </c>
      <c r="L75" s="78">
        <v>229.58199999999999</v>
      </c>
      <c r="M75" s="78">
        <v>2295.8200000000002</v>
      </c>
      <c r="N75" s="78">
        <v>0</v>
      </c>
      <c r="O75" s="78">
        <v>183.666</v>
      </c>
      <c r="P75" s="78">
        <v>2479.4859999999999</v>
      </c>
      <c r="Q75" s="68">
        <v>2023</v>
      </c>
      <c r="R75" s="68">
        <v>12</v>
      </c>
      <c r="S75" s="68">
        <v>0</v>
      </c>
      <c r="T75" s="68" t="s">
        <v>52</v>
      </c>
      <c r="U75" s="68"/>
    </row>
    <row r="76" spans="1:21" x14ac:dyDescent="0.25">
      <c r="A76" s="68">
        <v>6750068280</v>
      </c>
      <c r="B76" s="69">
        <v>45280</v>
      </c>
      <c r="C76" s="68" t="s">
        <v>45</v>
      </c>
      <c r="D76" s="68" t="s">
        <v>46</v>
      </c>
      <c r="E76" s="68" t="s">
        <v>47</v>
      </c>
      <c r="F76" s="68" t="s">
        <v>66</v>
      </c>
      <c r="G76" s="68" t="s">
        <v>49</v>
      </c>
      <c r="H76" s="68" t="s">
        <v>50</v>
      </c>
      <c r="I76" s="68">
        <v>320117</v>
      </c>
      <c r="J76" s="68" t="s">
        <v>130</v>
      </c>
      <c r="K76" s="68">
        <v>10</v>
      </c>
      <c r="L76" s="78">
        <v>229.58199999999999</v>
      </c>
      <c r="M76" s="78">
        <v>2295.8200000000002</v>
      </c>
      <c r="N76" s="78">
        <v>0</v>
      </c>
      <c r="O76" s="78">
        <v>183.666</v>
      </c>
      <c r="P76" s="78">
        <v>2479.4859999999999</v>
      </c>
      <c r="Q76" s="68">
        <v>2023</v>
      </c>
      <c r="R76" s="68">
        <v>12</v>
      </c>
      <c r="S76" s="68">
        <v>0</v>
      </c>
      <c r="T76" s="68" t="s">
        <v>52</v>
      </c>
      <c r="U76" s="68"/>
    </row>
    <row r="77" spans="1:21" x14ac:dyDescent="0.25">
      <c r="A77" s="68">
        <v>6750068383</v>
      </c>
      <c r="B77" s="69">
        <v>45281</v>
      </c>
      <c r="C77" s="68" t="s">
        <v>45</v>
      </c>
      <c r="D77" s="68" t="s">
        <v>46</v>
      </c>
      <c r="E77" s="68" t="s">
        <v>47</v>
      </c>
      <c r="F77" s="68" t="s">
        <v>66</v>
      </c>
      <c r="G77" s="68" t="s">
        <v>49</v>
      </c>
      <c r="H77" s="68" t="s">
        <v>50</v>
      </c>
      <c r="I77" s="68">
        <v>320028</v>
      </c>
      <c r="J77" s="68" t="s">
        <v>11</v>
      </c>
      <c r="K77" s="68">
        <v>10</v>
      </c>
      <c r="L77" s="78">
        <v>170.208</v>
      </c>
      <c r="M77" s="78">
        <v>1702.08</v>
      </c>
      <c r="N77" s="78">
        <v>0</v>
      </c>
      <c r="O77" s="78">
        <v>136.166</v>
      </c>
      <c r="P77" s="78">
        <v>1838.2460000000001</v>
      </c>
      <c r="Q77" s="68">
        <v>2023</v>
      </c>
      <c r="R77" s="68">
        <v>12</v>
      </c>
      <c r="S77" s="68">
        <v>0</v>
      </c>
      <c r="T77" s="68" t="s">
        <v>52</v>
      </c>
      <c r="U77" s="68"/>
    </row>
    <row r="78" spans="1:21" x14ac:dyDescent="0.25">
      <c r="A78" s="68">
        <v>6750068383</v>
      </c>
      <c r="B78" s="69">
        <v>45281</v>
      </c>
      <c r="C78" s="68" t="s">
        <v>45</v>
      </c>
      <c r="D78" s="68" t="s">
        <v>46</v>
      </c>
      <c r="E78" s="68" t="s">
        <v>47</v>
      </c>
      <c r="F78" s="68" t="s">
        <v>66</v>
      </c>
      <c r="G78" s="68" t="s">
        <v>49</v>
      </c>
      <c r="H78" s="68" t="s">
        <v>50</v>
      </c>
      <c r="I78" s="68">
        <v>320020</v>
      </c>
      <c r="J78" s="68" t="s">
        <v>84</v>
      </c>
      <c r="K78" s="68">
        <v>3</v>
      </c>
      <c r="L78" s="78">
        <v>265.77800000000002</v>
      </c>
      <c r="M78" s="78">
        <v>797.33299999999997</v>
      </c>
      <c r="N78" s="78">
        <v>-199.333</v>
      </c>
      <c r="O78" s="78">
        <v>63.786999999999999</v>
      </c>
      <c r="P78" s="78">
        <v>861.12</v>
      </c>
      <c r="Q78" s="68">
        <v>2023</v>
      </c>
      <c r="R78" s="68">
        <v>12</v>
      </c>
      <c r="S78" s="68">
        <v>0.19999959866234154</v>
      </c>
      <c r="T78" s="68" t="s">
        <v>56</v>
      </c>
      <c r="U78" s="68"/>
    </row>
    <row r="79" spans="1:21" x14ac:dyDescent="0.25">
      <c r="A79" s="68">
        <v>6750068383</v>
      </c>
      <c r="B79" s="69">
        <v>45281</v>
      </c>
      <c r="C79" s="68" t="s">
        <v>45</v>
      </c>
      <c r="D79" s="68" t="s">
        <v>46</v>
      </c>
      <c r="E79" s="68" t="s">
        <v>47</v>
      </c>
      <c r="F79" s="68" t="s">
        <v>66</v>
      </c>
      <c r="G79" s="68" t="s">
        <v>49</v>
      </c>
      <c r="H79" s="68" t="s">
        <v>50</v>
      </c>
      <c r="I79" s="68">
        <v>320025</v>
      </c>
      <c r="J79" s="68" t="s">
        <v>58</v>
      </c>
      <c r="K79" s="68">
        <v>10</v>
      </c>
      <c r="L79" s="78">
        <v>187.35400000000001</v>
      </c>
      <c r="M79" s="78">
        <v>1873.5440000000001</v>
      </c>
      <c r="N79" s="78">
        <v>-330.62599999999998</v>
      </c>
      <c r="O79" s="78">
        <v>149.88399999999999</v>
      </c>
      <c r="P79" s="78">
        <v>2023.4280000000001</v>
      </c>
      <c r="Q79" s="68">
        <v>2023</v>
      </c>
      <c r="R79" s="68">
        <v>12</v>
      </c>
      <c r="S79" s="68">
        <v>0.15000049905497134</v>
      </c>
      <c r="T79" s="68" t="s">
        <v>56</v>
      </c>
      <c r="U79" s="68"/>
    </row>
    <row r="80" spans="1:21" x14ac:dyDescent="0.25">
      <c r="A80" s="68">
        <v>6750068383</v>
      </c>
      <c r="B80" s="69">
        <v>45281</v>
      </c>
      <c r="C80" s="68" t="s">
        <v>45</v>
      </c>
      <c r="D80" s="68" t="s">
        <v>46</v>
      </c>
      <c r="E80" s="68" t="s">
        <v>47</v>
      </c>
      <c r="F80" s="68" t="s">
        <v>66</v>
      </c>
      <c r="G80" s="68" t="s">
        <v>49</v>
      </c>
      <c r="H80" s="68" t="s">
        <v>50</v>
      </c>
      <c r="I80" s="68">
        <v>324003</v>
      </c>
      <c r="J80" s="68" t="s">
        <v>10</v>
      </c>
      <c r="K80" s="68">
        <v>5</v>
      </c>
      <c r="L80" s="78">
        <v>383.33300000000003</v>
      </c>
      <c r="M80" s="78">
        <v>1916.665</v>
      </c>
      <c r="N80" s="78">
        <v>0</v>
      </c>
      <c r="O80" s="78">
        <v>153.333</v>
      </c>
      <c r="P80" s="78">
        <v>2069.998</v>
      </c>
      <c r="Q80" s="68">
        <v>2023</v>
      </c>
      <c r="R80" s="68">
        <v>12</v>
      </c>
      <c r="S80" s="68">
        <v>0</v>
      </c>
      <c r="T80" s="68" t="s">
        <v>52</v>
      </c>
      <c r="U80" s="68"/>
    </row>
    <row r="81" spans="1:21" x14ac:dyDescent="0.25">
      <c r="A81" s="68">
        <v>6750068670</v>
      </c>
      <c r="B81" s="69">
        <v>45286</v>
      </c>
      <c r="C81" s="68" t="s">
        <v>45</v>
      </c>
      <c r="D81" s="68" t="s">
        <v>46</v>
      </c>
      <c r="E81" s="68" t="s">
        <v>47</v>
      </c>
      <c r="F81" s="68" t="s">
        <v>66</v>
      </c>
      <c r="G81" s="68" t="s">
        <v>49</v>
      </c>
      <c r="H81" s="68" t="s">
        <v>50</v>
      </c>
      <c r="I81" s="68">
        <v>320020</v>
      </c>
      <c r="J81" s="68" t="s">
        <v>84</v>
      </c>
      <c r="K81" s="68">
        <v>8</v>
      </c>
      <c r="L81" s="78">
        <v>265.77800000000002</v>
      </c>
      <c r="M81" s="78">
        <v>2126.221</v>
      </c>
      <c r="N81" s="78">
        <v>-531.55499999999995</v>
      </c>
      <c r="O81" s="78">
        <v>170.09800000000001</v>
      </c>
      <c r="P81" s="78">
        <v>2296.319</v>
      </c>
      <c r="Q81" s="68">
        <v>2023</v>
      </c>
      <c r="R81" s="68">
        <v>12</v>
      </c>
      <c r="S81" s="68">
        <v>0.19999969899679393</v>
      </c>
      <c r="T81" s="68" t="s">
        <v>56</v>
      </c>
      <c r="U81" s="68"/>
    </row>
    <row r="82" spans="1:21" x14ac:dyDescent="0.25">
      <c r="A82" s="68">
        <v>6750069142</v>
      </c>
      <c r="B82" s="69">
        <v>45299</v>
      </c>
      <c r="C82" s="68" t="s">
        <v>45</v>
      </c>
      <c r="D82" s="68" t="s">
        <v>46</v>
      </c>
      <c r="E82" s="68" t="s">
        <v>47</v>
      </c>
      <c r="F82" s="68" t="s">
        <v>66</v>
      </c>
      <c r="G82" s="68" t="s">
        <v>49</v>
      </c>
      <c r="H82" s="68" t="s">
        <v>50</v>
      </c>
      <c r="I82" s="68">
        <v>320028</v>
      </c>
      <c r="J82" s="68" t="s">
        <v>11</v>
      </c>
      <c r="K82" s="68">
        <v>3</v>
      </c>
      <c r="L82" s="78">
        <v>170.208</v>
      </c>
      <c r="M82" s="78">
        <v>510.62400000000002</v>
      </c>
      <c r="N82" s="78">
        <v>0</v>
      </c>
      <c r="O82" s="78">
        <v>40.85</v>
      </c>
      <c r="P82" s="78">
        <v>551.47400000000005</v>
      </c>
      <c r="Q82" s="68">
        <v>2024</v>
      </c>
      <c r="R82" s="68">
        <v>1</v>
      </c>
      <c r="S82" s="68">
        <v>0</v>
      </c>
      <c r="T82" s="68" t="s">
        <v>52</v>
      </c>
      <c r="U82" s="68">
        <v>2101</v>
      </c>
    </row>
    <row r="83" spans="1:21" x14ac:dyDescent="0.25">
      <c r="A83" s="68">
        <v>6750069142</v>
      </c>
      <c r="B83" s="69">
        <v>45299</v>
      </c>
      <c r="C83" s="68" t="s">
        <v>45</v>
      </c>
      <c r="D83" s="68" t="s">
        <v>46</v>
      </c>
      <c r="E83" s="68" t="s">
        <v>47</v>
      </c>
      <c r="F83" s="68" t="s">
        <v>66</v>
      </c>
      <c r="G83" s="68" t="s">
        <v>49</v>
      </c>
      <c r="H83" s="68" t="s">
        <v>50</v>
      </c>
      <c r="I83" s="68">
        <v>320023</v>
      </c>
      <c r="J83" s="68" t="s">
        <v>9</v>
      </c>
      <c r="K83" s="68">
        <v>10</v>
      </c>
      <c r="L83" s="78">
        <v>176.334</v>
      </c>
      <c r="M83" s="78">
        <v>1763.336</v>
      </c>
      <c r="N83" s="78">
        <v>-440.834</v>
      </c>
      <c r="O83" s="78">
        <v>141.06700000000001</v>
      </c>
      <c r="P83" s="78">
        <v>1904.403</v>
      </c>
      <c r="Q83" s="68">
        <v>2024</v>
      </c>
      <c r="R83" s="68">
        <v>1</v>
      </c>
      <c r="S83" s="68">
        <v>0.19999963705224724</v>
      </c>
      <c r="T83" s="68" t="s">
        <v>56</v>
      </c>
      <c r="U83" s="68">
        <v>2101</v>
      </c>
    </row>
    <row r="84" spans="1:21" x14ac:dyDescent="0.25">
      <c r="A84" s="68">
        <v>6750069201</v>
      </c>
      <c r="B84" s="69">
        <v>45300</v>
      </c>
      <c r="C84" s="68" t="s">
        <v>45</v>
      </c>
      <c r="D84" s="68" t="s">
        <v>46</v>
      </c>
      <c r="E84" s="68" t="s">
        <v>47</v>
      </c>
      <c r="F84" s="68" t="s">
        <v>66</v>
      </c>
      <c r="G84" s="68" t="s">
        <v>49</v>
      </c>
      <c r="H84" s="68" t="s">
        <v>50</v>
      </c>
      <c r="I84" s="68">
        <v>320022</v>
      </c>
      <c r="J84" s="68" t="s">
        <v>129</v>
      </c>
      <c r="K84" s="68">
        <v>10</v>
      </c>
      <c r="L84" s="78">
        <v>229.58199999999999</v>
      </c>
      <c r="M84" s="78">
        <v>2295.8200000000002</v>
      </c>
      <c r="N84" s="78">
        <v>0</v>
      </c>
      <c r="O84" s="78">
        <v>183.666</v>
      </c>
      <c r="P84" s="78">
        <v>2479.4859999999999</v>
      </c>
      <c r="Q84" s="68">
        <v>2024</v>
      </c>
      <c r="R84" s="68">
        <v>1</v>
      </c>
      <c r="S84" s="68">
        <v>0</v>
      </c>
      <c r="T84" s="68" t="s">
        <v>52</v>
      </c>
      <c r="U84" s="68">
        <v>2101</v>
      </c>
    </row>
    <row r="85" spans="1:21" x14ac:dyDescent="0.25">
      <c r="A85" s="68">
        <v>6750069201</v>
      </c>
      <c r="B85" s="69">
        <v>45300</v>
      </c>
      <c r="C85" s="68" t="s">
        <v>45</v>
      </c>
      <c r="D85" s="68" t="s">
        <v>46</v>
      </c>
      <c r="E85" s="68" t="s">
        <v>47</v>
      </c>
      <c r="F85" s="68" t="s">
        <v>66</v>
      </c>
      <c r="G85" s="68" t="s">
        <v>49</v>
      </c>
      <c r="H85" s="68" t="s">
        <v>50</v>
      </c>
      <c r="I85" s="68">
        <v>320117</v>
      </c>
      <c r="J85" s="68" t="s">
        <v>130</v>
      </c>
      <c r="K85" s="68">
        <v>10</v>
      </c>
      <c r="L85" s="78">
        <v>229.58199999999999</v>
      </c>
      <c r="M85" s="78">
        <v>2295.8200000000002</v>
      </c>
      <c r="N85" s="78">
        <v>0</v>
      </c>
      <c r="O85" s="78">
        <v>183.66499999999999</v>
      </c>
      <c r="P85" s="78">
        <v>2479.4850000000001</v>
      </c>
      <c r="Q85" s="68">
        <v>2024</v>
      </c>
      <c r="R85" s="68">
        <v>1</v>
      </c>
      <c r="S85" s="68">
        <v>0</v>
      </c>
      <c r="T85" s="68" t="s">
        <v>52</v>
      </c>
      <c r="U85" s="68">
        <v>2101</v>
      </c>
    </row>
    <row r="86" spans="1:21" x14ac:dyDescent="0.25">
      <c r="A86" s="68">
        <v>6750069201</v>
      </c>
      <c r="B86" s="69">
        <v>45300</v>
      </c>
      <c r="C86" s="68" t="s">
        <v>45</v>
      </c>
      <c r="D86" s="68" t="s">
        <v>46</v>
      </c>
      <c r="E86" s="68" t="s">
        <v>47</v>
      </c>
      <c r="F86" s="68" t="s">
        <v>66</v>
      </c>
      <c r="G86" s="68" t="s">
        <v>49</v>
      </c>
      <c r="H86" s="68" t="s">
        <v>50</v>
      </c>
      <c r="I86" s="68">
        <v>323104</v>
      </c>
      <c r="J86" s="68" t="s">
        <v>131</v>
      </c>
      <c r="K86" s="68">
        <v>5</v>
      </c>
      <c r="L86" s="78">
        <v>200.727</v>
      </c>
      <c r="M86" s="78">
        <v>1003.635</v>
      </c>
      <c r="N86" s="78">
        <v>0</v>
      </c>
      <c r="O86" s="78">
        <v>80.290999999999997</v>
      </c>
      <c r="P86" s="78">
        <v>1083.9259999999999</v>
      </c>
      <c r="Q86" s="68">
        <v>2024</v>
      </c>
      <c r="R86" s="68">
        <v>1</v>
      </c>
      <c r="S86" s="68">
        <v>0</v>
      </c>
      <c r="T86" s="68" t="s">
        <v>52</v>
      </c>
      <c r="U86" s="68">
        <v>2101</v>
      </c>
    </row>
    <row r="87" spans="1:21" x14ac:dyDescent="0.25">
      <c r="A87" s="68">
        <v>6750069201</v>
      </c>
      <c r="B87" s="69">
        <v>45300</v>
      </c>
      <c r="C87" s="68" t="s">
        <v>45</v>
      </c>
      <c r="D87" s="68" t="s">
        <v>46</v>
      </c>
      <c r="E87" s="68" t="s">
        <v>47</v>
      </c>
      <c r="F87" s="68" t="s">
        <v>66</v>
      </c>
      <c r="G87" s="68" t="s">
        <v>49</v>
      </c>
      <c r="H87" s="68" t="s">
        <v>50</v>
      </c>
      <c r="I87" s="68">
        <v>323901</v>
      </c>
      <c r="J87" s="68" t="s">
        <v>132</v>
      </c>
      <c r="K87" s="68">
        <v>5</v>
      </c>
      <c r="L87" s="78">
        <v>200.727</v>
      </c>
      <c r="M87" s="78">
        <v>1003.635</v>
      </c>
      <c r="N87" s="78">
        <v>0</v>
      </c>
      <c r="O87" s="78">
        <v>80.290999999999997</v>
      </c>
      <c r="P87" s="78">
        <v>1083.9259999999999</v>
      </c>
      <c r="Q87" s="68">
        <v>2024</v>
      </c>
      <c r="R87" s="68">
        <v>1</v>
      </c>
      <c r="S87" s="68">
        <v>0</v>
      </c>
      <c r="T87" s="68" t="s">
        <v>52</v>
      </c>
      <c r="U87" s="68">
        <v>2101</v>
      </c>
    </row>
    <row r="88" spans="1:21" x14ac:dyDescent="0.25">
      <c r="A88" s="68">
        <v>6750069257</v>
      </c>
      <c r="B88" s="69">
        <v>45301</v>
      </c>
      <c r="C88" s="68" t="s">
        <v>45</v>
      </c>
      <c r="D88" s="68" t="s">
        <v>46</v>
      </c>
      <c r="E88" s="68" t="s">
        <v>47</v>
      </c>
      <c r="F88" s="68" t="s">
        <v>66</v>
      </c>
      <c r="G88" s="68" t="s">
        <v>49</v>
      </c>
      <c r="H88" s="68" t="s">
        <v>50</v>
      </c>
      <c r="I88" s="68">
        <v>320028</v>
      </c>
      <c r="J88" s="68" t="s">
        <v>11</v>
      </c>
      <c r="K88" s="68">
        <v>2</v>
      </c>
      <c r="L88" s="78">
        <v>170.208</v>
      </c>
      <c r="M88" s="78">
        <v>340.416</v>
      </c>
      <c r="N88" s="78">
        <v>0</v>
      </c>
      <c r="O88" s="78">
        <v>27.233000000000001</v>
      </c>
      <c r="P88" s="78">
        <v>367.649</v>
      </c>
      <c r="Q88" s="68">
        <v>2024</v>
      </c>
      <c r="R88" s="68">
        <v>1</v>
      </c>
      <c r="S88" s="68">
        <v>0</v>
      </c>
      <c r="T88" s="68" t="s">
        <v>52</v>
      </c>
      <c r="U88" s="68">
        <v>2101</v>
      </c>
    </row>
    <row r="89" spans="1:21" x14ac:dyDescent="0.25">
      <c r="A89" s="68">
        <v>6750069257</v>
      </c>
      <c r="B89" s="69">
        <v>45301</v>
      </c>
      <c r="C89" s="68" t="s">
        <v>45</v>
      </c>
      <c r="D89" s="68" t="s">
        <v>46</v>
      </c>
      <c r="E89" s="68" t="s">
        <v>47</v>
      </c>
      <c r="F89" s="68" t="s">
        <v>66</v>
      </c>
      <c r="G89" s="68" t="s">
        <v>49</v>
      </c>
      <c r="H89" s="68" t="s">
        <v>50</v>
      </c>
      <c r="I89" s="68">
        <v>320020</v>
      </c>
      <c r="J89" s="68" t="s">
        <v>84</v>
      </c>
      <c r="K89" s="68">
        <v>2</v>
      </c>
      <c r="L89" s="78">
        <v>265.77800000000002</v>
      </c>
      <c r="M89" s="78">
        <v>531.55499999999995</v>
      </c>
      <c r="N89" s="78">
        <v>-132.88900000000001</v>
      </c>
      <c r="O89" s="78">
        <v>42.524000000000001</v>
      </c>
      <c r="P89" s="78">
        <v>574.07899999999995</v>
      </c>
      <c r="Q89" s="68">
        <v>2024</v>
      </c>
      <c r="R89" s="68">
        <v>1</v>
      </c>
      <c r="S89" s="68">
        <v>0.2</v>
      </c>
      <c r="T89" s="68" t="s">
        <v>56</v>
      </c>
      <c r="U89" s="68">
        <v>2101</v>
      </c>
    </row>
    <row r="90" spans="1:21" x14ac:dyDescent="0.25">
      <c r="A90" s="68">
        <v>6750069766</v>
      </c>
      <c r="B90" s="69">
        <v>45313</v>
      </c>
      <c r="C90" s="68" t="s">
        <v>45</v>
      </c>
      <c r="D90" s="68" t="s">
        <v>46</v>
      </c>
      <c r="E90" s="68" t="s">
        <v>47</v>
      </c>
      <c r="F90" s="68" t="s">
        <v>66</v>
      </c>
      <c r="G90" s="68" t="s">
        <v>49</v>
      </c>
      <c r="H90" s="68" t="s">
        <v>50</v>
      </c>
      <c r="I90" s="68">
        <v>320028</v>
      </c>
      <c r="J90" s="68" t="s">
        <v>11</v>
      </c>
      <c r="K90" s="68">
        <v>5</v>
      </c>
      <c r="L90" s="78">
        <v>170.208</v>
      </c>
      <c r="M90" s="78">
        <v>851.04</v>
      </c>
      <c r="N90" s="78">
        <v>0</v>
      </c>
      <c r="O90" s="78">
        <v>68.082999999999998</v>
      </c>
      <c r="P90" s="78">
        <v>919.12300000000005</v>
      </c>
      <c r="Q90" s="68">
        <v>2024</v>
      </c>
      <c r="R90" s="68">
        <v>1</v>
      </c>
      <c r="S90" s="68">
        <v>0</v>
      </c>
      <c r="T90" s="68" t="s">
        <v>52</v>
      </c>
      <c r="U90" s="68">
        <v>2101</v>
      </c>
    </row>
    <row r="91" spans="1:21" x14ac:dyDescent="0.25">
      <c r="A91" s="68">
        <v>6750069766</v>
      </c>
      <c r="B91" s="69">
        <v>45313</v>
      </c>
      <c r="C91" s="68" t="s">
        <v>45</v>
      </c>
      <c r="D91" s="68" t="s">
        <v>46</v>
      </c>
      <c r="E91" s="68" t="s">
        <v>47</v>
      </c>
      <c r="F91" s="68" t="s">
        <v>66</v>
      </c>
      <c r="G91" s="68" t="s">
        <v>49</v>
      </c>
      <c r="H91" s="68" t="s">
        <v>50</v>
      </c>
      <c r="I91" s="68">
        <v>320023</v>
      </c>
      <c r="J91" s="68" t="s">
        <v>9</v>
      </c>
      <c r="K91" s="68">
        <v>15</v>
      </c>
      <c r="L91" s="78">
        <v>176.334</v>
      </c>
      <c r="M91" s="78">
        <v>2645.0039999999999</v>
      </c>
      <c r="N91" s="78">
        <v>-661.25099999999998</v>
      </c>
      <c r="O91" s="78">
        <v>211.601</v>
      </c>
      <c r="P91" s="78">
        <v>2856.605</v>
      </c>
      <c r="Q91" s="68">
        <v>2024</v>
      </c>
      <c r="R91" s="68">
        <v>1</v>
      </c>
      <c r="S91" s="68">
        <v>0.19999963705224724</v>
      </c>
      <c r="T91" s="68" t="s">
        <v>56</v>
      </c>
      <c r="U91" s="68">
        <v>2101</v>
      </c>
    </row>
    <row r="92" spans="1:21" x14ac:dyDescent="0.25">
      <c r="A92" s="68">
        <v>6750069766</v>
      </c>
      <c r="B92" s="69">
        <v>45313</v>
      </c>
      <c r="C92" s="68" t="s">
        <v>45</v>
      </c>
      <c r="D92" s="68" t="s">
        <v>46</v>
      </c>
      <c r="E92" s="68" t="s">
        <v>47</v>
      </c>
      <c r="F92" s="68" t="s">
        <v>66</v>
      </c>
      <c r="G92" s="68" t="s">
        <v>49</v>
      </c>
      <c r="H92" s="68" t="s">
        <v>50</v>
      </c>
      <c r="I92" s="68">
        <v>324003</v>
      </c>
      <c r="J92" s="68" t="s">
        <v>10</v>
      </c>
      <c r="K92" s="68">
        <v>2</v>
      </c>
      <c r="L92" s="78">
        <v>383.33300000000003</v>
      </c>
      <c r="M92" s="78">
        <v>766.66600000000005</v>
      </c>
      <c r="N92" s="78">
        <v>0</v>
      </c>
      <c r="O92" s="78">
        <v>61.332999999999998</v>
      </c>
      <c r="P92" s="78">
        <v>827.99900000000002</v>
      </c>
      <c r="Q92" s="68">
        <v>2024</v>
      </c>
      <c r="R92" s="68">
        <v>1</v>
      </c>
      <c r="S92" s="68">
        <v>0</v>
      </c>
      <c r="T92" s="68" t="s">
        <v>52</v>
      </c>
      <c r="U92" s="68">
        <v>2101</v>
      </c>
    </row>
    <row r="93" spans="1:21" x14ac:dyDescent="0.25">
      <c r="A93" s="68">
        <v>9075001042</v>
      </c>
      <c r="B93" s="69">
        <v>45313</v>
      </c>
      <c r="C93" s="68" t="s">
        <v>81</v>
      </c>
      <c r="D93" s="68" t="s">
        <v>46</v>
      </c>
      <c r="E93" s="68" t="s">
        <v>47</v>
      </c>
      <c r="F93" s="68" t="s">
        <v>66</v>
      </c>
      <c r="G93" s="68" t="s">
        <v>49</v>
      </c>
      <c r="H93" s="68" t="s">
        <v>50</v>
      </c>
      <c r="I93" s="68">
        <v>320028</v>
      </c>
      <c r="J93" s="68" t="s">
        <v>11</v>
      </c>
      <c r="K93" s="68">
        <v>-3</v>
      </c>
      <c r="L93" s="78">
        <v>170.208</v>
      </c>
      <c r="M93" s="78">
        <v>-510.62400000000002</v>
      </c>
      <c r="N93" s="78">
        <v>0</v>
      </c>
      <c r="O93" s="78">
        <v>-40.85</v>
      </c>
      <c r="P93" s="78">
        <v>-551.47400000000005</v>
      </c>
      <c r="Q93" s="68">
        <v>2024</v>
      </c>
      <c r="R93" s="68">
        <v>1</v>
      </c>
      <c r="S93" s="68">
        <v>0</v>
      </c>
      <c r="T93" s="68" t="s">
        <v>52</v>
      </c>
      <c r="U93" s="68">
        <v>2101</v>
      </c>
    </row>
    <row r="94" spans="1:21" x14ac:dyDescent="0.25">
      <c r="A94" s="68">
        <v>9075001042</v>
      </c>
      <c r="B94" s="69">
        <v>45313</v>
      </c>
      <c r="C94" s="68" t="s">
        <v>81</v>
      </c>
      <c r="D94" s="68" t="s">
        <v>46</v>
      </c>
      <c r="E94" s="68" t="s">
        <v>47</v>
      </c>
      <c r="F94" s="68" t="s">
        <v>66</v>
      </c>
      <c r="G94" s="68" t="s">
        <v>49</v>
      </c>
      <c r="H94" s="68" t="s">
        <v>50</v>
      </c>
      <c r="I94" s="68">
        <v>320023</v>
      </c>
      <c r="J94" s="68" t="s">
        <v>9</v>
      </c>
      <c r="K94" s="68">
        <v>-10</v>
      </c>
      <c r="L94" s="78">
        <v>176.334</v>
      </c>
      <c r="M94" s="78">
        <v>-1763.336</v>
      </c>
      <c r="N94" s="78">
        <v>440.834</v>
      </c>
      <c r="O94" s="78">
        <v>-141.06700000000001</v>
      </c>
      <c r="P94" s="78">
        <v>-1904.403</v>
      </c>
      <c r="Q94" s="68">
        <v>2024</v>
      </c>
      <c r="R94" s="68">
        <v>1</v>
      </c>
      <c r="S94" s="68">
        <v>0.19999963705224724</v>
      </c>
      <c r="T94" s="68" t="s">
        <v>56</v>
      </c>
      <c r="U94" s="68">
        <v>2101</v>
      </c>
    </row>
    <row r="95" spans="1:21" x14ac:dyDescent="0.25">
      <c r="A95" s="68">
        <v>6750069836</v>
      </c>
      <c r="B95" s="69">
        <v>45314</v>
      </c>
      <c r="C95" s="68" t="s">
        <v>45</v>
      </c>
      <c r="D95" s="68" t="s">
        <v>46</v>
      </c>
      <c r="E95" s="68" t="s">
        <v>47</v>
      </c>
      <c r="F95" s="68" t="s">
        <v>66</v>
      </c>
      <c r="G95" s="68" t="s">
        <v>49</v>
      </c>
      <c r="H95" s="68" t="s">
        <v>50</v>
      </c>
      <c r="I95" s="68">
        <v>320028</v>
      </c>
      <c r="J95" s="68" t="s">
        <v>11</v>
      </c>
      <c r="K95" s="68">
        <v>3</v>
      </c>
      <c r="L95" s="78">
        <v>170.208</v>
      </c>
      <c r="M95" s="78">
        <v>510.62400000000002</v>
      </c>
      <c r="N95" s="78">
        <v>0</v>
      </c>
      <c r="O95" s="78">
        <v>40.85</v>
      </c>
      <c r="P95" s="78">
        <v>551.47400000000005</v>
      </c>
      <c r="Q95" s="68">
        <v>2024</v>
      </c>
      <c r="R95" s="68">
        <v>1</v>
      </c>
      <c r="S95" s="68">
        <v>0</v>
      </c>
      <c r="T95" s="68" t="s">
        <v>52</v>
      </c>
      <c r="U95" s="68">
        <v>2101</v>
      </c>
    </row>
    <row r="96" spans="1:21" x14ac:dyDescent="0.25">
      <c r="A96" s="68">
        <v>6750069836</v>
      </c>
      <c r="B96" s="69">
        <v>45314</v>
      </c>
      <c r="C96" s="68" t="s">
        <v>45</v>
      </c>
      <c r="D96" s="68" t="s">
        <v>46</v>
      </c>
      <c r="E96" s="68" t="s">
        <v>47</v>
      </c>
      <c r="F96" s="68" t="s">
        <v>66</v>
      </c>
      <c r="G96" s="68" t="s">
        <v>49</v>
      </c>
      <c r="H96" s="68" t="s">
        <v>50</v>
      </c>
      <c r="I96" s="68">
        <v>320023</v>
      </c>
      <c r="J96" s="68" t="s">
        <v>9</v>
      </c>
      <c r="K96" s="68">
        <v>10</v>
      </c>
      <c r="L96" s="78">
        <v>176.334</v>
      </c>
      <c r="M96" s="78">
        <v>1763.336</v>
      </c>
      <c r="N96" s="78">
        <v>-440.834</v>
      </c>
      <c r="O96" s="78">
        <v>141.06700000000001</v>
      </c>
      <c r="P96" s="78">
        <v>1904.403</v>
      </c>
      <c r="Q96" s="68">
        <v>2024</v>
      </c>
      <c r="R96" s="68">
        <v>1</v>
      </c>
      <c r="S96" s="68">
        <v>0.19999963705224724</v>
      </c>
      <c r="T96" s="68" t="s">
        <v>56</v>
      </c>
      <c r="U96" s="68">
        <v>2101</v>
      </c>
    </row>
    <row r="97" spans="1:21" x14ac:dyDescent="0.25">
      <c r="A97" s="68">
        <v>6750069980</v>
      </c>
      <c r="B97" s="69">
        <v>45316</v>
      </c>
      <c r="C97" s="68" t="s">
        <v>45</v>
      </c>
      <c r="D97" s="68" t="s">
        <v>46</v>
      </c>
      <c r="E97" s="68" t="s">
        <v>47</v>
      </c>
      <c r="F97" s="68" t="s">
        <v>66</v>
      </c>
      <c r="G97" s="68" t="s">
        <v>49</v>
      </c>
      <c r="H97" s="68" t="s">
        <v>50</v>
      </c>
      <c r="I97" s="68">
        <v>320028</v>
      </c>
      <c r="J97" s="68" t="s">
        <v>11</v>
      </c>
      <c r="K97" s="68">
        <v>5</v>
      </c>
      <c r="L97" s="78">
        <v>170.208</v>
      </c>
      <c r="M97" s="78">
        <v>851.04</v>
      </c>
      <c r="N97" s="78">
        <v>0</v>
      </c>
      <c r="O97" s="78">
        <v>68.082999999999998</v>
      </c>
      <c r="P97" s="78">
        <v>919.12300000000005</v>
      </c>
      <c r="Q97" s="68">
        <v>2024</v>
      </c>
      <c r="R97" s="68">
        <v>1</v>
      </c>
      <c r="S97" s="68">
        <v>0</v>
      </c>
      <c r="T97" s="68" t="s">
        <v>52</v>
      </c>
      <c r="U97" s="68">
        <v>2101</v>
      </c>
    </row>
    <row r="98" spans="1:21" x14ac:dyDescent="0.25">
      <c r="A98" s="68">
        <v>6750069980</v>
      </c>
      <c r="B98" s="69">
        <v>45316</v>
      </c>
      <c r="C98" s="68" t="s">
        <v>45</v>
      </c>
      <c r="D98" s="68" t="s">
        <v>46</v>
      </c>
      <c r="E98" s="68" t="s">
        <v>47</v>
      </c>
      <c r="F98" s="68" t="s">
        <v>66</v>
      </c>
      <c r="G98" s="68" t="s">
        <v>49</v>
      </c>
      <c r="H98" s="68" t="s">
        <v>50</v>
      </c>
      <c r="I98" s="68">
        <v>320023</v>
      </c>
      <c r="J98" s="68" t="s">
        <v>9</v>
      </c>
      <c r="K98" s="68">
        <v>5</v>
      </c>
      <c r="L98" s="78">
        <v>176.334</v>
      </c>
      <c r="M98" s="78">
        <v>881.66800000000001</v>
      </c>
      <c r="N98" s="78">
        <v>-220.417</v>
      </c>
      <c r="O98" s="78">
        <v>70.533000000000001</v>
      </c>
      <c r="P98" s="78">
        <v>952.20100000000002</v>
      </c>
      <c r="Q98" s="68">
        <v>2024</v>
      </c>
      <c r="R98" s="68">
        <v>1</v>
      </c>
      <c r="S98" s="68">
        <v>0.19999963705224724</v>
      </c>
      <c r="T98" s="68" t="s">
        <v>56</v>
      </c>
      <c r="U98" s="68">
        <v>2101</v>
      </c>
    </row>
    <row r="99" spans="1:21" x14ac:dyDescent="0.25">
      <c r="A99" s="68">
        <v>6750069980</v>
      </c>
      <c r="B99" s="69">
        <v>45316</v>
      </c>
      <c r="C99" s="68" t="s">
        <v>45</v>
      </c>
      <c r="D99" s="68" t="s">
        <v>46</v>
      </c>
      <c r="E99" s="68" t="s">
        <v>47</v>
      </c>
      <c r="F99" s="68" t="s">
        <v>66</v>
      </c>
      <c r="G99" s="68" t="s">
        <v>49</v>
      </c>
      <c r="H99" s="68" t="s">
        <v>50</v>
      </c>
      <c r="I99" s="68">
        <v>324003</v>
      </c>
      <c r="J99" s="68" t="s">
        <v>10</v>
      </c>
      <c r="K99" s="68">
        <v>3</v>
      </c>
      <c r="L99" s="78">
        <v>383.33300000000003</v>
      </c>
      <c r="M99" s="78">
        <v>1149.999</v>
      </c>
      <c r="N99" s="78">
        <v>0</v>
      </c>
      <c r="O99" s="78">
        <v>92.001000000000005</v>
      </c>
      <c r="P99" s="78">
        <v>1242</v>
      </c>
      <c r="Q99" s="68">
        <v>2024</v>
      </c>
      <c r="R99" s="68">
        <v>1</v>
      </c>
      <c r="S99" s="68">
        <v>0</v>
      </c>
      <c r="T99" s="68" t="s">
        <v>52</v>
      </c>
      <c r="U99" s="68">
        <v>2101</v>
      </c>
    </row>
    <row r="100" spans="1:21" x14ac:dyDescent="0.25">
      <c r="A100" s="68">
        <v>6750070532</v>
      </c>
      <c r="B100" s="69">
        <v>45322</v>
      </c>
      <c r="C100" s="68" t="s">
        <v>45</v>
      </c>
      <c r="D100" s="68" t="s">
        <v>46</v>
      </c>
      <c r="E100" s="68" t="s">
        <v>47</v>
      </c>
      <c r="F100" s="68" t="s">
        <v>66</v>
      </c>
      <c r="G100" s="68" t="s">
        <v>49</v>
      </c>
      <c r="H100" s="68" t="s">
        <v>50</v>
      </c>
      <c r="I100" s="68">
        <v>320028</v>
      </c>
      <c r="J100" s="68" t="s">
        <v>11</v>
      </c>
      <c r="K100" s="68">
        <v>5</v>
      </c>
      <c r="L100" s="78">
        <v>170.208</v>
      </c>
      <c r="M100" s="78">
        <v>851.04</v>
      </c>
      <c r="N100" s="78">
        <v>0</v>
      </c>
      <c r="O100" s="78">
        <v>68.082999999999998</v>
      </c>
      <c r="P100" s="78">
        <v>919.12300000000005</v>
      </c>
      <c r="Q100" s="68">
        <v>2024</v>
      </c>
      <c r="R100" s="68">
        <v>1</v>
      </c>
      <c r="S100" s="68">
        <v>0</v>
      </c>
      <c r="T100" s="68" t="s">
        <v>52</v>
      </c>
      <c r="U100" s="68">
        <v>2101</v>
      </c>
    </row>
    <row r="101" spans="1:21" x14ac:dyDescent="0.25">
      <c r="A101" s="68">
        <v>6750070532</v>
      </c>
      <c r="B101" s="69">
        <v>45322</v>
      </c>
      <c r="C101" s="68" t="s">
        <v>45</v>
      </c>
      <c r="D101" s="68" t="s">
        <v>46</v>
      </c>
      <c r="E101" s="68" t="s">
        <v>47</v>
      </c>
      <c r="F101" s="68" t="s">
        <v>66</v>
      </c>
      <c r="G101" s="68" t="s">
        <v>49</v>
      </c>
      <c r="H101" s="68" t="s">
        <v>50</v>
      </c>
      <c r="I101" s="68">
        <v>320023</v>
      </c>
      <c r="J101" s="68" t="s">
        <v>9</v>
      </c>
      <c r="K101" s="68">
        <v>5</v>
      </c>
      <c r="L101" s="78">
        <v>220.417</v>
      </c>
      <c r="M101" s="78">
        <v>1102.085</v>
      </c>
      <c r="N101" s="78">
        <v>0</v>
      </c>
      <c r="O101" s="78">
        <v>88.167000000000002</v>
      </c>
      <c r="P101" s="78">
        <v>1190.252</v>
      </c>
      <c r="Q101" s="68">
        <v>2024</v>
      </c>
      <c r="R101" s="68">
        <v>1</v>
      </c>
      <c r="S101" s="68">
        <v>0</v>
      </c>
      <c r="T101" s="68" t="s">
        <v>52</v>
      </c>
      <c r="U101" s="68">
        <v>2101</v>
      </c>
    </row>
    <row r="102" spans="1:21" x14ac:dyDescent="0.25">
      <c r="A102" s="68">
        <v>6750070532</v>
      </c>
      <c r="B102" s="69">
        <v>45322</v>
      </c>
      <c r="C102" s="68" t="s">
        <v>45</v>
      </c>
      <c r="D102" s="68" t="s">
        <v>46</v>
      </c>
      <c r="E102" s="68" t="s">
        <v>47</v>
      </c>
      <c r="F102" s="68" t="s">
        <v>66</v>
      </c>
      <c r="G102" s="68" t="s">
        <v>49</v>
      </c>
      <c r="H102" s="68" t="s">
        <v>50</v>
      </c>
      <c r="I102" s="68">
        <v>324003</v>
      </c>
      <c r="J102" s="68" t="s">
        <v>10</v>
      </c>
      <c r="K102" s="68">
        <v>5</v>
      </c>
      <c r="L102" s="78">
        <v>383.33300000000003</v>
      </c>
      <c r="M102" s="78">
        <v>1916.665</v>
      </c>
      <c r="N102" s="78">
        <v>0</v>
      </c>
      <c r="O102" s="78">
        <v>153.333</v>
      </c>
      <c r="P102" s="78">
        <v>2069.998</v>
      </c>
      <c r="Q102" s="68">
        <v>2024</v>
      </c>
      <c r="R102" s="68">
        <v>1</v>
      </c>
      <c r="S102" s="68">
        <v>0</v>
      </c>
      <c r="T102" s="68" t="s">
        <v>52</v>
      </c>
      <c r="U102" s="68">
        <v>2101</v>
      </c>
    </row>
    <row r="103" spans="1:21" x14ac:dyDescent="0.25">
      <c r="A103" s="68">
        <v>9075001054</v>
      </c>
      <c r="B103" s="69">
        <v>45322</v>
      </c>
      <c r="C103" s="68" t="s">
        <v>81</v>
      </c>
      <c r="D103" s="68" t="s">
        <v>46</v>
      </c>
      <c r="E103" s="68" t="s">
        <v>47</v>
      </c>
      <c r="F103" s="68" t="s">
        <v>66</v>
      </c>
      <c r="G103" s="68" t="s">
        <v>49</v>
      </c>
      <c r="H103" s="68" t="s">
        <v>50</v>
      </c>
      <c r="I103" s="68">
        <v>320028</v>
      </c>
      <c r="J103" s="68" t="s">
        <v>11</v>
      </c>
      <c r="K103" s="68">
        <v>-5</v>
      </c>
      <c r="L103" s="78">
        <v>170.208</v>
      </c>
      <c r="M103" s="78">
        <v>-851.04</v>
      </c>
      <c r="N103" s="78">
        <v>0</v>
      </c>
      <c r="O103" s="78">
        <v>-68.082999999999998</v>
      </c>
      <c r="P103" s="78">
        <v>-919.12300000000005</v>
      </c>
      <c r="Q103" s="68">
        <v>2024</v>
      </c>
      <c r="R103" s="68">
        <v>1</v>
      </c>
      <c r="S103" s="68">
        <v>0</v>
      </c>
      <c r="T103" s="68" t="s">
        <v>52</v>
      </c>
      <c r="U103" s="68">
        <v>2101</v>
      </c>
    </row>
    <row r="104" spans="1:21" x14ac:dyDescent="0.25">
      <c r="A104" s="68">
        <v>9075001054</v>
      </c>
      <c r="B104" s="69">
        <v>45322</v>
      </c>
      <c r="C104" s="68" t="s">
        <v>81</v>
      </c>
      <c r="D104" s="68" t="s">
        <v>46</v>
      </c>
      <c r="E104" s="68" t="s">
        <v>47</v>
      </c>
      <c r="F104" s="68" t="s">
        <v>66</v>
      </c>
      <c r="G104" s="68" t="s">
        <v>49</v>
      </c>
      <c r="H104" s="68" t="s">
        <v>50</v>
      </c>
      <c r="I104" s="68">
        <v>320023</v>
      </c>
      <c r="J104" s="68" t="s">
        <v>9</v>
      </c>
      <c r="K104" s="68">
        <v>-5</v>
      </c>
      <c r="L104" s="78">
        <v>220.417</v>
      </c>
      <c r="M104" s="78">
        <v>-1102.085</v>
      </c>
      <c r="N104" s="78">
        <v>0</v>
      </c>
      <c r="O104" s="78">
        <v>-88.167000000000002</v>
      </c>
      <c r="P104" s="78">
        <v>-1190.252</v>
      </c>
      <c r="Q104" s="68">
        <v>2024</v>
      </c>
      <c r="R104" s="68">
        <v>1</v>
      </c>
      <c r="S104" s="68">
        <v>0</v>
      </c>
      <c r="T104" s="68" t="s">
        <v>52</v>
      </c>
      <c r="U104" s="68">
        <v>2101</v>
      </c>
    </row>
    <row r="105" spans="1:21" x14ac:dyDescent="0.25">
      <c r="A105" s="68">
        <v>9075001054</v>
      </c>
      <c r="B105" s="69">
        <v>45322</v>
      </c>
      <c r="C105" s="68" t="s">
        <v>81</v>
      </c>
      <c r="D105" s="68" t="s">
        <v>46</v>
      </c>
      <c r="E105" s="68" t="s">
        <v>47</v>
      </c>
      <c r="F105" s="68" t="s">
        <v>66</v>
      </c>
      <c r="G105" s="68" t="s">
        <v>49</v>
      </c>
      <c r="H105" s="68" t="s">
        <v>50</v>
      </c>
      <c r="I105" s="68">
        <v>324003</v>
      </c>
      <c r="J105" s="68" t="s">
        <v>10</v>
      </c>
      <c r="K105" s="68">
        <v>-5</v>
      </c>
      <c r="L105" s="78">
        <v>383.33300000000003</v>
      </c>
      <c r="M105" s="78">
        <v>-1916.665</v>
      </c>
      <c r="N105" s="78">
        <v>0</v>
      </c>
      <c r="O105" s="78">
        <v>-153.333</v>
      </c>
      <c r="P105" s="78">
        <v>-2069.998</v>
      </c>
      <c r="Q105" s="68">
        <v>2024</v>
      </c>
      <c r="R105" s="68">
        <v>1</v>
      </c>
      <c r="S105" s="68">
        <v>0</v>
      </c>
      <c r="T105" s="68" t="s">
        <v>52</v>
      </c>
      <c r="U105" s="68">
        <v>2101</v>
      </c>
    </row>
    <row r="106" spans="1:21" x14ac:dyDescent="0.25">
      <c r="A106" s="68">
        <v>6750070751</v>
      </c>
      <c r="B106" s="69">
        <v>45324</v>
      </c>
      <c r="C106" s="68" t="s">
        <v>45</v>
      </c>
      <c r="D106" s="68" t="s">
        <v>46</v>
      </c>
      <c r="E106" s="68" t="s">
        <v>47</v>
      </c>
      <c r="F106" s="68" t="s">
        <v>66</v>
      </c>
      <c r="G106" s="68" t="s">
        <v>49</v>
      </c>
      <c r="H106" s="68" t="s">
        <v>50</v>
      </c>
      <c r="I106" s="68">
        <v>320028</v>
      </c>
      <c r="J106" s="68" t="s">
        <v>11</v>
      </c>
      <c r="K106" s="68">
        <v>5</v>
      </c>
      <c r="L106" s="78">
        <v>170.208</v>
      </c>
      <c r="M106" s="78">
        <v>851.04</v>
      </c>
      <c r="N106" s="78">
        <v>0</v>
      </c>
      <c r="O106" s="78">
        <v>68.082999999999998</v>
      </c>
      <c r="P106" s="78">
        <v>919.12300000000005</v>
      </c>
      <c r="Q106" s="68">
        <v>2024</v>
      </c>
      <c r="R106" s="68">
        <v>2</v>
      </c>
      <c r="S106" s="68">
        <v>0</v>
      </c>
      <c r="T106" s="68"/>
      <c r="U106" s="68">
        <v>2101</v>
      </c>
    </row>
    <row r="107" spans="1:21" x14ac:dyDescent="0.25">
      <c r="A107" s="68">
        <v>6750070751</v>
      </c>
      <c r="B107" s="69">
        <v>45324</v>
      </c>
      <c r="C107" s="68" t="s">
        <v>45</v>
      </c>
      <c r="D107" s="68" t="s">
        <v>46</v>
      </c>
      <c r="E107" s="68" t="s">
        <v>47</v>
      </c>
      <c r="F107" s="68" t="s">
        <v>66</v>
      </c>
      <c r="G107" s="68" t="s">
        <v>49</v>
      </c>
      <c r="H107" s="68" t="s">
        <v>50</v>
      </c>
      <c r="I107" s="68">
        <v>320023</v>
      </c>
      <c r="J107" s="68" t="s">
        <v>9</v>
      </c>
      <c r="K107" s="68">
        <v>5</v>
      </c>
      <c r="L107" s="78">
        <v>220.417</v>
      </c>
      <c r="M107" s="78">
        <v>1102.085</v>
      </c>
      <c r="N107" s="78">
        <v>0</v>
      </c>
      <c r="O107" s="78">
        <v>88.167000000000002</v>
      </c>
      <c r="P107" s="78">
        <v>1190.252</v>
      </c>
      <c r="Q107" s="68">
        <v>2024</v>
      </c>
      <c r="R107" s="68">
        <v>2</v>
      </c>
      <c r="S107" s="68">
        <v>0</v>
      </c>
      <c r="T107" s="68"/>
      <c r="U107" s="68">
        <v>2101</v>
      </c>
    </row>
    <row r="108" spans="1:21" x14ac:dyDescent="0.25">
      <c r="A108" s="68">
        <v>6750070751</v>
      </c>
      <c r="B108" s="69">
        <v>45324</v>
      </c>
      <c r="C108" s="68" t="s">
        <v>45</v>
      </c>
      <c r="D108" s="68" t="s">
        <v>46</v>
      </c>
      <c r="E108" s="68" t="s">
        <v>47</v>
      </c>
      <c r="F108" s="68" t="s">
        <v>66</v>
      </c>
      <c r="G108" s="68" t="s">
        <v>49</v>
      </c>
      <c r="H108" s="68" t="s">
        <v>50</v>
      </c>
      <c r="I108" s="68">
        <v>324003</v>
      </c>
      <c r="J108" s="68" t="s">
        <v>10</v>
      </c>
      <c r="K108" s="68">
        <v>5</v>
      </c>
      <c r="L108" s="78">
        <v>383.33300000000003</v>
      </c>
      <c r="M108" s="78">
        <v>1916.665</v>
      </c>
      <c r="N108" s="78">
        <v>0</v>
      </c>
      <c r="O108" s="78">
        <v>153.333</v>
      </c>
      <c r="P108" s="78">
        <v>2069.998</v>
      </c>
      <c r="Q108" s="68">
        <v>2024</v>
      </c>
      <c r="R108" s="68">
        <v>2</v>
      </c>
      <c r="S108" s="68">
        <v>0</v>
      </c>
      <c r="T108" s="68"/>
      <c r="U108" s="68">
        <v>2101</v>
      </c>
    </row>
    <row r="109" spans="1:21" x14ac:dyDescent="0.25">
      <c r="A109" s="68">
        <v>6750070752</v>
      </c>
      <c r="B109" s="69">
        <v>45324</v>
      </c>
      <c r="C109" s="68" t="s">
        <v>45</v>
      </c>
      <c r="D109" s="68" t="s">
        <v>46</v>
      </c>
      <c r="E109" s="68" t="s">
        <v>47</v>
      </c>
      <c r="F109" s="68" t="s">
        <v>66</v>
      </c>
      <c r="G109" s="68" t="s">
        <v>49</v>
      </c>
      <c r="H109" s="68" t="s">
        <v>50</v>
      </c>
      <c r="I109" s="68">
        <v>320022</v>
      </c>
      <c r="J109" s="68" t="s">
        <v>129</v>
      </c>
      <c r="K109" s="68">
        <v>23</v>
      </c>
      <c r="L109" s="78">
        <v>229.58199999999999</v>
      </c>
      <c r="M109" s="78">
        <v>5280.3860000000004</v>
      </c>
      <c r="N109" s="78">
        <v>0</v>
      </c>
      <c r="O109" s="78">
        <v>422.43099999999998</v>
      </c>
      <c r="P109" s="78">
        <v>5702.817</v>
      </c>
      <c r="Q109" s="68">
        <v>2024</v>
      </c>
      <c r="R109" s="68">
        <v>2</v>
      </c>
      <c r="S109" s="68">
        <v>0</v>
      </c>
      <c r="T109" s="68"/>
      <c r="U109" s="68">
        <v>2101</v>
      </c>
    </row>
    <row r="110" spans="1:21" x14ac:dyDescent="0.25">
      <c r="A110" s="68">
        <v>6750070752</v>
      </c>
      <c r="B110" s="69">
        <v>45324</v>
      </c>
      <c r="C110" s="68" t="s">
        <v>45</v>
      </c>
      <c r="D110" s="68" t="s">
        <v>46</v>
      </c>
      <c r="E110" s="68" t="s">
        <v>47</v>
      </c>
      <c r="F110" s="68" t="s">
        <v>66</v>
      </c>
      <c r="G110" s="68" t="s">
        <v>49</v>
      </c>
      <c r="H110" s="68" t="s">
        <v>50</v>
      </c>
      <c r="I110" s="68">
        <v>320117</v>
      </c>
      <c r="J110" s="68" t="s">
        <v>130</v>
      </c>
      <c r="K110" s="68">
        <v>22</v>
      </c>
      <c r="L110" s="78">
        <v>229.58199999999999</v>
      </c>
      <c r="M110" s="78">
        <v>5050.8040000000001</v>
      </c>
      <c r="N110" s="78">
        <v>0</v>
      </c>
      <c r="O110" s="78">
        <v>404.06400000000002</v>
      </c>
      <c r="P110" s="78">
        <v>5454.8680000000004</v>
      </c>
      <c r="Q110" s="68">
        <v>2024</v>
      </c>
      <c r="R110" s="68">
        <v>2</v>
      </c>
      <c r="S110" s="68">
        <v>0</v>
      </c>
      <c r="T110" s="68"/>
      <c r="U110" s="68">
        <v>2101</v>
      </c>
    </row>
    <row r="111" spans="1:21" x14ac:dyDescent="0.25">
      <c r="A111" s="68">
        <v>6750070752</v>
      </c>
      <c r="B111" s="69">
        <v>45324</v>
      </c>
      <c r="C111" s="68" t="s">
        <v>45</v>
      </c>
      <c r="D111" s="68" t="s">
        <v>46</v>
      </c>
      <c r="E111" s="68" t="s">
        <v>47</v>
      </c>
      <c r="F111" s="68" t="s">
        <v>66</v>
      </c>
      <c r="G111" s="68" t="s">
        <v>49</v>
      </c>
      <c r="H111" s="68" t="s">
        <v>50</v>
      </c>
      <c r="I111" s="68">
        <v>323104</v>
      </c>
      <c r="J111" s="68" t="s">
        <v>131</v>
      </c>
      <c r="K111" s="68">
        <v>12</v>
      </c>
      <c r="L111" s="78">
        <v>200.727</v>
      </c>
      <c r="M111" s="78">
        <v>2408.7240000000002</v>
      </c>
      <c r="N111" s="78">
        <v>0</v>
      </c>
      <c r="O111" s="78">
        <v>192.69800000000001</v>
      </c>
      <c r="P111" s="78">
        <v>2601.422</v>
      </c>
      <c r="Q111" s="68">
        <v>2024</v>
      </c>
      <c r="R111" s="68">
        <v>2</v>
      </c>
      <c r="S111" s="68">
        <v>0</v>
      </c>
      <c r="T111" s="68"/>
      <c r="U111" s="68">
        <v>2101</v>
      </c>
    </row>
    <row r="112" spans="1:21" x14ac:dyDescent="0.25">
      <c r="A112" s="68">
        <v>6750070752</v>
      </c>
      <c r="B112" s="69">
        <v>45324</v>
      </c>
      <c r="C112" s="68" t="s">
        <v>45</v>
      </c>
      <c r="D112" s="68" t="s">
        <v>46</v>
      </c>
      <c r="E112" s="68" t="s">
        <v>47</v>
      </c>
      <c r="F112" s="68" t="s">
        <v>66</v>
      </c>
      <c r="G112" s="68" t="s">
        <v>49</v>
      </c>
      <c r="H112" s="68" t="s">
        <v>50</v>
      </c>
      <c r="I112" s="68">
        <v>323901</v>
      </c>
      <c r="J112" s="68" t="s">
        <v>132</v>
      </c>
      <c r="K112" s="68">
        <v>13</v>
      </c>
      <c r="L112" s="78">
        <v>200.727</v>
      </c>
      <c r="M112" s="78">
        <v>2609.451</v>
      </c>
      <c r="N112" s="78">
        <v>0</v>
      </c>
      <c r="O112" s="78">
        <v>208.756</v>
      </c>
      <c r="P112" s="78">
        <v>2818.2069999999999</v>
      </c>
      <c r="Q112" s="68">
        <v>2024</v>
      </c>
      <c r="R112" s="68">
        <v>2</v>
      </c>
      <c r="S112" s="68">
        <v>0</v>
      </c>
      <c r="T112" s="68"/>
      <c r="U112" s="68">
        <v>2101</v>
      </c>
    </row>
    <row r="113" spans="1:21" x14ac:dyDescent="0.25">
      <c r="A113" s="68">
        <v>6750067957</v>
      </c>
      <c r="B113" s="69">
        <v>45272</v>
      </c>
      <c r="C113" s="68" t="s">
        <v>45</v>
      </c>
      <c r="D113" s="68" t="s">
        <v>46</v>
      </c>
      <c r="E113" s="68" t="s">
        <v>47</v>
      </c>
      <c r="F113" s="68" t="s">
        <v>138</v>
      </c>
      <c r="G113" s="68" t="s">
        <v>49</v>
      </c>
      <c r="H113" s="68" t="s">
        <v>50</v>
      </c>
      <c r="I113" s="68">
        <v>320020</v>
      </c>
      <c r="J113" s="68" t="s">
        <v>84</v>
      </c>
      <c r="K113" s="68">
        <v>50</v>
      </c>
      <c r="L113" s="78">
        <v>332.22199999999998</v>
      </c>
      <c r="M113" s="78">
        <v>16611.099999999999</v>
      </c>
      <c r="N113" s="78">
        <v>0</v>
      </c>
      <c r="O113" s="78">
        <v>1328.8879999999999</v>
      </c>
      <c r="P113" s="78">
        <v>17939.988000000001</v>
      </c>
      <c r="Q113" s="68">
        <v>2023</v>
      </c>
      <c r="R113" s="68">
        <v>12</v>
      </c>
      <c r="S113" s="68">
        <v>0</v>
      </c>
      <c r="T113" s="68" t="s">
        <v>52</v>
      </c>
      <c r="U113" s="68"/>
    </row>
    <row r="114" spans="1:21" x14ac:dyDescent="0.25">
      <c r="A114" s="68">
        <v>6750068111</v>
      </c>
      <c r="B114" s="69">
        <v>45275</v>
      </c>
      <c r="C114" s="68" t="s">
        <v>45</v>
      </c>
      <c r="D114" s="68" t="s">
        <v>46</v>
      </c>
      <c r="E114" s="68" t="s">
        <v>47</v>
      </c>
      <c r="F114" s="68" t="s">
        <v>138</v>
      </c>
      <c r="G114" s="68" t="s">
        <v>49</v>
      </c>
      <c r="H114" s="68" t="s">
        <v>50</v>
      </c>
      <c r="I114" s="68">
        <v>320028</v>
      </c>
      <c r="J114" s="68" t="s">
        <v>11</v>
      </c>
      <c r="K114" s="68">
        <v>3</v>
      </c>
      <c r="L114" s="78">
        <v>170.208</v>
      </c>
      <c r="M114" s="78">
        <v>510.62400000000002</v>
      </c>
      <c r="N114" s="78">
        <v>0</v>
      </c>
      <c r="O114" s="78">
        <v>40.85</v>
      </c>
      <c r="P114" s="78">
        <v>551.47400000000005</v>
      </c>
      <c r="Q114" s="68">
        <v>2023</v>
      </c>
      <c r="R114" s="68">
        <v>12</v>
      </c>
      <c r="S114" s="68">
        <v>0</v>
      </c>
      <c r="T114" s="68" t="s">
        <v>52</v>
      </c>
      <c r="U114" s="68"/>
    </row>
    <row r="115" spans="1:21" x14ac:dyDescent="0.25">
      <c r="A115" s="68">
        <v>6750068111</v>
      </c>
      <c r="B115" s="69">
        <v>45275</v>
      </c>
      <c r="C115" s="68" t="s">
        <v>45</v>
      </c>
      <c r="D115" s="68" t="s">
        <v>46</v>
      </c>
      <c r="E115" s="68" t="s">
        <v>47</v>
      </c>
      <c r="F115" s="68" t="s">
        <v>138</v>
      </c>
      <c r="G115" s="68" t="s">
        <v>49</v>
      </c>
      <c r="H115" s="68" t="s">
        <v>50</v>
      </c>
      <c r="I115" s="68">
        <v>324003</v>
      </c>
      <c r="J115" s="68" t="s">
        <v>10</v>
      </c>
      <c r="K115" s="68">
        <v>3</v>
      </c>
      <c r="L115" s="78">
        <v>383.33300000000003</v>
      </c>
      <c r="M115" s="78">
        <v>1149.999</v>
      </c>
      <c r="N115" s="78">
        <v>0</v>
      </c>
      <c r="O115" s="78">
        <v>92</v>
      </c>
      <c r="P115" s="78">
        <v>1241.999</v>
      </c>
      <c r="Q115" s="68">
        <v>2023</v>
      </c>
      <c r="R115" s="68">
        <v>12</v>
      </c>
      <c r="S115" s="68">
        <v>0</v>
      </c>
      <c r="T115" s="68" t="s">
        <v>52</v>
      </c>
      <c r="U115" s="68"/>
    </row>
    <row r="116" spans="1:21" x14ac:dyDescent="0.25">
      <c r="A116" s="68">
        <v>6750068328</v>
      </c>
      <c r="B116" s="69">
        <v>45281</v>
      </c>
      <c r="C116" s="68" t="s">
        <v>45</v>
      </c>
      <c r="D116" s="68" t="s">
        <v>46</v>
      </c>
      <c r="E116" s="68" t="s">
        <v>47</v>
      </c>
      <c r="F116" s="68" t="s">
        <v>138</v>
      </c>
      <c r="G116" s="68" t="s">
        <v>49</v>
      </c>
      <c r="H116" s="68" t="s">
        <v>50</v>
      </c>
      <c r="I116" s="68">
        <v>320022</v>
      </c>
      <c r="J116" s="68" t="s">
        <v>129</v>
      </c>
      <c r="K116" s="68">
        <v>5</v>
      </c>
      <c r="L116" s="78">
        <v>229.58199999999999</v>
      </c>
      <c r="M116" s="78">
        <v>1147.9100000000001</v>
      </c>
      <c r="N116" s="78">
        <v>0</v>
      </c>
      <c r="O116" s="78">
        <v>91.832999999999998</v>
      </c>
      <c r="P116" s="78">
        <v>1239.7429999999999</v>
      </c>
      <c r="Q116" s="68">
        <v>2023</v>
      </c>
      <c r="R116" s="68">
        <v>12</v>
      </c>
      <c r="S116" s="68">
        <v>0</v>
      </c>
      <c r="T116" s="68" t="s">
        <v>52</v>
      </c>
      <c r="U116" s="68"/>
    </row>
    <row r="117" spans="1:21" x14ac:dyDescent="0.25">
      <c r="A117" s="68">
        <v>6750068328</v>
      </c>
      <c r="B117" s="69">
        <v>45281</v>
      </c>
      <c r="C117" s="68" t="s">
        <v>45</v>
      </c>
      <c r="D117" s="68" t="s">
        <v>46</v>
      </c>
      <c r="E117" s="68" t="s">
        <v>47</v>
      </c>
      <c r="F117" s="68" t="s">
        <v>138</v>
      </c>
      <c r="G117" s="68" t="s">
        <v>49</v>
      </c>
      <c r="H117" s="68" t="s">
        <v>50</v>
      </c>
      <c r="I117" s="68">
        <v>320117</v>
      </c>
      <c r="J117" s="68" t="s">
        <v>130</v>
      </c>
      <c r="K117" s="68">
        <v>5</v>
      </c>
      <c r="L117" s="78">
        <v>229.58199999999999</v>
      </c>
      <c r="M117" s="78">
        <v>1147.9100000000001</v>
      </c>
      <c r="N117" s="78">
        <v>0</v>
      </c>
      <c r="O117" s="78">
        <v>91.832999999999998</v>
      </c>
      <c r="P117" s="78">
        <v>1239.7429999999999</v>
      </c>
      <c r="Q117" s="68">
        <v>2023</v>
      </c>
      <c r="R117" s="68">
        <v>12</v>
      </c>
      <c r="S117" s="68">
        <v>0</v>
      </c>
      <c r="T117" s="68" t="s">
        <v>52</v>
      </c>
      <c r="U117" s="68"/>
    </row>
    <row r="118" spans="1:21" x14ac:dyDescent="0.25">
      <c r="A118" s="68">
        <v>6750068328</v>
      </c>
      <c r="B118" s="69">
        <v>45281</v>
      </c>
      <c r="C118" s="68" t="s">
        <v>45</v>
      </c>
      <c r="D118" s="68" t="s">
        <v>46</v>
      </c>
      <c r="E118" s="68" t="s">
        <v>47</v>
      </c>
      <c r="F118" s="68" t="s">
        <v>138</v>
      </c>
      <c r="G118" s="68" t="s">
        <v>49</v>
      </c>
      <c r="H118" s="68" t="s">
        <v>50</v>
      </c>
      <c r="I118" s="68">
        <v>323104</v>
      </c>
      <c r="J118" s="68" t="s">
        <v>131</v>
      </c>
      <c r="K118" s="68">
        <v>8</v>
      </c>
      <c r="L118" s="78">
        <v>200.727</v>
      </c>
      <c r="M118" s="78">
        <v>1605.816</v>
      </c>
      <c r="N118" s="78">
        <v>0</v>
      </c>
      <c r="O118" s="78">
        <v>128.46600000000001</v>
      </c>
      <c r="P118" s="78">
        <v>1734.2819999999999</v>
      </c>
      <c r="Q118" s="68">
        <v>2023</v>
      </c>
      <c r="R118" s="68">
        <v>12</v>
      </c>
      <c r="S118" s="68">
        <v>0</v>
      </c>
      <c r="T118" s="68" t="s">
        <v>52</v>
      </c>
      <c r="U118" s="68"/>
    </row>
    <row r="119" spans="1:21" x14ac:dyDescent="0.25">
      <c r="A119" s="68">
        <v>6750068328</v>
      </c>
      <c r="B119" s="69">
        <v>45281</v>
      </c>
      <c r="C119" s="68" t="s">
        <v>45</v>
      </c>
      <c r="D119" s="68" t="s">
        <v>46</v>
      </c>
      <c r="E119" s="68" t="s">
        <v>47</v>
      </c>
      <c r="F119" s="68" t="s">
        <v>138</v>
      </c>
      <c r="G119" s="68" t="s">
        <v>49</v>
      </c>
      <c r="H119" s="68" t="s">
        <v>50</v>
      </c>
      <c r="I119" s="68">
        <v>323901</v>
      </c>
      <c r="J119" s="68" t="s">
        <v>132</v>
      </c>
      <c r="K119" s="68">
        <v>7</v>
      </c>
      <c r="L119" s="78">
        <v>200.727</v>
      </c>
      <c r="M119" s="78">
        <v>1405.0889999999999</v>
      </c>
      <c r="N119" s="78">
        <v>0</v>
      </c>
      <c r="O119" s="78">
        <v>112.407</v>
      </c>
      <c r="P119" s="78">
        <v>1517.4960000000001</v>
      </c>
      <c r="Q119" s="68">
        <v>2023</v>
      </c>
      <c r="R119" s="68">
        <v>12</v>
      </c>
      <c r="S119" s="68">
        <v>0</v>
      </c>
      <c r="T119" s="68" t="s">
        <v>52</v>
      </c>
      <c r="U119" s="68"/>
    </row>
    <row r="120" spans="1:21" x14ac:dyDescent="0.25">
      <c r="A120" s="68">
        <v>6750068379</v>
      </c>
      <c r="B120" s="69">
        <v>45281</v>
      </c>
      <c r="C120" s="68" t="s">
        <v>45</v>
      </c>
      <c r="D120" s="68" t="s">
        <v>46</v>
      </c>
      <c r="E120" s="68" t="s">
        <v>47</v>
      </c>
      <c r="F120" s="68" t="s">
        <v>138</v>
      </c>
      <c r="G120" s="68" t="s">
        <v>49</v>
      </c>
      <c r="H120" s="68" t="s">
        <v>50</v>
      </c>
      <c r="I120" s="68">
        <v>320028</v>
      </c>
      <c r="J120" s="68" t="s">
        <v>11</v>
      </c>
      <c r="K120" s="68">
        <v>5</v>
      </c>
      <c r="L120" s="78">
        <v>170.208</v>
      </c>
      <c r="M120" s="78">
        <v>851.04</v>
      </c>
      <c r="N120" s="78">
        <v>0</v>
      </c>
      <c r="O120" s="78">
        <v>68.082999999999998</v>
      </c>
      <c r="P120" s="78">
        <v>919.12300000000005</v>
      </c>
      <c r="Q120" s="68">
        <v>2023</v>
      </c>
      <c r="R120" s="68">
        <v>12</v>
      </c>
      <c r="S120" s="68">
        <v>0</v>
      </c>
      <c r="T120" s="68" t="s">
        <v>52</v>
      </c>
      <c r="U120" s="68"/>
    </row>
    <row r="121" spans="1:21" x14ac:dyDescent="0.25">
      <c r="A121" s="68">
        <v>6750068379</v>
      </c>
      <c r="B121" s="69">
        <v>45281</v>
      </c>
      <c r="C121" s="68" t="s">
        <v>45</v>
      </c>
      <c r="D121" s="68" t="s">
        <v>46</v>
      </c>
      <c r="E121" s="68" t="s">
        <v>47</v>
      </c>
      <c r="F121" s="68" t="s">
        <v>138</v>
      </c>
      <c r="G121" s="68" t="s">
        <v>49</v>
      </c>
      <c r="H121" s="68" t="s">
        <v>50</v>
      </c>
      <c r="I121" s="68">
        <v>324003</v>
      </c>
      <c r="J121" s="68" t="s">
        <v>10</v>
      </c>
      <c r="K121" s="68">
        <v>5</v>
      </c>
      <c r="L121" s="78">
        <v>383.33300000000003</v>
      </c>
      <c r="M121" s="78">
        <v>1916.665</v>
      </c>
      <c r="N121" s="78">
        <v>0</v>
      </c>
      <c r="O121" s="78">
        <v>153.334</v>
      </c>
      <c r="P121" s="78">
        <v>2069.9989999999998</v>
      </c>
      <c r="Q121" s="68">
        <v>2023</v>
      </c>
      <c r="R121" s="68">
        <v>12</v>
      </c>
      <c r="S121" s="68">
        <v>0</v>
      </c>
      <c r="T121" s="68" t="s">
        <v>52</v>
      </c>
      <c r="U121" s="68"/>
    </row>
    <row r="122" spans="1:21" x14ac:dyDescent="0.25">
      <c r="A122" s="68">
        <v>6750069066</v>
      </c>
      <c r="B122" s="69">
        <v>45295</v>
      </c>
      <c r="C122" s="68" t="s">
        <v>45</v>
      </c>
      <c r="D122" s="68" t="s">
        <v>46</v>
      </c>
      <c r="E122" s="68" t="s">
        <v>47</v>
      </c>
      <c r="F122" s="68" t="s">
        <v>138</v>
      </c>
      <c r="G122" s="68" t="s">
        <v>49</v>
      </c>
      <c r="H122" s="68" t="s">
        <v>50</v>
      </c>
      <c r="I122" s="68">
        <v>320025</v>
      </c>
      <c r="J122" s="68" t="s">
        <v>58</v>
      </c>
      <c r="K122" s="68">
        <v>6</v>
      </c>
      <c r="L122" s="78">
        <v>176.334</v>
      </c>
      <c r="M122" s="78">
        <v>1058.002</v>
      </c>
      <c r="N122" s="78">
        <v>-264.5</v>
      </c>
      <c r="O122" s="78">
        <v>84.64</v>
      </c>
      <c r="P122" s="78">
        <v>1142.6420000000001</v>
      </c>
      <c r="Q122" s="68">
        <v>2024</v>
      </c>
      <c r="R122" s="68">
        <v>1</v>
      </c>
      <c r="S122" s="68">
        <v>0.19999939508689576</v>
      </c>
      <c r="T122" s="68" t="s">
        <v>56</v>
      </c>
      <c r="U122" s="68">
        <v>2101</v>
      </c>
    </row>
    <row r="123" spans="1:21" x14ac:dyDescent="0.25">
      <c r="A123" s="68">
        <v>6750069636</v>
      </c>
      <c r="B123" s="69">
        <v>45309</v>
      </c>
      <c r="C123" s="68" t="s">
        <v>45</v>
      </c>
      <c r="D123" s="68" t="s">
        <v>46</v>
      </c>
      <c r="E123" s="68" t="s">
        <v>47</v>
      </c>
      <c r="F123" s="68" t="s">
        <v>138</v>
      </c>
      <c r="G123" s="68" t="s">
        <v>49</v>
      </c>
      <c r="H123" s="68" t="s">
        <v>50</v>
      </c>
      <c r="I123" s="68">
        <v>320028</v>
      </c>
      <c r="J123" s="68" t="s">
        <v>11</v>
      </c>
      <c r="K123" s="68">
        <v>4</v>
      </c>
      <c r="L123" s="78">
        <v>170.208</v>
      </c>
      <c r="M123" s="78">
        <v>680.83199999999999</v>
      </c>
      <c r="N123" s="78">
        <v>0</v>
      </c>
      <c r="O123" s="78">
        <v>54.466999999999999</v>
      </c>
      <c r="P123" s="78">
        <v>735.29899999999998</v>
      </c>
      <c r="Q123" s="68">
        <v>2024</v>
      </c>
      <c r="R123" s="68">
        <v>1</v>
      </c>
      <c r="S123" s="68">
        <v>0</v>
      </c>
      <c r="T123" s="68" t="s">
        <v>52</v>
      </c>
      <c r="U123" s="68">
        <v>2101</v>
      </c>
    </row>
    <row r="124" spans="1:21" x14ac:dyDescent="0.25">
      <c r="A124" s="68">
        <v>6750069636</v>
      </c>
      <c r="B124" s="69">
        <v>45309</v>
      </c>
      <c r="C124" s="68" t="s">
        <v>45</v>
      </c>
      <c r="D124" s="68" t="s">
        <v>46</v>
      </c>
      <c r="E124" s="68" t="s">
        <v>47</v>
      </c>
      <c r="F124" s="68" t="s">
        <v>138</v>
      </c>
      <c r="G124" s="68" t="s">
        <v>49</v>
      </c>
      <c r="H124" s="68" t="s">
        <v>50</v>
      </c>
      <c r="I124" s="68">
        <v>320023</v>
      </c>
      <c r="J124" s="68" t="s">
        <v>9</v>
      </c>
      <c r="K124" s="68">
        <v>27</v>
      </c>
      <c r="L124" s="78">
        <v>176.334</v>
      </c>
      <c r="M124" s="78">
        <v>4761.0069999999996</v>
      </c>
      <c r="N124" s="78">
        <v>-1190.252</v>
      </c>
      <c r="O124" s="78">
        <v>380.88200000000001</v>
      </c>
      <c r="P124" s="78">
        <v>5141.8890000000001</v>
      </c>
      <c r="Q124" s="68">
        <v>2024</v>
      </c>
      <c r="R124" s="68">
        <v>1</v>
      </c>
      <c r="S124" s="68">
        <v>0.19999966393727725</v>
      </c>
      <c r="T124" s="68" t="s">
        <v>56</v>
      </c>
      <c r="U124" s="68">
        <v>2101</v>
      </c>
    </row>
    <row r="125" spans="1:21" x14ac:dyDescent="0.25">
      <c r="A125" s="68">
        <v>6750070109</v>
      </c>
      <c r="B125" s="69">
        <v>45317</v>
      </c>
      <c r="C125" s="68" t="s">
        <v>45</v>
      </c>
      <c r="D125" s="68" t="s">
        <v>46</v>
      </c>
      <c r="E125" s="68" t="s">
        <v>47</v>
      </c>
      <c r="F125" s="68" t="s">
        <v>138</v>
      </c>
      <c r="G125" s="68" t="s">
        <v>49</v>
      </c>
      <c r="H125" s="68" t="s">
        <v>50</v>
      </c>
      <c r="I125" s="68">
        <v>320028</v>
      </c>
      <c r="J125" s="68" t="s">
        <v>11</v>
      </c>
      <c r="K125" s="68">
        <v>20</v>
      </c>
      <c r="L125" s="78">
        <v>170.208</v>
      </c>
      <c r="M125" s="78">
        <v>3404.16</v>
      </c>
      <c r="N125" s="78">
        <v>0</v>
      </c>
      <c r="O125" s="78">
        <v>272.33300000000003</v>
      </c>
      <c r="P125" s="78">
        <v>3676.4929999999999</v>
      </c>
      <c r="Q125" s="68">
        <v>2024</v>
      </c>
      <c r="R125" s="68">
        <v>1</v>
      </c>
      <c r="S125" s="68">
        <v>0</v>
      </c>
      <c r="T125" s="68" t="s">
        <v>52</v>
      </c>
      <c r="U125" s="68">
        <v>2101</v>
      </c>
    </row>
    <row r="126" spans="1:21" x14ac:dyDescent="0.25">
      <c r="A126" s="68">
        <v>6750070109</v>
      </c>
      <c r="B126" s="69">
        <v>45317</v>
      </c>
      <c r="C126" s="68" t="s">
        <v>45</v>
      </c>
      <c r="D126" s="68" t="s">
        <v>46</v>
      </c>
      <c r="E126" s="68" t="s">
        <v>47</v>
      </c>
      <c r="F126" s="68" t="s">
        <v>138</v>
      </c>
      <c r="G126" s="68" t="s">
        <v>49</v>
      </c>
      <c r="H126" s="68" t="s">
        <v>50</v>
      </c>
      <c r="I126" s="68">
        <v>320023</v>
      </c>
      <c r="J126" s="68" t="s">
        <v>9</v>
      </c>
      <c r="K126" s="68">
        <v>10</v>
      </c>
      <c r="L126" s="78">
        <v>220.417</v>
      </c>
      <c r="M126" s="78">
        <v>2204.17</v>
      </c>
      <c r="N126" s="78">
        <v>0</v>
      </c>
      <c r="O126" s="78">
        <v>176.334</v>
      </c>
      <c r="P126" s="78">
        <v>2380.5039999999999</v>
      </c>
      <c r="Q126" s="68">
        <v>2024</v>
      </c>
      <c r="R126" s="68">
        <v>1</v>
      </c>
      <c r="S126" s="68">
        <v>0</v>
      </c>
      <c r="T126" s="68" t="s">
        <v>52</v>
      </c>
      <c r="U126" s="68">
        <v>2101</v>
      </c>
    </row>
    <row r="127" spans="1:21" x14ac:dyDescent="0.25">
      <c r="A127" s="68">
        <v>6750070109</v>
      </c>
      <c r="B127" s="69">
        <v>45317</v>
      </c>
      <c r="C127" s="68" t="s">
        <v>45</v>
      </c>
      <c r="D127" s="68" t="s">
        <v>46</v>
      </c>
      <c r="E127" s="68" t="s">
        <v>47</v>
      </c>
      <c r="F127" s="68" t="s">
        <v>138</v>
      </c>
      <c r="G127" s="68" t="s">
        <v>49</v>
      </c>
      <c r="H127" s="68" t="s">
        <v>50</v>
      </c>
      <c r="I127" s="68">
        <v>324003</v>
      </c>
      <c r="J127" s="68" t="s">
        <v>10</v>
      </c>
      <c r="K127" s="68">
        <v>10</v>
      </c>
      <c r="L127" s="78">
        <v>383.33300000000003</v>
      </c>
      <c r="M127" s="78">
        <v>3833.33</v>
      </c>
      <c r="N127" s="78">
        <v>0</v>
      </c>
      <c r="O127" s="78">
        <v>306.66500000000002</v>
      </c>
      <c r="P127" s="78">
        <v>4139.9949999999999</v>
      </c>
      <c r="Q127" s="68">
        <v>2024</v>
      </c>
      <c r="R127" s="68">
        <v>1</v>
      </c>
      <c r="S127" s="68">
        <v>0</v>
      </c>
      <c r="T127" s="68" t="s">
        <v>52</v>
      </c>
      <c r="U127" s="68">
        <v>2101</v>
      </c>
    </row>
    <row r="128" spans="1:21" x14ac:dyDescent="0.25">
      <c r="A128" s="68">
        <v>6750067710</v>
      </c>
      <c r="B128" s="69">
        <v>45265</v>
      </c>
      <c r="C128" s="68" t="s">
        <v>45</v>
      </c>
      <c r="D128" s="68" t="s">
        <v>46</v>
      </c>
      <c r="E128" s="68" t="s">
        <v>47</v>
      </c>
      <c r="F128" s="68" t="s">
        <v>78</v>
      </c>
      <c r="G128" s="68" t="s">
        <v>49</v>
      </c>
      <c r="H128" s="68" t="s">
        <v>50</v>
      </c>
      <c r="I128" s="68">
        <v>320025</v>
      </c>
      <c r="J128" s="68" t="s">
        <v>58</v>
      </c>
      <c r="K128" s="68">
        <v>12</v>
      </c>
      <c r="L128" s="78">
        <v>187.35400000000001</v>
      </c>
      <c r="M128" s="78">
        <v>2248.2530000000002</v>
      </c>
      <c r="N128" s="78">
        <v>-396.75099999999998</v>
      </c>
      <c r="O128" s="78">
        <v>179.86</v>
      </c>
      <c r="P128" s="78">
        <v>2428.1129999999998</v>
      </c>
      <c r="Q128" s="68">
        <v>2023</v>
      </c>
      <c r="R128" s="68">
        <v>12</v>
      </c>
      <c r="S128" s="68">
        <v>0.15000043478277306</v>
      </c>
      <c r="T128" s="68" t="s">
        <v>56</v>
      </c>
      <c r="U128" s="68"/>
    </row>
    <row r="129" spans="1:21" x14ac:dyDescent="0.25">
      <c r="A129" s="68">
        <v>6750067952</v>
      </c>
      <c r="B129" s="69">
        <v>45272</v>
      </c>
      <c r="C129" s="68" t="s">
        <v>45</v>
      </c>
      <c r="D129" s="68" t="s">
        <v>46</v>
      </c>
      <c r="E129" s="68" t="s">
        <v>47</v>
      </c>
      <c r="F129" s="68" t="s">
        <v>78</v>
      </c>
      <c r="G129" s="68" t="s">
        <v>49</v>
      </c>
      <c r="H129" s="68" t="s">
        <v>50</v>
      </c>
      <c r="I129" s="68">
        <v>320020</v>
      </c>
      <c r="J129" s="68" t="s">
        <v>84</v>
      </c>
      <c r="K129" s="68">
        <v>8</v>
      </c>
      <c r="L129" s="78">
        <v>332.22199999999998</v>
      </c>
      <c r="M129" s="78">
        <v>2657.7759999999998</v>
      </c>
      <c r="N129" s="78">
        <v>0</v>
      </c>
      <c r="O129" s="78">
        <v>212.62200000000001</v>
      </c>
      <c r="P129" s="78">
        <v>2870.3980000000001</v>
      </c>
      <c r="Q129" s="68">
        <v>2023</v>
      </c>
      <c r="R129" s="68">
        <v>12</v>
      </c>
      <c r="S129" s="68">
        <v>0</v>
      </c>
      <c r="T129" s="68" t="s">
        <v>52</v>
      </c>
      <c r="U129" s="68"/>
    </row>
    <row r="130" spans="1:21" x14ac:dyDescent="0.25">
      <c r="A130" s="68">
        <v>6750067952</v>
      </c>
      <c r="B130" s="69">
        <v>45272</v>
      </c>
      <c r="C130" s="68" t="s">
        <v>45</v>
      </c>
      <c r="D130" s="68" t="s">
        <v>46</v>
      </c>
      <c r="E130" s="68" t="s">
        <v>47</v>
      </c>
      <c r="F130" s="68" t="s">
        <v>78</v>
      </c>
      <c r="G130" s="68" t="s">
        <v>49</v>
      </c>
      <c r="H130" s="68" t="s">
        <v>50</v>
      </c>
      <c r="I130" s="68">
        <v>320025</v>
      </c>
      <c r="J130" s="68" t="s">
        <v>58</v>
      </c>
      <c r="K130" s="68">
        <v>2</v>
      </c>
      <c r="L130" s="78">
        <v>187.35499999999999</v>
      </c>
      <c r="M130" s="78">
        <v>374.709</v>
      </c>
      <c r="N130" s="78">
        <v>-66.125</v>
      </c>
      <c r="O130" s="78">
        <v>29.977</v>
      </c>
      <c r="P130" s="78">
        <v>404.68599999999998</v>
      </c>
      <c r="Q130" s="68">
        <v>2023</v>
      </c>
      <c r="R130" s="68">
        <v>12</v>
      </c>
      <c r="S130" s="68">
        <v>0.1499994328943936</v>
      </c>
      <c r="T130" s="68" t="s">
        <v>56</v>
      </c>
      <c r="U130" s="68"/>
    </row>
    <row r="131" spans="1:21" x14ac:dyDescent="0.25">
      <c r="A131" s="68">
        <v>6750068555</v>
      </c>
      <c r="B131" s="69">
        <v>45285</v>
      </c>
      <c r="C131" s="68" t="s">
        <v>45</v>
      </c>
      <c r="D131" s="68" t="s">
        <v>46</v>
      </c>
      <c r="E131" s="68" t="s">
        <v>47</v>
      </c>
      <c r="F131" s="68" t="s">
        <v>78</v>
      </c>
      <c r="G131" s="68" t="s">
        <v>49</v>
      </c>
      <c r="H131" s="68" t="s">
        <v>50</v>
      </c>
      <c r="I131" s="68">
        <v>323104</v>
      </c>
      <c r="J131" s="68" t="s">
        <v>131</v>
      </c>
      <c r="K131" s="68">
        <v>13</v>
      </c>
      <c r="L131" s="78">
        <v>200.727</v>
      </c>
      <c r="M131" s="78">
        <v>2609.451</v>
      </c>
      <c r="N131" s="78">
        <v>0</v>
      </c>
      <c r="O131" s="78">
        <v>208.756</v>
      </c>
      <c r="P131" s="78">
        <v>2818.2069999999999</v>
      </c>
      <c r="Q131" s="68">
        <v>2023</v>
      </c>
      <c r="R131" s="68">
        <v>12</v>
      </c>
      <c r="S131" s="68">
        <v>0</v>
      </c>
      <c r="T131" s="68" t="s">
        <v>52</v>
      </c>
      <c r="U131" s="68"/>
    </row>
    <row r="132" spans="1:21" x14ac:dyDescent="0.25">
      <c r="A132" s="68">
        <v>6750068555</v>
      </c>
      <c r="B132" s="69">
        <v>45285</v>
      </c>
      <c r="C132" s="68" t="s">
        <v>45</v>
      </c>
      <c r="D132" s="68" t="s">
        <v>46</v>
      </c>
      <c r="E132" s="68" t="s">
        <v>47</v>
      </c>
      <c r="F132" s="68" t="s">
        <v>78</v>
      </c>
      <c r="G132" s="68" t="s">
        <v>49</v>
      </c>
      <c r="H132" s="68" t="s">
        <v>50</v>
      </c>
      <c r="I132" s="68">
        <v>323901</v>
      </c>
      <c r="J132" s="68" t="s">
        <v>132</v>
      </c>
      <c r="K132" s="68">
        <v>12</v>
      </c>
      <c r="L132" s="78">
        <v>200.727</v>
      </c>
      <c r="M132" s="78">
        <v>2408.7240000000002</v>
      </c>
      <c r="N132" s="78">
        <v>0</v>
      </c>
      <c r="O132" s="78">
        <v>192.69800000000001</v>
      </c>
      <c r="P132" s="78">
        <v>2601.422</v>
      </c>
      <c r="Q132" s="68">
        <v>2023</v>
      </c>
      <c r="R132" s="68">
        <v>12</v>
      </c>
      <c r="S132" s="68">
        <v>0</v>
      </c>
      <c r="T132" s="68" t="s">
        <v>52</v>
      </c>
      <c r="U132" s="68"/>
    </row>
    <row r="133" spans="1:21" x14ac:dyDescent="0.25">
      <c r="A133" s="68">
        <v>6750068676</v>
      </c>
      <c r="B133" s="69">
        <v>45286</v>
      </c>
      <c r="C133" s="68" t="s">
        <v>45</v>
      </c>
      <c r="D133" s="68" t="s">
        <v>46</v>
      </c>
      <c r="E133" s="68" t="s">
        <v>47</v>
      </c>
      <c r="F133" s="68" t="s">
        <v>78</v>
      </c>
      <c r="G133" s="68" t="s">
        <v>49</v>
      </c>
      <c r="H133" s="68" t="s">
        <v>50</v>
      </c>
      <c r="I133" s="68">
        <v>320025</v>
      </c>
      <c r="J133" s="68" t="s">
        <v>58</v>
      </c>
      <c r="K133" s="68">
        <v>8</v>
      </c>
      <c r="L133" s="78">
        <v>187.35499999999999</v>
      </c>
      <c r="M133" s="78">
        <v>1498.836</v>
      </c>
      <c r="N133" s="78">
        <v>-264.5</v>
      </c>
      <c r="O133" s="78">
        <v>119.907</v>
      </c>
      <c r="P133" s="78">
        <v>1618.7429999999999</v>
      </c>
      <c r="Q133" s="68">
        <v>2023</v>
      </c>
      <c r="R133" s="68">
        <v>12</v>
      </c>
      <c r="S133" s="68">
        <v>0.1499994328943936</v>
      </c>
      <c r="T133" s="68" t="s">
        <v>56</v>
      </c>
      <c r="U133" s="68"/>
    </row>
    <row r="134" spans="1:21" x14ac:dyDescent="0.25">
      <c r="A134" s="68">
        <v>6750069481</v>
      </c>
      <c r="B134" s="69">
        <v>45307</v>
      </c>
      <c r="C134" s="68" t="s">
        <v>45</v>
      </c>
      <c r="D134" s="68" t="s">
        <v>46</v>
      </c>
      <c r="E134" s="68" t="s">
        <v>47</v>
      </c>
      <c r="F134" s="68" t="s">
        <v>78</v>
      </c>
      <c r="G134" s="68" t="s">
        <v>49</v>
      </c>
      <c r="H134" s="68" t="s">
        <v>50</v>
      </c>
      <c r="I134" s="68">
        <v>320023</v>
      </c>
      <c r="J134" s="68" t="s">
        <v>9</v>
      </c>
      <c r="K134" s="68">
        <v>22</v>
      </c>
      <c r="L134" s="78">
        <v>176.334</v>
      </c>
      <c r="M134" s="78">
        <v>3879.3389999999999</v>
      </c>
      <c r="N134" s="78">
        <v>-969.83500000000004</v>
      </c>
      <c r="O134" s="78">
        <v>310.34800000000001</v>
      </c>
      <c r="P134" s="78">
        <v>4189.6869999999999</v>
      </c>
      <c r="Q134" s="68">
        <v>2024</v>
      </c>
      <c r="R134" s="68">
        <v>1</v>
      </c>
      <c r="S134" s="68">
        <v>0.1999996700475111</v>
      </c>
      <c r="T134" s="68" t="s">
        <v>56</v>
      </c>
      <c r="U134" s="68">
        <v>2101</v>
      </c>
    </row>
    <row r="135" spans="1:21" x14ac:dyDescent="0.25">
      <c r="A135" s="68">
        <v>6750069481</v>
      </c>
      <c r="B135" s="69">
        <v>45307</v>
      </c>
      <c r="C135" s="68" t="s">
        <v>45</v>
      </c>
      <c r="D135" s="68" t="s">
        <v>46</v>
      </c>
      <c r="E135" s="68" t="s">
        <v>47</v>
      </c>
      <c r="F135" s="68" t="s">
        <v>78</v>
      </c>
      <c r="G135" s="68" t="s">
        <v>49</v>
      </c>
      <c r="H135" s="68" t="s">
        <v>50</v>
      </c>
      <c r="I135" s="68">
        <v>324003</v>
      </c>
      <c r="J135" s="68" t="s">
        <v>10</v>
      </c>
      <c r="K135" s="68">
        <v>3</v>
      </c>
      <c r="L135" s="78">
        <v>383.33300000000003</v>
      </c>
      <c r="M135" s="78">
        <v>1149.999</v>
      </c>
      <c r="N135" s="78">
        <v>0</v>
      </c>
      <c r="O135" s="78">
        <v>92</v>
      </c>
      <c r="P135" s="78">
        <v>1241.999</v>
      </c>
      <c r="Q135" s="68">
        <v>2024</v>
      </c>
      <c r="R135" s="68">
        <v>1</v>
      </c>
      <c r="S135" s="68">
        <v>0</v>
      </c>
      <c r="T135" s="68" t="s">
        <v>52</v>
      </c>
      <c r="U135" s="68">
        <v>2101</v>
      </c>
    </row>
    <row r="136" spans="1:21" x14ac:dyDescent="0.25">
      <c r="A136" s="68">
        <v>6750069482</v>
      </c>
      <c r="B136" s="69">
        <v>45307</v>
      </c>
      <c r="C136" s="68" t="s">
        <v>45</v>
      </c>
      <c r="D136" s="68" t="s">
        <v>46</v>
      </c>
      <c r="E136" s="68" t="s">
        <v>47</v>
      </c>
      <c r="F136" s="68" t="s">
        <v>78</v>
      </c>
      <c r="G136" s="68" t="s">
        <v>49</v>
      </c>
      <c r="H136" s="68" t="s">
        <v>50</v>
      </c>
      <c r="I136" s="68">
        <v>324003</v>
      </c>
      <c r="J136" s="68" t="s">
        <v>10</v>
      </c>
      <c r="K136" s="68">
        <v>3</v>
      </c>
      <c r="L136" s="78">
        <v>383.33300000000003</v>
      </c>
      <c r="M136" s="78">
        <v>1149.999</v>
      </c>
      <c r="N136" s="78">
        <v>0</v>
      </c>
      <c r="O136" s="78">
        <v>92</v>
      </c>
      <c r="P136" s="78">
        <v>1241.999</v>
      </c>
      <c r="Q136" s="68">
        <v>2024</v>
      </c>
      <c r="R136" s="68">
        <v>1</v>
      </c>
      <c r="S136" s="68">
        <v>0</v>
      </c>
      <c r="T136" s="68" t="s">
        <v>52</v>
      </c>
      <c r="U136" s="68">
        <v>2101</v>
      </c>
    </row>
    <row r="137" spans="1:21" x14ac:dyDescent="0.25">
      <c r="A137" s="68">
        <v>6750069768</v>
      </c>
      <c r="B137" s="69">
        <v>45313</v>
      </c>
      <c r="C137" s="68" t="s">
        <v>45</v>
      </c>
      <c r="D137" s="68" t="s">
        <v>46</v>
      </c>
      <c r="E137" s="68" t="s">
        <v>47</v>
      </c>
      <c r="F137" s="68" t="s">
        <v>78</v>
      </c>
      <c r="G137" s="68" t="s">
        <v>49</v>
      </c>
      <c r="H137" s="68" t="s">
        <v>50</v>
      </c>
      <c r="I137" s="68">
        <v>320028</v>
      </c>
      <c r="J137" s="68" t="s">
        <v>11</v>
      </c>
      <c r="K137" s="68">
        <v>10</v>
      </c>
      <c r="L137" s="78">
        <v>170.208</v>
      </c>
      <c r="M137" s="78">
        <v>1702.08</v>
      </c>
      <c r="N137" s="78">
        <v>0</v>
      </c>
      <c r="O137" s="78">
        <v>136.166</v>
      </c>
      <c r="P137" s="78">
        <v>1838.2460000000001</v>
      </c>
      <c r="Q137" s="68">
        <v>2024</v>
      </c>
      <c r="R137" s="68">
        <v>1</v>
      </c>
      <c r="S137" s="68">
        <v>0</v>
      </c>
      <c r="T137" s="68" t="s">
        <v>52</v>
      </c>
      <c r="U137" s="68">
        <v>2101</v>
      </c>
    </row>
    <row r="138" spans="1:21" x14ac:dyDescent="0.25">
      <c r="A138" s="68">
        <v>6750069768</v>
      </c>
      <c r="B138" s="69">
        <v>45313</v>
      </c>
      <c r="C138" s="68" t="s">
        <v>45</v>
      </c>
      <c r="D138" s="68" t="s">
        <v>46</v>
      </c>
      <c r="E138" s="68" t="s">
        <v>47</v>
      </c>
      <c r="F138" s="68" t="s">
        <v>78</v>
      </c>
      <c r="G138" s="68" t="s">
        <v>49</v>
      </c>
      <c r="H138" s="68" t="s">
        <v>50</v>
      </c>
      <c r="I138" s="68">
        <v>320023</v>
      </c>
      <c r="J138" s="68" t="s">
        <v>9</v>
      </c>
      <c r="K138" s="68">
        <v>10</v>
      </c>
      <c r="L138" s="78">
        <v>176.334</v>
      </c>
      <c r="M138" s="78">
        <v>1763.336</v>
      </c>
      <c r="N138" s="78">
        <v>-440.834</v>
      </c>
      <c r="O138" s="78">
        <v>141.06700000000001</v>
      </c>
      <c r="P138" s="78">
        <v>1904.403</v>
      </c>
      <c r="Q138" s="68">
        <v>2024</v>
      </c>
      <c r="R138" s="68">
        <v>1</v>
      </c>
      <c r="S138" s="68">
        <v>0.19999963705224724</v>
      </c>
      <c r="T138" s="68" t="s">
        <v>56</v>
      </c>
      <c r="U138" s="68">
        <v>2101</v>
      </c>
    </row>
    <row r="139" spans="1:21" x14ac:dyDescent="0.25">
      <c r="A139" s="68">
        <v>6750069768</v>
      </c>
      <c r="B139" s="69">
        <v>45313</v>
      </c>
      <c r="C139" s="68" t="s">
        <v>45</v>
      </c>
      <c r="D139" s="68" t="s">
        <v>46</v>
      </c>
      <c r="E139" s="68" t="s">
        <v>47</v>
      </c>
      <c r="F139" s="68" t="s">
        <v>78</v>
      </c>
      <c r="G139" s="68" t="s">
        <v>49</v>
      </c>
      <c r="H139" s="68" t="s">
        <v>50</v>
      </c>
      <c r="I139" s="68">
        <v>320020</v>
      </c>
      <c r="J139" s="68" t="s">
        <v>84</v>
      </c>
      <c r="K139" s="68">
        <v>5</v>
      </c>
      <c r="L139" s="78">
        <v>265.77800000000002</v>
      </c>
      <c r="M139" s="78">
        <v>1328.8879999999999</v>
      </c>
      <c r="N139" s="78">
        <v>-332.22199999999998</v>
      </c>
      <c r="O139" s="78">
        <v>106.31100000000001</v>
      </c>
      <c r="P139" s="78">
        <v>1435.1990000000001</v>
      </c>
      <c r="Q139" s="68">
        <v>2024</v>
      </c>
      <c r="R139" s="68">
        <v>1</v>
      </c>
      <c r="S139" s="68">
        <v>0.19999975919745328</v>
      </c>
      <c r="T139" s="68" t="s">
        <v>56</v>
      </c>
      <c r="U139" s="68">
        <v>2101</v>
      </c>
    </row>
    <row r="140" spans="1:21" x14ac:dyDescent="0.25">
      <c r="A140" s="68">
        <v>6750069768</v>
      </c>
      <c r="B140" s="69">
        <v>45313</v>
      </c>
      <c r="C140" s="68" t="s">
        <v>45</v>
      </c>
      <c r="D140" s="68" t="s">
        <v>46</v>
      </c>
      <c r="E140" s="68" t="s">
        <v>47</v>
      </c>
      <c r="F140" s="68" t="s">
        <v>78</v>
      </c>
      <c r="G140" s="68" t="s">
        <v>49</v>
      </c>
      <c r="H140" s="68" t="s">
        <v>50</v>
      </c>
      <c r="I140" s="68">
        <v>324003</v>
      </c>
      <c r="J140" s="68" t="s">
        <v>10</v>
      </c>
      <c r="K140" s="68">
        <v>5</v>
      </c>
      <c r="L140" s="78">
        <v>383.33300000000003</v>
      </c>
      <c r="M140" s="78">
        <v>1916.665</v>
      </c>
      <c r="N140" s="78">
        <v>0</v>
      </c>
      <c r="O140" s="78">
        <v>153.333</v>
      </c>
      <c r="P140" s="78">
        <v>2069.998</v>
      </c>
      <c r="Q140" s="68">
        <v>2024</v>
      </c>
      <c r="R140" s="68">
        <v>1</v>
      </c>
      <c r="S140" s="68">
        <v>0</v>
      </c>
      <c r="T140" s="68" t="s">
        <v>52</v>
      </c>
      <c r="U140" s="68">
        <v>2101</v>
      </c>
    </row>
    <row r="141" spans="1:21" x14ac:dyDescent="0.25">
      <c r="A141" s="68">
        <v>6750070354</v>
      </c>
      <c r="B141" s="69">
        <v>45321</v>
      </c>
      <c r="C141" s="68" t="s">
        <v>45</v>
      </c>
      <c r="D141" s="68" t="s">
        <v>46</v>
      </c>
      <c r="E141" s="68" t="s">
        <v>47</v>
      </c>
      <c r="F141" s="68" t="s">
        <v>78</v>
      </c>
      <c r="G141" s="68" t="s">
        <v>49</v>
      </c>
      <c r="H141" s="68" t="s">
        <v>50</v>
      </c>
      <c r="I141" s="68">
        <v>320028</v>
      </c>
      <c r="J141" s="68" t="s">
        <v>11</v>
      </c>
      <c r="K141" s="68">
        <v>9</v>
      </c>
      <c r="L141" s="78">
        <v>170.208</v>
      </c>
      <c r="M141" s="78">
        <v>1531.8720000000001</v>
      </c>
      <c r="N141" s="78">
        <v>0</v>
      </c>
      <c r="O141" s="78">
        <v>122.55</v>
      </c>
      <c r="P141" s="78">
        <v>1654.422</v>
      </c>
      <c r="Q141" s="68">
        <v>2024</v>
      </c>
      <c r="R141" s="68">
        <v>1</v>
      </c>
      <c r="S141" s="68">
        <v>0</v>
      </c>
      <c r="T141" s="68" t="s">
        <v>52</v>
      </c>
      <c r="U141" s="68">
        <v>2101</v>
      </c>
    </row>
    <row r="142" spans="1:21" x14ac:dyDescent="0.25">
      <c r="A142" s="68">
        <v>6750070354</v>
      </c>
      <c r="B142" s="69">
        <v>45321</v>
      </c>
      <c r="C142" s="68" t="s">
        <v>45</v>
      </c>
      <c r="D142" s="68" t="s">
        <v>46</v>
      </c>
      <c r="E142" s="68" t="s">
        <v>47</v>
      </c>
      <c r="F142" s="68" t="s">
        <v>78</v>
      </c>
      <c r="G142" s="68" t="s">
        <v>49</v>
      </c>
      <c r="H142" s="68" t="s">
        <v>50</v>
      </c>
      <c r="I142" s="68">
        <v>320023</v>
      </c>
      <c r="J142" s="68" t="s">
        <v>9</v>
      </c>
      <c r="K142" s="68">
        <v>18</v>
      </c>
      <c r="L142" s="78">
        <v>220.417</v>
      </c>
      <c r="M142" s="78">
        <v>3967.5059999999999</v>
      </c>
      <c r="N142" s="78">
        <v>0</v>
      </c>
      <c r="O142" s="78">
        <v>317.39999999999998</v>
      </c>
      <c r="P142" s="78">
        <v>4284.9059999999999</v>
      </c>
      <c r="Q142" s="68">
        <v>2024</v>
      </c>
      <c r="R142" s="68">
        <v>1</v>
      </c>
      <c r="S142" s="68">
        <v>0</v>
      </c>
      <c r="T142" s="68" t="s">
        <v>52</v>
      </c>
      <c r="U142" s="68">
        <v>2101</v>
      </c>
    </row>
    <row r="143" spans="1:21" x14ac:dyDescent="0.25">
      <c r="A143" s="68">
        <v>6750067932</v>
      </c>
      <c r="B143" s="69">
        <v>45272</v>
      </c>
      <c r="C143" s="68" t="s">
        <v>45</v>
      </c>
      <c r="D143" s="68" t="s">
        <v>46</v>
      </c>
      <c r="E143" s="68" t="s">
        <v>47</v>
      </c>
      <c r="F143" s="68" t="s">
        <v>128</v>
      </c>
      <c r="G143" s="68" t="s">
        <v>49</v>
      </c>
      <c r="H143" s="68" t="s">
        <v>50</v>
      </c>
      <c r="I143" s="68">
        <v>320022</v>
      </c>
      <c r="J143" s="68" t="s">
        <v>129</v>
      </c>
      <c r="K143" s="68">
        <v>22</v>
      </c>
      <c r="L143" s="78">
        <v>229.58199999999999</v>
      </c>
      <c r="M143" s="78">
        <v>5050.8040000000001</v>
      </c>
      <c r="N143" s="78">
        <v>0</v>
      </c>
      <c r="O143" s="78">
        <v>404.06400000000002</v>
      </c>
      <c r="P143" s="78">
        <v>5454.8680000000004</v>
      </c>
      <c r="Q143" s="68">
        <v>2023</v>
      </c>
      <c r="R143" s="68">
        <v>12</v>
      </c>
      <c r="S143" s="68">
        <v>0</v>
      </c>
      <c r="T143" s="68" t="s">
        <v>52</v>
      </c>
      <c r="U143" s="68"/>
    </row>
    <row r="144" spans="1:21" x14ac:dyDescent="0.25">
      <c r="A144" s="68">
        <v>6750067932</v>
      </c>
      <c r="B144" s="69">
        <v>45272</v>
      </c>
      <c r="C144" s="68" t="s">
        <v>45</v>
      </c>
      <c r="D144" s="68" t="s">
        <v>46</v>
      </c>
      <c r="E144" s="68" t="s">
        <v>47</v>
      </c>
      <c r="F144" s="68" t="s">
        <v>128</v>
      </c>
      <c r="G144" s="68" t="s">
        <v>49</v>
      </c>
      <c r="H144" s="68" t="s">
        <v>50</v>
      </c>
      <c r="I144" s="68">
        <v>320117</v>
      </c>
      <c r="J144" s="68" t="s">
        <v>130</v>
      </c>
      <c r="K144" s="68">
        <v>23</v>
      </c>
      <c r="L144" s="78">
        <v>229.58199999999999</v>
      </c>
      <c r="M144" s="78">
        <v>5280.3860000000004</v>
      </c>
      <c r="N144" s="78">
        <v>0</v>
      </c>
      <c r="O144" s="78">
        <v>422.43099999999998</v>
      </c>
      <c r="P144" s="78">
        <v>5702.817</v>
      </c>
      <c r="Q144" s="68">
        <v>2023</v>
      </c>
      <c r="R144" s="68">
        <v>12</v>
      </c>
      <c r="S144" s="68">
        <v>0</v>
      </c>
      <c r="T144" s="68" t="s">
        <v>52</v>
      </c>
      <c r="U144" s="68"/>
    </row>
    <row r="145" spans="1:21" x14ac:dyDescent="0.25">
      <c r="A145" s="68">
        <v>6750067932</v>
      </c>
      <c r="B145" s="69">
        <v>45272</v>
      </c>
      <c r="C145" s="68" t="s">
        <v>45</v>
      </c>
      <c r="D145" s="68" t="s">
        <v>46</v>
      </c>
      <c r="E145" s="68" t="s">
        <v>47</v>
      </c>
      <c r="F145" s="68" t="s">
        <v>128</v>
      </c>
      <c r="G145" s="68" t="s">
        <v>49</v>
      </c>
      <c r="H145" s="68" t="s">
        <v>50</v>
      </c>
      <c r="I145" s="68">
        <v>323104</v>
      </c>
      <c r="J145" s="68" t="s">
        <v>131</v>
      </c>
      <c r="K145" s="68">
        <v>25</v>
      </c>
      <c r="L145" s="78">
        <v>200.727</v>
      </c>
      <c r="M145" s="78">
        <v>5018.1750000000002</v>
      </c>
      <c r="N145" s="78">
        <v>0</v>
      </c>
      <c r="O145" s="78">
        <v>401.45400000000001</v>
      </c>
      <c r="P145" s="78">
        <v>5419.6289999999999</v>
      </c>
      <c r="Q145" s="68">
        <v>2023</v>
      </c>
      <c r="R145" s="68">
        <v>12</v>
      </c>
      <c r="S145" s="68">
        <v>0</v>
      </c>
      <c r="T145" s="68" t="s">
        <v>52</v>
      </c>
      <c r="U145" s="68"/>
    </row>
    <row r="146" spans="1:21" x14ac:dyDescent="0.25">
      <c r="A146" s="68">
        <v>6750067932</v>
      </c>
      <c r="B146" s="69">
        <v>45272</v>
      </c>
      <c r="C146" s="68" t="s">
        <v>45</v>
      </c>
      <c r="D146" s="68" t="s">
        <v>46</v>
      </c>
      <c r="E146" s="68" t="s">
        <v>47</v>
      </c>
      <c r="F146" s="68" t="s">
        <v>128</v>
      </c>
      <c r="G146" s="68" t="s">
        <v>49</v>
      </c>
      <c r="H146" s="68" t="s">
        <v>50</v>
      </c>
      <c r="I146" s="68">
        <v>323901</v>
      </c>
      <c r="J146" s="68" t="s">
        <v>132</v>
      </c>
      <c r="K146" s="68">
        <v>25</v>
      </c>
      <c r="L146" s="78">
        <v>200.727</v>
      </c>
      <c r="M146" s="78">
        <v>5018.1750000000002</v>
      </c>
      <c r="N146" s="78">
        <v>0</v>
      </c>
      <c r="O146" s="78">
        <v>401.45400000000001</v>
      </c>
      <c r="P146" s="78">
        <v>5419.6289999999999</v>
      </c>
      <c r="Q146" s="68">
        <v>2023</v>
      </c>
      <c r="R146" s="68">
        <v>12</v>
      </c>
      <c r="S146" s="68">
        <v>0</v>
      </c>
      <c r="T146" s="68" t="s">
        <v>52</v>
      </c>
      <c r="U146" s="68"/>
    </row>
    <row r="147" spans="1:21" x14ac:dyDescent="0.25">
      <c r="A147" s="68">
        <v>6750067956</v>
      </c>
      <c r="B147" s="69">
        <v>45272</v>
      </c>
      <c r="C147" s="68" t="s">
        <v>45</v>
      </c>
      <c r="D147" s="68" t="s">
        <v>46</v>
      </c>
      <c r="E147" s="68" t="s">
        <v>47</v>
      </c>
      <c r="F147" s="68" t="s">
        <v>128</v>
      </c>
      <c r="G147" s="68" t="s">
        <v>49</v>
      </c>
      <c r="H147" s="68" t="s">
        <v>50</v>
      </c>
      <c r="I147" s="68">
        <v>320020</v>
      </c>
      <c r="J147" s="68" t="s">
        <v>84</v>
      </c>
      <c r="K147" s="68">
        <v>5</v>
      </c>
      <c r="L147" s="78">
        <v>332.22199999999998</v>
      </c>
      <c r="M147" s="78">
        <v>1661.11</v>
      </c>
      <c r="N147" s="78">
        <v>0</v>
      </c>
      <c r="O147" s="78">
        <v>132.88900000000001</v>
      </c>
      <c r="P147" s="78">
        <v>1793.999</v>
      </c>
      <c r="Q147" s="68">
        <v>2023</v>
      </c>
      <c r="R147" s="68">
        <v>12</v>
      </c>
      <c r="S147" s="68">
        <v>0</v>
      </c>
      <c r="T147" s="68" t="s">
        <v>52</v>
      </c>
      <c r="U147" s="68"/>
    </row>
    <row r="148" spans="1:21" x14ac:dyDescent="0.25">
      <c r="A148" s="68">
        <v>6750067956</v>
      </c>
      <c r="B148" s="69">
        <v>45272</v>
      </c>
      <c r="C148" s="68" t="s">
        <v>45</v>
      </c>
      <c r="D148" s="68" t="s">
        <v>46</v>
      </c>
      <c r="E148" s="68" t="s">
        <v>47</v>
      </c>
      <c r="F148" s="68" t="s">
        <v>128</v>
      </c>
      <c r="G148" s="68" t="s">
        <v>49</v>
      </c>
      <c r="H148" s="68" t="s">
        <v>50</v>
      </c>
      <c r="I148" s="68">
        <v>324003</v>
      </c>
      <c r="J148" s="68" t="s">
        <v>10</v>
      </c>
      <c r="K148" s="68">
        <v>5</v>
      </c>
      <c r="L148" s="78">
        <v>383.33300000000003</v>
      </c>
      <c r="M148" s="78">
        <v>1916.665</v>
      </c>
      <c r="N148" s="78">
        <v>0</v>
      </c>
      <c r="O148" s="78">
        <v>153.334</v>
      </c>
      <c r="P148" s="78">
        <v>2069.9989999999998</v>
      </c>
      <c r="Q148" s="68">
        <v>2023</v>
      </c>
      <c r="R148" s="68">
        <v>12</v>
      </c>
      <c r="S148" s="68">
        <v>0</v>
      </c>
      <c r="T148" s="68" t="s">
        <v>52</v>
      </c>
      <c r="U148" s="68"/>
    </row>
    <row r="149" spans="1:21" x14ac:dyDescent="0.25">
      <c r="A149" s="68">
        <v>9075001014</v>
      </c>
      <c r="B149" s="69">
        <v>45272</v>
      </c>
      <c r="C149" s="68" t="s">
        <v>81</v>
      </c>
      <c r="D149" s="68" t="s">
        <v>46</v>
      </c>
      <c r="E149" s="68" t="s">
        <v>47</v>
      </c>
      <c r="F149" s="68" t="s">
        <v>128</v>
      </c>
      <c r="G149" s="68" t="s">
        <v>49</v>
      </c>
      <c r="H149" s="68" t="s">
        <v>50</v>
      </c>
      <c r="I149" s="68">
        <v>320022</v>
      </c>
      <c r="J149" s="68" t="s">
        <v>129</v>
      </c>
      <c r="K149" s="68">
        <v>-22</v>
      </c>
      <c r="L149" s="78">
        <v>229.58199999999999</v>
      </c>
      <c r="M149" s="78">
        <v>-5050.8040000000001</v>
      </c>
      <c r="N149" s="78">
        <v>0</v>
      </c>
      <c r="O149" s="78">
        <v>-404.06400000000002</v>
      </c>
      <c r="P149" s="78">
        <v>-5454.8680000000004</v>
      </c>
      <c r="Q149" s="68">
        <v>2023</v>
      </c>
      <c r="R149" s="68">
        <v>12</v>
      </c>
      <c r="S149" s="68">
        <v>0</v>
      </c>
      <c r="T149" s="68" t="s">
        <v>52</v>
      </c>
      <c r="U149" s="68"/>
    </row>
    <row r="150" spans="1:21" x14ac:dyDescent="0.25">
      <c r="A150" s="68">
        <v>9075001014</v>
      </c>
      <c r="B150" s="69">
        <v>45272</v>
      </c>
      <c r="C150" s="68" t="s">
        <v>81</v>
      </c>
      <c r="D150" s="68" t="s">
        <v>46</v>
      </c>
      <c r="E150" s="68" t="s">
        <v>47</v>
      </c>
      <c r="F150" s="68" t="s">
        <v>128</v>
      </c>
      <c r="G150" s="68" t="s">
        <v>49</v>
      </c>
      <c r="H150" s="68" t="s">
        <v>50</v>
      </c>
      <c r="I150" s="68">
        <v>320117</v>
      </c>
      <c r="J150" s="68" t="s">
        <v>130</v>
      </c>
      <c r="K150" s="68">
        <v>-23</v>
      </c>
      <c r="L150" s="78">
        <v>229.58199999999999</v>
      </c>
      <c r="M150" s="78">
        <v>-5280.3860000000004</v>
      </c>
      <c r="N150" s="78">
        <v>0</v>
      </c>
      <c r="O150" s="78">
        <v>-422.43099999999998</v>
      </c>
      <c r="P150" s="78">
        <v>-5702.817</v>
      </c>
      <c r="Q150" s="68">
        <v>2023</v>
      </c>
      <c r="R150" s="68">
        <v>12</v>
      </c>
      <c r="S150" s="68">
        <v>0</v>
      </c>
      <c r="T150" s="68" t="s">
        <v>52</v>
      </c>
      <c r="U150" s="68"/>
    </row>
    <row r="151" spans="1:21" x14ac:dyDescent="0.25">
      <c r="A151" s="68">
        <v>9075001014</v>
      </c>
      <c r="B151" s="69">
        <v>45272</v>
      </c>
      <c r="C151" s="68" t="s">
        <v>81</v>
      </c>
      <c r="D151" s="68" t="s">
        <v>46</v>
      </c>
      <c r="E151" s="68" t="s">
        <v>47</v>
      </c>
      <c r="F151" s="68" t="s">
        <v>128</v>
      </c>
      <c r="G151" s="68" t="s">
        <v>49</v>
      </c>
      <c r="H151" s="68" t="s">
        <v>50</v>
      </c>
      <c r="I151" s="68">
        <v>323104</v>
      </c>
      <c r="J151" s="68" t="s">
        <v>131</v>
      </c>
      <c r="K151" s="68">
        <v>-25</v>
      </c>
      <c r="L151" s="78">
        <v>200.727</v>
      </c>
      <c r="M151" s="78">
        <v>-5018.1750000000002</v>
      </c>
      <c r="N151" s="78">
        <v>0</v>
      </c>
      <c r="O151" s="78">
        <v>-401.45400000000001</v>
      </c>
      <c r="P151" s="78">
        <v>-5419.6289999999999</v>
      </c>
      <c r="Q151" s="68">
        <v>2023</v>
      </c>
      <c r="R151" s="68">
        <v>12</v>
      </c>
      <c r="S151" s="68">
        <v>0</v>
      </c>
      <c r="T151" s="68" t="s">
        <v>52</v>
      </c>
      <c r="U151" s="68"/>
    </row>
    <row r="152" spans="1:21" x14ac:dyDescent="0.25">
      <c r="A152" s="68">
        <v>9075001014</v>
      </c>
      <c r="B152" s="69">
        <v>45272</v>
      </c>
      <c r="C152" s="68" t="s">
        <v>81</v>
      </c>
      <c r="D152" s="68" t="s">
        <v>46</v>
      </c>
      <c r="E152" s="68" t="s">
        <v>47</v>
      </c>
      <c r="F152" s="68" t="s">
        <v>128</v>
      </c>
      <c r="G152" s="68" t="s">
        <v>49</v>
      </c>
      <c r="H152" s="68" t="s">
        <v>50</v>
      </c>
      <c r="I152" s="68">
        <v>323901</v>
      </c>
      <c r="J152" s="68" t="s">
        <v>132</v>
      </c>
      <c r="K152" s="68">
        <v>-25</v>
      </c>
      <c r="L152" s="78">
        <v>200.727</v>
      </c>
      <c r="M152" s="78">
        <v>-5018.1750000000002</v>
      </c>
      <c r="N152" s="78">
        <v>0</v>
      </c>
      <c r="O152" s="78">
        <v>-401.45400000000001</v>
      </c>
      <c r="P152" s="78">
        <v>-5419.6289999999999</v>
      </c>
      <c r="Q152" s="68">
        <v>2023</v>
      </c>
      <c r="R152" s="68">
        <v>12</v>
      </c>
      <c r="S152" s="68">
        <v>0</v>
      </c>
      <c r="T152" s="68" t="s">
        <v>52</v>
      </c>
      <c r="U152" s="68"/>
    </row>
    <row r="153" spans="1:21" x14ac:dyDescent="0.25">
      <c r="A153" s="68">
        <v>6750068282</v>
      </c>
      <c r="B153" s="69">
        <v>45280</v>
      </c>
      <c r="C153" s="68" t="s">
        <v>45</v>
      </c>
      <c r="D153" s="68" t="s">
        <v>46</v>
      </c>
      <c r="E153" s="68" t="s">
        <v>47</v>
      </c>
      <c r="F153" s="68" t="s">
        <v>128</v>
      </c>
      <c r="G153" s="68" t="s">
        <v>49</v>
      </c>
      <c r="H153" s="68" t="s">
        <v>50</v>
      </c>
      <c r="I153" s="68">
        <v>320022</v>
      </c>
      <c r="J153" s="68" t="s">
        <v>129</v>
      </c>
      <c r="K153" s="68">
        <v>23</v>
      </c>
      <c r="L153" s="78">
        <v>229.58199999999999</v>
      </c>
      <c r="M153" s="78">
        <v>5280.3860000000004</v>
      </c>
      <c r="N153" s="78">
        <v>0</v>
      </c>
      <c r="O153" s="78">
        <v>422.43099999999998</v>
      </c>
      <c r="P153" s="78">
        <v>5702.817</v>
      </c>
      <c r="Q153" s="68">
        <v>2023</v>
      </c>
      <c r="R153" s="68">
        <v>12</v>
      </c>
      <c r="S153" s="68">
        <v>0</v>
      </c>
      <c r="T153" s="68" t="s">
        <v>52</v>
      </c>
      <c r="U153" s="68"/>
    </row>
    <row r="154" spans="1:21" x14ac:dyDescent="0.25">
      <c r="A154" s="68">
        <v>6750068282</v>
      </c>
      <c r="B154" s="69">
        <v>45280</v>
      </c>
      <c r="C154" s="68" t="s">
        <v>45</v>
      </c>
      <c r="D154" s="68" t="s">
        <v>46</v>
      </c>
      <c r="E154" s="68" t="s">
        <v>47</v>
      </c>
      <c r="F154" s="68" t="s">
        <v>128</v>
      </c>
      <c r="G154" s="68" t="s">
        <v>49</v>
      </c>
      <c r="H154" s="68" t="s">
        <v>50</v>
      </c>
      <c r="I154" s="68">
        <v>320117</v>
      </c>
      <c r="J154" s="68" t="s">
        <v>130</v>
      </c>
      <c r="K154" s="68">
        <v>22</v>
      </c>
      <c r="L154" s="78">
        <v>229.58199999999999</v>
      </c>
      <c r="M154" s="78">
        <v>5050.8040000000001</v>
      </c>
      <c r="N154" s="78">
        <v>0</v>
      </c>
      <c r="O154" s="78">
        <v>404.06400000000002</v>
      </c>
      <c r="P154" s="78">
        <v>5454.8680000000004</v>
      </c>
      <c r="Q154" s="68">
        <v>2023</v>
      </c>
      <c r="R154" s="68">
        <v>12</v>
      </c>
      <c r="S154" s="68">
        <v>0</v>
      </c>
      <c r="T154" s="68" t="s">
        <v>52</v>
      </c>
      <c r="U154" s="68"/>
    </row>
    <row r="155" spans="1:21" x14ac:dyDescent="0.25">
      <c r="A155" s="68">
        <v>6750068282</v>
      </c>
      <c r="B155" s="69">
        <v>45280</v>
      </c>
      <c r="C155" s="68" t="s">
        <v>45</v>
      </c>
      <c r="D155" s="68" t="s">
        <v>46</v>
      </c>
      <c r="E155" s="68" t="s">
        <v>47</v>
      </c>
      <c r="F155" s="68" t="s">
        <v>128</v>
      </c>
      <c r="G155" s="68" t="s">
        <v>49</v>
      </c>
      <c r="H155" s="68" t="s">
        <v>50</v>
      </c>
      <c r="I155" s="68">
        <v>323901</v>
      </c>
      <c r="J155" s="68" t="s">
        <v>132</v>
      </c>
      <c r="K155" s="68">
        <v>25</v>
      </c>
      <c r="L155" s="78">
        <v>200.727</v>
      </c>
      <c r="M155" s="78">
        <v>5018.1750000000002</v>
      </c>
      <c r="N155" s="78">
        <v>0</v>
      </c>
      <c r="O155" s="78">
        <v>401.45400000000001</v>
      </c>
      <c r="P155" s="78">
        <v>5419.6289999999999</v>
      </c>
      <c r="Q155" s="68">
        <v>2023</v>
      </c>
      <c r="R155" s="68">
        <v>12</v>
      </c>
      <c r="S155" s="68">
        <v>0</v>
      </c>
      <c r="T155" s="68" t="s">
        <v>52</v>
      </c>
      <c r="U155" s="68"/>
    </row>
    <row r="156" spans="1:21" x14ac:dyDescent="0.25">
      <c r="A156" s="68">
        <v>6750068282</v>
      </c>
      <c r="B156" s="69">
        <v>45280</v>
      </c>
      <c r="C156" s="68" t="s">
        <v>45</v>
      </c>
      <c r="D156" s="68" t="s">
        <v>46</v>
      </c>
      <c r="E156" s="68" t="s">
        <v>47</v>
      </c>
      <c r="F156" s="68" t="s">
        <v>128</v>
      </c>
      <c r="G156" s="68" t="s">
        <v>49</v>
      </c>
      <c r="H156" s="68" t="s">
        <v>50</v>
      </c>
      <c r="I156" s="68">
        <v>323104</v>
      </c>
      <c r="J156" s="68" t="s">
        <v>131</v>
      </c>
      <c r="K156" s="68">
        <v>25</v>
      </c>
      <c r="L156" s="78">
        <v>200.727</v>
      </c>
      <c r="M156" s="78">
        <v>5018.1750000000002</v>
      </c>
      <c r="N156" s="78">
        <v>0</v>
      </c>
      <c r="O156" s="78">
        <v>401.45400000000001</v>
      </c>
      <c r="P156" s="78">
        <v>5419.6289999999999</v>
      </c>
      <c r="Q156" s="68">
        <v>2023</v>
      </c>
      <c r="R156" s="68">
        <v>12</v>
      </c>
      <c r="S156" s="68">
        <v>0</v>
      </c>
      <c r="T156" s="68" t="s">
        <v>52</v>
      </c>
      <c r="U156" s="68"/>
    </row>
    <row r="157" spans="1:21" x14ac:dyDescent="0.25">
      <c r="A157" s="68">
        <v>6750068382</v>
      </c>
      <c r="B157" s="69">
        <v>45281</v>
      </c>
      <c r="C157" s="68" t="s">
        <v>45</v>
      </c>
      <c r="D157" s="68" t="s">
        <v>46</v>
      </c>
      <c r="E157" s="68" t="s">
        <v>47</v>
      </c>
      <c r="F157" s="68" t="s">
        <v>128</v>
      </c>
      <c r="G157" s="68" t="s">
        <v>49</v>
      </c>
      <c r="H157" s="68" t="s">
        <v>50</v>
      </c>
      <c r="I157" s="68">
        <v>320028</v>
      </c>
      <c r="J157" s="68" t="s">
        <v>11</v>
      </c>
      <c r="K157" s="68">
        <v>10</v>
      </c>
      <c r="L157" s="78">
        <v>170.208</v>
      </c>
      <c r="M157" s="78">
        <v>1702.08</v>
      </c>
      <c r="N157" s="78">
        <v>0</v>
      </c>
      <c r="O157" s="78">
        <v>136.166</v>
      </c>
      <c r="P157" s="78">
        <v>1838.2460000000001</v>
      </c>
      <c r="Q157" s="68">
        <v>2023</v>
      </c>
      <c r="R157" s="68">
        <v>12</v>
      </c>
      <c r="S157" s="68">
        <v>0</v>
      </c>
      <c r="T157" s="68" t="s">
        <v>52</v>
      </c>
      <c r="U157" s="68"/>
    </row>
    <row r="158" spans="1:21" x14ac:dyDescent="0.25">
      <c r="A158" s="68">
        <v>6750068382</v>
      </c>
      <c r="B158" s="69">
        <v>45281</v>
      </c>
      <c r="C158" s="68" t="s">
        <v>45</v>
      </c>
      <c r="D158" s="68" t="s">
        <v>46</v>
      </c>
      <c r="E158" s="68" t="s">
        <v>47</v>
      </c>
      <c r="F158" s="68" t="s">
        <v>128</v>
      </c>
      <c r="G158" s="68" t="s">
        <v>49</v>
      </c>
      <c r="H158" s="68" t="s">
        <v>50</v>
      </c>
      <c r="I158" s="68">
        <v>320025</v>
      </c>
      <c r="J158" s="68" t="s">
        <v>58</v>
      </c>
      <c r="K158" s="68">
        <v>20</v>
      </c>
      <c r="L158" s="78">
        <v>187.35400000000001</v>
      </c>
      <c r="M158" s="78">
        <v>3747.0889999999999</v>
      </c>
      <c r="N158" s="78">
        <v>-661.25099999999998</v>
      </c>
      <c r="O158" s="78">
        <v>299.76799999999997</v>
      </c>
      <c r="P158" s="78">
        <v>4046.857</v>
      </c>
      <c r="Q158" s="68">
        <v>2023</v>
      </c>
      <c r="R158" s="68">
        <v>12</v>
      </c>
      <c r="S158" s="68">
        <v>0.15000030623834734</v>
      </c>
      <c r="T158" s="68" t="s">
        <v>56</v>
      </c>
      <c r="U158" s="68"/>
    </row>
    <row r="159" spans="1:21" x14ac:dyDescent="0.25">
      <c r="A159" s="68">
        <v>6750068400</v>
      </c>
      <c r="B159" s="69">
        <v>45281</v>
      </c>
      <c r="C159" s="68" t="s">
        <v>45</v>
      </c>
      <c r="D159" s="68" t="s">
        <v>46</v>
      </c>
      <c r="E159" s="68" t="s">
        <v>47</v>
      </c>
      <c r="F159" s="68" t="s">
        <v>128</v>
      </c>
      <c r="G159" s="68" t="s">
        <v>49</v>
      </c>
      <c r="H159" s="68" t="s">
        <v>50</v>
      </c>
      <c r="I159" s="68">
        <v>320025</v>
      </c>
      <c r="J159" s="68" t="s">
        <v>58</v>
      </c>
      <c r="K159" s="68">
        <v>5</v>
      </c>
      <c r="L159" s="78">
        <v>187.35400000000001</v>
      </c>
      <c r="M159" s="78">
        <v>936.77200000000005</v>
      </c>
      <c r="N159" s="78">
        <v>-165.31299999999999</v>
      </c>
      <c r="O159" s="78">
        <v>74.941999999999993</v>
      </c>
      <c r="P159" s="78">
        <v>1011.7140000000001</v>
      </c>
      <c r="Q159" s="68">
        <v>2023</v>
      </c>
      <c r="R159" s="68">
        <v>12</v>
      </c>
      <c r="S159" s="68">
        <v>0.15000049905497134</v>
      </c>
      <c r="T159" s="68" t="s">
        <v>56</v>
      </c>
      <c r="U159" s="68"/>
    </row>
    <row r="160" spans="1:21" x14ac:dyDescent="0.25">
      <c r="A160" s="68">
        <v>6750068400</v>
      </c>
      <c r="B160" s="69">
        <v>45281</v>
      </c>
      <c r="C160" s="68" t="s">
        <v>45</v>
      </c>
      <c r="D160" s="68" t="s">
        <v>46</v>
      </c>
      <c r="E160" s="68" t="s">
        <v>47</v>
      </c>
      <c r="F160" s="68" t="s">
        <v>128</v>
      </c>
      <c r="G160" s="68" t="s">
        <v>49</v>
      </c>
      <c r="H160" s="68" t="s">
        <v>50</v>
      </c>
      <c r="I160" s="68">
        <v>324003</v>
      </c>
      <c r="J160" s="68" t="s">
        <v>10</v>
      </c>
      <c r="K160" s="68">
        <v>10</v>
      </c>
      <c r="L160" s="78">
        <v>383.33300000000003</v>
      </c>
      <c r="M160" s="78">
        <v>3833.33</v>
      </c>
      <c r="N160" s="78">
        <v>0</v>
      </c>
      <c r="O160" s="78">
        <v>306.666</v>
      </c>
      <c r="P160" s="78">
        <v>4139.9960000000001</v>
      </c>
      <c r="Q160" s="68">
        <v>2023</v>
      </c>
      <c r="R160" s="68">
        <v>12</v>
      </c>
      <c r="S160" s="68">
        <v>0</v>
      </c>
      <c r="T160" s="68" t="s">
        <v>52</v>
      </c>
      <c r="U160" s="68"/>
    </row>
    <row r="161" spans="1:21" x14ac:dyDescent="0.25">
      <c r="A161" s="68">
        <v>6750069256</v>
      </c>
      <c r="B161" s="69">
        <v>45301</v>
      </c>
      <c r="C161" s="68" t="s">
        <v>45</v>
      </c>
      <c r="D161" s="68" t="s">
        <v>46</v>
      </c>
      <c r="E161" s="68" t="s">
        <v>47</v>
      </c>
      <c r="F161" s="68" t="s">
        <v>128</v>
      </c>
      <c r="G161" s="68" t="s">
        <v>49</v>
      </c>
      <c r="H161" s="68" t="s">
        <v>50</v>
      </c>
      <c r="I161" s="68">
        <v>320023</v>
      </c>
      <c r="J161" s="68" t="s">
        <v>9</v>
      </c>
      <c r="K161" s="68">
        <v>20</v>
      </c>
      <c r="L161" s="78">
        <v>176.334</v>
      </c>
      <c r="M161" s="78">
        <v>3526.672</v>
      </c>
      <c r="N161" s="78">
        <v>-881.66800000000001</v>
      </c>
      <c r="O161" s="78">
        <v>282.13299999999998</v>
      </c>
      <c r="P161" s="78">
        <v>3808.8049999999998</v>
      </c>
      <c r="Q161" s="68">
        <v>2024</v>
      </c>
      <c r="R161" s="68">
        <v>1</v>
      </c>
      <c r="S161" s="68">
        <v>0.19999963705224724</v>
      </c>
      <c r="T161" s="68" t="s">
        <v>56</v>
      </c>
      <c r="U161" s="68">
        <v>2101</v>
      </c>
    </row>
    <row r="162" spans="1:21" x14ac:dyDescent="0.25">
      <c r="A162" s="68">
        <v>6750069256</v>
      </c>
      <c r="B162" s="69">
        <v>45301</v>
      </c>
      <c r="C162" s="68" t="s">
        <v>45</v>
      </c>
      <c r="D162" s="68" t="s">
        <v>46</v>
      </c>
      <c r="E162" s="68" t="s">
        <v>47</v>
      </c>
      <c r="F162" s="68" t="s">
        <v>128</v>
      </c>
      <c r="G162" s="68" t="s">
        <v>49</v>
      </c>
      <c r="H162" s="68" t="s">
        <v>50</v>
      </c>
      <c r="I162" s="68">
        <v>320020</v>
      </c>
      <c r="J162" s="68" t="s">
        <v>84</v>
      </c>
      <c r="K162" s="68">
        <v>10</v>
      </c>
      <c r="L162" s="78">
        <v>265.77800000000002</v>
      </c>
      <c r="M162" s="78">
        <v>2657.7759999999998</v>
      </c>
      <c r="N162" s="78">
        <v>-664.44399999999996</v>
      </c>
      <c r="O162" s="78">
        <v>212.62200000000001</v>
      </c>
      <c r="P162" s="78">
        <v>2870.3980000000001</v>
      </c>
      <c r="Q162" s="68">
        <v>2024</v>
      </c>
      <c r="R162" s="68">
        <v>1</v>
      </c>
      <c r="S162" s="68">
        <v>0.19999975919745328</v>
      </c>
      <c r="T162" s="68" t="s">
        <v>56</v>
      </c>
      <c r="U162" s="68">
        <v>2101</v>
      </c>
    </row>
    <row r="163" spans="1:21" x14ac:dyDescent="0.25">
      <c r="A163" s="68">
        <v>6750069256</v>
      </c>
      <c r="B163" s="69">
        <v>45301</v>
      </c>
      <c r="C163" s="68" t="s">
        <v>45</v>
      </c>
      <c r="D163" s="68" t="s">
        <v>46</v>
      </c>
      <c r="E163" s="68" t="s">
        <v>47</v>
      </c>
      <c r="F163" s="68" t="s">
        <v>128</v>
      </c>
      <c r="G163" s="68" t="s">
        <v>49</v>
      </c>
      <c r="H163" s="68" t="s">
        <v>50</v>
      </c>
      <c r="I163" s="68">
        <v>324003</v>
      </c>
      <c r="J163" s="68" t="s">
        <v>10</v>
      </c>
      <c r="K163" s="68">
        <v>5</v>
      </c>
      <c r="L163" s="78">
        <v>383.33300000000003</v>
      </c>
      <c r="M163" s="78">
        <v>1916.665</v>
      </c>
      <c r="N163" s="78">
        <v>0</v>
      </c>
      <c r="O163" s="78">
        <v>153.333</v>
      </c>
      <c r="P163" s="78">
        <v>2069.998</v>
      </c>
      <c r="Q163" s="68">
        <v>2024</v>
      </c>
      <c r="R163" s="68">
        <v>1</v>
      </c>
      <c r="S163" s="68">
        <v>0</v>
      </c>
      <c r="T163" s="68" t="s">
        <v>52</v>
      </c>
      <c r="U163" s="68">
        <v>2101</v>
      </c>
    </row>
    <row r="164" spans="1:21" x14ac:dyDescent="0.25">
      <c r="A164" s="68">
        <v>6750069490</v>
      </c>
      <c r="B164" s="69">
        <v>45307</v>
      </c>
      <c r="C164" s="68" t="s">
        <v>45</v>
      </c>
      <c r="D164" s="68" t="s">
        <v>46</v>
      </c>
      <c r="E164" s="68" t="s">
        <v>47</v>
      </c>
      <c r="F164" s="68" t="s">
        <v>128</v>
      </c>
      <c r="G164" s="68" t="s">
        <v>49</v>
      </c>
      <c r="H164" s="68" t="s">
        <v>50</v>
      </c>
      <c r="I164" s="68">
        <v>320022</v>
      </c>
      <c r="J164" s="68" t="s">
        <v>129</v>
      </c>
      <c r="K164" s="68">
        <v>10</v>
      </c>
      <c r="L164" s="78">
        <v>229.58199999999999</v>
      </c>
      <c r="M164" s="78">
        <v>2295.8200000000002</v>
      </c>
      <c r="N164" s="78">
        <v>0</v>
      </c>
      <c r="O164" s="78">
        <v>183.666</v>
      </c>
      <c r="P164" s="78">
        <v>2479.4859999999999</v>
      </c>
      <c r="Q164" s="68">
        <v>2024</v>
      </c>
      <c r="R164" s="68">
        <v>1</v>
      </c>
      <c r="S164" s="68">
        <v>0</v>
      </c>
      <c r="T164" s="68" t="s">
        <v>52</v>
      </c>
      <c r="U164" s="68">
        <v>2101</v>
      </c>
    </row>
    <row r="165" spans="1:21" x14ac:dyDescent="0.25">
      <c r="A165" s="68">
        <v>6750069490</v>
      </c>
      <c r="B165" s="69">
        <v>45307</v>
      </c>
      <c r="C165" s="68" t="s">
        <v>45</v>
      </c>
      <c r="D165" s="68" t="s">
        <v>46</v>
      </c>
      <c r="E165" s="68" t="s">
        <v>47</v>
      </c>
      <c r="F165" s="68" t="s">
        <v>128</v>
      </c>
      <c r="G165" s="68" t="s">
        <v>49</v>
      </c>
      <c r="H165" s="68" t="s">
        <v>50</v>
      </c>
      <c r="I165" s="68">
        <v>320117</v>
      </c>
      <c r="J165" s="68" t="s">
        <v>130</v>
      </c>
      <c r="K165" s="68">
        <v>10</v>
      </c>
      <c r="L165" s="78">
        <v>229.58199999999999</v>
      </c>
      <c r="M165" s="78">
        <v>2295.8200000000002</v>
      </c>
      <c r="N165" s="78">
        <v>0</v>
      </c>
      <c r="O165" s="78">
        <v>183.666</v>
      </c>
      <c r="P165" s="78">
        <v>2479.4859999999999</v>
      </c>
      <c r="Q165" s="68">
        <v>2024</v>
      </c>
      <c r="R165" s="68">
        <v>1</v>
      </c>
      <c r="S165" s="68">
        <v>0</v>
      </c>
      <c r="T165" s="68" t="s">
        <v>52</v>
      </c>
      <c r="U165" s="68">
        <v>2101</v>
      </c>
    </row>
    <row r="166" spans="1:21" x14ac:dyDescent="0.25">
      <c r="A166" s="68">
        <v>6750069764</v>
      </c>
      <c r="B166" s="69">
        <v>45313</v>
      </c>
      <c r="C166" s="68" t="s">
        <v>45</v>
      </c>
      <c r="D166" s="68" t="s">
        <v>46</v>
      </c>
      <c r="E166" s="68" t="s">
        <v>47</v>
      </c>
      <c r="F166" s="68" t="s">
        <v>128</v>
      </c>
      <c r="G166" s="68" t="s">
        <v>49</v>
      </c>
      <c r="H166" s="68" t="s">
        <v>50</v>
      </c>
      <c r="I166" s="68">
        <v>320022</v>
      </c>
      <c r="J166" s="68" t="s">
        <v>129</v>
      </c>
      <c r="K166" s="68">
        <v>23</v>
      </c>
      <c r="L166" s="78">
        <v>229.58199999999999</v>
      </c>
      <c r="M166" s="78">
        <v>5280.3860000000004</v>
      </c>
      <c r="N166" s="78">
        <v>0</v>
      </c>
      <c r="O166" s="78">
        <v>422.43200000000002</v>
      </c>
      <c r="P166" s="78">
        <v>5702.8180000000002</v>
      </c>
      <c r="Q166" s="68">
        <v>2024</v>
      </c>
      <c r="R166" s="68">
        <v>1</v>
      </c>
      <c r="S166" s="68">
        <v>0</v>
      </c>
      <c r="T166" s="68" t="s">
        <v>52</v>
      </c>
      <c r="U166" s="68">
        <v>2101</v>
      </c>
    </row>
    <row r="167" spans="1:21" x14ac:dyDescent="0.25">
      <c r="A167" s="68">
        <v>6750069764</v>
      </c>
      <c r="B167" s="69">
        <v>45313</v>
      </c>
      <c r="C167" s="68" t="s">
        <v>45</v>
      </c>
      <c r="D167" s="68" t="s">
        <v>46</v>
      </c>
      <c r="E167" s="68" t="s">
        <v>47</v>
      </c>
      <c r="F167" s="68" t="s">
        <v>128</v>
      </c>
      <c r="G167" s="68" t="s">
        <v>49</v>
      </c>
      <c r="H167" s="68" t="s">
        <v>50</v>
      </c>
      <c r="I167" s="68">
        <v>320117</v>
      </c>
      <c r="J167" s="68" t="s">
        <v>130</v>
      </c>
      <c r="K167" s="68">
        <v>22</v>
      </c>
      <c r="L167" s="78">
        <v>229.58199999999999</v>
      </c>
      <c r="M167" s="78">
        <v>5050.8040000000001</v>
      </c>
      <c r="N167" s="78">
        <v>0</v>
      </c>
      <c r="O167" s="78">
        <v>404.06400000000002</v>
      </c>
      <c r="P167" s="78">
        <v>5454.8680000000004</v>
      </c>
      <c r="Q167" s="68">
        <v>2024</v>
      </c>
      <c r="R167" s="68">
        <v>1</v>
      </c>
      <c r="S167" s="68">
        <v>0</v>
      </c>
      <c r="T167" s="68" t="s">
        <v>52</v>
      </c>
      <c r="U167" s="68">
        <v>2101</v>
      </c>
    </row>
    <row r="168" spans="1:21" x14ac:dyDescent="0.25">
      <c r="A168" s="68">
        <v>6750069764</v>
      </c>
      <c r="B168" s="69">
        <v>45313</v>
      </c>
      <c r="C168" s="68" t="s">
        <v>45</v>
      </c>
      <c r="D168" s="68" t="s">
        <v>46</v>
      </c>
      <c r="E168" s="68" t="s">
        <v>47</v>
      </c>
      <c r="F168" s="68" t="s">
        <v>128</v>
      </c>
      <c r="G168" s="68" t="s">
        <v>49</v>
      </c>
      <c r="H168" s="68" t="s">
        <v>50</v>
      </c>
      <c r="I168" s="68">
        <v>323104</v>
      </c>
      <c r="J168" s="68" t="s">
        <v>131</v>
      </c>
      <c r="K168" s="68">
        <v>20</v>
      </c>
      <c r="L168" s="78">
        <v>200.727</v>
      </c>
      <c r="M168" s="78">
        <v>4014.54</v>
      </c>
      <c r="N168" s="78">
        <v>0</v>
      </c>
      <c r="O168" s="78">
        <v>321.16300000000001</v>
      </c>
      <c r="P168" s="78">
        <v>4335.7030000000004</v>
      </c>
      <c r="Q168" s="68">
        <v>2024</v>
      </c>
      <c r="R168" s="68">
        <v>1</v>
      </c>
      <c r="S168" s="68">
        <v>0</v>
      </c>
      <c r="T168" s="68" t="s">
        <v>52</v>
      </c>
      <c r="U168" s="68">
        <v>2101</v>
      </c>
    </row>
    <row r="169" spans="1:21" x14ac:dyDescent="0.25">
      <c r="A169" s="68">
        <v>6750069764</v>
      </c>
      <c r="B169" s="69">
        <v>45313</v>
      </c>
      <c r="C169" s="68" t="s">
        <v>45</v>
      </c>
      <c r="D169" s="68" t="s">
        <v>46</v>
      </c>
      <c r="E169" s="68" t="s">
        <v>47</v>
      </c>
      <c r="F169" s="68" t="s">
        <v>128</v>
      </c>
      <c r="G169" s="68" t="s">
        <v>49</v>
      </c>
      <c r="H169" s="68" t="s">
        <v>50</v>
      </c>
      <c r="I169" s="68">
        <v>323901</v>
      </c>
      <c r="J169" s="68" t="s">
        <v>132</v>
      </c>
      <c r="K169" s="68">
        <v>20</v>
      </c>
      <c r="L169" s="78">
        <v>200.727</v>
      </c>
      <c r="M169" s="78">
        <v>4014.54</v>
      </c>
      <c r="N169" s="78">
        <v>0</v>
      </c>
      <c r="O169" s="78">
        <v>321.16300000000001</v>
      </c>
      <c r="P169" s="78">
        <v>4335.7030000000004</v>
      </c>
      <c r="Q169" s="68">
        <v>2024</v>
      </c>
      <c r="R169" s="68">
        <v>1</v>
      </c>
      <c r="S169" s="68">
        <v>0</v>
      </c>
      <c r="T169" s="68" t="s">
        <v>52</v>
      </c>
      <c r="U169" s="68">
        <v>2101</v>
      </c>
    </row>
    <row r="170" spans="1:21" x14ac:dyDescent="0.25">
      <c r="A170" s="68">
        <v>6750067778</v>
      </c>
      <c r="B170" s="69">
        <v>45267</v>
      </c>
      <c r="C170" s="68" t="s">
        <v>45</v>
      </c>
      <c r="D170" s="68" t="s">
        <v>46</v>
      </c>
      <c r="E170" s="68" t="s">
        <v>47</v>
      </c>
      <c r="F170" s="68" t="s">
        <v>112</v>
      </c>
      <c r="G170" s="68" t="s">
        <v>49</v>
      </c>
      <c r="H170" s="68" t="s">
        <v>50</v>
      </c>
      <c r="I170" s="68">
        <v>320028</v>
      </c>
      <c r="J170" s="68" t="s">
        <v>11</v>
      </c>
      <c r="K170" s="68">
        <v>5</v>
      </c>
      <c r="L170" s="78">
        <v>131.06</v>
      </c>
      <c r="M170" s="78">
        <v>655.30100000000004</v>
      </c>
      <c r="N170" s="78">
        <v>-195.739</v>
      </c>
      <c r="O170" s="78">
        <v>52.423999999999999</v>
      </c>
      <c r="P170" s="78">
        <v>707.72500000000002</v>
      </c>
      <c r="Q170" s="68">
        <v>2023</v>
      </c>
      <c r="R170" s="68">
        <v>12</v>
      </c>
      <c r="S170" s="68">
        <v>0.23000003525102844</v>
      </c>
      <c r="T170" s="68" t="s">
        <v>56</v>
      </c>
      <c r="U170" s="68"/>
    </row>
    <row r="171" spans="1:21" x14ac:dyDescent="0.25">
      <c r="A171" s="68">
        <v>6750067778</v>
      </c>
      <c r="B171" s="69">
        <v>45267</v>
      </c>
      <c r="C171" s="68" t="s">
        <v>45</v>
      </c>
      <c r="D171" s="68" t="s">
        <v>46</v>
      </c>
      <c r="E171" s="68" t="s">
        <v>47</v>
      </c>
      <c r="F171" s="68" t="s">
        <v>112</v>
      </c>
      <c r="G171" s="68" t="s">
        <v>49</v>
      </c>
      <c r="H171" s="68" t="s">
        <v>50</v>
      </c>
      <c r="I171" s="68">
        <v>324003</v>
      </c>
      <c r="J171" s="68" t="s">
        <v>10</v>
      </c>
      <c r="K171" s="68">
        <v>1</v>
      </c>
      <c r="L171" s="78">
        <v>383.33300000000003</v>
      </c>
      <c r="M171" s="78">
        <v>383.33300000000003</v>
      </c>
      <c r="N171" s="78">
        <v>0</v>
      </c>
      <c r="O171" s="78">
        <v>30.667000000000002</v>
      </c>
      <c r="P171" s="78">
        <v>414</v>
      </c>
      <c r="Q171" s="68">
        <v>2023</v>
      </c>
      <c r="R171" s="68">
        <v>12</v>
      </c>
      <c r="S171" s="68">
        <v>0</v>
      </c>
      <c r="T171" s="68" t="s">
        <v>52</v>
      </c>
      <c r="U171" s="68"/>
    </row>
    <row r="172" spans="1:21" x14ac:dyDescent="0.25">
      <c r="A172" s="68">
        <v>6750068101</v>
      </c>
      <c r="B172" s="69">
        <v>45275</v>
      </c>
      <c r="C172" s="68" t="s">
        <v>45</v>
      </c>
      <c r="D172" s="68" t="s">
        <v>46</v>
      </c>
      <c r="E172" s="68" t="s">
        <v>47</v>
      </c>
      <c r="F172" s="68" t="s">
        <v>112</v>
      </c>
      <c r="G172" s="68" t="s">
        <v>49</v>
      </c>
      <c r="H172" s="68" t="s">
        <v>50</v>
      </c>
      <c r="I172" s="68">
        <v>320028</v>
      </c>
      <c r="J172" s="68" t="s">
        <v>11</v>
      </c>
      <c r="K172" s="68">
        <v>7</v>
      </c>
      <c r="L172" s="78">
        <v>170.208</v>
      </c>
      <c r="M172" s="78">
        <v>1191.4559999999999</v>
      </c>
      <c r="N172" s="78">
        <v>0</v>
      </c>
      <c r="O172" s="78">
        <v>95.316000000000003</v>
      </c>
      <c r="P172" s="78">
        <v>1286.7719999999999</v>
      </c>
      <c r="Q172" s="68">
        <v>2023</v>
      </c>
      <c r="R172" s="68">
        <v>12</v>
      </c>
      <c r="S172" s="68">
        <v>0</v>
      </c>
      <c r="T172" s="68" t="s">
        <v>52</v>
      </c>
      <c r="U172" s="68"/>
    </row>
    <row r="173" spans="1:21" x14ac:dyDescent="0.25">
      <c r="A173" s="68">
        <v>6750068101</v>
      </c>
      <c r="B173" s="69">
        <v>45275</v>
      </c>
      <c r="C173" s="68" t="s">
        <v>45</v>
      </c>
      <c r="D173" s="68" t="s">
        <v>46</v>
      </c>
      <c r="E173" s="68" t="s">
        <v>47</v>
      </c>
      <c r="F173" s="68" t="s">
        <v>112</v>
      </c>
      <c r="G173" s="68" t="s">
        <v>49</v>
      </c>
      <c r="H173" s="68" t="s">
        <v>50</v>
      </c>
      <c r="I173" s="68">
        <v>324003</v>
      </c>
      <c r="J173" s="68" t="s">
        <v>10</v>
      </c>
      <c r="K173" s="68">
        <v>3</v>
      </c>
      <c r="L173" s="78">
        <v>383.33300000000003</v>
      </c>
      <c r="M173" s="78">
        <v>1149.999</v>
      </c>
      <c r="N173" s="78">
        <v>0</v>
      </c>
      <c r="O173" s="78">
        <v>92</v>
      </c>
      <c r="P173" s="78">
        <v>1241.999</v>
      </c>
      <c r="Q173" s="68">
        <v>2023</v>
      </c>
      <c r="R173" s="68">
        <v>12</v>
      </c>
      <c r="S173" s="68">
        <v>0</v>
      </c>
      <c r="T173" s="68" t="s">
        <v>52</v>
      </c>
      <c r="U173" s="68"/>
    </row>
    <row r="174" spans="1:21" x14ac:dyDescent="0.25">
      <c r="A174" s="68">
        <v>6750068102</v>
      </c>
      <c r="B174" s="69">
        <v>45275</v>
      </c>
      <c r="C174" s="68" t="s">
        <v>45</v>
      </c>
      <c r="D174" s="68" t="s">
        <v>46</v>
      </c>
      <c r="E174" s="68" t="s">
        <v>47</v>
      </c>
      <c r="F174" s="68" t="s">
        <v>112</v>
      </c>
      <c r="G174" s="68" t="s">
        <v>49</v>
      </c>
      <c r="H174" s="68" t="s">
        <v>50</v>
      </c>
      <c r="I174" s="68">
        <v>320020</v>
      </c>
      <c r="J174" s="68" t="s">
        <v>84</v>
      </c>
      <c r="K174" s="68">
        <v>100</v>
      </c>
      <c r="L174" s="78">
        <v>265.77800000000002</v>
      </c>
      <c r="M174" s="78">
        <v>26577.759999999998</v>
      </c>
      <c r="N174" s="78">
        <v>-6644.44</v>
      </c>
      <c r="O174" s="78">
        <v>2126.2199999999998</v>
      </c>
      <c r="P174" s="78">
        <v>28703.98</v>
      </c>
      <c r="Q174" s="68">
        <v>2023</v>
      </c>
      <c r="R174" s="68">
        <v>12</v>
      </c>
      <c r="S174" s="68">
        <v>0.19999975919745328</v>
      </c>
      <c r="T174" s="68" t="s">
        <v>56</v>
      </c>
      <c r="U174" s="68"/>
    </row>
    <row r="175" spans="1:21" x14ac:dyDescent="0.25">
      <c r="A175" s="68">
        <v>6750068450</v>
      </c>
      <c r="B175" s="69">
        <v>45282</v>
      </c>
      <c r="C175" s="68" t="s">
        <v>45</v>
      </c>
      <c r="D175" s="68" t="s">
        <v>46</v>
      </c>
      <c r="E175" s="68" t="s">
        <v>47</v>
      </c>
      <c r="F175" s="68" t="s">
        <v>112</v>
      </c>
      <c r="G175" s="68" t="s">
        <v>49</v>
      </c>
      <c r="H175" s="68" t="s">
        <v>50</v>
      </c>
      <c r="I175" s="68">
        <v>320022</v>
      </c>
      <c r="J175" s="68" t="s">
        <v>129</v>
      </c>
      <c r="K175" s="68">
        <v>73</v>
      </c>
      <c r="L175" s="78">
        <v>229.58199999999999</v>
      </c>
      <c r="M175" s="78">
        <v>16759.486000000001</v>
      </c>
      <c r="N175" s="78">
        <v>0</v>
      </c>
      <c r="O175" s="78">
        <v>1340.759</v>
      </c>
      <c r="P175" s="78">
        <v>18100.244999999999</v>
      </c>
      <c r="Q175" s="68">
        <v>2023</v>
      </c>
      <c r="R175" s="68">
        <v>12</v>
      </c>
      <c r="S175" s="68">
        <v>0</v>
      </c>
      <c r="T175" s="68" t="s">
        <v>52</v>
      </c>
      <c r="U175" s="68"/>
    </row>
    <row r="176" spans="1:21" x14ac:dyDescent="0.25">
      <c r="A176" s="68">
        <v>6750068450</v>
      </c>
      <c r="B176" s="69">
        <v>45282</v>
      </c>
      <c r="C176" s="68" t="s">
        <v>45</v>
      </c>
      <c r="D176" s="68" t="s">
        <v>46</v>
      </c>
      <c r="E176" s="68" t="s">
        <v>47</v>
      </c>
      <c r="F176" s="68" t="s">
        <v>112</v>
      </c>
      <c r="G176" s="68" t="s">
        <v>49</v>
      </c>
      <c r="H176" s="68" t="s">
        <v>50</v>
      </c>
      <c r="I176" s="68">
        <v>320117</v>
      </c>
      <c r="J176" s="68" t="s">
        <v>130</v>
      </c>
      <c r="K176" s="68">
        <v>72</v>
      </c>
      <c r="L176" s="78">
        <v>229.58199999999999</v>
      </c>
      <c r="M176" s="78">
        <v>16529.903999999999</v>
      </c>
      <c r="N176" s="78">
        <v>0</v>
      </c>
      <c r="O176" s="78">
        <v>1322.3920000000001</v>
      </c>
      <c r="P176" s="78">
        <v>17852.295999999998</v>
      </c>
      <c r="Q176" s="68">
        <v>2023</v>
      </c>
      <c r="R176" s="68">
        <v>12</v>
      </c>
      <c r="S176" s="68">
        <v>0</v>
      </c>
      <c r="T176" s="68" t="s">
        <v>52</v>
      </c>
      <c r="U176" s="68"/>
    </row>
    <row r="177" spans="1:21" x14ac:dyDescent="0.25">
      <c r="A177" s="68">
        <v>6750068450</v>
      </c>
      <c r="B177" s="69">
        <v>45282</v>
      </c>
      <c r="C177" s="68" t="s">
        <v>45</v>
      </c>
      <c r="D177" s="68" t="s">
        <v>46</v>
      </c>
      <c r="E177" s="68" t="s">
        <v>47</v>
      </c>
      <c r="F177" s="68" t="s">
        <v>112</v>
      </c>
      <c r="G177" s="68" t="s">
        <v>49</v>
      </c>
      <c r="H177" s="68" t="s">
        <v>50</v>
      </c>
      <c r="I177" s="68">
        <v>323104</v>
      </c>
      <c r="J177" s="68" t="s">
        <v>131</v>
      </c>
      <c r="K177" s="68">
        <v>78</v>
      </c>
      <c r="L177" s="78">
        <v>200.727</v>
      </c>
      <c r="M177" s="78">
        <v>15656.706</v>
      </c>
      <c r="N177" s="78">
        <v>0</v>
      </c>
      <c r="O177" s="78">
        <v>1252.5360000000001</v>
      </c>
      <c r="P177" s="78">
        <v>16909.241999999998</v>
      </c>
      <c r="Q177" s="68">
        <v>2023</v>
      </c>
      <c r="R177" s="68">
        <v>12</v>
      </c>
      <c r="S177" s="68">
        <v>0</v>
      </c>
      <c r="T177" s="68" t="s">
        <v>52</v>
      </c>
      <c r="U177" s="68"/>
    </row>
    <row r="178" spans="1:21" x14ac:dyDescent="0.25">
      <c r="A178" s="68">
        <v>6750068450</v>
      </c>
      <c r="B178" s="69">
        <v>45282</v>
      </c>
      <c r="C178" s="68" t="s">
        <v>45</v>
      </c>
      <c r="D178" s="68" t="s">
        <v>46</v>
      </c>
      <c r="E178" s="68" t="s">
        <v>47</v>
      </c>
      <c r="F178" s="68" t="s">
        <v>112</v>
      </c>
      <c r="G178" s="68" t="s">
        <v>49</v>
      </c>
      <c r="H178" s="68" t="s">
        <v>50</v>
      </c>
      <c r="I178" s="68">
        <v>323901</v>
      </c>
      <c r="J178" s="68" t="s">
        <v>132</v>
      </c>
      <c r="K178" s="68">
        <v>77</v>
      </c>
      <c r="L178" s="78">
        <v>200.727</v>
      </c>
      <c r="M178" s="78">
        <v>15455.978999999999</v>
      </c>
      <c r="N178" s="78">
        <v>0</v>
      </c>
      <c r="O178" s="78">
        <v>1236.4780000000001</v>
      </c>
      <c r="P178" s="78">
        <v>16692.456999999999</v>
      </c>
      <c r="Q178" s="68">
        <v>2023</v>
      </c>
      <c r="R178" s="68">
        <v>12</v>
      </c>
      <c r="S178" s="68">
        <v>0</v>
      </c>
      <c r="T178" s="68" t="s">
        <v>52</v>
      </c>
      <c r="U178" s="68"/>
    </row>
    <row r="179" spans="1:21" x14ac:dyDescent="0.25">
      <c r="A179" s="68">
        <v>6750068673</v>
      </c>
      <c r="B179" s="69">
        <v>45286</v>
      </c>
      <c r="C179" s="68" t="s">
        <v>45</v>
      </c>
      <c r="D179" s="68" t="s">
        <v>46</v>
      </c>
      <c r="E179" s="68" t="s">
        <v>47</v>
      </c>
      <c r="F179" s="68" t="s">
        <v>112</v>
      </c>
      <c r="G179" s="68" t="s">
        <v>49</v>
      </c>
      <c r="H179" s="68" t="s">
        <v>50</v>
      </c>
      <c r="I179" s="68">
        <v>320028</v>
      </c>
      <c r="J179" s="68" t="s">
        <v>11</v>
      </c>
      <c r="K179" s="68">
        <v>5</v>
      </c>
      <c r="L179" s="78">
        <v>170.208</v>
      </c>
      <c r="M179" s="78">
        <v>851.04</v>
      </c>
      <c r="N179" s="78">
        <v>0</v>
      </c>
      <c r="O179" s="78">
        <v>68.082999999999998</v>
      </c>
      <c r="P179" s="78">
        <v>919.12300000000005</v>
      </c>
      <c r="Q179" s="68">
        <v>2023</v>
      </c>
      <c r="R179" s="68">
        <v>12</v>
      </c>
      <c r="S179" s="68">
        <v>0</v>
      </c>
      <c r="T179" s="68" t="s">
        <v>52</v>
      </c>
      <c r="U179" s="68"/>
    </row>
    <row r="180" spans="1:21" x14ac:dyDescent="0.25">
      <c r="A180" s="68">
        <v>6750068673</v>
      </c>
      <c r="B180" s="69">
        <v>45286</v>
      </c>
      <c r="C180" s="68" t="s">
        <v>45</v>
      </c>
      <c r="D180" s="68" t="s">
        <v>46</v>
      </c>
      <c r="E180" s="68" t="s">
        <v>47</v>
      </c>
      <c r="F180" s="68" t="s">
        <v>112</v>
      </c>
      <c r="G180" s="68" t="s">
        <v>49</v>
      </c>
      <c r="H180" s="68" t="s">
        <v>50</v>
      </c>
      <c r="I180" s="68">
        <v>320025</v>
      </c>
      <c r="J180" s="68" t="s">
        <v>58</v>
      </c>
      <c r="K180" s="68">
        <v>15</v>
      </c>
      <c r="L180" s="78">
        <v>187.35400000000001</v>
      </c>
      <c r="M180" s="78">
        <v>2810.317</v>
      </c>
      <c r="N180" s="78">
        <v>-495.93799999999999</v>
      </c>
      <c r="O180" s="78">
        <v>224.82499999999999</v>
      </c>
      <c r="P180" s="78">
        <v>3035.1419999999998</v>
      </c>
      <c r="Q180" s="68">
        <v>2023</v>
      </c>
      <c r="R180" s="68">
        <v>12</v>
      </c>
      <c r="S180" s="68">
        <v>0.15000024196611991</v>
      </c>
      <c r="T180" s="68" t="s">
        <v>56</v>
      </c>
      <c r="U180" s="68"/>
    </row>
    <row r="181" spans="1:21" x14ac:dyDescent="0.25">
      <c r="A181" s="68">
        <v>6750068840</v>
      </c>
      <c r="B181" s="69">
        <v>45288</v>
      </c>
      <c r="C181" s="68" t="s">
        <v>45</v>
      </c>
      <c r="D181" s="68" t="s">
        <v>46</v>
      </c>
      <c r="E181" s="68" t="s">
        <v>47</v>
      </c>
      <c r="F181" s="68" t="s">
        <v>112</v>
      </c>
      <c r="G181" s="68" t="s">
        <v>49</v>
      </c>
      <c r="H181" s="68" t="s">
        <v>50</v>
      </c>
      <c r="I181" s="68">
        <v>320028</v>
      </c>
      <c r="J181" s="68" t="s">
        <v>11</v>
      </c>
      <c r="K181" s="68">
        <v>16</v>
      </c>
      <c r="L181" s="78">
        <v>170.208</v>
      </c>
      <c r="M181" s="78">
        <v>2723.328</v>
      </c>
      <c r="N181" s="78">
        <v>0</v>
      </c>
      <c r="O181" s="78">
        <v>217.86600000000001</v>
      </c>
      <c r="P181" s="78">
        <v>2941.194</v>
      </c>
      <c r="Q181" s="68">
        <v>2023</v>
      </c>
      <c r="R181" s="68">
        <v>12</v>
      </c>
      <c r="S181" s="68">
        <v>0</v>
      </c>
      <c r="T181" s="68" t="s">
        <v>52</v>
      </c>
      <c r="U181" s="68"/>
    </row>
    <row r="182" spans="1:21" x14ac:dyDescent="0.25">
      <c r="A182" s="68">
        <v>6750069060</v>
      </c>
      <c r="B182" s="69">
        <v>45295</v>
      </c>
      <c r="C182" s="68" t="s">
        <v>45</v>
      </c>
      <c r="D182" s="68" t="s">
        <v>46</v>
      </c>
      <c r="E182" s="68" t="s">
        <v>47</v>
      </c>
      <c r="F182" s="68" t="s">
        <v>112</v>
      </c>
      <c r="G182" s="68" t="s">
        <v>49</v>
      </c>
      <c r="H182" s="68" t="s">
        <v>50</v>
      </c>
      <c r="I182" s="68">
        <v>324003</v>
      </c>
      <c r="J182" s="68" t="s">
        <v>10</v>
      </c>
      <c r="K182" s="68">
        <v>3</v>
      </c>
      <c r="L182" s="78">
        <v>383.33300000000003</v>
      </c>
      <c r="M182" s="78">
        <v>1149.999</v>
      </c>
      <c r="N182" s="78">
        <v>0</v>
      </c>
      <c r="O182" s="78">
        <v>92</v>
      </c>
      <c r="P182" s="78">
        <v>1241.999</v>
      </c>
      <c r="Q182" s="68">
        <v>2024</v>
      </c>
      <c r="R182" s="68">
        <v>1</v>
      </c>
      <c r="S182" s="68">
        <v>0</v>
      </c>
      <c r="T182" s="68" t="s">
        <v>52</v>
      </c>
      <c r="U182" s="68">
        <v>2101</v>
      </c>
    </row>
    <row r="183" spans="1:21" x14ac:dyDescent="0.25">
      <c r="A183" s="68">
        <v>6750069299</v>
      </c>
      <c r="B183" s="69">
        <v>45302</v>
      </c>
      <c r="C183" s="68" t="s">
        <v>45</v>
      </c>
      <c r="D183" s="68" t="s">
        <v>46</v>
      </c>
      <c r="E183" s="68" t="s">
        <v>47</v>
      </c>
      <c r="F183" s="68" t="s">
        <v>112</v>
      </c>
      <c r="G183" s="68" t="s">
        <v>49</v>
      </c>
      <c r="H183" s="68" t="s">
        <v>50</v>
      </c>
      <c r="I183" s="68">
        <v>320023</v>
      </c>
      <c r="J183" s="68" t="s">
        <v>9</v>
      </c>
      <c r="K183" s="68">
        <v>30</v>
      </c>
      <c r="L183" s="78">
        <v>176.334</v>
      </c>
      <c r="M183" s="78">
        <v>5290.0079999999998</v>
      </c>
      <c r="N183" s="78">
        <v>-1322.502</v>
      </c>
      <c r="O183" s="78">
        <v>423.20100000000002</v>
      </c>
      <c r="P183" s="78">
        <v>5713.2089999999998</v>
      </c>
      <c r="Q183" s="68">
        <v>2024</v>
      </c>
      <c r="R183" s="68">
        <v>1</v>
      </c>
      <c r="S183" s="68">
        <v>0.19999963705224724</v>
      </c>
      <c r="T183" s="68" t="s">
        <v>56</v>
      </c>
      <c r="U183" s="68">
        <v>2101</v>
      </c>
    </row>
    <row r="184" spans="1:21" x14ac:dyDescent="0.25">
      <c r="A184" s="68">
        <v>6750070538</v>
      </c>
      <c r="B184" s="69">
        <v>45322</v>
      </c>
      <c r="C184" s="68" t="s">
        <v>45</v>
      </c>
      <c r="D184" s="68" t="s">
        <v>46</v>
      </c>
      <c r="E184" s="68" t="s">
        <v>47</v>
      </c>
      <c r="F184" s="68" t="s">
        <v>112</v>
      </c>
      <c r="G184" s="68" t="s">
        <v>49</v>
      </c>
      <c r="H184" s="68" t="s">
        <v>50</v>
      </c>
      <c r="I184" s="68">
        <v>320028</v>
      </c>
      <c r="J184" s="68" t="s">
        <v>11</v>
      </c>
      <c r="K184" s="68">
        <v>1</v>
      </c>
      <c r="L184" s="78">
        <v>170.208</v>
      </c>
      <c r="M184" s="78">
        <v>170.208</v>
      </c>
      <c r="N184" s="78">
        <v>0</v>
      </c>
      <c r="O184" s="78">
        <v>13.617000000000001</v>
      </c>
      <c r="P184" s="78">
        <v>183.82499999999999</v>
      </c>
      <c r="Q184" s="68">
        <v>2024</v>
      </c>
      <c r="R184" s="68">
        <v>1</v>
      </c>
      <c r="S184" s="68">
        <v>0</v>
      </c>
      <c r="T184" s="68" t="s">
        <v>52</v>
      </c>
      <c r="U184" s="68">
        <v>2101</v>
      </c>
    </row>
    <row r="185" spans="1:21" x14ac:dyDescent="0.25">
      <c r="A185" s="68">
        <v>6750070538</v>
      </c>
      <c r="B185" s="69">
        <v>45322</v>
      </c>
      <c r="C185" s="68" t="s">
        <v>45</v>
      </c>
      <c r="D185" s="68" t="s">
        <v>46</v>
      </c>
      <c r="E185" s="68" t="s">
        <v>47</v>
      </c>
      <c r="F185" s="68" t="s">
        <v>112</v>
      </c>
      <c r="G185" s="68" t="s">
        <v>49</v>
      </c>
      <c r="H185" s="68" t="s">
        <v>50</v>
      </c>
      <c r="I185" s="68">
        <v>324003</v>
      </c>
      <c r="J185" s="68" t="s">
        <v>10</v>
      </c>
      <c r="K185" s="68">
        <v>4</v>
      </c>
      <c r="L185" s="78">
        <v>383.33300000000003</v>
      </c>
      <c r="M185" s="78">
        <v>1533.3320000000001</v>
      </c>
      <c r="N185" s="78">
        <v>0</v>
      </c>
      <c r="O185" s="78">
        <v>122.667</v>
      </c>
      <c r="P185" s="78">
        <v>1655.999</v>
      </c>
      <c r="Q185" s="68">
        <v>2024</v>
      </c>
      <c r="R185" s="68">
        <v>1</v>
      </c>
      <c r="S185" s="68">
        <v>0</v>
      </c>
      <c r="T185" s="68" t="s">
        <v>52</v>
      </c>
      <c r="U185" s="68">
        <v>2101</v>
      </c>
    </row>
    <row r="186" spans="1:21" x14ac:dyDescent="0.25">
      <c r="A186" s="68">
        <v>9075001060</v>
      </c>
      <c r="B186" s="69">
        <v>45322</v>
      </c>
      <c r="C186" s="68" t="s">
        <v>81</v>
      </c>
      <c r="D186" s="68" t="s">
        <v>46</v>
      </c>
      <c r="E186" s="68" t="s">
        <v>47</v>
      </c>
      <c r="F186" s="68" t="s">
        <v>112</v>
      </c>
      <c r="G186" s="68" t="s">
        <v>49</v>
      </c>
      <c r="H186" s="68" t="s">
        <v>50</v>
      </c>
      <c r="I186" s="68">
        <v>320028</v>
      </c>
      <c r="J186" s="68" t="s">
        <v>11</v>
      </c>
      <c r="K186" s="68">
        <v>-1</v>
      </c>
      <c r="L186" s="78">
        <v>170.208</v>
      </c>
      <c r="M186" s="78">
        <v>-170.208</v>
      </c>
      <c r="N186" s="78">
        <v>0</v>
      </c>
      <c r="O186" s="78">
        <v>-13.617000000000001</v>
      </c>
      <c r="P186" s="78">
        <v>-183.82499999999999</v>
      </c>
      <c r="Q186" s="68">
        <v>2024</v>
      </c>
      <c r="R186" s="68">
        <v>1</v>
      </c>
      <c r="S186" s="68">
        <v>0</v>
      </c>
      <c r="T186" s="68" t="s">
        <v>52</v>
      </c>
      <c r="U186" s="68">
        <v>2101</v>
      </c>
    </row>
    <row r="187" spans="1:21" x14ac:dyDescent="0.25">
      <c r="A187" s="68">
        <v>9075001060</v>
      </c>
      <c r="B187" s="69">
        <v>45322</v>
      </c>
      <c r="C187" s="68" t="s">
        <v>81</v>
      </c>
      <c r="D187" s="68" t="s">
        <v>46</v>
      </c>
      <c r="E187" s="68" t="s">
        <v>47</v>
      </c>
      <c r="F187" s="68" t="s">
        <v>112</v>
      </c>
      <c r="G187" s="68" t="s">
        <v>49</v>
      </c>
      <c r="H187" s="68" t="s">
        <v>50</v>
      </c>
      <c r="I187" s="68">
        <v>324003</v>
      </c>
      <c r="J187" s="68" t="s">
        <v>10</v>
      </c>
      <c r="K187" s="68">
        <v>-4</v>
      </c>
      <c r="L187" s="78">
        <v>383.33300000000003</v>
      </c>
      <c r="M187" s="78">
        <v>-1533.3320000000001</v>
      </c>
      <c r="N187" s="78">
        <v>0</v>
      </c>
      <c r="O187" s="78">
        <v>-122.667</v>
      </c>
      <c r="P187" s="78">
        <v>-1655.999</v>
      </c>
      <c r="Q187" s="68">
        <v>2024</v>
      </c>
      <c r="R187" s="68">
        <v>1</v>
      </c>
      <c r="S187" s="68">
        <v>0</v>
      </c>
      <c r="T187" s="68" t="s">
        <v>52</v>
      </c>
      <c r="U187" s="68">
        <v>2101</v>
      </c>
    </row>
    <row r="188" spans="1:21" x14ac:dyDescent="0.25">
      <c r="A188" s="68">
        <v>6750067779</v>
      </c>
      <c r="B188" s="69">
        <v>45267</v>
      </c>
      <c r="C188" s="68" t="s">
        <v>45</v>
      </c>
      <c r="D188" s="68" t="s">
        <v>46</v>
      </c>
      <c r="E188" s="68" t="s">
        <v>47</v>
      </c>
      <c r="F188" s="68" t="s">
        <v>113</v>
      </c>
      <c r="G188" s="68" t="s">
        <v>49</v>
      </c>
      <c r="H188" s="68" t="s">
        <v>50</v>
      </c>
      <c r="I188" s="68">
        <v>320028</v>
      </c>
      <c r="J188" s="68" t="s">
        <v>11</v>
      </c>
      <c r="K188" s="68">
        <v>2</v>
      </c>
      <c r="L188" s="78">
        <v>131.06</v>
      </c>
      <c r="M188" s="78">
        <v>262.12</v>
      </c>
      <c r="N188" s="78">
        <v>-78.296000000000006</v>
      </c>
      <c r="O188" s="78">
        <v>20.97</v>
      </c>
      <c r="P188" s="78">
        <v>283.08999999999997</v>
      </c>
      <c r="Q188" s="68">
        <v>2023</v>
      </c>
      <c r="R188" s="68">
        <v>12</v>
      </c>
      <c r="S188" s="68">
        <v>0.23000094002632077</v>
      </c>
      <c r="T188" s="68" t="s">
        <v>56</v>
      </c>
      <c r="U188" s="68"/>
    </row>
    <row r="189" spans="1:21" x14ac:dyDescent="0.25">
      <c r="A189" s="68">
        <v>6750067779</v>
      </c>
      <c r="B189" s="69">
        <v>45267</v>
      </c>
      <c r="C189" s="68" t="s">
        <v>45</v>
      </c>
      <c r="D189" s="68" t="s">
        <v>46</v>
      </c>
      <c r="E189" s="68" t="s">
        <v>47</v>
      </c>
      <c r="F189" s="68" t="s">
        <v>113</v>
      </c>
      <c r="G189" s="68" t="s">
        <v>49</v>
      </c>
      <c r="H189" s="68" t="s">
        <v>50</v>
      </c>
      <c r="I189" s="68">
        <v>320025</v>
      </c>
      <c r="J189" s="68" t="s">
        <v>58</v>
      </c>
      <c r="K189" s="68">
        <v>5</v>
      </c>
      <c r="L189" s="78">
        <v>187.35400000000001</v>
      </c>
      <c r="M189" s="78">
        <v>936.77200000000005</v>
      </c>
      <c r="N189" s="78">
        <v>-165.31299999999999</v>
      </c>
      <c r="O189" s="78">
        <v>74.941999999999993</v>
      </c>
      <c r="P189" s="78">
        <v>1011.7140000000001</v>
      </c>
      <c r="Q189" s="68">
        <v>2023</v>
      </c>
      <c r="R189" s="68">
        <v>12</v>
      </c>
      <c r="S189" s="68">
        <v>0.15000049905497134</v>
      </c>
      <c r="T189" s="68" t="s">
        <v>56</v>
      </c>
      <c r="U189" s="68"/>
    </row>
    <row r="190" spans="1:21" x14ac:dyDescent="0.25">
      <c r="A190" s="68">
        <v>6750067779</v>
      </c>
      <c r="B190" s="69">
        <v>45267</v>
      </c>
      <c r="C190" s="68" t="s">
        <v>45</v>
      </c>
      <c r="D190" s="68" t="s">
        <v>46</v>
      </c>
      <c r="E190" s="68" t="s">
        <v>47</v>
      </c>
      <c r="F190" s="68" t="s">
        <v>113</v>
      </c>
      <c r="G190" s="68" t="s">
        <v>49</v>
      </c>
      <c r="H190" s="68" t="s">
        <v>50</v>
      </c>
      <c r="I190" s="68">
        <v>324003</v>
      </c>
      <c r="J190" s="68" t="s">
        <v>10</v>
      </c>
      <c r="K190" s="68">
        <v>19</v>
      </c>
      <c r="L190" s="78">
        <v>383.33300000000003</v>
      </c>
      <c r="M190" s="78">
        <v>7283.3270000000002</v>
      </c>
      <c r="N190" s="78">
        <v>0</v>
      </c>
      <c r="O190" s="78">
        <v>582.66600000000005</v>
      </c>
      <c r="P190" s="78">
        <v>7865.9930000000004</v>
      </c>
      <c r="Q190" s="68">
        <v>2023</v>
      </c>
      <c r="R190" s="68">
        <v>12</v>
      </c>
      <c r="S190" s="68">
        <v>0</v>
      </c>
      <c r="T190" s="68" t="s">
        <v>52</v>
      </c>
      <c r="U190" s="68"/>
    </row>
    <row r="191" spans="1:21" x14ac:dyDescent="0.25">
      <c r="A191" s="68">
        <v>6750068104</v>
      </c>
      <c r="B191" s="69">
        <v>45275</v>
      </c>
      <c r="C191" s="68" t="s">
        <v>45</v>
      </c>
      <c r="D191" s="68" t="s">
        <v>46</v>
      </c>
      <c r="E191" s="68" t="s">
        <v>47</v>
      </c>
      <c r="F191" s="68" t="s">
        <v>113</v>
      </c>
      <c r="G191" s="68" t="s">
        <v>49</v>
      </c>
      <c r="H191" s="68" t="s">
        <v>50</v>
      </c>
      <c r="I191" s="68">
        <v>320028</v>
      </c>
      <c r="J191" s="68" t="s">
        <v>11</v>
      </c>
      <c r="K191" s="68">
        <v>4</v>
      </c>
      <c r="L191" s="78">
        <v>170.208</v>
      </c>
      <c r="M191" s="78">
        <v>680.83199999999999</v>
      </c>
      <c r="N191" s="78">
        <v>0</v>
      </c>
      <c r="O191" s="78">
        <v>54.466999999999999</v>
      </c>
      <c r="P191" s="78">
        <v>735.29899999999998</v>
      </c>
      <c r="Q191" s="68">
        <v>2023</v>
      </c>
      <c r="R191" s="68">
        <v>12</v>
      </c>
      <c r="S191" s="68">
        <v>0</v>
      </c>
      <c r="T191" s="68" t="s">
        <v>52</v>
      </c>
      <c r="U191" s="68"/>
    </row>
    <row r="192" spans="1:21" x14ac:dyDescent="0.25">
      <c r="A192" s="68">
        <v>6750068104</v>
      </c>
      <c r="B192" s="69">
        <v>45275</v>
      </c>
      <c r="C192" s="68" t="s">
        <v>45</v>
      </c>
      <c r="D192" s="68" t="s">
        <v>46</v>
      </c>
      <c r="E192" s="68" t="s">
        <v>47</v>
      </c>
      <c r="F192" s="68" t="s">
        <v>113</v>
      </c>
      <c r="G192" s="68" t="s">
        <v>49</v>
      </c>
      <c r="H192" s="68" t="s">
        <v>50</v>
      </c>
      <c r="I192" s="68">
        <v>324003</v>
      </c>
      <c r="J192" s="68" t="s">
        <v>10</v>
      </c>
      <c r="K192" s="68">
        <v>41</v>
      </c>
      <c r="L192" s="78">
        <v>383.33300000000003</v>
      </c>
      <c r="M192" s="78">
        <v>15716.653</v>
      </c>
      <c r="N192" s="78">
        <v>0</v>
      </c>
      <c r="O192" s="78">
        <v>1257.3309999999999</v>
      </c>
      <c r="P192" s="78">
        <v>16973.984</v>
      </c>
      <c r="Q192" s="68">
        <v>2023</v>
      </c>
      <c r="R192" s="68">
        <v>12</v>
      </c>
      <c r="S192" s="68">
        <v>0</v>
      </c>
      <c r="T192" s="68" t="s">
        <v>52</v>
      </c>
      <c r="U192" s="68"/>
    </row>
    <row r="193" spans="1:21" x14ac:dyDescent="0.25">
      <c r="A193" s="68">
        <v>6750068331</v>
      </c>
      <c r="B193" s="69">
        <v>45281</v>
      </c>
      <c r="C193" s="68" t="s">
        <v>45</v>
      </c>
      <c r="D193" s="68" t="s">
        <v>46</v>
      </c>
      <c r="E193" s="68" t="s">
        <v>47</v>
      </c>
      <c r="F193" s="68" t="s">
        <v>113</v>
      </c>
      <c r="G193" s="68" t="s">
        <v>49</v>
      </c>
      <c r="H193" s="68" t="s">
        <v>50</v>
      </c>
      <c r="I193" s="68">
        <v>320022</v>
      </c>
      <c r="J193" s="68" t="s">
        <v>129</v>
      </c>
      <c r="K193" s="68">
        <v>10</v>
      </c>
      <c r="L193" s="78">
        <v>229.58199999999999</v>
      </c>
      <c r="M193" s="78">
        <v>2295.8200000000002</v>
      </c>
      <c r="N193" s="78">
        <v>0</v>
      </c>
      <c r="O193" s="78">
        <v>183.666</v>
      </c>
      <c r="P193" s="78">
        <v>2479.4859999999999</v>
      </c>
      <c r="Q193" s="68">
        <v>2023</v>
      </c>
      <c r="R193" s="68">
        <v>12</v>
      </c>
      <c r="S193" s="68">
        <v>0</v>
      </c>
      <c r="T193" s="68" t="s">
        <v>52</v>
      </c>
      <c r="U193" s="68"/>
    </row>
    <row r="194" spans="1:21" x14ac:dyDescent="0.25">
      <c r="A194" s="68">
        <v>6750068331</v>
      </c>
      <c r="B194" s="69">
        <v>45281</v>
      </c>
      <c r="C194" s="68" t="s">
        <v>45</v>
      </c>
      <c r="D194" s="68" t="s">
        <v>46</v>
      </c>
      <c r="E194" s="68" t="s">
        <v>47</v>
      </c>
      <c r="F194" s="68" t="s">
        <v>113</v>
      </c>
      <c r="G194" s="68" t="s">
        <v>49</v>
      </c>
      <c r="H194" s="68" t="s">
        <v>50</v>
      </c>
      <c r="I194" s="68">
        <v>320117</v>
      </c>
      <c r="J194" s="68" t="s">
        <v>130</v>
      </c>
      <c r="K194" s="68">
        <v>10</v>
      </c>
      <c r="L194" s="78">
        <v>229.58199999999999</v>
      </c>
      <c r="M194" s="78">
        <v>2295.8200000000002</v>
      </c>
      <c r="N194" s="78">
        <v>0</v>
      </c>
      <c r="O194" s="78">
        <v>183.666</v>
      </c>
      <c r="P194" s="78">
        <v>2479.4859999999999</v>
      </c>
      <c r="Q194" s="68">
        <v>2023</v>
      </c>
      <c r="R194" s="68">
        <v>12</v>
      </c>
      <c r="S194" s="68">
        <v>0</v>
      </c>
      <c r="T194" s="68" t="s">
        <v>52</v>
      </c>
      <c r="U194" s="68"/>
    </row>
    <row r="195" spans="1:21" x14ac:dyDescent="0.25">
      <c r="A195" s="68">
        <v>6750068331</v>
      </c>
      <c r="B195" s="69">
        <v>45281</v>
      </c>
      <c r="C195" s="68" t="s">
        <v>45</v>
      </c>
      <c r="D195" s="68" t="s">
        <v>46</v>
      </c>
      <c r="E195" s="68" t="s">
        <v>47</v>
      </c>
      <c r="F195" s="68" t="s">
        <v>113</v>
      </c>
      <c r="G195" s="68" t="s">
        <v>49</v>
      </c>
      <c r="H195" s="68" t="s">
        <v>50</v>
      </c>
      <c r="I195" s="68">
        <v>323104</v>
      </c>
      <c r="J195" s="68" t="s">
        <v>131</v>
      </c>
      <c r="K195" s="68">
        <v>13</v>
      </c>
      <c r="L195" s="78">
        <v>200.727</v>
      </c>
      <c r="M195" s="78">
        <v>2609.451</v>
      </c>
      <c r="N195" s="78">
        <v>0</v>
      </c>
      <c r="O195" s="78">
        <v>208.756</v>
      </c>
      <c r="P195" s="78">
        <v>2818.2069999999999</v>
      </c>
      <c r="Q195" s="68">
        <v>2023</v>
      </c>
      <c r="R195" s="68">
        <v>12</v>
      </c>
      <c r="S195" s="68">
        <v>0</v>
      </c>
      <c r="T195" s="68" t="s">
        <v>52</v>
      </c>
      <c r="U195" s="68"/>
    </row>
    <row r="196" spans="1:21" x14ac:dyDescent="0.25">
      <c r="A196" s="68">
        <v>6750068331</v>
      </c>
      <c r="B196" s="69">
        <v>45281</v>
      </c>
      <c r="C196" s="68" t="s">
        <v>45</v>
      </c>
      <c r="D196" s="68" t="s">
        <v>46</v>
      </c>
      <c r="E196" s="68" t="s">
        <v>47</v>
      </c>
      <c r="F196" s="68" t="s">
        <v>113</v>
      </c>
      <c r="G196" s="68" t="s">
        <v>49</v>
      </c>
      <c r="H196" s="68" t="s">
        <v>50</v>
      </c>
      <c r="I196" s="68">
        <v>323901</v>
      </c>
      <c r="J196" s="68" t="s">
        <v>132</v>
      </c>
      <c r="K196" s="68">
        <v>12</v>
      </c>
      <c r="L196" s="78">
        <v>200.727</v>
      </c>
      <c r="M196" s="78">
        <v>2408.7240000000002</v>
      </c>
      <c r="N196" s="78">
        <v>0</v>
      </c>
      <c r="O196" s="78">
        <v>192.69800000000001</v>
      </c>
      <c r="P196" s="78">
        <v>2601.422</v>
      </c>
      <c r="Q196" s="68">
        <v>2023</v>
      </c>
      <c r="R196" s="68">
        <v>12</v>
      </c>
      <c r="S196" s="68">
        <v>0</v>
      </c>
      <c r="T196" s="68" t="s">
        <v>52</v>
      </c>
      <c r="U196" s="68"/>
    </row>
    <row r="197" spans="1:21" x14ac:dyDescent="0.25">
      <c r="A197" s="68">
        <v>6750068388</v>
      </c>
      <c r="B197" s="69">
        <v>45281</v>
      </c>
      <c r="C197" s="68" t="s">
        <v>45</v>
      </c>
      <c r="D197" s="68" t="s">
        <v>46</v>
      </c>
      <c r="E197" s="68" t="s">
        <v>47</v>
      </c>
      <c r="F197" s="68" t="s">
        <v>113</v>
      </c>
      <c r="G197" s="68" t="s">
        <v>49</v>
      </c>
      <c r="H197" s="68" t="s">
        <v>50</v>
      </c>
      <c r="I197" s="68">
        <v>320028</v>
      </c>
      <c r="J197" s="68" t="s">
        <v>11</v>
      </c>
      <c r="K197" s="68">
        <v>3</v>
      </c>
      <c r="L197" s="78">
        <v>170.208</v>
      </c>
      <c r="M197" s="78">
        <v>510.62400000000002</v>
      </c>
      <c r="N197" s="78">
        <v>0</v>
      </c>
      <c r="O197" s="78">
        <v>40.85</v>
      </c>
      <c r="P197" s="78">
        <v>551.47400000000005</v>
      </c>
      <c r="Q197" s="68">
        <v>2023</v>
      </c>
      <c r="R197" s="68">
        <v>12</v>
      </c>
      <c r="S197" s="68">
        <v>0</v>
      </c>
      <c r="T197" s="68" t="s">
        <v>52</v>
      </c>
      <c r="U197" s="68"/>
    </row>
    <row r="198" spans="1:21" x14ac:dyDescent="0.25">
      <c r="A198" s="68">
        <v>6750068388</v>
      </c>
      <c r="B198" s="69">
        <v>45281</v>
      </c>
      <c r="C198" s="68" t="s">
        <v>45</v>
      </c>
      <c r="D198" s="68" t="s">
        <v>46</v>
      </c>
      <c r="E198" s="68" t="s">
        <v>47</v>
      </c>
      <c r="F198" s="68" t="s">
        <v>113</v>
      </c>
      <c r="G198" s="68" t="s">
        <v>49</v>
      </c>
      <c r="H198" s="68" t="s">
        <v>50</v>
      </c>
      <c r="I198" s="68">
        <v>320020</v>
      </c>
      <c r="J198" s="68" t="s">
        <v>84</v>
      </c>
      <c r="K198" s="68">
        <v>5</v>
      </c>
      <c r="L198" s="78">
        <v>265.77800000000002</v>
      </c>
      <c r="M198" s="78">
        <v>1328.8879999999999</v>
      </c>
      <c r="N198" s="78">
        <v>-332.22199999999998</v>
      </c>
      <c r="O198" s="78">
        <v>106.31100000000001</v>
      </c>
      <c r="P198" s="78">
        <v>1435.1990000000001</v>
      </c>
      <c r="Q198" s="68">
        <v>2023</v>
      </c>
      <c r="R198" s="68">
        <v>12</v>
      </c>
      <c r="S198" s="68">
        <v>0.19999975919745328</v>
      </c>
      <c r="T198" s="68" t="s">
        <v>56</v>
      </c>
      <c r="U198" s="68"/>
    </row>
    <row r="199" spans="1:21" x14ac:dyDescent="0.25">
      <c r="A199" s="68">
        <v>6750068388</v>
      </c>
      <c r="B199" s="69">
        <v>45281</v>
      </c>
      <c r="C199" s="68" t="s">
        <v>45</v>
      </c>
      <c r="D199" s="68" t="s">
        <v>46</v>
      </c>
      <c r="E199" s="68" t="s">
        <v>47</v>
      </c>
      <c r="F199" s="68" t="s">
        <v>113</v>
      </c>
      <c r="G199" s="68" t="s">
        <v>49</v>
      </c>
      <c r="H199" s="68" t="s">
        <v>50</v>
      </c>
      <c r="I199" s="68">
        <v>320025</v>
      </c>
      <c r="J199" s="68" t="s">
        <v>58</v>
      </c>
      <c r="K199" s="68">
        <v>2</v>
      </c>
      <c r="L199" s="78">
        <v>187.35499999999999</v>
      </c>
      <c r="M199" s="78">
        <v>374.709</v>
      </c>
      <c r="N199" s="78">
        <v>-66.125</v>
      </c>
      <c r="O199" s="78">
        <v>29.977</v>
      </c>
      <c r="P199" s="78">
        <v>404.68599999999998</v>
      </c>
      <c r="Q199" s="68">
        <v>2023</v>
      </c>
      <c r="R199" s="68">
        <v>12</v>
      </c>
      <c r="S199" s="68">
        <v>0.1499994328943936</v>
      </c>
      <c r="T199" s="68" t="s">
        <v>56</v>
      </c>
      <c r="U199" s="68"/>
    </row>
    <row r="200" spans="1:21" x14ac:dyDescent="0.25">
      <c r="A200" s="68">
        <v>6750068388</v>
      </c>
      <c r="B200" s="69">
        <v>45281</v>
      </c>
      <c r="C200" s="68" t="s">
        <v>45</v>
      </c>
      <c r="D200" s="68" t="s">
        <v>46</v>
      </c>
      <c r="E200" s="68" t="s">
        <v>47</v>
      </c>
      <c r="F200" s="68" t="s">
        <v>113</v>
      </c>
      <c r="G200" s="68" t="s">
        <v>49</v>
      </c>
      <c r="H200" s="68" t="s">
        <v>50</v>
      </c>
      <c r="I200" s="68">
        <v>324003</v>
      </c>
      <c r="J200" s="68" t="s">
        <v>10</v>
      </c>
      <c r="K200" s="68">
        <v>3</v>
      </c>
      <c r="L200" s="78">
        <v>383.33300000000003</v>
      </c>
      <c r="M200" s="78">
        <v>1149.999</v>
      </c>
      <c r="N200" s="78">
        <v>0</v>
      </c>
      <c r="O200" s="78">
        <v>92</v>
      </c>
      <c r="P200" s="78">
        <v>1241.999</v>
      </c>
      <c r="Q200" s="68">
        <v>2023</v>
      </c>
      <c r="R200" s="68">
        <v>12</v>
      </c>
      <c r="S200" s="68">
        <v>0</v>
      </c>
      <c r="T200" s="68" t="s">
        <v>52</v>
      </c>
      <c r="U200" s="68"/>
    </row>
    <row r="201" spans="1:21" x14ac:dyDescent="0.25">
      <c r="A201" s="68">
        <v>6750068842</v>
      </c>
      <c r="B201" s="69">
        <v>45288</v>
      </c>
      <c r="C201" s="68" t="s">
        <v>45</v>
      </c>
      <c r="D201" s="68" t="s">
        <v>46</v>
      </c>
      <c r="E201" s="68" t="s">
        <v>47</v>
      </c>
      <c r="F201" s="68" t="s">
        <v>113</v>
      </c>
      <c r="G201" s="68" t="s">
        <v>49</v>
      </c>
      <c r="H201" s="68" t="s">
        <v>50</v>
      </c>
      <c r="I201" s="68">
        <v>320028</v>
      </c>
      <c r="J201" s="68" t="s">
        <v>11</v>
      </c>
      <c r="K201" s="68">
        <v>12</v>
      </c>
      <c r="L201" s="78">
        <v>170.208</v>
      </c>
      <c r="M201" s="78">
        <v>2042.4960000000001</v>
      </c>
      <c r="N201" s="78">
        <v>0</v>
      </c>
      <c r="O201" s="78">
        <v>163.4</v>
      </c>
      <c r="P201" s="78">
        <v>2205.8960000000002</v>
      </c>
      <c r="Q201" s="68">
        <v>2023</v>
      </c>
      <c r="R201" s="68">
        <v>12</v>
      </c>
      <c r="S201" s="68">
        <v>0</v>
      </c>
      <c r="T201" s="68" t="s">
        <v>52</v>
      </c>
      <c r="U201" s="68"/>
    </row>
    <row r="202" spans="1:21" x14ac:dyDescent="0.25">
      <c r="A202" s="68">
        <v>6750068842</v>
      </c>
      <c r="B202" s="69">
        <v>45288</v>
      </c>
      <c r="C202" s="68" t="s">
        <v>45</v>
      </c>
      <c r="D202" s="68" t="s">
        <v>46</v>
      </c>
      <c r="E202" s="68" t="s">
        <v>47</v>
      </c>
      <c r="F202" s="68" t="s">
        <v>113</v>
      </c>
      <c r="G202" s="68" t="s">
        <v>49</v>
      </c>
      <c r="H202" s="68" t="s">
        <v>50</v>
      </c>
      <c r="I202" s="68">
        <v>320025</v>
      </c>
      <c r="J202" s="68" t="s">
        <v>58</v>
      </c>
      <c r="K202" s="68">
        <v>7</v>
      </c>
      <c r="L202" s="78">
        <v>220.417</v>
      </c>
      <c r="M202" s="78">
        <v>1542.9190000000001</v>
      </c>
      <c r="N202" s="78">
        <v>0</v>
      </c>
      <c r="O202" s="78">
        <v>123.434</v>
      </c>
      <c r="P202" s="78">
        <v>1666.3530000000001</v>
      </c>
      <c r="Q202" s="68">
        <v>2023</v>
      </c>
      <c r="R202" s="68">
        <v>12</v>
      </c>
      <c r="S202" s="68">
        <v>0</v>
      </c>
      <c r="T202" s="68" t="s">
        <v>52</v>
      </c>
      <c r="U202" s="68"/>
    </row>
    <row r="203" spans="1:21" x14ac:dyDescent="0.25">
      <c r="A203" s="68">
        <v>6750068842</v>
      </c>
      <c r="B203" s="69">
        <v>45288</v>
      </c>
      <c r="C203" s="68" t="s">
        <v>45</v>
      </c>
      <c r="D203" s="68" t="s">
        <v>46</v>
      </c>
      <c r="E203" s="68" t="s">
        <v>47</v>
      </c>
      <c r="F203" s="68" t="s">
        <v>113</v>
      </c>
      <c r="G203" s="68" t="s">
        <v>49</v>
      </c>
      <c r="H203" s="68" t="s">
        <v>50</v>
      </c>
      <c r="I203" s="68">
        <v>324003</v>
      </c>
      <c r="J203" s="68" t="s">
        <v>10</v>
      </c>
      <c r="K203" s="68">
        <v>85</v>
      </c>
      <c r="L203" s="78">
        <v>383.33300000000003</v>
      </c>
      <c r="M203" s="78">
        <v>32583.305</v>
      </c>
      <c r="N203" s="78">
        <v>0</v>
      </c>
      <c r="O203" s="78">
        <v>2606.6640000000002</v>
      </c>
      <c r="P203" s="78">
        <v>35189.968999999997</v>
      </c>
      <c r="Q203" s="68">
        <v>2023</v>
      </c>
      <c r="R203" s="68">
        <v>12</v>
      </c>
      <c r="S203" s="68">
        <v>0</v>
      </c>
      <c r="T203" s="68" t="s">
        <v>52</v>
      </c>
      <c r="U203" s="68"/>
    </row>
    <row r="204" spans="1:21" x14ac:dyDescent="0.25">
      <c r="A204" s="68">
        <v>6750069008</v>
      </c>
      <c r="B204" s="69">
        <v>45294</v>
      </c>
      <c r="C204" s="68" t="s">
        <v>45</v>
      </c>
      <c r="D204" s="68" t="s">
        <v>46</v>
      </c>
      <c r="E204" s="68" t="s">
        <v>47</v>
      </c>
      <c r="F204" s="68" t="s">
        <v>113</v>
      </c>
      <c r="G204" s="68" t="s">
        <v>49</v>
      </c>
      <c r="H204" s="68" t="s">
        <v>50</v>
      </c>
      <c r="I204" s="68">
        <v>320022</v>
      </c>
      <c r="J204" s="68" t="s">
        <v>129</v>
      </c>
      <c r="K204" s="68">
        <v>10</v>
      </c>
      <c r="L204" s="78">
        <v>229.58199999999999</v>
      </c>
      <c r="M204" s="78">
        <v>2295.8200000000002</v>
      </c>
      <c r="N204" s="78">
        <v>0</v>
      </c>
      <c r="O204" s="78">
        <v>183.666</v>
      </c>
      <c r="P204" s="78">
        <v>2479.4859999999999</v>
      </c>
      <c r="Q204" s="68">
        <v>2024</v>
      </c>
      <c r="R204" s="68">
        <v>1</v>
      </c>
      <c r="S204" s="68">
        <v>0</v>
      </c>
      <c r="T204" s="68" t="s">
        <v>52</v>
      </c>
      <c r="U204" s="68">
        <v>2101</v>
      </c>
    </row>
    <row r="205" spans="1:21" x14ac:dyDescent="0.25">
      <c r="A205" s="68">
        <v>6750069008</v>
      </c>
      <c r="B205" s="69">
        <v>45294</v>
      </c>
      <c r="C205" s="68" t="s">
        <v>45</v>
      </c>
      <c r="D205" s="68" t="s">
        <v>46</v>
      </c>
      <c r="E205" s="68" t="s">
        <v>47</v>
      </c>
      <c r="F205" s="68" t="s">
        <v>113</v>
      </c>
      <c r="G205" s="68" t="s">
        <v>49</v>
      </c>
      <c r="H205" s="68" t="s">
        <v>50</v>
      </c>
      <c r="I205" s="68">
        <v>320117</v>
      </c>
      <c r="J205" s="68" t="s">
        <v>130</v>
      </c>
      <c r="K205" s="68">
        <v>10</v>
      </c>
      <c r="L205" s="78">
        <v>229.58199999999999</v>
      </c>
      <c r="M205" s="78">
        <v>2295.8200000000002</v>
      </c>
      <c r="N205" s="78">
        <v>0</v>
      </c>
      <c r="O205" s="78">
        <v>183.666</v>
      </c>
      <c r="P205" s="78">
        <v>2479.4859999999999</v>
      </c>
      <c r="Q205" s="68">
        <v>2024</v>
      </c>
      <c r="R205" s="68">
        <v>1</v>
      </c>
      <c r="S205" s="68">
        <v>0</v>
      </c>
      <c r="T205" s="68" t="s">
        <v>52</v>
      </c>
      <c r="U205" s="68">
        <v>2101</v>
      </c>
    </row>
    <row r="206" spans="1:21" x14ac:dyDescent="0.25">
      <c r="A206" s="68">
        <v>6750069062</v>
      </c>
      <c r="B206" s="69">
        <v>45295</v>
      </c>
      <c r="C206" s="68" t="s">
        <v>45</v>
      </c>
      <c r="D206" s="68" t="s">
        <v>46</v>
      </c>
      <c r="E206" s="68" t="s">
        <v>47</v>
      </c>
      <c r="F206" s="68" t="s">
        <v>113</v>
      </c>
      <c r="G206" s="68" t="s">
        <v>49</v>
      </c>
      <c r="H206" s="68" t="s">
        <v>50</v>
      </c>
      <c r="I206" s="68">
        <v>320025</v>
      </c>
      <c r="J206" s="68" t="s">
        <v>58</v>
      </c>
      <c r="K206" s="68">
        <v>3</v>
      </c>
      <c r="L206" s="78">
        <v>176.334</v>
      </c>
      <c r="M206" s="78">
        <v>529.00099999999998</v>
      </c>
      <c r="N206" s="78">
        <v>-132.25</v>
      </c>
      <c r="O206" s="78">
        <v>42.32</v>
      </c>
      <c r="P206" s="78">
        <v>571.32100000000003</v>
      </c>
      <c r="Q206" s="68">
        <v>2024</v>
      </c>
      <c r="R206" s="68">
        <v>1</v>
      </c>
      <c r="S206" s="68">
        <v>0.19999939508689576</v>
      </c>
      <c r="T206" s="68" t="s">
        <v>56</v>
      </c>
      <c r="U206" s="68">
        <v>2101</v>
      </c>
    </row>
    <row r="207" spans="1:21" x14ac:dyDescent="0.25">
      <c r="A207" s="68">
        <v>6750069062</v>
      </c>
      <c r="B207" s="69">
        <v>45295</v>
      </c>
      <c r="C207" s="68" t="s">
        <v>45</v>
      </c>
      <c r="D207" s="68" t="s">
        <v>46</v>
      </c>
      <c r="E207" s="68" t="s">
        <v>47</v>
      </c>
      <c r="F207" s="68" t="s">
        <v>113</v>
      </c>
      <c r="G207" s="68" t="s">
        <v>49</v>
      </c>
      <c r="H207" s="68" t="s">
        <v>50</v>
      </c>
      <c r="I207" s="68">
        <v>324003</v>
      </c>
      <c r="J207" s="68" t="s">
        <v>10</v>
      </c>
      <c r="K207" s="68">
        <v>7</v>
      </c>
      <c r="L207" s="78">
        <v>383.33300000000003</v>
      </c>
      <c r="M207" s="78">
        <v>2683.3310000000001</v>
      </c>
      <c r="N207" s="78">
        <v>0</v>
      </c>
      <c r="O207" s="78">
        <v>214.666</v>
      </c>
      <c r="P207" s="78">
        <v>2897.9969999999998</v>
      </c>
      <c r="Q207" s="68">
        <v>2024</v>
      </c>
      <c r="R207" s="68">
        <v>1</v>
      </c>
      <c r="S207" s="68">
        <v>0</v>
      </c>
      <c r="T207" s="68" t="s">
        <v>52</v>
      </c>
      <c r="U207" s="68">
        <v>2101</v>
      </c>
    </row>
    <row r="208" spans="1:21" x14ac:dyDescent="0.25">
      <c r="A208" s="68">
        <v>6750069300</v>
      </c>
      <c r="B208" s="69">
        <v>45302</v>
      </c>
      <c r="C208" s="68" t="s">
        <v>45</v>
      </c>
      <c r="D208" s="68" t="s">
        <v>46</v>
      </c>
      <c r="E208" s="68" t="s">
        <v>47</v>
      </c>
      <c r="F208" s="68" t="s">
        <v>113</v>
      </c>
      <c r="G208" s="68" t="s">
        <v>49</v>
      </c>
      <c r="H208" s="68" t="s">
        <v>50</v>
      </c>
      <c r="I208" s="68">
        <v>320023</v>
      </c>
      <c r="J208" s="68" t="s">
        <v>9</v>
      </c>
      <c r="K208" s="68">
        <v>3</v>
      </c>
      <c r="L208" s="78">
        <v>176.334</v>
      </c>
      <c r="M208" s="78">
        <v>529.00099999999998</v>
      </c>
      <c r="N208" s="78">
        <v>-132.25</v>
      </c>
      <c r="O208" s="78">
        <v>42.32</v>
      </c>
      <c r="P208" s="78">
        <v>571.32100000000003</v>
      </c>
      <c r="Q208" s="68">
        <v>2024</v>
      </c>
      <c r="R208" s="68">
        <v>1</v>
      </c>
      <c r="S208" s="68">
        <v>0.19999939508689576</v>
      </c>
      <c r="T208" s="68" t="s">
        <v>56</v>
      </c>
      <c r="U208" s="68">
        <v>2101</v>
      </c>
    </row>
    <row r="209" spans="1:21" x14ac:dyDescent="0.25">
      <c r="A209" s="68">
        <v>6750069300</v>
      </c>
      <c r="B209" s="69">
        <v>45302</v>
      </c>
      <c r="C209" s="68" t="s">
        <v>45</v>
      </c>
      <c r="D209" s="68" t="s">
        <v>46</v>
      </c>
      <c r="E209" s="68" t="s">
        <v>47</v>
      </c>
      <c r="F209" s="68" t="s">
        <v>113</v>
      </c>
      <c r="G209" s="68" t="s">
        <v>49</v>
      </c>
      <c r="H209" s="68" t="s">
        <v>50</v>
      </c>
      <c r="I209" s="68">
        <v>324003</v>
      </c>
      <c r="J209" s="68" t="s">
        <v>10</v>
      </c>
      <c r="K209" s="68">
        <v>17</v>
      </c>
      <c r="L209" s="78">
        <v>383.33300000000003</v>
      </c>
      <c r="M209" s="78">
        <v>6516.6610000000001</v>
      </c>
      <c r="N209" s="78">
        <v>0</v>
      </c>
      <c r="O209" s="78">
        <v>521.33299999999997</v>
      </c>
      <c r="P209" s="78">
        <v>7037.9939999999997</v>
      </c>
      <c r="Q209" s="68">
        <v>2024</v>
      </c>
      <c r="R209" s="68">
        <v>1</v>
      </c>
      <c r="S209" s="68">
        <v>0</v>
      </c>
      <c r="T209" s="68" t="s">
        <v>52</v>
      </c>
      <c r="U209" s="68">
        <v>2101</v>
      </c>
    </row>
    <row r="210" spans="1:21" x14ac:dyDescent="0.25">
      <c r="A210" s="68">
        <v>6750069574</v>
      </c>
      <c r="B210" s="69">
        <v>45308</v>
      </c>
      <c r="C210" s="68" t="s">
        <v>45</v>
      </c>
      <c r="D210" s="68" t="s">
        <v>46</v>
      </c>
      <c r="E210" s="68" t="s">
        <v>47</v>
      </c>
      <c r="F210" s="68" t="s">
        <v>113</v>
      </c>
      <c r="G210" s="68" t="s">
        <v>49</v>
      </c>
      <c r="H210" s="68" t="s">
        <v>50</v>
      </c>
      <c r="I210" s="68">
        <v>320022</v>
      </c>
      <c r="J210" s="68" t="s">
        <v>129</v>
      </c>
      <c r="K210" s="68">
        <v>15</v>
      </c>
      <c r="L210" s="78">
        <v>229.58199999999999</v>
      </c>
      <c r="M210" s="78">
        <v>3443.73</v>
      </c>
      <c r="N210" s="78">
        <v>0</v>
      </c>
      <c r="O210" s="78">
        <v>275.49799999999999</v>
      </c>
      <c r="P210" s="78">
        <v>3719.2280000000001</v>
      </c>
      <c r="Q210" s="68">
        <v>2024</v>
      </c>
      <c r="R210" s="68">
        <v>1</v>
      </c>
      <c r="S210" s="68">
        <v>0</v>
      </c>
      <c r="T210" s="68" t="s">
        <v>52</v>
      </c>
      <c r="U210" s="68">
        <v>2101</v>
      </c>
    </row>
    <row r="211" spans="1:21" x14ac:dyDescent="0.25">
      <c r="A211" s="68">
        <v>6750069574</v>
      </c>
      <c r="B211" s="69">
        <v>45308</v>
      </c>
      <c r="C211" s="68" t="s">
        <v>45</v>
      </c>
      <c r="D211" s="68" t="s">
        <v>46</v>
      </c>
      <c r="E211" s="68" t="s">
        <v>47</v>
      </c>
      <c r="F211" s="68" t="s">
        <v>113</v>
      </c>
      <c r="G211" s="68" t="s">
        <v>49</v>
      </c>
      <c r="H211" s="68" t="s">
        <v>50</v>
      </c>
      <c r="I211" s="68">
        <v>320117</v>
      </c>
      <c r="J211" s="68" t="s">
        <v>130</v>
      </c>
      <c r="K211" s="68">
        <v>15</v>
      </c>
      <c r="L211" s="78">
        <v>229.58199999999999</v>
      </c>
      <c r="M211" s="78">
        <v>3443.73</v>
      </c>
      <c r="N211" s="78">
        <v>0</v>
      </c>
      <c r="O211" s="78">
        <v>275.49799999999999</v>
      </c>
      <c r="P211" s="78">
        <v>3719.2280000000001</v>
      </c>
      <c r="Q211" s="68">
        <v>2024</v>
      </c>
      <c r="R211" s="68">
        <v>1</v>
      </c>
      <c r="S211" s="68">
        <v>0</v>
      </c>
      <c r="T211" s="68" t="s">
        <v>52</v>
      </c>
      <c r="U211" s="68">
        <v>2101</v>
      </c>
    </row>
    <row r="212" spans="1:21" x14ac:dyDescent="0.25">
      <c r="A212" s="68">
        <v>6750069574</v>
      </c>
      <c r="B212" s="69">
        <v>45308</v>
      </c>
      <c r="C212" s="68" t="s">
        <v>45</v>
      </c>
      <c r="D212" s="68" t="s">
        <v>46</v>
      </c>
      <c r="E212" s="68" t="s">
        <v>47</v>
      </c>
      <c r="F212" s="68" t="s">
        <v>113</v>
      </c>
      <c r="G212" s="68" t="s">
        <v>49</v>
      </c>
      <c r="H212" s="68" t="s">
        <v>50</v>
      </c>
      <c r="I212" s="68">
        <v>323104</v>
      </c>
      <c r="J212" s="68" t="s">
        <v>131</v>
      </c>
      <c r="K212" s="68">
        <v>17</v>
      </c>
      <c r="L212" s="78">
        <v>200.727</v>
      </c>
      <c r="M212" s="78">
        <v>3412.3589999999999</v>
      </c>
      <c r="N212" s="78">
        <v>0</v>
      </c>
      <c r="O212" s="78">
        <v>272.98899999999998</v>
      </c>
      <c r="P212" s="78">
        <v>3685.348</v>
      </c>
      <c r="Q212" s="68">
        <v>2024</v>
      </c>
      <c r="R212" s="68">
        <v>1</v>
      </c>
      <c r="S212" s="68">
        <v>0</v>
      </c>
      <c r="T212" s="68" t="s">
        <v>52</v>
      </c>
      <c r="U212" s="68">
        <v>2101</v>
      </c>
    </row>
    <row r="213" spans="1:21" x14ac:dyDescent="0.25">
      <c r="A213" s="68">
        <v>6750069574</v>
      </c>
      <c r="B213" s="69">
        <v>45308</v>
      </c>
      <c r="C213" s="68" t="s">
        <v>45</v>
      </c>
      <c r="D213" s="68" t="s">
        <v>46</v>
      </c>
      <c r="E213" s="68" t="s">
        <v>47</v>
      </c>
      <c r="F213" s="68" t="s">
        <v>113</v>
      </c>
      <c r="G213" s="68" t="s">
        <v>49</v>
      </c>
      <c r="H213" s="68" t="s">
        <v>50</v>
      </c>
      <c r="I213" s="68">
        <v>323901</v>
      </c>
      <c r="J213" s="68" t="s">
        <v>132</v>
      </c>
      <c r="K213" s="68">
        <v>18</v>
      </c>
      <c r="L213" s="78">
        <v>200.727</v>
      </c>
      <c r="M213" s="78">
        <v>3613.0859999999998</v>
      </c>
      <c r="N213" s="78">
        <v>0</v>
      </c>
      <c r="O213" s="78">
        <v>289.04700000000003</v>
      </c>
      <c r="P213" s="78">
        <v>3902.1329999999998</v>
      </c>
      <c r="Q213" s="68">
        <v>2024</v>
      </c>
      <c r="R213" s="68">
        <v>1</v>
      </c>
      <c r="S213" s="68">
        <v>0</v>
      </c>
      <c r="T213" s="68" t="s">
        <v>52</v>
      </c>
      <c r="U213" s="68">
        <v>2101</v>
      </c>
    </row>
    <row r="214" spans="1:21" x14ac:dyDescent="0.25">
      <c r="A214" s="68">
        <v>6750069630</v>
      </c>
      <c r="B214" s="69">
        <v>45309</v>
      </c>
      <c r="C214" s="68" t="s">
        <v>45</v>
      </c>
      <c r="D214" s="68" t="s">
        <v>46</v>
      </c>
      <c r="E214" s="68" t="s">
        <v>47</v>
      </c>
      <c r="F214" s="68" t="s">
        <v>113</v>
      </c>
      <c r="G214" s="68" t="s">
        <v>49</v>
      </c>
      <c r="H214" s="68" t="s">
        <v>50</v>
      </c>
      <c r="I214" s="68">
        <v>320028</v>
      </c>
      <c r="J214" s="68" t="s">
        <v>11</v>
      </c>
      <c r="K214" s="68">
        <v>4</v>
      </c>
      <c r="L214" s="78">
        <v>170.208</v>
      </c>
      <c r="M214" s="78">
        <v>680.83199999999999</v>
      </c>
      <c r="N214" s="78">
        <v>0</v>
      </c>
      <c r="O214" s="78">
        <v>54.466999999999999</v>
      </c>
      <c r="P214" s="78">
        <v>735.29899999999998</v>
      </c>
      <c r="Q214" s="68">
        <v>2024</v>
      </c>
      <c r="R214" s="68">
        <v>1</v>
      </c>
      <c r="S214" s="68">
        <v>0</v>
      </c>
      <c r="T214" s="68" t="s">
        <v>52</v>
      </c>
      <c r="U214" s="68">
        <v>2101</v>
      </c>
    </row>
    <row r="215" spans="1:21" x14ac:dyDescent="0.25">
      <c r="A215" s="68">
        <v>6750069630</v>
      </c>
      <c r="B215" s="69">
        <v>45309</v>
      </c>
      <c r="C215" s="68" t="s">
        <v>45</v>
      </c>
      <c r="D215" s="68" t="s">
        <v>46</v>
      </c>
      <c r="E215" s="68" t="s">
        <v>47</v>
      </c>
      <c r="F215" s="68" t="s">
        <v>113</v>
      </c>
      <c r="G215" s="68" t="s">
        <v>49</v>
      </c>
      <c r="H215" s="68" t="s">
        <v>50</v>
      </c>
      <c r="I215" s="68">
        <v>320023</v>
      </c>
      <c r="J215" s="68" t="s">
        <v>9</v>
      </c>
      <c r="K215" s="68">
        <v>9</v>
      </c>
      <c r="L215" s="78">
        <v>176.334</v>
      </c>
      <c r="M215" s="78">
        <v>1587.002</v>
      </c>
      <c r="N215" s="78">
        <v>-396.75099999999998</v>
      </c>
      <c r="O215" s="78">
        <v>126.96</v>
      </c>
      <c r="P215" s="78">
        <v>1713.962</v>
      </c>
      <c r="Q215" s="68">
        <v>2024</v>
      </c>
      <c r="R215" s="68">
        <v>1</v>
      </c>
      <c r="S215" s="68">
        <v>0.1999997983624002</v>
      </c>
      <c r="T215" s="68" t="s">
        <v>56</v>
      </c>
      <c r="U215" s="68">
        <v>2101</v>
      </c>
    </row>
    <row r="216" spans="1:21" x14ac:dyDescent="0.25">
      <c r="A216" s="68">
        <v>6750069630</v>
      </c>
      <c r="B216" s="69">
        <v>45309</v>
      </c>
      <c r="C216" s="68" t="s">
        <v>45</v>
      </c>
      <c r="D216" s="68" t="s">
        <v>46</v>
      </c>
      <c r="E216" s="68" t="s">
        <v>47</v>
      </c>
      <c r="F216" s="68" t="s">
        <v>113</v>
      </c>
      <c r="G216" s="68" t="s">
        <v>49</v>
      </c>
      <c r="H216" s="68" t="s">
        <v>50</v>
      </c>
      <c r="I216" s="68">
        <v>324003</v>
      </c>
      <c r="J216" s="68" t="s">
        <v>10</v>
      </c>
      <c r="K216" s="68">
        <v>32</v>
      </c>
      <c r="L216" s="78">
        <v>383.33300000000003</v>
      </c>
      <c r="M216" s="78">
        <v>12266.656000000001</v>
      </c>
      <c r="N216" s="78">
        <v>0</v>
      </c>
      <c r="O216" s="78">
        <v>981.33299999999997</v>
      </c>
      <c r="P216" s="78">
        <v>13247.989</v>
      </c>
      <c r="Q216" s="68">
        <v>2024</v>
      </c>
      <c r="R216" s="68">
        <v>1</v>
      </c>
      <c r="S216" s="68">
        <v>0</v>
      </c>
      <c r="T216" s="68" t="s">
        <v>52</v>
      </c>
      <c r="U216" s="68">
        <v>2101</v>
      </c>
    </row>
    <row r="217" spans="1:21" x14ac:dyDescent="0.25">
      <c r="A217" s="68">
        <v>6750069981</v>
      </c>
      <c r="B217" s="69">
        <v>45316</v>
      </c>
      <c r="C217" s="68" t="s">
        <v>45</v>
      </c>
      <c r="D217" s="68" t="s">
        <v>46</v>
      </c>
      <c r="E217" s="68" t="s">
        <v>47</v>
      </c>
      <c r="F217" s="68" t="s">
        <v>113</v>
      </c>
      <c r="G217" s="68" t="s">
        <v>49</v>
      </c>
      <c r="H217" s="68" t="s">
        <v>50</v>
      </c>
      <c r="I217" s="68">
        <v>320028</v>
      </c>
      <c r="J217" s="68" t="s">
        <v>11</v>
      </c>
      <c r="K217" s="68">
        <v>2</v>
      </c>
      <c r="L217" s="78">
        <v>170.208</v>
      </c>
      <c r="M217" s="78">
        <v>340.416</v>
      </c>
      <c r="N217" s="78">
        <v>0</v>
      </c>
      <c r="O217" s="78">
        <v>27.233000000000001</v>
      </c>
      <c r="P217" s="78">
        <v>367.649</v>
      </c>
      <c r="Q217" s="68">
        <v>2024</v>
      </c>
      <c r="R217" s="68">
        <v>1</v>
      </c>
      <c r="S217" s="68">
        <v>0</v>
      </c>
      <c r="T217" s="68" t="s">
        <v>52</v>
      </c>
      <c r="U217" s="68">
        <v>2101</v>
      </c>
    </row>
    <row r="218" spans="1:21" x14ac:dyDescent="0.25">
      <c r="A218" s="68">
        <v>6750069981</v>
      </c>
      <c r="B218" s="69">
        <v>45316</v>
      </c>
      <c r="C218" s="68" t="s">
        <v>45</v>
      </c>
      <c r="D218" s="68" t="s">
        <v>46</v>
      </c>
      <c r="E218" s="68" t="s">
        <v>47</v>
      </c>
      <c r="F218" s="68" t="s">
        <v>113</v>
      </c>
      <c r="G218" s="68" t="s">
        <v>49</v>
      </c>
      <c r="H218" s="68" t="s">
        <v>50</v>
      </c>
      <c r="I218" s="68">
        <v>320023</v>
      </c>
      <c r="J218" s="68" t="s">
        <v>9</v>
      </c>
      <c r="K218" s="68">
        <v>5</v>
      </c>
      <c r="L218" s="78">
        <v>176.334</v>
      </c>
      <c r="M218" s="78">
        <v>881.66800000000001</v>
      </c>
      <c r="N218" s="78">
        <v>-220.417</v>
      </c>
      <c r="O218" s="78">
        <v>70.533000000000001</v>
      </c>
      <c r="P218" s="78">
        <v>952.20100000000002</v>
      </c>
      <c r="Q218" s="68">
        <v>2024</v>
      </c>
      <c r="R218" s="68">
        <v>1</v>
      </c>
      <c r="S218" s="68">
        <v>0.19999963705224724</v>
      </c>
      <c r="T218" s="68" t="s">
        <v>56</v>
      </c>
      <c r="U218" s="68">
        <v>2101</v>
      </c>
    </row>
    <row r="219" spans="1:21" x14ac:dyDescent="0.25">
      <c r="A219" s="68">
        <v>6750069981</v>
      </c>
      <c r="B219" s="69">
        <v>45316</v>
      </c>
      <c r="C219" s="68" t="s">
        <v>45</v>
      </c>
      <c r="D219" s="68" t="s">
        <v>46</v>
      </c>
      <c r="E219" s="68" t="s">
        <v>47</v>
      </c>
      <c r="F219" s="68" t="s">
        <v>113</v>
      </c>
      <c r="G219" s="68" t="s">
        <v>49</v>
      </c>
      <c r="H219" s="68" t="s">
        <v>50</v>
      </c>
      <c r="I219" s="68">
        <v>324003</v>
      </c>
      <c r="J219" s="68" t="s">
        <v>10</v>
      </c>
      <c r="K219" s="68">
        <v>32</v>
      </c>
      <c r="L219" s="78">
        <v>383.33300000000003</v>
      </c>
      <c r="M219" s="78">
        <v>12266.656000000001</v>
      </c>
      <c r="N219" s="78">
        <v>0</v>
      </c>
      <c r="O219" s="78">
        <v>981.33500000000004</v>
      </c>
      <c r="P219" s="78">
        <v>13247.991</v>
      </c>
      <c r="Q219" s="68">
        <v>2024</v>
      </c>
      <c r="R219" s="68">
        <v>1</v>
      </c>
      <c r="S219" s="68">
        <v>0</v>
      </c>
      <c r="T219" s="68" t="s">
        <v>52</v>
      </c>
      <c r="U219" s="68">
        <v>2101</v>
      </c>
    </row>
    <row r="220" spans="1:21" x14ac:dyDescent="0.25">
      <c r="A220" s="68">
        <v>6750070540</v>
      </c>
      <c r="B220" s="69">
        <v>45322</v>
      </c>
      <c r="C220" s="68" t="s">
        <v>45</v>
      </c>
      <c r="D220" s="68" t="s">
        <v>46</v>
      </c>
      <c r="E220" s="68" t="s">
        <v>47</v>
      </c>
      <c r="F220" s="68" t="s">
        <v>113</v>
      </c>
      <c r="G220" s="68" t="s">
        <v>49</v>
      </c>
      <c r="H220" s="68" t="s">
        <v>50</v>
      </c>
      <c r="I220" s="68">
        <v>320028</v>
      </c>
      <c r="J220" s="68" t="s">
        <v>11</v>
      </c>
      <c r="K220" s="68">
        <v>4</v>
      </c>
      <c r="L220" s="78">
        <v>170.208</v>
      </c>
      <c r="M220" s="78">
        <v>680.83199999999999</v>
      </c>
      <c r="N220" s="78">
        <v>0</v>
      </c>
      <c r="O220" s="78">
        <v>54.466999999999999</v>
      </c>
      <c r="P220" s="78">
        <v>735.29899999999998</v>
      </c>
      <c r="Q220" s="68">
        <v>2024</v>
      </c>
      <c r="R220" s="68">
        <v>1</v>
      </c>
      <c r="S220" s="68">
        <v>0</v>
      </c>
      <c r="T220" s="68" t="s">
        <v>52</v>
      </c>
      <c r="U220" s="68">
        <v>2101</v>
      </c>
    </row>
    <row r="221" spans="1:21" x14ac:dyDescent="0.25">
      <c r="A221" s="68">
        <v>6750070540</v>
      </c>
      <c r="B221" s="69">
        <v>45322</v>
      </c>
      <c r="C221" s="68" t="s">
        <v>45</v>
      </c>
      <c r="D221" s="68" t="s">
        <v>46</v>
      </c>
      <c r="E221" s="68" t="s">
        <v>47</v>
      </c>
      <c r="F221" s="68" t="s">
        <v>113</v>
      </c>
      <c r="G221" s="68" t="s">
        <v>49</v>
      </c>
      <c r="H221" s="68" t="s">
        <v>50</v>
      </c>
      <c r="I221" s="68">
        <v>320023</v>
      </c>
      <c r="J221" s="68" t="s">
        <v>9</v>
      </c>
      <c r="K221" s="68">
        <v>3</v>
      </c>
      <c r="L221" s="78">
        <v>220.417</v>
      </c>
      <c r="M221" s="78">
        <v>661.25099999999998</v>
      </c>
      <c r="N221" s="78">
        <v>0</v>
      </c>
      <c r="O221" s="78">
        <v>52.9</v>
      </c>
      <c r="P221" s="78">
        <v>714.15099999999995</v>
      </c>
      <c r="Q221" s="68">
        <v>2024</v>
      </c>
      <c r="R221" s="68">
        <v>1</v>
      </c>
      <c r="S221" s="68">
        <v>0</v>
      </c>
      <c r="T221" s="68" t="s">
        <v>52</v>
      </c>
      <c r="U221" s="68">
        <v>2101</v>
      </c>
    </row>
    <row r="222" spans="1:21" x14ac:dyDescent="0.25">
      <c r="A222" s="68">
        <v>6750070540</v>
      </c>
      <c r="B222" s="69">
        <v>45322</v>
      </c>
      <c r="C222" s="68" t="s">
        <v>45</v>
      </c>
      <c r="D222" s="68" t="s">
        <v>46</v>
      </c>
      <c r="E222" s="68" t="s">
        <v>47</v>
      </c>
      <c r="F222" s="68" t="s">
        <v>113</v>
      </c>
      <c r="G222" s="68" t="s">
        <v>49</v>
      </c>
      <c r="H222" s="68" t="s">
        <v>50</v>
      </c>
      <c r="I222" s="68">
        <v>324003</v>
      </c>
      <c r="J222" s="68" t="s">
        <v>10</v>
      </c>
      <c r="K222" s="68">
        <v>38</v>
      </c>
      <c r="L222" s="78">
        <v>383.33300000000003</v>
      </c>
      <c r="M222" s="78">
        <v>14566.654</v>
      </c>
      <c r="N222" s="78">
        <v>0</v>
      </c>
      <c r="O222" s="78">
        <v>1165.3309999999999</v>
      </c>
      <c r="P222" s="78">
        <v>15731.985000000001</v>
      </c>
      <c r="Q222" s="68">
        <v>2024</v>
      </c>
      <c r="R222" s="68">
        <v>1</v>
      </c>
      <c r="S222" s="68">
        <v>0</v>
      </c>
      <c r="T222" s="68" t="s">
        <v>52</v>
      </c>
      <c r="U222" s="68">
        <v>2101</v>
      </c>
    </row>
    <row r="223" spans="1:21" x14ac:dyDescent="0.25">
      <c r="A223" s="68">
        <v>9075001062</v>
      </c>
      <c r="B223" s="69">
        <v>45322</v>
      </c>
      <c r="C223" s="68" t="s">
        <v>81</v>
      </c>
      <c r="D223" s="68" t="s">
        <v>46</v>
      </c>
      <c r="E223" s="68" t="s">
        <v>47</v>
      </c>
      <c r="F223" s="68" t="s">
        <v>113</v>
      </c>
      <c r="G223" s="68" t="s">
        <v>49</v>
      </c>
      <c r="H223" s="68" t="s">
        <v>50</v>
      </c>
      <c r="I223" s="68">
        <v>320028</v>
      </c>
      <c r="J223" s="68" t="s">
        <v>11</v>
      </c>
      <c r="K223" s="68">
        <v>-4</v>
      </c>
      <c r="L223" s="78">
        <v>170.208</v>
      </c>
      <c r="M223" s="78">
        <v>-680.83199999999999</v>
      </c>
      <c r="N223" s="78">
        <v>0</v>
      </c>
      <c r="O223" s="78">
        <v>-54.466999999999999</v>
      </c>
      <c r="P223" s="78">
        <v>-735.29899999999998</v>
      </c>
      <c r="Q223" s="68">
        <v>2024</v>
      </c>
      <c r="R223" s="68">
        <v>1</v>
      </c>
      <c r="S223" s="68">
        <v>0</v>
      </c>
      <c r="T223" s="68" t="s">
        <v>52</v>
      </c>
      <c r="U223" s="68">
        <v>2101</v>
      </c>
    </row>
    <row r="224" spans="1:21" x14ac:dyDescent="0.25">
      <c r="A224" s="68">
        <v>9075001062</v>
      </c>
      <c r="B224" s="69">
        <v>45322</v>
      </c>
      <c r="C224" s="68" t="s">
        <v>81</v>
      </c>
      <c r="D224" s="68" t="s">
        <v>46</v>
      </c>
      <c r="E224" s="68" t="s">
        <v>47</v>
      </c>
      <c r="F224" s="68" t="s">
        <v>113</v>
      </c>
      <c r="G224" s="68" t="s">
        <v>49</v>
      </c>
      <c r="H224" s="68" t="s">
        <v>50</v>
      </c>
      <c r="I224" s="68">
        <v>320023</v>
      </c>
      <c r="J224" s="68" t="s">
        <v>9</v>
      </c>
      <c r="K224" s="68">
        <v>-3</v>
      </c>
      <c r="L224" s="78">
        <v>220.417</v>
      </c>
      <c r="M224" s="78">
        <v>-661.25099999999998</v>
      </c>
      <c r="N224" s="78">
        <v>0</v>
      </c>
      <c r="O224" s="78">
        <v>-52.9</v>
      </c>
      <c r="P224" s="78">
        <v>-714.15099999999995</v>
      </c>
      <c r="Q224" s="68">
        <v>2024</v>
      </c>
      <c r="R224" s="68">
        <v>1</v>
      </c>
      <c r="S224" s="68">
        <v>0</v>
      </c>
      <c r="T224" s="68" t="s">
        <v>52</v>
      </c>
      <c r="U224" s="68">
        <v>2101</v>
      </c>
    </row>
    <row r="225" spans="1:21" x14ac:dyDescent="0.25">
      <c r="A225" s="68">
        <v>9075001062</v>
      </c>
      <c r="B225" s="69">
        <v>45322</v>
      </c>
      <c r="C225" s="68" t="s">
        <v>81</v>
      </c>
      <c r="D225" s="68" t="s">
        <v>46</v>
      </c>
      <c r="E225" s="68" t="s">
        <v>47</v>
      </c>
      <c r="F225" s="68" t="s">
        <v>113</v>
      </c>
      <c r="G225" s="68" t="s">
        <v>49</v>
      </c>
      <c r="H225" s="68" t="s">
        <v>50</v>
      </c>
      <c r="I225" s="68">
        <v>324003</v>
      </c>
      <c r="J225" s="68" t="s">
        <v>10</v>
      </c>
      <c r="K225" s="68">
        <v>-38</v>
      </c>
      <c r="L225" s="78">
        <v>383.33300000000003</v>
      </c>
      <c r="M225" s="78">
        <v>-14566.654</v>
      </c>
      <c r="N225" s="78">
        <v>0</v>
      </c>
      <c r="O225" s="78">
        <v>-1165.3309999999999</v>
      </c>
      <c r="P225" s="78">
        <v>-15731.985000000001</v>
      </c>
      <c r="Q225" s="68">
        <v>2024</v>
      </c>
      <c r="R225" s="68">
        <v>1</v>
      </c>
      <c r="S225" s="68">
        <v>0</v>
      </c>
      <c r="T225" s="68" t="s">
        <v>52</v>
      </c>
      <c r="U225" s="68">
        <v>2101</v>
      </c>
    </row>
    <row r="226" spans="1:21" x14ac:dyDescent="0.25">
      <c r="A226" s="68">
        <v>6750068324</v>
      </c>
      <c r="B226" s="69">
        <v>45281</v>
      </c>
      <c r="C226" s="68" t="s">
        <v>45</v>
      </c>
      <c r="D226" s="68" t="s">
        <v>46</v>
      </c>
      <c r="E226" s="68" t="s">
        <v>47</v>
      </c>
      <c r="F226" s="68" t="s">
        <v>110</v>
      </c>
      <c r="G226" s="68" t="s">
        <v>49</v>
      </c>
      <c r="H226" s="68" t="s">
        <v>50</v>
      </c>
      <c r="I226" s="68">
        <v>320022</v>
      </c>
      <c r="J226" s="68" t="s">
        <v>129</v>
      </c>
      <c r="K226" s="68">
        <v>23</v>
      </c>
      <c r="L226" s="78">
        <v>229.58199999999999</v>
      </c>
      <c r="M226" s="78">
        <v>5280.3860000000004</v>
      </c>
      <c r="N226" s="78">
        <v>0</v>
      </c>
      <c r="O226" s="78">
        <v>422.43</v>
      </c>
      <c r="P226" s="78">
        <v>5702.8159999999998</v>
      </c>
      <c r="Q226" s="68">
        <v>2023</v>
      </c>
      <c r="R226" s="68">
        <v>12</v>
      </c>
      <c r="S226" s="68">
        <v>0</v>
      </c>
      <c r="T226" s="68" t="s">
        <v>52</v>
      </c>
      <c r="U226" s="68"/>
    </row>
    <row r="227" spans="1:21" x14ac:dyDescent="0.25">
      <c r="A227" s="68">
        <v>6750068324</v>
      </c>
      <c r="B227" s="69">
        <v>45281</v>
      </c>
      <c r="C227" s="68" t="s">
        <v>45</v>
      </c>
      <c r="D227" s="68" t="s">
        <v>46</v>
      </c>
      <c r="E227" s="68" t="s">
        <v>47</v>
      </c>
      <c r="F227" s="68" t="s">
        <v>110</v>
      </c>
      <c r="G227" s="68" t="s">
        <v>49</v>
      </c>
      <c r="H227" s="68" t="s">
        <v>50</v>
      </c>
      <c r="I227" s="68">
        <v>320117</v>
      </c>
      <c r="J227" s="68" t="s">
        <v>130</v>
      </c>
      <c r="K227" s="68">
        <v>22</v>
      </c>
      <c r="L227" s="78">
        <v>229.58199999999999</v>
      </c>
      <c r="M227" s="78">
        <v>5050.8040000000001</v>
      </c>
      <c r="N227" s="78">
        <v>0</v>
      </c>
      <c r="O227" s="78">
        <v>404.06400000000002</v>
      </c>
      <c r="P227" s="78">
        <v>5454.8680000000004</v>
      </c>
      <c r="Q227" s="68">
        <v>2023</v>
      </c>
      <c r="R227" s="68">
        <v>12</v>
      </c>
      <c r="S227" s="68">
        <v>0</v>
      </c>
      <c r="T227" s="68" t="s">
        <v>52</v>
      </c>
      <c r="U227" s="68"/>
    </row>
    <row r="228" spans="1:21" x14ac:dyDescent="0.25">
      <c r="A228" s="68">
        <v>6750068324</v>
      </c>
      <c r="B228" s="69">
        <v>45281</v>
      </c>
      <c r="C228" s="68" t="s">
        <v>45</v>
      </c>
      <c r="D228" s="68" t="s">
        <v>46</v>
      </c>
      <c r="E228" s="68" t="s">
        <v>47</v>
      </c>
      <c r="F228" s="68" t="s">
        <v>110</v>
      </c>
      <c r="G228" s="68" t="s">
        <v>49</v>
      </c>
      <c r="H228" s="68" t="s">
        <v>50</v>
      </c>
      <c r="I228" s="68">
        <v>323104</v>
      </c>
      <c r="J228" s="68" t="s">
        <v>131</v>
      </c>
      <c r="K228" s="68">
        <v>18</v>
      </c>
      <c r="L228" s="78">
        <v>200.727</v>
      </c>
      <c r="M228" s="78">
        <v>3613.0859999999998</v>
      </c>
      <c r="N228" s="78">
        <v>0</v>
      </c>
      <c r="O228" s="78">
        <v>289.04700000000003</v>
      </c>
      <c r="P228" s="78">
        <v>3902.1329999999998</v>
      </c>
      <c r="Q228" s="68">
        <v>2023</v>
      </c>
      <c r="R228" s="68">
        <v>12</v>
      </c>
      <c r="S228" s="68">
        <v>0</v>
      </c>
      <c r="T228" s="68" t="s">
        <v>52</v>
      </c>
      <c r="U228" s="68"/>
    </row>
    <row r="229" spans="1:21" x14ac:dyDescent="0.25">
      <c r="A229" s="68">
        <v>6750068324</v>
      </c>
      <c r="B229" s="69">
        <v>45281</v>
      </c>
      <c r="C229" s="68" t="s">
        <v>45</v>
      </c>
      <c r="D229" s="68" t="s">
        <v>46</v>
      </c>
      <c r="E229" s="68" t="s">
        <v>47</v>
      </c>
      <c r="F229" s="68" t="s">
        <v>110</v>
      </c>
      <c r="G229" s="68" t="s">
        <v>49</v>
      </c>
      <c r="H229" s="68" t="s">
        <v>50</v>
      </c>
      <c r="I229" s="68">
        <v>323901</v>
      </c>
      <c r="J229" s="68" t="s">
        <v>132</v>
      </c>
      <c r="K229" s="68">
        <v>17</v>
      </c>
      <c r="L229" s="78">
        <v>200.727</v>
      </c>
      <c r="M229" s="78">
        <v>3412.3589999999999</v>
      </c>
      <c r="N229" s="78">
        <v>0</v>
      </c>
      <c r="O229" s="78">
        <v>272.98899999999998</v>
      </c>
      <c r="P229" s="78">
        <v>3685.348</v>
      </c>
      <c r="Q229" s="68">
        <v>2023</v>
      </c>
      <c r="R229" s="68">
        <v>12</v>
      </c>
      <c r="S229" s="68">
        <v>0</v>
      </c>
      <c r="T229" s="68" t="s">
        <v>52</v>
      </c>
      <c r="U229" s="68"/>
    </row>
    <row r="230" spans="1:21" x14ac:dyDescent="0.25">
      <c r="A230" s="68">
        <v>6750068384</v>
      </c>
      <c r="B230" s="69">
        <v>45281</v>
      </c>
      <c r="C230" s="68" t="s">
        <v>45</v>
      </c>
      <c r="D230" s="68" t="s">
        <v>46</v>
      </c>
      <c r="E230" s="68" t="s">
        <v>47</v>
      </c>
      <c r="F230" s="68" t="s">
        <v>110</v>
      </c>
      <c r="G230" s="68" t="s">
        <v>49</v>
      </c>
      <c r="H230" s="68" t="s">
        <v>50</v>
      </c>
      <c r="I230" s="68">
        <v>320020</v>
      </c>
      <c r="J230" s="68" t="s">
        <v>84</v>
      </c>
      <c r="K230" s="68">
        <v>10</v>
      </c>
      <c r="L230" s="78">
        <v>265.77800000000002</v>
      </c>
      <c r="M230" s="78">
        <v>2657.7759999999998</v>
      </c>
      <c r="N230" s="78">
        <v>-664.44399999999996</v>
      </c>
      <c r="O230" s="78">
        <v>212.62100000000001</v>
      </c>
      <c r="P230" s="78">
        <v>2870.3969999999999</v>
      </c>
      <c r="Q230" s="68">
        <v>2023</v>
      </c>
      <c r="R230" s="68">
        <v>12</v>
      </c>
      <c r="S230" s="68">
        <v>0.19999975919745328</v>
      </c>
      <c r="T230" s="68" t="s">
        <v>56</v>
      </c>
      <c r="U230" s="68"/>
    </row>
    <row r="231" spans="1:21" x14ac:dyDescent="0.25">
      <c r="A231" s="68">
        <v>6750068837</v>
      </c>
      <c r="B231" s="69">
        <v>45288</v>
      </c>
      <c r="C231" s="68" t="s">
        <v>45</v>
      </c>
      <c r="D231" s="68" t="s">
        <v>46</v>
      </c>
      <c r="E231" s="68" t="s">
        <v>47</v>
      </c>
      <c r="F231" s="68" t="s">
        <v>110</v>
      </c>
      <c r="G231" s="68" t="s">
        <v>49</v>
      </c>
      <c r="H231" s="68" t="s">
        <v>50</v>
      </c>
      <c r="I231" s="68">
        <v>320025</v>
      </c>
      <c r="J231" s="68" t="s">
        <v>58</v>
      </c>
      <c r="K231" s="68">
        <v>1</v>
      </c>
      <c r="L231" s="78">
        <v>220.417</v>
      </c>
      <c r="M231" s="78">
        <v>220.417</v>
      </c>
      <c r="N231" s="78">
        <v>0</v>
      </c>
      <c r="O231" s="78">
        <v>17.632999999999999</v>
      </c>
      <c r="P231" s="78">
        <v>238.05</v>
      </c>
      <c r="Q231" s="68">
        <v>2023</v>
      </c>
      <c r="R231" s="68">
        <v>12</v>
      </c>
      <c r="S231" s="68">
        <v>0</v>
      </c>
      <c r="T231" s="68" t="s">
        <v>52</v>
      </c>
      <c r="U231" s="68"/>
    </row>
    <row r="232" spans="1:21" x14ac:dyDescent="0.25">
      <c r="A232" s="68">
        <v>6750068837</v>
      </c>
      <c r="B232" s="69">
        <v>45288</v>
      </c>
      <c r="C232" s="68" t="s">
        <v>45</v>
      </c>
      <c r="D232" s="68" t="s">
        <v>46</v>
      </c>
      <c r="E232" s="68" t="s">
        <v>47</v>
      </c>
      <c r="F232" s="68" t="s">
        <v>110</v>
      </c>
      <c r="G232" s="68" t="s">
        <v>49</v>
      </c>
      <c r="H232" s="68" t="s">
        <v>50</v>
      </c>
      <c r="I232" s="68">
        <v>324003</v>
      </c>
      <c r="J232" s="68" t="s">
        <v>10</v>
      </c>
      <c r="K232" s="68">
        <v>9</v>
      </c>
      <c r="L232" s="78">
        <v>383.33300000000003</v>
      </c>
      <c r="M232" s="78">
        <v>3449.9969999999998</v>
      </c>
      <c r="N232" s="78">
        <v>0</v>
      </c>
      <c r="O232" s="78">
        <v>276</v>
      </c>
      <c r="P232" s="78">
        <v>3725.9969999999998</v>
      </c>
      <c r="Q232" s="68">
        <v>2023</v>
      </c>
      <c r="R232" s="68">
        <v>12</v>
      </c>
      <c r="S232" s="68">
        <v>0</v>
      </c>
      <c r="T232" s="68" t="s">
        <v>52</v>
      </c>
      <c r="U232" s="68"/>
    </row>
    <row r="233" spans="1:21" x14ac:dyDescent="0.25">
      <c r="A233" s="68">
        <v>6750069056</v>
      </c>
      <c r="B233" s="69">
        <v>45295</v>
      </c>
      <c r="C233" s="68" t="s">
        <v>45</v>
      </c>
      <c r="D233" s="68" t="s">
        <v>46</v>
      </c>
      <c r="E233" s="68" t="s">
        <v>47</v>
      </c>
      <c r="F233" s="68" t="s">
        <v>110</v>
      </c>
      <c r="G233" s="68" t="s">
        <v>49</v>
      </c>
      <c r="H233" s="68" t="s">
        <v>50</v>
      </c>
      <c r="I233" s="68">
        <v>320025</v>
      </c>
      <c r="J233" s="68" t="s">
        <v>58</v>
      </c>
      <c r="K233" s="68">
        <v>8</v>
      </c>
      <c r="L233" s="78">
        <v>176.334</v>
      </c>
      <c r="M233" s="78">
        <v>1410.6690000000001</v>
      </c>
      <c r="N233" s="78">
        <v>-352.66699999999997</v>
      </c>
      <c r="O233" s="78">
        <v>112.854</v>
      </c>
      <c r="P233" s="78">
        <v>1523.5229999999999</v>
      </c>
      <c r="Q233" s="68">
        <v>2024</v>
      </c>
      <c r="R233" s="68">
        <v>1</v>
      </c>
      <c r="S233" s="68">
        <v>0.19999954631525757</v>
      </c>
      <c r="T233" s="68" t="s">
        <v>56</v>
      </c>
      <c r="U233" s="68">
        <v>2101</v>
      </c>
    </row>
    <row r="234" spans="1:21" x14ac:dyDescent="0.25">
      <c r="A234" s="68">
        <v>6750069199</v>
      </c>
      <c r="B234" s="69">
        <v>45300</v>
      </c>
      <c r="C234" s="68" t="s">
        <v>45</v>
      </c>
      <c r="D234" s="68" t="s">
        <v>46</v>
      </c>
      <c r="E234" s="68" t="s">
        <v>47</v>
      </c>
      <c r="F234" s="68" t="s">
        <v>110</v>
      </c>
      <c r="G234" s="68" t="s">
        <v>49</v>
      </c>
      <c r="H234" s="68" t="s">
        <v>50</v>
      </c>
      <c r="I234" s="68">
        <v>320022</v>
      </c>
      <c r="J234" s="68" t="s">
        <v>129</v>
      </c>
      <c r="K234" s="68">
        <v>35</v>
      </c>
      <c r="L234" s="78">
        <v>229.58199999999999</v>
      </c>
      <c r="M234" s="78">
        <v>8035.37</v>
      </c>
      <c r="N234" s="78">
        <v>0</v>
      </c>
      <c r="O234" s="78">
        <v>642.83000000000004</v>
      </c>
      <c r="P234" s="78">
        <v>8678.2000000000007</v>
      </c>
      <c r="Q234" s="68">
        <v>2024</v>
      </c>
      <c r="R234" s="68">
        <v>1</v>
      </c>
      <c r="S234" s="68">
        <v>0</v>
      </c>
      <c r="T234" s="68" t="s">
        <v>52</v>
      </c>
      <c r="U234" s="68">
        <v>2101</v>
      </c>
    </row>
    <row r="235" spans="1:21" x14ac:dyDescent="0.25">
      <c r="A235" s="68">
        <v>6750069199</v>
      </c>
      <c r="B235" s="69">
        <v>45300</v>
      </c>
      <c r="C235" s="68" t="s">
        <v>45</v>
      </c>
      <c r="D235" s="68" t="s">
        <v>46</v>
      </c>
      <c r="E235" s="68" t="s">
        <v>47</v>
      </c>
      <c r="F235" s="68" t="s">
        <v>110</v>
      </c>
      <c r="G235" s="68" t="s">
        <v>49</v>
      </c>
      <c r="H235" s="68" t="s">
        <v>50</v>
      </c>
      <c r="I235" s="68">
        <v>320117</v>
      </c>
      <c r="J235" s="68" t="s">
        <v>130</v>
      </c>
      <c r="K235" s="68">
        <v>35</v>
      </c>
      <c r="L235" s="78">
        <v>229.58199999999999</v>
      </c>
      <c r="M235" s="78">
        <v>8035.37</v>
      </c>
      <c r="N235" s="78">
        <v>0</v>
      </c>
      <c r="O235" s="78">
        <v>642.83000000000004</v>
      </c>
      <c r="P235" s="78">
        <v>8678.2000000000007</v>
      </c>
      <c r="Q235" s="68">
        <v>2024</v>
      </c>
      <c r="R235" s="68">
        <v>1</v>
      </c>
      <c r="S235" s="68">
        <v>0</v>
      </c>
      <c r="T235" s="68" t="s">
        <v>52</v>
      </c>
      <c r="U235" s="68">
        <v>2101</v>
      </c>
    </row>
    <row r="236" spans="1:21" x14ac:dyDescent="0.25">
      <c r="A236" s="68">
        <v>6750069199</v>
      </c>
      <c r="B236" s="69">
        <v>45300</v>
      </c>
      <c r="C236" s="68" t="s">
        <v>45</v>
      </c>
      <c r="D236" s="68" t="s">
        <v>46</v>
      </c>
      <c r="E236" s="68" t="s">
        <v>47</v>
      </c>
      <c r="F236" s="68" t="s">
        <v>110</v>
      </c>
      <c r="G236" s="68" t="s">
        <v>49</v>
      </c>
      <c r="H236" s="68" t="s">
        <v>50</v>
      </c>
      <c r="I236" s="68">
        <v>323104</v>
      </c>
      <c r="J236" s="68" t="s">
        <v>131</v>
      </c>
      <c r="K236" s="68">
        <v>38</v>
      </c>
      <c r="L236" s="78">
        <v>200.727</v>
      </c>
      <c r="M236" s="78">
        <v>7627.6260000000002</v>
      </c>
      <c r="N236" s="78">
        <v>0</v>
      </c>
      <c r="O236" s="78">
        <v>610.21</v>
      </c>
      <c r="P236" s="78">
        <v>8237.8359999999993</v>
      </c>
      <c r="Q236" s="68">
        <v>2024</v>
      </c>
      <c r="R236" s="68">
        <v>1</v>
      </c>
      <c r="S236" s="68">
        <v>0</v>
      </c>
      <c r="T236" s="68" t="s">
        <v>52</v>
      </c>
      <c r="U236" s="68">
        <v>2101</v>
      </c>
    </row>
    <row r="237" spans="1:21" x14ac:dyDescent="0.25">
      <c r="A237" s="68">
        <v>6750069199</v>
      </c>
      <c r="B237" s="69">
        <v>45300</v>
      </c>
      <c r="C237" s="68" t="s">
        <v>45</v>
      </c>
      <c r="D237" s="68" t="s">
        <v>46</v>
      </c>
      <c r="E237" s="68" t="s">
        <v>47</v>
      </c>
      <c r="F237" s="68" t="s">
        <v>110</v>
      </c>
      <c r="G237" s="68" t="s">
        <v>49</v>
      </c>
      <c r="H237" s="68" t="s">
        <v>50</v>
      </c>
      <c r="I237" s="68">
        <v>323901</v>
      </c>
      <c r="J237" s="68" t="s">
        <v>132</v>
      </c>
      <c r="K237" s="68">
        <v>37</v>
      </c>
      <c r="L237" s="78">
        <v>200.727</v>
      </c>
      <c r="M237" s="78">
        <v>7426.8990000000003</v>
      </c>
      <c r="N237" s="78">
        <v>0</v>
      </c>
      <c r="O237" s="78">
        <v>594.15200000000004</v>
      </c>
      <c r="P237" s="78">
        <v>8021.0510000000004</v>
      </c>
      <c r="Q237" s="68">
        <v>2024</v>
      </c>
      <c r="R237" s="68">
        <v>1</v>
      </c>
      <c r="S237" s="68">
        <v>0</v>
      </c>
      <c r="T237" s="68" t="s">
        <v>52</v>
      </c>
      <c r="U237" s="68">
        <v>2101</v>
      </c>
    </row>
    <row r="238" spans="1:21" x14ac:dyDescent="0.25">
      <c r="A238" s="68">
        <v>6750069296</v>
      </c>
      <c r="B238" s="69">
        <v>45302</v>
      </c>
      <c r="C238" s="68" t="s">
        <v>45</v>
      </c>
      <c r="D238" s="68" t="s">
        <v>46</v>
      </c>
      <c r="E238" s="68" t="s">
        <v>47</v>
      </c>
      <c r="F238" s="68" t="s">
        <v>110</v>
      </c>
      <c r="G238" s="68" t="s">
        <v>49</v>
      </c>
      <c r="H238" s="68" t="s">
        <v>50</v>
      </c>
      <c r="I238" s="68">
        <v>320028</v>
      </c>
      <c r="J238" s="68" t="s">
        <v>11</v>
      </c>
      <c r="K238" s="68">
        <v>9</v>
      </c>
      <c r="L238" s="78">
        <v>170.208</v>
      </c>
      <c r="M238" s="78">
        <v>1531.8720000000001</v>
      </c>
      <c r="N238" s="78">
        <v>0</v>
      </c>
      <c r="O238" s="78">
        <v>122.55</v>
      </c>
      <c r="P238" s="78">
        <v>1654.422</v>
      </c>
      <c r="Q238" s="68">
        <v>2024</v>
      </c>
      <c r="R238" s="68">
        <v>1</v>
      </c>
      <c r="S238" s="68">
        <v>0</v>
      </c>
      <c r="T238" s="68" t="s">
        <v>52</v>
      </c>
      <c r="U238" s="68">
        <v>2101</v>
      </c>
    </row>
    <row r="239" spans="1:21" x14ac:dyDescent="0.25">
      <c r="A239" s="68">
        <v>6750069296</v>
      </c>
      <c r="B239" s="69">
        <v>45302</v>
      </c>
      <c r="C239" s="68" t="s">
        <v>45</v>
      </c>
      <c r="D239" s="68" t="s">
        <v>46</v>
      </c>
      <c r="E239" s="68" t="s">
        <v>47</v>
      </c>
      <c r="F239" s="68" t="s">
        <v>110</v>
      </c>
      <c r="G239" s="68" t="s">
        <v>49</v>
      </c>
      <c r="H239" s="68" t="s">
        <v>50</v>
      </c>
      <c r="I239" s="68">
        <v>320023</v>
      </c>
      <c r="J239" s="68" t="s">
        <v>9</v>
      </c>
      <c r="K239" s="68">
        <v>11</v>
      </c>
      <c r="L239" s="78">
        <v>176.334</v>
      </c>
      <c r="M239" s="78">
        <v>1939.67</v>
      </c>
      <c r="N239" s="78">
        <v>-484.91699999999997</v>
      </c>
      <c r="O239" s="78">
        <v>155.17400000000001</v>
      </c>
      <c r="P239" s="78">
        <v>2094.8440000000001</v>
      </c>
      <c r="Q239" s="68">
        <v>2024</v>
      </c>
      <c r="R239" s="68">
        <v>1</v>
      </c>
      <c r="S239" s="68">
        <v>0.19999950507116457</v>
      </c>
      <c r="T239" s="68" t="s">
        <v>56</v>
      </c>
      <c r="U239" s="68">
        <v>2101</v>
      </c>
    </row>
    <row r="240" spans="1:21" x14ac:dyDescent="0.25">
      <c r="A240" s="68">
        <v>6750069296</v>
      </c>
      <c r="B240" s="69">
        <v>45302</v>
      </c>
      <c r="C240" s="68" t="s">
        <v>45</v>
      </c>
      <c r="D240" s="68" t="s">
        <v>46</v>
      </c>
      <c r="E240" s="68" t="s">
        <v>47</v>
      </c>
      <c r="F240" s="68" t="s">
        <v>110</v>
      </c>
      <c r="G240" s="68" t="s">
        <v>49</v>
      </c>
      <c r="H240" s="68" t="s">
        <v>50</v>
      </c>
      <c r="I240" s="68">
        <v>324003</v>
      </c>
      <c r="J240" s="68" t="s">
        <v>10</v>
      </c>
      <c r="K240" s="68">
        <v>8</v>
      </c>
      <c r="L240" s="78">
        <v>383.33300000000003</v>
      </c>
      <c r="M240" s="78">
        <v>3066.6640000000002</v>
      </c>
      <c r="N240" s="78">
        <v>0</v>
      </c>
      <c r="O240" s="78">
        <v>245.33199999999999</v>
      </c>
      <c r="P240" s="78">
        <v>3311.9960000000001</v>
      </c>
      <c r="Q240" s="68">
        <v>2024</v>
      </c>
      <c r="R240" s="68">
        <v>1</v>
      </c>
      <c r="S240" s="68">
        <v>0</v>
      </c>
      <c r="T240" s="68" t="s">
        <v>52</v>
      </c>
      <c r="U240" s="68">
        <v>2101</v>
      </c>
    </row>
    <row r="241" spans="1:21" x14ac:dyDescent="0.25">
      <c r="A241" s="68">
        <v>6750069625</v>
      </c>
      <c r="B241" s="69">
        <v>45309</v>
      </c>
      <c r="C241" s="68" t="s">
        <v>45</v>
      </c>
      <c r="D241" s="68" t="s">
        <v>46</v>
      </c>
      <c r="E241" s="68" t="s">
        <v>47</v>
      </c>
      <c r="F241" s="68" t="s">
        <v>110</v>
      </c>
      <c r="G241" s="68" t="s">
        <v>49</v>
      </c>
      <c r="H241" s="68" t="s">
        <v>50</v>
      </c>
      <c r="I241" s="68">
        <v>320028</v>
      </c>
      <c r="J241" s="68" t="s">
        <v>11</v>
      </c>
      <c r="K241" s="68">
        <v>3</v>
      </c>
      <c r="L241" s="78">
        <v>170.208</v>
      </c>
      <c r="M241" s="78">
        <v>510.62400000000002</v>
      </c>
      <c r="N241" s="78">
        <v>0</v>
      </c>
      <c r="O241" s="78">
        <v>40.85</v>
      </c>
      <c r="P241" s="78">
        <v>551.47400000000005</v>
      </c>
      <c r="Q241" s="68">
        <v>2024</v>
      </c>
      <c r="R241" s="68">
        <v>1</v>
      </c>
      <c r="S241" s="68">
        <v>0</v>
      </c>
      <c r="T241" s="68" t="s">
        <v>52</v>
      </c>
      <c r="U241" s="68">
        <v>2101</v>
      </c>
    </row>
    <row r="242" spans="1:21" x14ac:dyDescent="0.25">
      <c r="A242" s="68">
        <v>6750069625</v>
      </c>
      <c r="B242" s="69">
        <v>45309</v>
      </c>
      <c r="C242" s="68" t="s">
        <v>45</v>
      </c>
      <c r="D242" s="68" t="s">
        <v>46</v>
      </c>
      <c r="E242" s="68" t="s">
        <v>47</v>
      </c>
      <c r="F242" s="68" t="s">
        <v>110</v>
      </c>
      <c r="G242" s="68" t="s">
        <v>49</v>
      </c>
      <c r="H242" s="68" t="s">
        <v>50</v>
      </c>
      <c r="I242" s="68">
        <v>320023</v>
      </c>
      <c r="J242" s="68" t="s">
        <v>9</v>
      </c>
      <c r="K242" s="68">
        <v>29</v>
      </c>
      <c r="L242" s="78">
        <v>176.334</v>
      </c>
      <c r="M242" s="78">
        <v>5113.674</v>
      </c>
      <c r="N242" s="78">
        <v>-1278.4190000000001</v>
      </c>
      <c r="O242" s="78">
        <v>409.09500000000003</v>
      </c>
      <c r="P242" s="78">
        <v>5522.7690000000002</v>
      </c>
      <c r="Q242" s="68">
        <v>2024</v>
      </c>
      <c r="R242" s="68">
        <v>1</v>
      </c>
      <c r="S242" s="68">
        <v>0.19999968711402583</v>
      </c>
      <c r="T242" s="68" t="s">
        <v>56</v>
      </c>
      <c r="U242" s="68">
        <v>2101</v>
      </c>
    </row>
    <row r="243" spans="1:21" x14ac:dyDescent="0.25">
      <c r="A243" s="68">
        <v>6750069625</v>
      </c>
      <c r="B243" s="69">
        <v>45309</v>
      </c>
      <c r="C243" s="68" t="s">
        <v>45</v>
      </c>
      <c r="D243" s="68" t="s">
        <v>46</v>
      </c>
      <c r="E243" s="68" t="s">
        <v>47</v>
      </c>
      <c r="F243" s="68" t="s">
        <v>110</v>
      </c>
      <c r="G243" s="68" t="s">
        <v>49</v>
      </c>
      <c r="H243" s="68" t="s">
        <v>50</v>
      </c>
      <c r="I243" s="68">
        <v>324003</v>
      </c>
      <c r="J243" s="68" t="s">
        <v>10</v>
      </c>
      <c r="K243" s="68">
        <v>2</v>
      </c>
      <c r="L243" s="78">
        <v>383.33300000000003</v>
      </c>
      <c r="M243" s="78">
        <v>766.66600000000005</v>
      </c>
      <c r="N243" s="78">
        <v>0</v>
      </c>
      <c r="O243" s="78">
        <v>61.332999999999998</v>
      </c>
      <c r="P243" s="78">
        <v>827.99900000000002</v>
      </c>
      <c r="Q243" s="68">
        <v>2024</v>
      </c>
      <c r="R243" s="68">
        <v>1</v>
      </c>
      <c r="S243" s="68">
        <v>0</v>
      </c>
      <c r="T243" s="68" t="s">
        <v>52</v>
      </c>
      <c r="U243" s="68">
        <v>2101</v>
      </c>
    </row>
    <row r="244" spans="1:21" x14ac:dyDescent="0.25">
      <c r="A244" s="68">
        <v>6750069626</v>
      </c>
      <c r="B244" s="69">
        <v>45309</v>
      </c>
      <c r="C244" s="68" t="s">
        <v>45</v>
      </c>
      <c r="D244" s="68" t="s">
        <v>46</v>
      </c>
      <c r="E244" s="68" t="s">
        <v>47</v>
      </c>
      <c r="F244" s="68" t="s">
        <v>110</v>
      </c>
      <c r="G244" s="68" t="s">
        <v>49</v>
      </c>
      <c r="H244" s="68" t="s">
        <v>50</v>
      </c>
      <c r="I244" s="68">
        <v>320028</v>
      </c>
      <c r="J244" s="68" t="s">
        <v>11</v>
      </c>
      <c r="K244" s="68">
        <v>3</v>
      </c>
      <c r="L244" s="78">
        <v>170.208</v>
      </c>
      <c r="M244" s="78">
        <v>510.62400000000002</v>
      </c>
      <c r="N244" s="78">
        <v>0</v>
      </c>
      <c r="O244" s="78">
        <v>40.85</v>
      </c>
      <c r="P244" s="78">
        <v>551.47400000000005</v>
      </c>
      <c r="Q244" s="68">
        <v>2024</v>
      </c>
      <c r="R244" s="68">
        <v>1</v>
      </c>
      <c r="S244" s="68">
        <v>0</v>
      </c>
      <c r="T244" s="68" t="s">
        <v>52</v>
      </c>
      <c r="U244" s="68">
        <v>2101</v>
      </c>
    </row>
    <row r="245" spans="1:21" x14ac:dyDescent="0.25">
      <c r="A245" s="68">
        <v>6750069626</v>
      </c>
      <c r="B245" s="69">
        <v>45309</v>
      </c>
      <c r="C245" s="68" t="s">
        <v>45</v>
      </c>
      <c r="D245" s="68" t="s">
        <v>46</v>
      </c>
      <c r="E245" s="68" t="s">
        <v>47</v>
      </c>
      <c r="F245" s="68" t="s">
        <v>110</v>
      </c>
      <c r="G245" s="68" t="s">
        <v>49</v>
      </c>
      <c r="H245" s="68" t="s">
        <v>50</v>
      </c>
      <c r="I245" s="68">
        <v>320023</v>
      </c>
      <c r="J245" s="68" t="s">
        <v>9</v>
      </c>
      <c r="K245" s="68">
        <v>29</v>
      </c>
      <c r="L245" s="78">
        <v>176.334</v>
      </c>
      <c r="M245" s="78">
        <v>5113.674</v>
      </c>
      <c r="N245" s="78">
        <v>-1278.4190000000001</v>
      </c>
      <c r="O245" s="78">
        <v>409.09500000000003</v>
      </c>
      <c r="P245" s="78">
        <v>5522.7690000000002</v>
      </c>
      <c r="Q245" s="68">
        <v>2024</v>
      </c>
      <c r="R245" s="68">
        <v>1</v>
      </c>
      <c r="S245" s="68">
        <v>0.19999968711402583</v>
      </c>
      <c r="T245" s="68" t="s">
        <v>56</v>
      </c>
      <c r="U245" s="68">
        <v>2101</v>
      </c>
    </row>
    <row r="246" spans="1:21" x14ac:dyDescent="0.25">
      <c r="A246" s="68">
        <v>6750069626</v>
      </c>
      <c r="B246" s="69">
        <v>45309</v>
      </c>
      <c r="C246" s="68" t="s">
        <v>45</v>
      </c>
      <c r="D246" s="68" t="s">
        <v>46</v>
      </c>
      <c r="E246" s="68" t="s">
        <v>47</v>
      </c>
      <c r="F246" s="68" t="s">
        <v>110</v>
      </c>
      <c r="G246" s="68" t="s">
        <v>49</v>
      </c>
      <c r="H246" s="68" t="s">
        <v>50</v>
      </c>
      <c r="I246" s="68">
        <v>324003</v>
      </c>
      <c r="J246" s="68" t="s">
        <v>10</v>
      </c>
      <c r="K246" s="68">
        <v>2</v>
      </c>
      <c r="L246" s="78">
        <v>383.33300000000003</v>
      </c>
      <c r="M246" s="78">
        <v>766.66600000000005</v>
      </c>
      <c r="N246" s="78">
        <v>0</v>
      </c>
      <c r="O246" s="78">
        <v>61.332999999999998</v>
      </c>
      <c r="P246" s="78">
        <v>827.99900000000002</v>
      </c>
      <c r="Q246" s="68">
        <v>2024</v>
      </c>
      <c r="R246" s="68">
        <v>1</v>
      </c>
      <c r="S246" s="68">
        <v>0</v>
      </c>
      <c r="T246" s="68" t="s">
        <v>52</v>
      </c>
      <c r="U246" s="68">
        <v>2101</v>
      </c>
    </row>
    <row r="247" spans="1:21" x14ac:dyDescent="0.25">
      <c r="A247" s="68">
        <v>6750070536</v>
      </c>
      <c r="B247" s="69">
        <v>45322</v>
      </c>
      <c r="C247" s="68" t="s">
        <v>45</v>
      </c>
      <c r="D247" s="68" t="s">
        <v>46</v>
      </c>
      <c r="E247" s="68" t="s">
        <v>47</v>
      </c>
      <c r="F247" s="68" t="s">
        <v>110</v>
      </c>
      <c r="G247" s="68" t="s">
        <v>49</v>
      </c>
      <c r="H247" s="68" t="s">
        <v>50</v>
      </c>
      <c r="I247" s="68">
        <v>320028</v>
      </c>
      <c r="J247" s="68" t="s">
        <v>11</v>
      </c>
      <c r="K247" s="68">
        <v>21</v>
      </c>
      <c r="L247" s="78">
        <v>170.208</v>
      </c>
      <c r="M247" s="78">
        <v>3574.3679999999999</v>
      </c>
      <c r="N247" s="78">
        <v>0</v>
      </c>
      <c r="O247" s="78">
        <v>285.94900000000001</v>
      </c>
      <c r="P247" s="78">
        <v>3860.317</v>
      </c>
      <c r="Q247" s="68">
        <v>2024</v>
      </c>
      <c r="R247" s="68">
        <v>1</v>
      </c>
      <c r="S247" s="68">
        <v>0</v>
      </c>
      <c r="T247" s="68" t="s">
        <v>52</v>
      </c>
      <c r="U247" s="68">
        <v>2101</v>
      </c>
    </row>
    <row r="248" spans="1:21" x14ac:dyDescent="0.25">
      <c r="A248" s="68">
        <v>6750070536</v>
      </c>
      <c r="B248" s="69">
        <v>45322</v>
      </c>
      <c r="C248" s="68" t="s">
        <v>45</v>
      </c>
      <c r="D248" s="68" t="s">
        <v>46</v>
      </c>
      <c r="E248" s="68" t="s">
        <v>47</v>
      </c>
      <c r="F248" s="68" t="s">
        <v>110</v>
      </c>
      <c r="G248" s="68" t="s">
        <v>49</v>
      </c>
      <c r="H248" s="68" t="s">
        <v>50</v>
      </c>
      <c r="I248" s="68">
        <v>324003</v>
      </c>
      <c r="J248" s="68" t="s">
        <v>10</v>
      </c>
      <c r="K248" s="68">
        <v>24</v>
      </c>
      <c r="L248" s="78">
        <v>383.33300000000003</v>
      </c>
      <c r="M248" s="78">
        <v>9199.9920000000002</v>
      </c>
      <c r="N248" s="78">
        <v>0</v>
      </c>
      <c r="O248" s="78">
        <v>735.99900000000002</v>
      </c>
      <c r="P248" s="78">
        <v>9935.991</v>
      </c>
      <c r="Q248" s="68">
        <v>2024</v>
      </c>
      <c r="R248" s="68">
        <v>1</v>
      </c>
      <c r="S248" s="68">
        <v>0</v>
      </c>
      <c r="T248" s="68" t="s">
        <v>52</v>
      </c>
      <c r="U248" s="68">
        <v>2101</v>
      </c>
    </row>
    <row r="249" spans="1:21" x14ac:dyDescent="0.25">
      <c r="A249" s="68">
        <v>9075001058</v>
      </c>
      <c r="B249" s="69">
        <v>45322</v>
      </c>
      <c r="C249" s="68" t="s">
        <v>81</v>
      </c>
      <c r="D249" s="68" t="s">
        <v>46</v>
      </c>
      <c r="E249" s="68" t="s">
        <v>47</v>
      </c>
      <c r="F249" s="68" t="s">
        <v>110</v>
      </c>
      <c r="G249" s="68" t="s">
        <v>49</v>
      </c>
      <c r="H249" s="68" t="s">
        <v>50</v>
      </c>
      <c r="I249" s="68">
        <v>320028</v>
      </c>
      <c r="J249" s="68" t="s">
        <v>11</v>
      </c>
      <c r="K249" s="68">
        <v>-21</v>
      </c>
      <c r="L249" s="78">
        <v>170.208</v>
      </c>
      <c r="M249" s="78">
        <v>-3574.3679999999999</v>
      </c>
      <c r="N249" s="78">
        <v>0</v>
      </c>
      <c r="O249" s="78">
        <v>-285.94900000000001</v>
      </c>
      <c r="P249" s="78">
        <v>-3860.317</v>
      </c>
      <c r="Q249" s="68">
        <v>2024</v>
      </c>
      <c r="R249" s="68">
        <v>1</v>
      </c>
      <c r="S249" s="68">
        <v>0</v>
      </c>
      <c r="T249" s="68" t="s">
        <v>52</v>
      </c>
      <c r="U249" s="68">
        <v>2101</v>
      </c>
    </row>
    <row r="250" spans="1:21" x14ac:dyDescent="0.25">
      <c r="A250" s="68">
        <v>9075001058</v>
      </c>
      <c r="B250" s="69">
        <v>45322</v>
      </c>
      <c r="C250" s="68" t="s">
        <v>81</v>
      </c>
      <c r="D250" s="68" t="s">
        <v>46</v>
      </c>
      <c r="E250" s="68" t="s">
        <v>47</v>
      </c>
      <c r="F250" s="68" t="s">
        <v>110</v>
      </c>
      <c r="G250" s="68" t="s">
        <v>49</v>
      </c>
      <c r="H250" s="68" t="s">
        <v>50</v>
      </c>
      <c r="I250" s="68">
        <v>324003</v>
      </c>
      <c r="J250" s="68" t="s">
        <v>10</v>
      </c>
      <c r="K250" s="68">
        <v>-24</v>
      </c>
      <c r="L250" s="78">
        <v>383.33300000000003</v>
      </c>
      <c r="M250" s="78">
        <v>-9199.9920000000002</v>
      </c>
      <c r="N250" s="78">
        <v>0</v>
      </c>
      <c r="O250" s="78">
        <v>-735.99900000000002</v>
      </c>
      <c r="P250" s="78">
        <v>-9935.991</v>
      </c>
      <c r="Q250" s="68">
        <v>2024</v>
      </c>
      <c r="R250" s="68">
        <v>1</v>
      </c>
      <c r="S250" s="68">
        <v>0</v>
      </c>
      <c r="T250" s="68" t="s">
        <v>52</v>
      </c>
      <c r="U250" s="68">
        <v>2101</v>
      </c>
    </row>
    <row r="251" spans="1:21" x14ac:dyDescent="0.25">
      <c r="A251" s="68">
        <v>6750068206</v>
      </c>
      <c r="B251" s="69">
        <v>45279</v>
      </c>
      <c r="C251" s="68" t="s">
        <v>45</v>
      </c>
      <c r="D251" s="68" t="s">
        <v>46</v>
      </c>
      <c r="E251" s="68" t="s">
        <v>47</v>
      </c>
      <c r="F251" s="68" t="s">
        <v>79</v>
      </c>
      <c r="G251" s="68" t="s">
        <v>49</v>
      </c>
      <c r="H251" s="68" t="s">
        <v>50</v>
      </c>
      <c r="I251" s="68">
        <v>320028</v>
      </c>
      <c r="J251" s="68" t="s">
        <v>11</v>
      </c>
      <c r="K251" s="68">
        <v>10</v>
      </c>
      <c r="L251" s="78">
        <v>170.208</v>
      </c>
      <c r="M251" s="78">
        <v>1702.08</v>
      </c>
      <c r="N251" s="78">
        <v>0</v>
      </c>
      <c r="O251" s="78">
        <v>136.167</v>
      </c>
      <c r="P251" s="78">
        <v>1838.2470000000001</v>
      </c>
      <c r="Q251" s="68">
        <v>2023</v>
      </c>
      <c r="R251" s="68">
        <v>12</v>
      </c>
      <c r="S251" s="68">
        <v>0</v>
      </c>
      <c r="T251" s="68" t="s">
        <v>52</v>
      </c>
      <c r="U251" s="68"/>
    </row>
    <row r="252" spans="1:21" x14ac:dyDescent="0.25">
      <c r="A252" s="68">
        <v>6750068206</v>
      </c>
      <c r="B252" s="69">
        <v>45279</v>
      </c>
      <c r="C252" s="68" t="s">
        <v>45</v>
      </c>
      <c r="D252" s="68" t="s">
        <v>46</v>
      </c>
      <c r="E252" s="68" t="s">
        <v>47</v>
      </c>
      <c r="F252" s="68" t="s">
        <v>79</v>
      </c>
      <c r="G252" s="68" t="s">
        <v>49</v>
      </c>
      <c r="H252" s="68" t="s">
        <v>50</v>
      </c>
      <c r="I252" s="68">
        <v>324003</v>
      </c>
      <c r="J252" s="68" t="s">
        <v>10</v>
      </c>
      <c r="K252" s="68">
        <v>3</v>
      </c>
      <c r="L252" s="78">
        <v>383.33300000000003</v>
      </c>
      <c r="M252" s="78">
        <v>1149.999</v>
      </c>
      <c r="N252" s="78">
        <v>0</v>
      </c>
      <c r="O252" s="78">
        <v>92</v>
      </c>
      <c r="P252" s="78">
        <v>1241.999</v>
      </c>
      <c r="Q252" s="68">
        <v>2023</v>
      </c>
      <c r="R252" s="68">
        <v>12</v>
      </c>
      <c r="S252" s="68">
        <v>0</v>
      </c>
      <c r="T252" s="68" t="s">
        <v>52</v>
      </c>
      <c r="U252" s="68"/>
    </row>
    <row r="253" spans="1:21" x14ac:dyDescent="0.25">
      <c r="A253" s="68">
        <v>6750068330</v>
      </c>
      <c r="B253" s="69">
        <v>45281</v>
      </c>
      <c r="C253" s="68" t="s">
        <v>45</v>
      </c>
      <c r="D253" s="68" t="s">
        <v>46</v>
      </c>
      <c r="E253" s="68" t="s">
        <v>47</v>
      </c>
      <c r="F253" s="68" t="s">
        <v>79</v>
      </c>
      <c r="G253" s="68" t="s">
        <v>49</v>
      </c>
      <c r="H253" s="68" t="s">
        <v>50</v>
      </c>
      <c r="I253" s="68">
        <v>320022</v>
      </c>
      <c r="J253" s="68" t="s">
        <v>129</v>
      </c>
      <c r="K253" s="68">
        <v>13</v>
      </c>
      <c r="L253" s="78">
        <v>229.58199999999999</v>
      </c>
      <c r="M253" s="78">
        <v>2984.5659999999998</v>
      </c>
      <c r="N253" s="78">
        <v>0</v>
      </c>
      <c r="O253" s="78">
        <v>238.76499999999999</v>
      </c>
      <c r="P253" s="78">
        <v>3223.3310000000001</v>
      </c>
      <c r="Q253" s="68">
        <v>2023</v>
      </c>
      <c r="R253" s="68">
        <v>12</v>
      </c>
      <c r="S253" s="68">
        <v>0</v>
      </c>
      <c r="T253" s="68" t="s">
        <v>52</v>
      </c>
      <c r="U253" s="68"/>
    </row>
    <row r="254" spans="1:21" x14ac:dyDescent="0.25">
      <c r="A254" s="68">
        <v>6750068330</v>
      </c>
      <c r="B254" s="69">
        <v>45281</v>
      </c>
      <c r="C254" s="68" t="s">
        <v>45</v>
      </c>
      <c r="D254" s="68" t="s">
        <v>46</v>
      </c>
      <c r="E254" s="68" t="s">
        <v>47</v>
      </c>
      <c r="F254" s="68" t="s">
        <v>79</v>
      </c>
      <c r="G254" s="68" t="s">
        <v>49</v>
      </c>
      <c r="H254" s="68" t="s">
        <v>50</v>
      </c>
      <c r="I254" s="68">
        <v>320117</v>
      </c>
      <c r="J254" s="68" t="s">
        <v>130</v>
      </c>
      <c r="K254" s="68">
        <v>12</v>
      </c>
      <c r="L254" s="78">
        <v>229.58199999999999</v>
      </c>
      <c r="M254" s="78">
        <v>2754.9839999999999</v>
      </c>
      <c r="N254" s="78">
        <v>0</v>
      </c>
      <c r="O254" s="78">
        <v>220.399</v>
      </c>
      <c r="P254" s="78">
        <v>2975.3829999999998</v>
      </c>
      <c r="Q254" s="68">
        <v>2023</v>
      </c>
      <c r="R254" s="68">
        <v>12</v>
      </c>
      <c r="S254" s="68">
        <v>0</v>
      </c>
      <c r="T254" s="68" t="s">
        <v>52</v>
      </c>
      <c r="U254" s="68"/>
    </row>
    <row r="255" spans="1:21" x14ac:dyDescent="0.25">
      <c r="A255" s="68">
        <v>6750068330</v>
      </c>
      <c r="B255" s="69">
        <v>45281</v>
      </c>
      <c r="C255" s="68" t="s">
        <v>45</v>
      </c>
      <c r="D255" s="68" t="s">
        <v>46</v>
      </c>
      <c r="E255" s="68" t="s">
        <v>47</v>
      </c>
      <c r="F255" s="68" t="s">
        <v>79</v>
      </c>
      <c r="G255" s="68" t="s">
        <v>49</v>
      </c>
      <c r="H255" s="68" t="s">
        <v>50</v>
      </c>
      <c r="I255" s="68">
        <v>323104</v>
      </c>
      <c r="J255" s="68" t="s">
        <v>131</v>
      </c>
      <c r="K255" s="68">
        <v>15</v>
      </c>
      <c r="L255" s="78">
        <v>200.727</v>
      </c>
      <c r="M255" s="78">
        <v>3010.9050000000002</v>
      </c>
      <c r="N255" s="78">
        <v>0</v>
      </c>
      <c r="O255" s="78">
        <v>240.87200000000001</v>
      </c>
      <c r="P255" s="78">
        <v>3251.777</v>
      </c>
      <c r="Q255" s="68">
        <v>2023</v>
      </c>
      <c r="R255" s="68">
        <v>12</v>
      </c>
      <c r="S255" s="68">
        <v>0</v>
      </c>
      <c r="T255" s="68" t="s">
        <v>52</v>
      </c>
      <c r="U255" s="68"/>
    </row>
    <row r="256" spans="1:21" x14ac:dyDescent="0.25">
      <c r="A256" s="68">
        <v>6750068330</v>
      </c>
      <c r="B256" s="69">
        <v>45281</v>
      </c>
      <c r="C256" s="68" t="s">
        <v>45</v>
      </c>
      <c r="D256" s="68" t="s">
        <v>46</v>
      </c>
      <c r="E256" s="68" t="s">
        <v>47</v>
      </c>
      <c r="F256" s="68" t="s">
        <v>79</v>
      </c>
      <c r="G256" s="68" t="s">
        <v>49</v>
      </c>
      <c r="H256" s="68" t="s">
        <v>50</v>
      </c>
      <c r="I256" s="68">
        <v>323901</v>
      </c>
      <c r="J256" s="68" t="s">
        <v>132</v>
      </c>
      <c r="K256" s="68">
        <v>15</v>
      </c>
      <c r="L256" s="78">
        <v>200.727</v>
      </c>
      <c r="M256" s="78">
        <v>3010.9050000000002</v>
      </c>
      <c r="N256" s="78">
        <v>0</v>
      </c>
      <c r="O256" s="78">
        <v>240.87299999999999</v>
      </c>
      <c r="P256" s="78">
        <v>3251.7779999999998</v>
      </c>
      <c r="Q256" s="68">
        <v>2023</v>
      </c>
      <c r="R256" s="68">
        <v>12</v>
      </c>
      <c r="S256" s="68">
        <v>0</v>
      </c>
      <c r="T256" s="68" t="s">
        <v>52</v>
      </c>
      <c r="U256" s="68"/>
    </row>
    <row r="257" spans="1:21" x14ac:dyDescent="0.25">
      <c r="A257" s="68">
        <v>6750068677</v>
      </c>
      <c r="B257" s="69">
        <v>45286</v>
      </c>
      <c r="C257" s="68" t="s">
        <v>45</v>
      </c>
      <c r="D257" s="68" t="s">
        <v>46</v>
      </c>
      <c r="E257" s="68" t="s">
        <v>47</v>
      </c>
      <c r="F257" s="68" t="s">
        <v>79</v>
      </c>
      <c r="G257" s="68" t="s">
        <v>49</v>
      </c>
      <c r="H257" s="68" t="s">
        <v>50</v>
      </c>
      <c r="I257" s="68">
        <v>320028</v>
      </c>
      <c r="J257" s="68" t="s">
        <v>11</v>
      </c>
      <c r="K257" s="68">
        <v>20</v>
      </c>
      <c r="L257" s="78">
        <v>170.208</v>
      </c>
      <c r="M257" s="78">
        <v>3404.16</v>
      </c>
      <c r="N257" s="78">
        <v>0</v>
      </c>
      <c r="O257" s="78">
        <v>272.33300000000003</v>
      </c>
      <c r="P257" s="78">
        <v>3676.4929999999999</v>
      </c>
      <c r="Q257" s="68">
        <v>2023</v>
      </c>
      <c r="R257" s="68">
        <v>12</v>
      </c>
      <c r="S257" s="68">
        <v>0</v>
      </c>
      <c r="T257" s="68" t="s">
        <v>52</v>
      </c>
      <c r="U257" s="68"/>
    </row>
    <row r="258" spans="1:21" x14ac:dyDescent="0.25">
      <c r="A258" s="68">
        <v>6750068677</v>
      </c>
      <c r="B258" s="69">
        <v>45286</v>
      </c>
      <c r="C258" s="68" t="s">
        <v>45</v>
      </c>
      <c r="D258" s="68" t="s">
        <v>46</v>
      </c>
      <c r="E258" s="68" t="s">
        <v>47</v>
      </c>
      <c r="F258" s="68" t="s">
        <v>79</v>
      </c>
      <c r="G258" s="68" t="s">
        <v>49</v>
      </c>
      <c r="H258" s="68" t="s">
        <v>50</v>
      </c>
      <c r="I258" s="68">
        <v>320025</v>
      </c>
      <c r="J258" s="68" t="s">
        <v>58</v>
      </c>
      <c r="K258" s="68">
        <v>20</v>
      </c>
      <c r="L258" s="78">
        <v>187.35400000000001</v>
      </c>
      <c r="M258" s="78">
        <v>3747.0889999999999</v>
      </c>
      <c r="N258" s="78">
        <v>-661.25099999999998</v>
      </c>
      <c r="O258" s="78">
        <v>299.767</v>
      </c>
      <c r="P258" s="78">
        <v>4046.8560000000002</v>
      </c>
      <c r="Q258" s="68">
        <v>2023</v>
      </c>
      <c r="R258" s="68">
        <v>12</v>
      </c>
      <c r="S258" s="68">
        <v>0.15000030623834734</v>
      </c>
      <c r="T258" s="68" t="s">
        <v>56</v>
      </c>
      <c r="U258" s="68"/>
    </row>
    <row r="259" spans="1:21" x14ac:dyDescent="0.25">
      <c r="A259" s="68">
        <v>6750068677</v>
      </c>
      <c r="B259" s="69">
        <v>45286</v>
      </c>
      <c r="C259" s="68" t="s">
        <v>45</v>
      </c>
      <c r="D259" s="68" t="s">
        <v>46</v>
      </c>
      <c r="E259" s="68" t="s">
        <v>47</v>
      </c>
      <c r="F259" s="68" t="s">
        <v>79</v>
      </c>
      <c r="G259" s="68" t="s">
        <v>49</v>
      </c>
      <c r="H259" s="68" t="s">
        <v>50</v>
      </c>
      <c r="I259" s="68">
        <v>324003</v>
      </c>
      <c r="J259" s="68" t="s">
        <v>10</v>
      </c>
      <c r="K259" s="68">
        <v>10</v>
      </c>
      <c r="L259" s="78">
        <v>383.33300000000003</v>
      </c>
      <c r="M259" s="78">
        <v>3833.33</v>
      </c>
      <c r="N259" s="78">
        <v>0</v>
      </c>
      <c r="O259" s="78">
        <v>306.66500000000002</v>
      </c>
      <c r="P259" s="78">
        <v>4139.9949999999999</v>
      </c>
      <c r="Q259" s="68">
        <v>2023</v>
      </c>
      <c r="R259" s="68">
        <v>12</v>
      </c>
      <c r="S259" s="68">
        <v>0</v>
      </c>
      <c r="T259" s="68" t="s">
        <v>52</v>
      </c>
      <c r="U259" s="68"/>
    </row>
    <row r="260" spans="1:21" x14ac:dyDescent="0.25">
      <c r="A260" s="68">
        <v>9075001021</v>
      </c>
      <c r="B260" s="69">
        <v>45288</v>
      </c>
      <c r="C260" s="68" t="s">
        <v>81</v>
      </c>
      <c r="D260" s="68" t="s">
        <v>46</v>
      </c>
      <c r="E260" s="68" t="s">
        <v>47</v>
      </c>
      <c r="F260" s="68" t="s">
        <v>79</v>
      </c>
      <c r="G260" s="68" t="s">
        <v>49</v>
      </c>
      <c r="H260" s="68" t="s">
        <v>50</v>
      </c>
      <c r="I260" s="68">
        <v>320022</v>
      </c>
      <c r="J260" s="68" t="s">
        <v>129</v>
      </c>
      <c r="K260" s="68">
        <v>-13</v>
      </c>
      <c r="L260" s="78">
        <v>229.58199999999999</v>
      </c>
      <c r="M260" s="78">
        <v>-2984.5659999999998</v>
      </c>
      <c r="N260" s="78">
        <v>0</v>
      </c>
      <c r="O260" s="78">
        <v>-238.76499999999999</v>
      </c>
      <c r="P260" s="78">
        <v>-3223.3310000000001</v>
      </c>
      <c r="Q260" s="68">
        <v>2023</v>
      </c>
      <c r="R260" s="68">
        <v>12</v>
      </c>
      <c r="S260" s="68">
        <v>0</v>
      </c>
      <c r="T260" s="68" t="s">
        <v>52</v>
      </c>
      <c r="U260" s="68"/>
    </row>
    <row r="261" spans="1:21" x14ac:dyDescent="0.25">
      <c r="A261" s="68">
        <v>9075001021</v>
      </c>
      <c r="B261" s="69">
        <v>45288</v>
      </c>
      <c r="C261" s="68" t="s">
        <v>81</v>
      </c>
      <c r="D261" s="68" t="s">
        <v>46</v>
      </c>
      <c r="E261" s="68" t="s">
        <v>47</v>
      </c>
      <c r="F261" s="68" t="s">
        <v>79</v>
      </c>
      <c r="G261" s="68" t="s">
        <v>49</v>
      </c>
      <c r="H261" s="68" t="s">
        <v>50</v>
      </c>
      <c r="I261" s="68">
        <v>320117</v>
      </c>
      <c r="J261" s="68" t="s">
        <v>130</v>
      </c>
      <c r="K261" s="68">
        <v>-12</v>
      </c>
      <c r="L261" s="78">
        <v>229.58199999999999</v>
      </c>
      <c r="M261" s="78">
        <v>-2754.9839999999999</v>
      </c>
      <c r="N261" s="78">
        <v>0</v>
      </c>
      <c r="O261" s="78">
        <v>-220.399</v>
      </c>
      <c r="P261" s="78">
        <v>-2975.3829999999998</v>
      </c>
      <c r="Q261" s="68">
        <v>2023</v>
      </c>
      <c r="R261" s="68">
        <v>12</v>
      </c>
      <c r="S261" s="68">
        <v>0</v>
      </c>
      <c r="T261" s="68" t="s">
        <v>52</v>
      </c>
      <c r="U261" s="68"/>
    </row>
    <row r="262" spans="1:21" x14ac:dyDescent="0.25">
      <c r="A262" s="68">
        <v>9075001021</v>
      </c>
      <c r="B262" s="69">
        <v>45288</v>
      </c>
      <c r="C262" s="68" t="s">
        <v>81</v>
      </c>
      <c r="D262" s="68" t="s">
        <v>46</v>
      </c>
      <c r="E262" s="68" t="s">
        <v>47</v>
      </c>
      <c r="F262" s="68" t="s">
        <v>79</v>
      </c>
      <c r="G262" s="68" t="s">
        <v>49</v>
      </c>
      <c r="H262" s="68" t="s">
        <v>50</v>
      </c>
      <c r="I262" s="68">
        <v>323104</v>
      </c>
      <c r="J262" s="68" t="s">
        <v>131</v>
      </c>
      <c r="K262" s="68">
        <v>-15</v>
      </c>
      <c r="L262" s="78">
        <v>200.727</v>
      </c>
      <c r="M262" s="78">
        <v>-3010.9050000000002</v>
      </c>
      <c r="N262" s="78">
        <v>0</v>
      </c>
      <c r="O262" s="78">
        <v>-240.87200000000001</v>
      </c>
      <c r="P262" s="78">
        <v>-3251.777</v>
      </c>
      <c r="Q262" s="68">
        <v>2023</v>
      </c>
      <c r="R262" s="68">
        <v>12</v>
      </c>
      <c r="S262" s="68">
        <v>0</v>
      </c>
      <c r="T262" s="68" t="s">
        <v>52</v>
      </c>
      <c r="U262" s="68"/>
    </row>
    <row r="263" spans="1:21" x14ac:dyDescent="0.25">
      <c r="A263" s="68">
        <v>9075001021</v>
      </c>
      <c r="B263" s="69">
        <v>45288</v>
      </c>
      <c r="C263" s="68" t="s">
        <v>81</v>
      </c>
      <c r="D263" s="68" t="s">
        <v>46</v>
      </c>
      <c r="E263" s="68" t="s">
        <v>47</v>
      </c>
      <c r="F263" s="68" t="s">
        <v>79</v>
      </c>
      <c r="G263" s="68" t="s">
        <v>49</v>
      </c>
      <c r="H263" s="68" t="s">
        <v>50</v>
      </c>
      <c r="I263" s="68">
        <v>323901</v>
      </c>
      <c r="J263" s="68" t="s">
        <v>132</v>
      </c>
      <c r="K263" s="68">
        <v>-15</v>
      </c>
      <c r="L263" s="78">
        <v>200.727</v>
      </c>
      <c r="M263" s="78">
        <v>-3010.9050000000002</v>
      </c>
      <c r="N263" s="78">
        <v>0</v>
      </c>
      <c r="O263" s="78">
        <v>-240.87299999999999</v>
      </c>
      <c r="P263" s="78">
        <v>-3251.7779999999998</v>
      </c>
      <c r="Q263" s="68">
        <v>2023</v>
      </c>
      <c r="R263" s="68">
        <v>12</v>
      </c>
      <c r="S263" s="68">
        <v>0</v>
      </c>
      <c r="T263" s="68" t="s">
        <v>52</v>
      </c>
      <c r="U263" s="68"/>
    </row>
    <row r="264" spans="1:21" x14ac:dyDescent="0.25">
      <c r="A264" s="68">
        <v>6750069375</v>
      </c>
      <c r="B264" s="69">
        <v>45303</v>
      </c>
      <c r="C264" s="68" t="s">
        <v>45</v>
      </c>
      <c r="D264" s="68" t="s">
        <v>46</v>
      </c>
      <c r="E264" s="68" t="s">
        <v>47</v>
      </c>
      <c r="F264" s="68" t="s">
        <v>79</v>
      </c>
      <c r="G264" s="68" t="s">
        <v>49</v>
      </c>
      <c r="H264" s="68" t="s">
        <v>50</v>
      </c>
      <c r="I264" s="68">
        <v>320022</v>
      </c>
      <c r="J264" s="68" t="s">
        <v>129</v>
      </c>
      <c r="K264" s="68">
        <v>10</v>
      </c>
      <c r="L264" s="78">
        <v>229.58199999999999</v>
      </c>
      <c r="M264" s="78">
        <v>2295.8200000000002</v>
      </c>
      <c r="N264" s="78">
        <v>0</v>
      </c>
      <c r="O264" s="78">
        <v>183.666</v>
      </c>
      <c r="P264" s="78">
        <v>2479.4859999999999</v>
      </c>
      <c r="Q264" s="68">
        <v>2024</v>
      </c>
      <c r="R264" s="68">
        <v>1</v>
      </c>
      <c r="S264" s="68">
        <v>0</v>
      </c>
      <c r="T264" s="68" t="s">
        <v>52</v>
      </c>
      <c r="U264" s="68">
        <v>2101</v>
      </c>
    </row>
    <row r="265" spans="1:21" x14ac:dyDescent="0.25">
      <c r="A265" s="68">
        <v>6750069375</v>
      </c>
      <c r="B265" s="69">
        <v>45303</v>
      </c>
      <c r="C265" s="68" t="s">
        <v>45</v>
      </c>
      <c r="D265" s="68" t="s">
        <v>46</v>
      </c>
      <c r="E265" s="68" t="s">
        <v>47</v>
      </c>
      <c r="F265" s="68" t="s">
        <v>79</v>
      </c>
      <c r="G265" s="68" t="s">
        <v>49</v>
      </c>
      <c r="H265" s="68" t="s">
        <v>50</v>
      </c>
      <c r="I265" s="68">
        <v>320117</v>
      </c>
      <c r="J265" s="68" t="s">
        <v>130</v>
      </c>
      <c r="K265" s="68">
        <v>10</v>
      </c>
      <c r="L265" s="78">
        <v>229.58199999999999</v>
      </c>
      <c r="M265" s="78">
        <v>2295.8200000000002</v>
      </c>
      <c r="N265" s="78">
        <v>0</v>
      </c>
      <c r="O265" s="78">
        <v>183.66499999999999</v>
      </c>
      <c r="P265" s="78">
        <v>2479.4850000000001</v>
      </c>
      <c r="Q265" s="68">
        <v>2024</v>
      </c>
      <c r="R265" s="68">
        <v>1</v>
      </c>
      <c r="S265" s="68">
        <v>0</v>
      </c>
      <c r="T265" s="68" t="s">
        <v>52</v>
      </c>
      <c r="U265" s="68">
        <v>2101</v>
      </c>
    </row>
    <row r="266" spans="1:21" x14ac:dyDescent="0.25">
      <c r="A266" s="68">
        <v>6750069375</v>
      </c>
      <c r="B266" s="69">
        <v>45303</v>
      </c>
      <c r="C266" s="68" t="s">
        <v>45</v>
      </c>
      <c r="D266" s="68" t="s">
        <v>46</v>
      </c>
      <c r="E266" s="68" t="s">
        <v>47</v>
      </c>
      <c r="F266" s="68" t="s">
        <v>79</v>
      </c>
      <c r="G266" s="68" t="s">
        <v>49</v>
      </c>
      <c r="H266" s="68" t="s">
        <v>50</v>
      </c>
      <c r="I266" s="68">
        <v>323104</v>
      </c>
      <c r="J266" s="68" t="s">
        <v>131</v>
      </c>
      <c r="K266" s="68">
        <v>5</v>
      </c>
      <c r="L266" s="78">
        <v>200.727</v>
      </c>
      <c r="M266" s="78">
        <v>1003.635</v>
      </c>
      <c r="N266" s="78">
        <v>0</v>
      </c>
      <c r="O266" s="78">
        <v>80.290999999999997</v>
      </c>
      <c r="P266" s="78">
        <v>1083.9259999999999</v>
      </c>
      <c r="Q266" s="68">
        <v>2024</v>
      </c>
      <c r="R266" s="68">
        <v>1</v>
      </c>
      <c r="S266" s="68">
        <v>0</v>
      </c>
      <c r="T266" s="68" t="s">
        <v>52</v>
      </c>
      <c r="U266" s="68">
        <v>2101</v>
      </c>
    </row>
    <row r="267" spans="1:21" x14ac:dyDescent="0.25">
      <c r="A267" s="68">
        <v>6750069375</v>
      </c>
      <c r="B267" s="69">
        <v>45303</v>
      </c>
      <c r="C267" s="68" t="s">
        <v>45</v>
      </c>
      <c r="D267" s="68" t="s">
        <v>46</v>
      </c>
      <c r="E267" s="68" t="s">
        <v>47</v>
      </c>
      <c r="F267" s="68" t="s">
        <v>79</v>
      </c>
      <c r="G267" s="68" t="s">
        <v>49</v>
      </c>
      <c r="H267" s="68" t="s">
        <v>50</v>
      </c>
      <c r="I267" s="68">
        <v>323901</v>
      </c>
      <c r="J267" s="68" t="s">
        <v>132</v>
      </c>
      <c r="K267" s="68">
        <v>5</v>
      </c>
      <c r="L267" s="78">
        <v>200.727</v>
      </c>
      <c r="M267" s="78">
        <v>1003.635</v>
      </c>
      <c r="N267" s="78">
        <v>0</v>
      </c>
      <c r="O267" s="78">
        <v>80.290999999999997</v>
      </c>
      <c r="P267" s="78">
        <v>1083.9259999999999</v>
      </c>
      <c r="Q267" s="68">
        <v>2024</v>
      </c>
      <c r="R267" s="68">
        <v>1</v>
      </c>
      <c r="S267" s="68">
        <v>0</v>
      </c>
      <c r="T267" s="68" t="s">
        <v>52</v>
      </c>
      <c r="U267" s="68">
        <v>2101</v>
      </c>
    </row>
    <row r="268" spans="1:21" x14ac:dyDescent="0.25">
      <c r="A268" s="68">
        <v>6750069483</v>
      </c>
      <c r="B268" s="69">
        <v>45307</v>
      </c>
      <c r="C268" s="68" t="s">
        <v>45</v>
      </c>
      <c r="D268" s="68" t="s">
        <v>46</v>
      </c>
      <c r="E268" s="68" t="s">
        <v>47</v>
      </c>
      <c r="F268" s="68" t="s">
        <v>79</v>
      </c>
      <c r="G268" s="68" t="s">
        <v>49</v>
      </c>
      <c r="H268" s="68" t="s">
        <v>50</v>
      </c>
      <c r="I268" s="68">
        <v>320028</v>
      </c>
      <c r="J268" s="68" t="s">
        <v>11</v>
      </c>
      <c r="K268" s="68">
        <v>13</v>
      </c>
      <c r="L268" s="78">
        <v>170.208</v>
      </c>
      <c r="M268" s="78">
        <v>2212.7040000000002</v>
      </c>
      <c r="N268" s="78">
        <v>0</v>
      </c>
      <c r="O268" s="78">
        <v>177.01599999999999</v>
      </c>
      <c r="P268" s="78">
        <v>2389.7199999999998</v>
      </c>
      <c r="Q268" s="68">
        <v>2024</v>
      </c>
      <c r="R268" s="68">
        <v>1</v>
      </c>
      <c r="S268" s="68">
        <v>0</v>
      </c>
      <c r="T268" s="68" t="s">
        <v>52</v>
      </c>
      <c r="U268" s="68">
        <v>2101</v>
      </c>
    </row>
    <row r="269" spans="1:21" x14ac:dyDescent="0.25">
      <c r="A269" s="68">
        <v>6750069483</v>
      </c>
      <c r="B269" s="69">
        <v>45307</v>
      </c>
      <c r="C269" s="68" t="s">
        <v>45</v>
      </c>
      <c r="D269" s="68" t="s">
        <v>46</v>
      </c>
      <c r="E269" s="68" t="s">
        <v>47</v>
      </c>
      <c r="F269" s="68" t="s">
        <v>79</v>
      </c>
      <c r="G269" s="68" t="s">
        <v>49</v>
      </c>
      <c r="H269" s="68" t="s">
        <v>50</v>
      </c>
      <c r="I269" s="68">
        <v>320023</v>
      </c>
      <c r="J269" s="68" t="s">
        <v>9</v>
      </c>
      <c r="K269" s="68">
        <v>13</v>
      </c>
      <c r="L269" s="78">
        <v>176.334</v>
      </c>
      <c r="M269" s="78">
        <v>2292.337</v>
      </c>
      <c r="N269" s="78">
        <v>-573.08399999999995</v>
      </c>
      <c r="O269" s="78">
        <v>183.38800000000001</v>
      </c>
      <c r="P269" s="78">
        <v>2475.7249999999999</v>
      </c>
      <c r="Q269" s="68">
        <v>2024</v>
      </c>
      <c r="R269" s="68">
        <v>1</v>
      </c>
      <c r="S269" s="68">
        <v>0.19999958121410219</v>
      </c>
      <c r="T269" s="68" t="s">
        <v>56</v>
      </c>
      <c r="U269" s="68">
        <v>2101</v>
      </c>
    </row>
    <row r="270" spans="1:21" x14ac:dyDescent="0.25">
      <c r="A270" s="68">
        <v>6750069732</v>
      </c>
      <c r="B270" s="69">
        <v>45310</v>
      </c>
      <c r="C270" s="68" t="s">
        <v>45</v>
      </c>
      <c r="D270" s="68" t="s">
        <v>46</v>
      </c>
      <c r="E270" s="68" t="s">
        <v>47</v>
      </c>
      <c r="F270" s="68" t="s">
        <v>79</v>
      </c>
      <c r="G270" s="68" t="s">
        <v>49</v>
      </c>
      <c r="H270" s="68" t="s">
        <v>50</v>
      </c>
      <c r="I270" s="68">
        <v>320022</v>
      </c>
      <c r="J270" s="68" t="s">
        <v>129</v>
      </c>
      <c r="K270" s="68">
        <v>8</v>
      </c>
      <c r="L270" s="78">
        <v>229.58199999999999</v>
      </c>
      <c r="M270" s="78">
        <v>1836.6559999999999</v>
      </c>
      <c r="N270" s="78">
        <v>0</v>
      </c>
      <c r="O270" s="78">
        <v>146.93199999999999</v>
      </c>
      <c r="P270" s="78">
        <v>1983.588</v>
      </c>
      <c r="Q270" s="68">
        <v>2024</v>
      </c>
      <c r="R270" s="68">
        <v>1</v>
      </c>
      <c r="S270" s="68">
        <v>0</v>
      </c>
      <c r="T270" s="68" t="s">
        <v>52</v>
      </c>
      <c r="U270" s="68">
        <v>2101</v>
      </c>
    </row>
    <row r="271" spans="1:21" x14ac:dyDescent="0.25">
      <c r="A271" s="68">
        <v>6750069732</v>
      </c>
      <c r="B271" s="69">
        <v>45310</v>
      </c>
      <c r="C271" s="68" t="s">
        <v>45</v>
      </c>
      <c r="D271" s="68" t="s">
        <v>46</v>
      </c>
      <c r="E271" s="68" t="s">
        <v>47</v>
      </c>
      <c r="F271" s="68" t="s">
        <v>79</v>
      </c>
      <c r="G271" s="68" t="s">
        <v>49</v>
      </c>
      <c r="H271" s="68" t="s">
        <v>50</v>
      </c>
      <c r="I271" s="68">
        <v>320117</v>
      </c>
      <c r="J271" s="68" t="s">
        <v>130</v>
      </c>
      <c r="K271" s="68">
        <v>7</v>
      </c>
      <c r="L271" s="78">
        <v>229.58199999999999</v>
      </c>
      <c r="M271" s="78">
        <v>1607.0740000000001</v>
      </c>
      <c r="N271" s="78">
        <v>0</v>
      </c>
      <c r="O271" s="78">
        <v>128.566</v>
      </c>
      <c r="P271" s="78">
        <v>1735.64</v>
      </c>
      <c r="Q271" s="68">
        <v>2024</v>
      </c>
      <c r="R271" s="68">
        <v>1</v>
      </c>
      <c r="S271" s="68">
        <v>0</v>
      </c>
      <c r="T271" s="68" t="s">
        <v>52</v>
      </c>
      <c r="U271" s="68">
        <v>2101</v>
      </c>
    </row>
    <row r="272" spans="1:21" x14ac:dyDescent="0.25">
      <c r="A272" s="68">
        <v>6750069732</v>
      </c>
      <c r="B272" s="69">
        <v>45310</v>
      </c>
      <c r="C272" s="68" t="s">
        <v>45</v>
      </c>
      <c r="D272" s="68" t="s">
        <v>46</v>
      </c>
      <c r="E272" s="68" t="s">
        <v>47</v>
      </c>
      <c r="F272" s="68" t="s">
        <v>79</v>
      </c>
      <c r="G272" s="68" t="s">
        <v>49</v>
      </c>
      <c r="H272" s="68" t="s">
        <v>50</v>
      </c>
      <c r="I272" s="68">
        <v>323104</v>
      </c>
      <c r="J272" s="68" t="s">
        <v>131</v>
      </c>
      <c r="K272" s="68">
        <v>10</v>
      </c>
      <c r="L272" s="78">
        <v>200.727</v>
      </c>
      <c r="M272" s="78">
        <v>2007.27</v>
      </c>
      <c r="N272" s="78">
        <v>0</v>
      </c>
      <c r="O272" s="78">
        <v>160.58199999999999</v>
      </c>
      <c r="P272" s="78">
        <v>2167.8519999999999</v>
      </c>
      <c r="Q272" s="68">
        <v>2024</v>
      </c>
      <c r="R272" s="68">
        <v>1</v>
      </c>
      <c r="S272" s="68">
        <v>0</v>
      </c>
      <c r="T272" s="68" t="s">
        <v>52</v>
      </c>
      <c r="U272" s="68">
        <v>2101</v>
      </c>
    </row>
    <row r="273" spans="1:21" x14ac:dyDescent="0.25">
      <c r="A273" s="68">
        <v>6750069732</v>
      </c>
      <c r="B273" s="69">
        <v>45310</v>
      </c>
      <c r="C273" s="68" t="s">
        <v>45</v>
      </c>
      <c r="D273" s="68" t="s">
        <v>46</v>
      </c>
      <c r="E273" s="68" t="s">
        <v>47</v>
      </c>
      <c r="F273" s="68" t="s">
        <v>79</v>
      </c>
      <c r="G273" s="68" t="s">
        <v>49</v>
      </c>
      <c r="H273" s="68" t="s">
        <v>50</v>
      </c>
      <c r="I273" s="68">
        <v>323901</v>
      </c>
      <c r="J273" s="68" t="s">
        <v>132</v>
      </c>
      <c r="K273" s="68">
        <v>10</v>
      </c>
      <c r="L273" s="78">
        <v>200.727</v>
      </c>
      <c r="M273" s="78">
        <v>2007.27</v>
      </c>
      <c r="N273" s="78">
        <v>0</v>
      </c>
      <c r="O273" s="78">
        <v>160.58199999999999</v>
      </c>
      <c r="P273" s="78">
        <v>2167.8519999999999</v>
      </c>
      <c r="Q273" s="68">
        <v>2024</v>
      </c>
      <c r="R273" s="68">
        <v>1</v>
      </c>
      <c r="S273" s="68">
        <v>0</v>
      </c>
      <c r="T273" s="68" t="s">
        <v>52</v>
      </c>
      <c r="U273" s="68">
        <v>2101</v>
      </c>
    </row>
    <row r="274" spans="1:21" x14ac:dyDescent="0.25">
      <c r="A274" s="68">
        <v>6750069840</v>
      </c>
      <c r="B274" s="69">
        <v>45314</v>
      </c>
      <c r="C274" s="68" t="s">
        <v>45</v>
      </c>
      <c r="D274" s="68" t="s">
        <v>46</v>
      </c>
      <c r="E274" s="68" t="s">
        <v>47</v>
      </c>
      <c r="F274" s="68" t="s">
        <v>79</v>
      </c>
      <c r="G274" s="68" t="s">
        <v>49</v>
      </c>
      <c r="H274" s="68" t="s">
        <v>50</v>
      </c>
      <c r="I274" s="68">
        <v>320022</v>
      </c>
      <c r="J274" s="68" t="s">
        <v>129</v>
      </c>
      <c r="K274" s="68">
        <v>8</v>
      </c>
      <c r="L274" s="78">
        <v>229.58199999999999</v>
      </c>
      <c r="M274" s="78">
        <v>1836.6559999999999</v>
      </c>
      <c r="N274" s="78">
        <v>0</v>
      </c>
      <c r="O274" s="78">
        <v>146.93199999999999</v>
      </c>
      <c r="P274" s="78">
        <v>1983.588</v>
      </c>
      <c r="Q274" s="68">
        <v>2024</v>
      </c>
      <c r="R274" s="68">
        <v>1</v>
      </c>
      <c r="S274" s="68">
        <v>0</v>
      </c>
      <c r="T274" s="68" t="s">
        <v>52</v>
      </c>
      <c r="U274" s="68">
        <v>2101</v>
      </c>
    </row>
    <row r="275" spans="1:21" x14ac:dyDescent="0.25">
      <c r="A275" s="68">
        <v>6750069840</v>
      </c>
      <c r="B275" s="69">
        <v>45314</v>
      </c>
      <c r="C275" s="68" t="s">
        <v>45</v>
      </c>
      <c r="D275" s="68" t="s">
        <v>46</v>
      </c>
      <c r="E275" s="68" t="s">
        <v>47</v>
      </c>
      <c r="F275" s="68" t="s">
        <v>79</v>
      </c>
      <c r="G275" s="68" t="s">
        <v>49</v>
      </c>
      <c r="H275" s="68" t="s">
        <v>50</v>
      </c>
      <c r="I275" s="68">
        <v>320117</v>
      </c>
      <c r="J275" s="68" t="s">
        <v>130</v>
      </c>
      <c r="K275" s="68">
        <v>7</v>
      </c>
      <c r="L275" s="78">
        <v>229.58199999999999</v>
      </c>
      <c r="M275" s="78">
        <v>1607.0740000000001</v>
      </c>
      <c r="N275" s="78">
        <v>0</v>
      </c>
      <c r="O275" s="78">
        <v>128.566</v>
      </c>
      <c r="P275" s="78">
        <v>1735.64</v>
      </c>
      <c r="Q275" s="68">
        <v>2024</v>
      </c>
      <c r="R275" s="68">
        <v>1</v>
      </c>
      <c r="S275" s="68">
        <v>0</v>
      </c>
      <c r="T275" s="68" t="s">
        <v>52</v>
      </c>
      <c r="U275" s="68">
        <v>2101</v>
      </c>
    </row>
    <row r="276" spans="1:21" x14ac:dyDescent="0.25">
      <c r="A276" s="68">
        <v>6750069840</v>
      </c>
      <c r="B276" s="69">
        <v>45314</v>
      </c>
      <c r="C276" s="68" t="s">
        <v>45</v>
      </c>
      <c r="D276" s="68" t="s">
        <v>46</v>
      </c>
      <c r="E276" s="68" t="s">
        <v>47</v>
      </c>
      <c r="F276" s="68" t="s">
        <v>79</v>
      </c>
      <c r="G276" s="68" t="s">
        <v>49</v>
      </c>
      <c r="H276" s="68" t="s">
        <v>50</v>
      </c>
      <c r="I276" s="68">
        <v>323104</v>
      </c>
      <c r="J276" s="68" t="s">
        <v>131</v>
      </c>
      <c r="K276" s="68">
        <v>10</v>
      </c>
      <c r="L276" s="78">
        <v>200.727</v>
      </c>
      <c r="M276" s="78">
        <v>2007.27</v>
      </c>
      <c r="N276" s="78">
        <v>0</v>
      </c>
      <c r="O276" s="78">
        <v>160.58199999999999</v>
      </c>
      <c r="P276" s="78">
        <v>2167.8519999999999</v>
      </c>
      <c r="Q276" s="68">
        <v>2024</v>
      </c>
      <c r="R276" s="68">
        <v>1</v>
      </c>
      <c r="S276" s="68">
        <v>0</v>
      </c>
      <c r="T276" s="68" t="s">
        <v>52</v>
      </c>
      <c r="U276" s="68">
        <v>2101</v>
      </c>
    </row>
    <row r="277" spans="1:21" x14ac:dyDescent="0.25">
      <c r="A277" s="68">
        <v>6750069840</v>
      </c>
      <c r="B277" s="69">
        <v>45314</v>
      </c>
      <c r="C277" s="68" t="s">
        <v>45</v>
      </c>
      <c r="D277" s="68" t="s">
        <v>46</v>
      </c>
      <c r="E277" s="68" t="s">
        <v>47</v>
      </c>
      <c r="F277" s="68" t="s">
        <v>79</v>
      </c>
      <c r="G277" s="68" t="s">
        <v>49</v>
      </c>
      <c r="H277" s="68" t="s">
        <v>50</v>
      </c>
      <c r="I277" s="68">
        <v>323901</v>
      </c>
      <c r="J277" s="68" t="s">
        <v>132</v>
      </c>
      <c r="K277" s="68">
        <v>10</v>
      </c>
      <c r="L277" s="78">
        <v>200.727</v>
      </c>
      <c r="M277" s="78">
        <v>2007.27</v>
      </c>
      <c r="N277" s="78">
        <v>0</v>
      </c>
      <c r="O277" s="78">
        <v>160.58199999999999</v>
      </c>
      <c r="P277" s="78">
        <v>2167.8519999999999</v>
      </c>
      <c r="Q277" s="68">
        <v>2024</v>
      </c>
      <c r="R277" s="68">
        <v>1</v>
      </c>
      <c r="S277" s="68">
        <v>0</v>
      </c>
      <c r="T277" s="68" t="s">
        <v>52</v>
      </c>
      <c r="U277" s="68">
        <v>2101</v>
      </c>
    </row>
    <row r="278" spans="1:21" x14ac:dyDescent="0.25">
      <c r="A278" s="68">
        <v>6750070355</v>
      </c>
      <c r="B278" s="69">
        <v>45321</v>
      </c>
      <c r="C278" s="68" t="s">
        <v>45</v>
      </c>
      <c r="D278" s="68" t="s">
        <v>46</v>
      </c>
      <c r="E278" s="68" t="s">
        <v>47</v>
      </c>
      <c r="F278" s="68" t="s">
        <v>79</v>
      </c>
      <c r="G278" s="68" t="s">
        <v>49</v>
      </c>
      <c r="H278" s="68" t="s">
        <v>50</v>
      </c>
      <c r="I278" s="68">
        <v>320028</v>
      </c>
      <c r="J278" s="68" t="s">
        <v>11</v>
      </c>
      <c r="K278" s="68">
        <v>23</v>
      </c>
      <c r="L278" s="78">
        <v>170.208</v>
      </c>
      <c r="M278" s="78">
        <v>3914.7840000000001</v>
      </c>
      <c r="N278" s="78">
        <v>0</v>
      </c>
      <c r="O278" s="78">
        <v>313.18200000000002</v>
      </c>
      <c r="P278" s="78">
        <v>4227.9660000000003</v>
      </c>
      <c r="Q278" s="68">
        <v>2024</v>
      </c>
      <c r="R278" s="68">
        <v>1</v>
      </c>
      <c r="S278" s="68">
        <v>0</v>
      </c>
      <c r="T278" s="68" t="s">
        <v>52</v>
      </c>
      <c r="U278" s="68">
        <v>2101</v>
      </c>
    </row>
    <row r="279" spans="1:21" x14ac:dyDescent="0.25">
      <c r="A279" s="68">
        <v>6750070355</v>
      </c>
      <c r="B279" s="69">
        <v>45321</v>
      </c>
      <c r="C279" s="68" t="s">
        <v>45</v>
      </c>
      <c r="D279" s="68" t="s">
        <v>46</v>
      </c>
      <c r="E279" s="68" t="s">
        <v>47</v>
      </c>
      <c r="F279" s="68" t="s">
        <v>79</v>
      </c>
      <c r="G279" s="68" t="s">
        <v>49</v>
      </c>
      <c r="H279" s="68" t="s">
        <v>50</v>
      </c>
      <c r="I279" s="68">
        <v>320023</v>
      </c>
      <c r="J279" s="68" t="s">
        <v>9</v>
      </c>
      <c r="K279" s="68">
        <v>12</v>
      </c>
      <c r="L279" s="78">
        <v>220.417</v>
      </c>
      <c r="M279" s="78">
        <v>2645.0039999999999</v>
      </c>
      <c r="N279" s="78">
        <v>0</v>
      </c>
      <c r="O279" s="78">
        <v>211.6</v>
      </c>
      <c r="P279" s="78">
        <v>2856.6039999999998</v>
      </c>
      <c r="Q279" s="68">
        <v>2024</v>
      </c>
      <c r="R279" s="68">
        <v>1</v>
      </c>
      <c r="S279" s="68">
        <v>0</v>
      </c>
      <c r="T279" s="68" t="s">
        <v>52</v>
      </c>
      <c r="U279" s="68">
        <v>2101</v>
      </c>
    </row>
    <row r="280" spans="1:21" x14ac:dyDescent="0.25">
      <c r="A280" s="68">
        <v>6750070355</v>
      </c>
      <c r="B280" s="69">
        <v>45321</v>
      </c>
      <c r="C280" s="68" t="s">
        <v>45</v>
      </c>
      <c r="D280" s="68" t="s">
        <v>46</v>
      </c>
      <c r="E280" s="68" t="s">
        <v>47</v>
      </c>
      <c r="F280" s="68" t="s">
        <v>79</v>
      </c>
      <c r="G280" s="68" t="s">
        <v>49</v>
      </c>
      <c r="H280" s="68" t="s">
        <v>50</v>
      </c>
      <c r="I280" s="68">
        <v>324003</v>
      </c>
      <c r="J280" s="68" t="s">
        <v>10</v>
      </c>
      <c r="K280" s="68">
        <v>4</v>
      </c>
      <c r="L280" s="78">
        <v>383.33300000000003</v>
      </c>
      <c r="M280" s="78">
        <v>1533.3320000000001</v>
      </c>
      <c r="N280" s="78">
        <v>0</v>
      </c>
      <c r="O280" s="78">
        <v>122.667</v>
      </c>
      <c r="P280" s="78">
        <v>1655.999</v>
      </c>
      <c r="Q280" s="68">
        <v>2024</v>
      </c>
      <c r="R280" s="68">
        <v>1</v>
      </c>
      <c r="S280" s="68">
        <v>0</v>
      </c>
      <c r="T280" s="68" t="s">
        <v>52</v>
      </c>
      <c r="U280" s="68">
        <v>2101</v>
      </c>
    </row>
    <row r="281" spans="1:21" x14ac:dyDescent="0.25">
      <c r="A281" s="68">
        <v>6750069307</v>
      </c>
      <c r="B281" s="69">
        <v>45302</v>
      </c>
      <c r="C281" s="68" t="s">
        <v>45</v>
      </c>
      <c r="D281" s="68" t="s">
        <v>46</v>
      </c>
      <c r="E281" s="68" t="s">
        <v>47</v>
      </c>
      <c r="F281" s="68" t="s">
        <v>174</v>
      </c>
      <c r="G281" s="68" t="s">
        <v>49</v>
      </c>
      <c r="H281" s="68" t="s">
        <v>50</v>
      </c>
      <c r="I281" s="68">
        <v>320023</v>
      </c>
      <c r="J281" s="68" t="s">
        <v>9</v>
      </c>
      <c r="K281" s="68">
        <v>17</v>
      </c>
      <c r="L281" s="78">
        <v>176.334</v>
      </c>
      <c r="M281" s="78">
        <v>2997.6709999999998</v>
      </c>
      <c r="N281" s="78">
        <v>-749.41800000000001</v>
      </c>
      <c r="O281" s="78">
        <v>239.81299999999999</v>
      </c>
      <c r="P281" s="78">
        <v>3237.4839999999999</v>
      </c>
      <c r="Q281" s="68">
        <v>2024</v>
      </c>
      <c r="R281" s="68">
        <v>1</v>
      </c>
      <c r="S281" s="68">
        <v>0.19999967975199995</v>
      </c>
      <c r="T281" s="68" t="s">
        <v>56</v>
      </c>
      <c r="U281" s="68">
        <v>2101</v>
      </c>
    </row>
    <row r="282" spans="1:21" x14ac:dyDescent="0.25">
      <c r="A282" s="68">
        <v>6750069307</v>
      </c>
      <c r="B282" s="69">
        <v>45302</v>
      </c>
      <c r="C282" s="68" t="s">
        <v>45</v>
      </c>
      <c r="D282" s="68" t="s">
        <v>46</v>
      </c>
      <c r="E282" s="68" t="s">
        <v>47</v>
      </c>
      <c r="F282" s="68" t="s">
        <v>174</v>
      </c>
      <c r="G282" s="68" t="s">
        <v>49</v>
      </c>
      <c r="H282" s="68" t="s">
        <v>50</v>
      </c>
      <c r="I282" s="68">
        <v>324003</v>
      </c>
      <c r="J282" s="68" t="s">
        <v>10</v>
      </c>
      <c r="K282" s="68">
        <v>1</v>
      </c>
      <c r="L282" s="78">
        <v>383.33300000000003</v>
      </c>
      <c r="M282" s="78">
        <v>383.33300000000003</v>
      </c>
      <c r="N282" s="78">
        <v>0</v>
      </c>
      <c r="O282" s="78">
        <v>30.667000000000002</v>
      </c>
      <c r="P282" s="78">
        <v>414</v>
      </c>
      <c r="Q282" s="68">
        <v>2024</v>
      </c>
      <c r="R282" s="68">
        <v>1</v>
      </c>
      <c r="S282" s="68">
        <v>0</v>
      </c>
      <c r="T282" s="68" t="s">
        <v>52</v>
      </c>
      <c r="U282" s="68">
        <v>2101</v>
      </c>
    </row>
    <row r="283" spans="1:21" x14ac:dyDescent="0.25">
      <c r="A283" s="68">
        <v>6750069487</v>
      </c>
      <c r="B283" s="69">
        <v>45307</v>
      </c>
      <c r="C283" s="68" t="s">
        <v>45</v>
      </c>
      <c r="D283" s="68" t="s">
        <v>46</v>
      </c>
      <c r="E283" s="68" t="s">
        <v>47</v>
      </c>
      <c r="F283" s="68" t="s">
        <v>174</v>
      </c>
      <c r="G283" s="68" t="s">
        <v>49</v>
      </c>
      <c r="H283" s="68" t="s">
        <v>50</v>
      </c>
      <c r="I283" s="68">
        <v>320023</v>
      </c>
      <c r="J283" s="68" t="s">
        <v>9</v>
      </c>
      <c r="K283" s="68">
        <v>10</v>
      </c>
      <c r="L283" s="78">
        <v>176.334</v>
      </c>
      <c r="M283" s="78">
        <v>1763.336</v>
      </c>
      <c r="N283" s="78">
        <v>-440.834</v>
      </c>
      <c r="O283" s="78">
        <v>141.066</v>
      </c>
      <c r="P283" s="78">
        <v>1904.402</v>
      </c>
      <c r="Q283" s="68">
        <v>2024</v>
      </c>
      <c r="R283" s="68">
        <v>1</v>
      </c>
      <c r="S283" s="68">
        <v>0.19999963705224724</v>
      </c>
      <c r="T283" s="68" t="s">
        <v>56</v>
      </c>
      <c r="U283" s="68">
        <v>2101</v>
      </c>
    </row>
    <row r="284" spans="1:21" x14ac:dyDescent="0.25">
      <c r="A284" s="68">
        <v>6750069487</v>
      </c>
      <c r="B284" s="69">
        <v>45307</v>
      </c>
      <c r="C284" s="68" t="s">
        <v>45</v>
      </c>
      <c r="D284" s="68" t="s">
        <v>46</v>
      </c>
      <c r="E284" s="68" t="s">
        <v>47</v>
      </c>
      <c r="F284" s="68" t="s">
        <v>174</v>
      </c>
      <c r="G284" s="68" t="s">
        <v>49</v>
      </c>
      <c r="H284" s="68" t="s">
        <v>50</v>
      </c>
      <c r="I284" s="68">
        <v>320020</v>
      </c>
      <c r="J284" s="68" t="s">
        <v>84</v>
      </c>
      <c r="K284" s="68">
        <v>5</v>
      </c>
      <c r="L284" s="78">
        <v>265.77800000000002</v>
      </c>
      <c r="M284" s="78">
        <v>1328.8879999999999</v>
      </c>
      <c r="N284" s="78">
        <v>-332.22199999999998</v>
      </c>
      <c r="O284" s="78">
        <v>106.31100000000001</v>
      </c>
      <c r="P284" s="78">
        <v>1435.1990000000001</v>
      </c>
      <c r="Q284" s="68">
        <v>2024</v>
      </c>
      <c r="R284" s="68">
        <v>1</v>
      </c>
      <c r="S284" s="68">
        <v>0.19999975919745328</v>
      </c>
      <c r="T284" s="68" t="s">
        <v>56</v>
      </c>
      <c r="U284" s="68">
        <v>2101</v>
      </c>
    </row>
    <row r="285" spans="1:21" x14ac:dyDescent="0.25">
      <c r="A285" s="68">
        <v>6750069487</v>
      </c>
      <c r="B285" s="69">
        <v>45307</v>
      </c>
      <c r="C285" s="68" t="s">
        <v>45</v>
      </c>
      <c r="D285" s="68" t="s">
        <v>46</v>
      </c>
      <c r="E285" s="68" t="s">
        <v>47</v>
      </c>
      <c r="F285" s="68" t="s">
        <v>174</v>
      </c>
      <c r="G285" s="68" t="s">
        <v>49</v>
      </c>
      <c r="H285" s="68" t="s">
        <v>50</v>
      </c>
      <c r="I285" s="68">
        <v>324003</v>
      </c>
      <c r="J285" s="68" t="s">
        <v>10</v>
      </c>
      <c r="K285" s="68">
        <v>1</v>
      </c>
      <c r="L285" s="78">
        <v>383.33300000000003</v>
      </c>
      <c r="M285" s="78">
        <v>383.33300000000003</v>
      </c>
      <c r="N285" s="78">
        <v>0</v>
      </c>
      <c r="O285" s="78">
        <v>30.667000000000002</v>
      </c>
      <c r="P285" s="78">
        <v>414</v>
      </c>
      <c r="Q285" s="68">
        <v>2024</v>
      </c>
      <c r="R285" s="68">
        <v>1</v>
      </c>
      <c r="S285" s="68">
        <v>0</v>
      </c>
      <c r="T285" s="68" t="s">
        <v>52</v>
      </c>
      <c r="U285" s="68">
        <v>2101</v>
      </c>
    </row>
    <row r="286" spans="1:21" x14ac:dyDescent="0.25">
      <c r="A286" s="68">
        <v>6750067954</v>
      </c>
      <c r="B286" s="69">
        <v>45272</v>
      </c>
      <c r="C286" s="68" t="s">
        <v>45</v>
      </c>
      <c r="D286" s="68" t="s">
        <v>46</v>
      </c>
      <c r="E286" s="68" t="s">
        <v>47</v>
      </c>
      <c r="F286" s="68" t="s">
        <v>136</v>
      </c>
      <c r="G286" s="68" t="s">
        <v>49</v>
      </c>
      <c r="H286" s="68" t="s">
        <v>50</v>
      </c>
      <c r="I286" s="68">
        <v>320028</v>
      </c>
      <c r="J286" s="68" t="s">
        <v>11</v>
      </c>
      <c r="K286" s="68">
        <v>10</v>
      </c>
      <c r="L286" s="78">
        <v>131.06</v>
      </c>
      <c r="M286" s="78">
        <v>1310.6020000000001</v>
      </c>
      <c r="N286" s="78">
        <v>-391.47800000000001</v>
      </c>
      <c r="O286" s="78">
        <v>104.848</v>
      </c>
      <c r="P286" s="78">
        <v>1415.45</v>
      </c>
      <c r="Q286" s="68">
        <v>2023</v>
      </c>
      <c r="R286" s="68">
        <v>12</v>
      </c>
      <c r="S286" s="68">
        <v>0.23000003525102844</v>
      </c>
      <c r="T286" s="68" t="s">
        <v>56</v>
      </c>
      <c r="U286" s="68"/>
    </row>
    <row r="287" spans="1:21" x14ac:dyDescent="0.25">
      <c r="A287" s="68">
        <v>6750067954</v>
      </c>
      <c r="B287" s="69">
        <v>45272</v>
      </c>
      <c r="C287" s="68" t="s">
        <v>45</v>
      </c>
      <c r="D287" s="68" t="s">
        <v>46</v>
      </c>
      <c r="E287" s="68" t="s">
        <v>47</v>
      </c>
      <c r="F287" s="68" t="s">
        <v>136</v>
      </c>
      <c r="G287" s="68" t="s">
        <v>49</v>
      </c>
      <c r="H287" s="68" t="s">
        <v>50</v>
      </c>
      <c r="I287" s="68">
        <v>320020</v>
      </c>
      <c r="J287" s="68" t="s">
        <v>84</v>
      </c>
      <c r="K287" s="68">
        <v>5</v>
      </c>
      <c r="L287" s="78">
        <v>332.22199999999998</v>
      </c>
      <c r="M287" s="78">
        <v>1661.11</v>
      </c>
      <c r="N287" s="78">
        <v>0</v>
      </c>
      <c r="O287" s="78">
        <v>132.88900000000001</v>
      </c>
      <c r="P287" s="78">
        <v>1793.999</v>
      </c>
      <c r="Q287" s="68">
        <v>2023</v>
      </c>
      <c r="R287" s="68">
        <v>12</v>
      </c>
      <c r="S287" s="68">
        <v>0</v>
      </c>
      <c r="T287" s="68" t="s">
        <v>52</v>
      </c>
      <c r="U287" s="68"/>
    </row>
    <row r="288" spans="1:21" x14ac:dyDescent="0.25">
      <c r="A288" s="68">
        <v>6750067954</v>
      </c>
      <c r="B288" s="69">
        <v>45272</v>
      </c>
      <c r="C288" s="68" t="s">
        <v>45</v>
      </c>
      <c r="D288" s="68" t="s">
        <v>46</v>
      </c>
      <c r="E288" s="68" t="s">
        <v>47</v>
      </c>
      <c r="F288" s="68" t="s">
        <v>136</v>
      </c>
      <c r="G288" s="68" t="s">
        <v>49</v>
      </c>
      <c r="H288" s="68" t="s">
        <v>50</v>
      </c>
      <c r="I288" s="68">
        <v>320025</v>
      </c>
      <c r="J288" s="68" t="s">
        <v>58</v>
      </c>
      <c r="K288" s="68">
        <v>10</v>
      </c>
      <c r="L288" s="78">
        <v>187.35400000000001</v>
      </c>
      <c r="M288" s="78">
        <v>1873.5440000000001</v>
      </c>
      <c r="N288" s="78">
        <v>-330.62599999999998</v>
      </c>
      <c r="O288" s="78">
        <v>149.88300000000001</v>
      </c>
      <c r="P288" s="78">
        <v>2023.4269999999999</v>
      </c>
      <c r="Q288" s="68">
        <v>2023</v>
      </c>
      <c r="R288" s="68">
        <v>12</v>
      </c>
      <c r="S288" s="68">
        <v>0.15000049905497134</v>
      </c>
      <c r="T288" s="68" t="s">
        <v>56</v>
      </c>
      <c r="U288" s="68"/>
    </row>
    <row r="289" spans="1:21" x14ac:dyDescent="0.25">
      <c r="A289" s="68">
        <v>6750068554</v>
      </c>
      <c r="B289" s="69">
        <v>45285</v>
      </c>
      <c r="C289" s="68" t="s">
        <v>45</v>
      </c>
      <c r="D289" s="68" t="s">
        <v>46</v>
      </c>
      <c r="E289" s="68" t="s">
        <v>47</v>
      </c>
      <c r="F289" s="68" t="s">
        <v>136</v>
      </c>
      <c r="G289" s="68" t="s">
        <v>49</v>
      </c>
      <c r="H289" s="68" t="s">
        <v>50</v>
      </c>
      <c r="I289" s="68">
        <v>320022</v>
      </c>
      <c r="J289" s="68" t="s">
        <v>129</v>
      </c>
      <c r="K289" s="68">
        <v>5</v>
      </c>
      <c r="L289" s="78">
        <v>229.58199999999999</v>
      </c>
      <c r="M289" s="78">
        <v>1147.9100000000001</v>
      </c>
      <c r="N289" s="78">
        <v>0</v>
      </c>
      <c r="O289" s="78">
        <v>91.832999999999998</v>
      </c>
      <c r="P289" s="78">
        <v>1239.7429999999999</v>
      </c>
      <c r="Q289" s="68">
        <v>2023</v>
      </c>
      <c r="R289" s="68">
        <v>12</v>
      </c>
      <c r="S289" s="68">
        <v>0</v>
      </c>
      <c r="T289" s="68" t="s">
        <v>52</v>
      </c>
      <c r="U289" s="68"/>
    </row>
    <row r="290" spans="1:21" x14ac:dyDescent="0.25">
      <c r="A290" s="68">
        <v>6750068554</v>
      </c>
      <c r="B290" s="69">
        <v>45285</v>
      </c>
      <c r="C290" s="68" t="s">
        <v>45</v>
      </c>
      <c r="D290" s="68" t="s">
        <v>46</v>
      </c>
      <c r="E290" s="68" t="s">
        <v>47</v>
      </c>
      <c r="F290" s="68" t="s">
        <v>136</v>
      </c>
      <c r="G290" s="68" t="s">
        <v>49</v>
      </c>
      <c r="H290" s="68" t="s">
        <v>50</v>
      </c>
      <c r="I290" s="68">
        <v>320117</v>
      </c>
      <c r="J290" s="68" t="s">
        <v>130</v>
      </c>
      <c r="K290" s="68">
        <v>5</v>
      </c>
      <c r="L290" s="78">
        <v>229.58199999999999</v>
      </c>
      <c r="M290" s="78">
        <v>1147.9100000000001</v>
      </c>
      <c r="N290" s="78">
        <v>0</v>
      </c>
      <c r="O290" s="78">
        <v>91.832999999999998</v>
      </c>
      <c r="P290" s="78">
        <v>1239.7429999999999</v>
      </c>
      <c r="Q290" s="68">
        <v>2023</v>
      </c>
      <c r="R290" s="68">
        <v>12</v>
      </c>
      <c r="S290" s="68">
        <v>0</v>
      </c>
      <c r="T290" s="68" t="s">
        <v>52</v>
      </c>
      <c r="U290" s="68"/>
    </row>
    <row r="291" spans="1:21" x14ac:dyDescent="0.25">
      <c r="A291" s="68">
        <v>6750068554</v>
      </c>
      <c r="B291" s="69">
        <v>45285</v>
      </c>
      <c r="C291" s="68" t="s">
        <v>45</v>
      </c>
      <c r="D291" s="68" t="s">
        <v>46</v>
      </c>
      <c r="E291" s="68" t="s">
        <v>47</v>
      </c>
      <c r="F291" s="68" t="s">
        <v>136</v>
      </c>
      <c r="G291" s="68" t="s">
        <v>49</v>
      </c>
      <c r="H291" s="68" t="s">
        <v>50</v>
      </c>
      <c r="I291" s="68">
        <v>323104</v>
      </c>
      <c r="J291" s="68" t="s">
        <v>131</v>
      </c>
      <c r="K291" s="68">
        <v>8</v>
      </c>
      <c r="L291" s="78">
        <v>200.727</v>
      </c>
      <c r="M291" s="78">
        <v>1605.816</v>
      </c>
      <c r="N291" s="78">
        <v>0</v>
      </c>
      <c r="O291" s="78">
        <v>128.46600000000001</v>
      </c>
      <c r="P291" s="78">
        <v>1734.2819999999999</v>
      </c>
      <c r="Q291" s="68">
        <v>2023</v>
      </c>
      <c r="R291" s="68">
        <v>12</v>
      </c>
      <c r="S291" s="68">
        <v>0</v>
      </c>
      <c r="T291" s="68" t="s">
        <v>52</v>
      </c>
      <c r="U291" s="68"/>
    </row>
    <row r="292" spans="1:21" x14ac:dyDescent="0.25">
      <c r="A292" s="68">
        <v>6750068554</v>
      </c>
      <c r="B292" s="69">
        <v>45285</v>
      </c>
      <c r="C292" s="68" t="s">
        <v>45</v>
      </c>
      <c r="D292" s="68" t="s">
        <v>46</v>
      </c>
      <c r="E292" s="68" t="s">
        <v>47</v>
      </c>
      <c r="F292" s="68" t="s">
        <v>136</v>
      </c>
      <c r="G292" s="68" t="s">
        <v>49</v>
      </c>
      <c r="H292" s="68" t="s">
        <v>50</v>
      </c>
      <c r="I292" s="68">
        <v>323901</v>
      </c>
      <c r="J292" s="68" t="s">
        <v>132</v>
      </c>
      <c r="K292" s="68">
        <v>7</v>
      </c>
      <c r="L292" s="78">
        <v>200.727</v>
      </c>
      <c r="M292" s="78">
        <v>1405.0889999999999</v>
      </c>
      <c r="N292" s="78">
        <v>0</v>
      </c>
      <c r="O292" s="78">
        <v>112.407</v>
      </c>
      <c r="P292" s="78">
        <v>1517.4960000000001</v>
      </c>
      <c r="Q292" s="68">
        <v>2023</v>
      </c>
      <c r="R292" s="68">
        <v>12</v>
      </c>
      <c r="S292" s="68">
        <v>0</v>
      </c>
      <c r="T292" s="68" t="s">
        <v>52</v>
      </c>
      <c r="U292" s="68"/>
    </row>
    <row r="293" spans="1:21" x14ac:dyDescent="0.25">
      <c r="A293" s="68">
        <v>6750068671</v>
      </c>
      <c r="B293" s="69">
        <v>45286</v>
      </c>
      <c r="C293" s="68" t="s">
        <v>45</v>
      </c>
      <c r="D293" s="68" t="s">
        <v>46</v>
      </c>
      <c r="E293" s="68" t="s">
        <v>47</v>
      </c>
      <c r="F293" s="68" t="s">
        <v>136</v>
      </c>
      <c r="G293" s="68" t="s">
        <v>49</v>
      </c>
      <c r="H293" s="68" t="s">
        <v>50</v>
      </c>
      <c r="I293" s="68">
        <v>320028</v>
      </c>
      <c r="J293" s="68" t="s">
        <v>11</v>
      </c>
      <c r="K293" s="68">
        <v>10</v>
      </c>
      <c r="L293" s="78">
        <v>170.208</v>
      </c>
      <c r="M293" s="78">
        <v>1702.08</v>
      </c>
      <c r="N293" s="78">
        <v>0</v>
      </c>
      <c r="O293" s="78">
        <v>136.166</v>
      </c>
      <c r="P293" s="78">
        <v>1838.2460000000001</v>
      </c>
      <c r="Q293" s="68">
        <v>2023</v>
      </c>
      <c r="R293" s="68">
        <v>12</v>
      </c>
      <c r="S293" s="68">
        <v>0</v>
      </c>
      <c r="T293" s="68" t="s">
        <v>52</v>
      </c>
      <c r="U293" s="68"/>
    </row>
    <row r="294" spans="1:21" x14ac:dyDescent="0.25">
      <c r="A294" s="68">
        <v>6750068671</v>
      </c>
      <c r="B294" s="69">
        <v>45286</v>
      </c>
      <c r="C294" s="68" t="s">
        <v>45</v>
      </c>
      <c r="D294" s="68" t="s">
        <v>46</v>
      </c>
      <c r="E294" s="68" t="s">
        <v>47</v>
      </c>
      <c r="F294" s="68" t="s">
        <v>136</v>
      </c>
      <c r="G294" s="68" t="s">
        <v>49</v>
      </c>
      <c r="H294" s="68" t="s">
        <v>50</v>
      </c>
      <c r="I294" s="68">
        <v>320020</v>
      </c>
      <c r="J294" s="68" t="s">
        <v>84</v>
      </c>
      <c r="K294" s="68">
        <v>5</v>
      </c>
      <c r="L294" s="78">
        <v>265.77800000000002</v>
      </c>
      <c r="M294" s="78">
        <v>1328.8879999999999</v>
      </c>
      <c r="N294" s="78">
        <v>-332.22199999999998</v>
      </c>
      <c r="O294" s="78">
        <v>106.31100000000001</v>
      </c>
      <c r="P294" s="78">
        <v>1435.1990000000001</v>
      </c>
      <c r="Q294" s="68">
        <v>2023</v>
      </c>
      <c r="R294" s="68">
        <v>12</v>
      </c>
      <c r="S294" s="68">
        <v>0.19999975919745328</v>
      </c>
      <c r="T294" s="68" t="s">
        <v>56</v>
      </c>
      <c r="U294" s="68"/>
    </row>
    <row r="295" spans="1:21" x14ac:dyDescent="0.25">
      <c r="A295" s="68">
        <v>6750068671</v>
      </c>
      <c r="B295" s="69">
        <v>45286</v>
      </c>
      <c r="C295" s="68" t="s">
        <v>45</v>
      </c>
      <c r="D295" s="68" t="s">
        <v>46</v>
      </c>
      <c r="E295" s="68" t="s">
        <v>47</v>
      </c>
      <c r="F295" s="68" t="s">
        <v>136</v>
      </c>
      <c r="G295" s="68" t="s">
        <v>49</v>
      </c>
      <c r="H295" s="68" t="s">
        <v>50</v>
      </c>
      <c r="I295" s="68">
        <v>320025</v>
      </c>
      <c r="J295" s="68" t="s">
        <v>58</v>
      </c>
      <c r="K295" s="68">
        <v>10</v>
      </c>
      <c r="L295" s="78">
        <v>187.35400000000001</v>
      </c>
      <c r="M295" s="78">
        <v>1873.5440000000001</v>
      </c>
      <c r="N295" s="78">
        <v>-330.62599999999998</v>
      </c>
      <c r="O295" s="78">
        <v>149.88399999999999</v>
      </c>
      <c r="P295" s="78">
        <v>2023.4280000000001</v>
      </c>
      <c r="Q295" s="68">
        <v>2023</v>
      </c>
      <c r="R295" s="68">
        <v>12</v>
      </c>
      <c r="S295" s="68">
        <v>0.15000049905497134</v>
      </c>
      <c r="T295" s="68" t="s">
        <v>56</v>
      </c>
      <c r="U295" s="68"/>
    </row>
    <row r="296" spans="1:21" x14ac:dyDescent="0.25">
      <c r="A296" s="68">
        <v>6750068671</v>
      </c>
      <c r="B296" s="69">
        <v>45286</v>
      </c>
      <c r="C296" s="68" t="s">
        <v>45</v>
      </c>
      <c r="D296" s="68" t="s">
        <v>46</v>
      </c>
      <c r="E296" s="68" t="s">
        <v>47</v>
      </c>
      <c r="F296" s="68" t="s">
        <v>136</v>
      </c>
      <c r="G296" s="68" t="s">
        <v>49</v>
      </c>
      <c r="H296" s="68" t="s">
        <v>50</v>
      </c>
      <c r="I296" s="68">
        <v>324003</v>
      </c>
      <c r="J296" s="68" t="s">
        <v>10</v>
      </c>
      <c r="K296" s="68">
        <v>5</v>
      </c>
      <c r="L296" s="78">
        <v>383.33300000000003</v>
      </c>
      <c r="M296" s="78">
        <v>1916.665</v>
      </c>
      <c r="N296" s="78">
        <v>0</v>
      </c>
      <c r="O296" s="78">
        <v>153.333</v>
      </c>
      <c r="P296" s="78">
        <v>2069.998</v>
      </c>
      <c r="Q296" s="68">
        <v>2023</v>
      </c>
      <c r="R296" s="68">
        <v>12</v>
      </c>
      <c r="S296" s="68">
        <v>0</v>
      </c>
      <c r="T296" s="68" t="s">
        <v>52</v>
      </c>
      <c r="U296" s="68"/>
    </row>
    <row r="297" spans="1:21" x14ac:dyDescent="0.25">
      <c r="A297" s="68">
        <v>6750068672</v>
      </c>
      <c r="B297" s="69">
        <v>45286</v>
      </c>
      <c r="C297" s="68" t="s">
        <v>45</v>
      </c>
      <c r="D297" s="68" t="s">
        <v>46</v>
      </c>
      <c r="E297" s="68" t="s">
        <v>47</v>
      </c>
      <c r="F297" s="68" t="s">
        <v>136</v>
      </c>
      <c r="G297" s="68" t="s">
        <v>49</v>
      </c>
      <c r="H297" s="68" t="s">
        <v>50</v>
      </c>
      <c r="I297" s="68">
        <v>320020</v>
      </c>
      <c r="J297" s="68" t="s">
        <v>84</v>
      </c>
      <c r="K297" s="68">
        <v>20</v>
      </c>
      <c r="L297" s="78">
        <v>265.77800000000002</v>
      </c>
      <c r="M297" s="78">
        <v>5315.5519999999997</v>
      </c>
      <c r="N297" s="78">
        <v>-1328.8879999999999</v>
      </c>
      <c r="O297" s="78">
        <v>425.24400000000003</v>
      </c>
      <c r="P297" s="78">
        <v>5740.7960000000003</v>
      </c>
      <c r="Q297" s="68">
        <v>2023</v>
      </c>
      <c r="R297" s="68">
        <v>12</v>
      </c>
      <c r="S297" s="68">
        <v>0.19999975919745328</v>
      </c>
      <c r="T297" s="68" t="s">
        <v>56</v>
      </c>
      <c r="U297" s="68"/>
    </row>
    <row r="298" spans="1:21" x14ac:dyDescent="0.25">
      <c r="A298" s="68">
        <v>6750069105</v>
      </c>
      <c r="B298" s="69">
        <v>45296</v>
      </c>
      <c r="C298" s="68" t="s">
        <v>45</v>
      </c>
      <c r="D298" s="68" t="s">
        <v>46</v>
      </c>
      <c r="E298" s="68" t="s">
        <v>47</v>
      </c>
      <c r="F298" s="68" t="s">
        <v>136</v>
      </c>
      <c r="G298" s="68" t="s">
        <v>49</v>
      </c>
      <c r="H298" s="68" t="s">
        <v>50</v>
      </c>
      <c r="I298" s="68">
        <v>320028</v>
      </c>
      <c r="J298" s="68" t="s">
        <v>11</v>
      </c>
      <c r="K298" s="68">
        <v>10</v>
      </c>
      <c r="L298" s="78">
        <v>170.208</v>
      </c>
      <c r="M298" s="78">
        <v>1702.08</v>
      </c>
      <c r="N298" s="78">
        <v>0</v>
      </c>
      <c r="O298" s="78">
        <v>136.166</v>
      </c>
      <c r="P298" s="78">
        <v>1838.2460000000001</v>
      </c>
      <c r="Q298" s="68">
        <v>2024</v>
      </c>
      <c r="R298" s="68">
        <v>1</v>
      </c>
      <c r="S298" s="68">
        <v>0</v>
      </c>
      <c r="T298" s="68" t="s">
        <v>52</v>
      </c>
      <c r="U298" s="68">
        <v>2101</v>
      </c>
    </row>
    <row r="299" spans="1:21" x14ac:dyDescent="0.25">
      <c r="A299" s="68">
        <v>6750069105</v>
      </c>
      <c r="B299" s="69">
        <v>45296</v>
      </c>
      <c r="C299" s="68" t="s">
        <v>45</v>
      </c>
      <c r="D299" s="68" t="s">
        <v>46</v>
      </c>
      <c r="E299" s="68" t="s">
        <v>47</v>
      </c>
      <c r="F299" s="68" t="s">
        <v>136</v>
      </c>
      <c r="G299" s="68" t="s">
        <v>49</v>
      </c>
      <c r="H299" s="68" t="s">
        <v>50</v>
      </c>
      <c r="I299" s="68">
        <v>320023</v>
      </c>
      <c r="J299" s="68" t="s">
        <v>9</v>
      </c>
      <c r="K299" s="68">
        <v>10</v>
      </c>
      <c r="L299" s="78">
        <v>176.334</v>
      </c>
      <c r="M299" s="78">
        <v>1763.336</v>
      </c>
      <c r="N299" s="78">
        <v>-440.834</v>
      </c>
      <c r="O299" s="78">
        <v>141.06700000000001</v>
      </c>
      <c r="P299" s="78">
        <v>1904.403</v>
      </c>
      <c r="Q299" s="68">
        <v>2024</v>
      </c>
      <c r="R299" s="68">
        <v>1</v>
      </c>
      <c r="S299" s="68">
        <v>0.19999963705224724</v>
      </c>
      <c r="T299" s="68" t="s">
        <v>56</v>
      </c>
      <c r="U299" s="68">
        <v>2101</v>
      </c>
    </row>
    <row r="300" spans="1:21" x14ac:dyDescent="0.25">
      <c r="A300" s="68">
        <v>6750069480</v>
      </c>
      <c r="B300" s="69">
        <v>45307</v>
      </c>
      <c r="C300" s="68" t="s">
        <v>45</v>
      </c>
      <c r="D300" s="68" t="s">
        <v>46</v>
      </c>
      <c r="E300" s="68" t="s">
        <v>47</v>
      </c>
      <c r="F300" s="68" t="s">
        <v>136</v>
      </c>
      <c r="G300" s="68" t="s">
        <v>49</v>
      </c>
      <c r="H300" s="68" t="s">
        <v>50</v>
      </c>
      <c r="I300" s="68">
        <v>320028</v>
      </c>
      <c r="J300" s="68" t="s">
        <v>11</v>
      </c>
      <c r="K300" s="68">
        <v>12</v>
      </c>
      <c r="L300" s="78">
        <v>170.208</v>
      </c>
      <c r="M300" s="78">
        <v>2042.4960000000001</v>
      </c>
      <c r="N300" s="78">
        <v>0</v>
      </c>
      <c r="O300" s="78">
        <v>163.4</v>
      </c>
      <c r="P300" s="78">
        <v>2205.8960000000002</v>
      </c>
      <c r="Q300" s="68">
        <v>2024</v>
      </c>
      <c r="R300" s="68">
        <v>1</v>
      </c>
      <c r="S300" s="68">
        <v>0</v>
      </c>
      <c r="T300" s="68" t="s">
        <v>52</v>
      </c>
      <c r="U300" s="68">
        <v>2101</v>
      </c>
    </row>
    <row r="301" spans="1:21" x14ac:dyDescent="0.25">
      <c r="A301" s="68">
        <v>6750069480</v>
      </c>
      <c r="B301" s="69">
        <v>45307</v>
      </c>
      <c r="C301" s="68" t="s">
        <v>45</v>
      </c>
      <c r="D301" s="68" t="s">
        <v>46</v>
      </c>
      <c r="E301" s="68" t="s">
        <v>47</v>
      </c>
      <c r="F301" s="68" t="s">
        <v>136</v>
      </c>
      <c r="G301" s="68" t="s">
        <v>49</v>
      </c>
      <c r="H301" s="68" t="s">
        <v>50</v>
      </c>
      <c r="I301" s="68">
        <v>320023</v>
      </c>
      <c r="J301" s="68" t="s">
        <v>9</v>
      </c>
      <c r="K301" s="68">
        <v>34</v>
      </c>
      <c r="L301" s="78">
        <v>176.334</v>
      </c>
      <c r="M301" s="78">
        <v>5995.3419999999996</v>
      </c>
      <c r="N301" s="78">
        <v>-1498.836</v>
      </c>
      <c r="O301" s="78">
        <v>479.62799999999999</v>
      </c>
      <c r="P301" s="78">
        <v>6474.97</v>
      </c>
      <c r="Q301" s="68">
        <v>2024</v>
      </c>
      <c r="R301" s="68">
        <v>1</v>
      </c>
      <c r="S301" s="68">
        <v>0.19999967975199995</v>
      </c>
      <c r="T301" s="68" t="s">
        <v>56</v>
      </c>
      <c r="U301" s="68">
        <v>2101</v>
      </c>
    </row>
    <row r="302" spans="1:21" x14ac:dyDescent="0.25">
      <c r="A302" s="68">
        <v>6750069727</v>
      </c>
      <c r="B302" s="69">
        <v>45310</v>
      </c>
      <c r="C302" s="68" t="s">
        <v>45</v>
      </c>
      <c r="D302" s="68" t="s">
        <v>46</v>
      </c>
      <c r="E302" s="68" t="s">
        <v>47</v>
      </c>
      <c r="F302" s="68" t="s">
        <v>136</v>
      </c>
      <c r="G302" s="68" t="s">
        <v>49</v>
      </c>
      <c r="H302" s="68" t="s">
        <v>50</v>
      </c>
      <c r="I302" s="68">
        <v>320023</v>
      </c>
      <c r="J302" s="68" t="s">
        <v>9</v>
      </c>
      <c r="K302" s="68">
        <v>20</v>
      </c>
      <c r="L302" s="78">
        <v>176.334</v>
      </c>
      <c r="M302" s="78">
        <v>3526.672</v>
      </c>
      <c r="N302" s="78">
        <v>-881.66800000000001</v>
      </c>
      <c r="O302" s="78">
        <v>282.13400000000001</v>
      </c>
      <c r="P302" s="78">
        <v>3808.806</v>
      </c>
      <c r="Q302" s="68">
        <v>2024</v>
      </c>
      <c r="R302" s="68">
        <v>1</v>
      </c>
      <c r="S302" s="68">
        <v>0.19999963705224724</v>
      </c>
      <c r="T302" s="68" t="s">
        <v>56</v>
      </c>
      <c r="U302" s="68">
        <v>2101</v>
      </c>
    </row>
    <row r="303" spans="1:21" x14ac:dyDescent="0.25">
      <c r="A303" s="68">
        <v>6750069727</v>
      </c>
      <c r="B303" s="69">
        <v>45310</v>
      </c>
      <c r="C303" s="68" t="s">
        <v>45</v>
      </c>
      <c r="D303" s="68" t="s">
        <v>46</v>
      </c>
      <c r="E303" s="68" t="s">
        <v>47</v>
      </c>
      <c r="F303" s="68" t="s">
        <v>136</v>
      </c>
      <c r="G303" s="68" t="s">
        <v>49</v>
      </c>
      <c r="H303" s="68" t="s">
        <v>50</v>
      </c>
      <c r="I303" s="68">
        <v>324003</v>
      </c>
      <c r="J303" s="68" t="s">
        <v>10</v>
      </c>
      <c r="K303" s="68">
        <v>5</v>
      </c>
      <c r="L303" s="78">
        <v>383.33300000000003</v>
      </c>
      <c r="M303" s="78">
        <v>1916.665</v>
      </c>
      <c r="N303" s="78">
        <v>0</v>
      </c>
      <c r="O303" s="78">
        <v>153.333</v>
      </c>
      <c r="P303" s="78">
        <v>2069.998</v>
      </c>
      <c r="Q303" s="68">
        <v>2024</v>
      </c>
      <c r="R303" s="68">
        <v>1</v>
      </c>
      <c r="S303" s="68">
        <v>0</v>
      </c>
      <c r="T303" s="68" t="s">
        <v>52</v>
      </c>
      <c r="U303" s="68">
        <v>2101</v>
      </c>
    </row>
    <row r="304" spans="1:21" x14ac:dyDescent="0.25">
      <c r="A304" s="68">
        <v>6750069841</v>
      </c>
      <c r="B304" s="69">
        <v>45314</v>
      </c>
      <c r="C304" s="68" t="s">
        <v>45</v>
      </c>
      <c r="D304" s="68" t="s">
        <v>46</v>
      </c>
      <c r="E304" s="68" t="s">
        <v>47</v>
      </c>
      <c r="F304" s="68" t="s">
        <v>136</v>
      </c>
      <c r="G304" s="68" t="s">
        <v>49</v>
      </c>
      <c r="H304" s="68" t="s">
        <v>50</v>
      </c>
      <c r="I304" s="68">
        <v>320020</v>
      </c>
      <c r="J304" s="68" t="s">
        <v>84</v>
      </c>
      <c r="K304" s="68">
        <v>20</v>
      </c>
      <c r="L304" s="78">
        <v>265.77800000000002</v>
      </c>
      <c r="M304" s="78">
        <v>5315.5519999999997</v>
      </c>
      <c r="N304" s="78">
        <v>-1328.8879999999999</v>
      </c>
      <c r="O304" s="78">
        <v>425.24400000000003</v>
      </c>
      <c r="P304" s="78">
        <v>5740.7960000000003</v>
      </c>
      <c r="Q304" s="68">
        <v>2024</v>
      </c>
      <c r="R304" s="68">
        <v>1</v>
      </c>
      <c r="S304" s="68">
        <v>0.19999975919745328</v>
      </c>
      <c r="T304" s="68" t="s">
        <v>56</v>
      </c>
      <c r="U304" s="68">
        <v>2101</v>
      </c>
    </row>
    <row r="305" spans="1:21" x14ac:dyDescent="0.25">
      <c r="A305" s="68">
        <v>6750070744</v>
      </c>
      <c r="B305" s="69">
        <v>45324</v>
      </c>
      <c r="C305" s="68" t="s">
        <v>45</v>
      </c>
      <c r="D305" s="68" t="s">
        <v>46</v>
      </c>
      <c r="E305" s="68" t="s">
        <v>47</v>
      </c>
      <c r="F305" s="68" t="s">
        <v>136</v>
      </c>
      <c r="G305" s="68" t="s">
        <v>49</v>
      </c>
      <c r="H305" s="68" t="s">
        <v>50</v>
      </c>
      <c r="I305" s="68">
        <v>320028</v>
      </c>
      <c r="J305" s="68" t="s">
        <v>11</v>
      </c>
      <c r="K305" s="68">
        <v>10</v>
      </c>
      <c r="L305" s="78">
        <v>170.208</v>
      </c>
      <c r="M305" s="78">
        <v>1702.08</v>
      </c>
      <c r="N305" s="78">
        <v>0</v>
      </c>
      <c r="O305" s="78">
        <v>136.167</v>
      </c>
      <c r="P305" s="78">
        <v>1838.2470000000001</v>
      </c>
      <c r="Q305" s="68">
        <v>2024</v>
      </c>
      <c r="R305" s="68">
        <v>2</v>
      </c>
      <c r="S305" s="68">
        <v>0</v>
      </c>
      <c r="T305" s="68"/>
      <c r="U305" s="68">
        <v>2101</v>
      </c>
    </row>
    <row r="306" spans="1:21" x14ac:dyDescent="0.25">
      <c r="A306" s="68">
        <v>6750068656</v>
      </c>
      <c r="B306" s="69">
        <v>45286</v>
      </c>
      <c r="C306" s="68" t="s">
        <v>45</v>
      </c>
      <c r="D306" s="68" t="s">
        <v>46</v>
      </c>
      <c r="E306" s="68" t="s">
        <v>47</v>
      </c>
      <c r="F306" s="68" t="s">
        <v>161</v>
      </c>
      <c r="G306" s="68" t="s">
        <v>49</v>
      </c>
      <c r="H306" s="68" t="s">
        <v>50</v>
      </c>
      <c r="I306" s="68">
        <v>320022</v>
      </c>
      <c r="J306" s="68" t="s">
        <v>129</v>
      </c>
      <c r="K306" s="68">
        <v>10</v>
      </c>
      <c r="L306" s="78">
        <v>229.58199999999999</v>
      </c>
      <c r="M306" s="78">
        <v>2295.8200000000002</v>
      </c>
      <c r="N306" s="78">
        <v>0</v>
      </c>
      <c r="O306" s="78">
        <v>183.666</v>
      </c>
      <c r="P306" s="78">
        <v>2479.4859999999999</v>
      </c>
      <c r="Q306" s="68">
        <v>2023</v>
      </c>
      <c r="R306" s="68">
        <v>12</v>
      </c>
      <c r="S306" s="68">
        <v>0</v>
      </c>
      <c r="T306" s="68" t="s">
        <v>52</v>
      </c>
      <c r="U306" s="68"/>
    </row>
    <row r="307" spans="1:21" x14ac:dyDescent="0.25">
      <c r="A307" s="68">
        <v>6750068656</v>
      </c>
      <c r="B307" s="69">
        <v>45286</v>
      </c>
      <c r="C307" s="68" t="s">
        <v>45</v>
      </c>
      <c r="D307" s="68" t="s">
        <v>46</v>
      </c>
      <c r="E307" s="68" t="s">
        <v>47</v>
      </c>
      <c r="F307" s="68" t="s">
        <v>161</v>
      </c>
      <c r="G307" s="68" t="s">
        <v>49</v>
      </c>
      <c r="H307" s="68" t="s">
        <v>50</v>
      </c>
      <c r="I307" s="68">
        <v>320117</v>
      </c>
      <c r="J307" s="68" t="s">
        <v>130</v>
      </c>
      <c r="K307" s="68">
        <v>10</v>
      </c>
      <c r="L307" s="78">
        <v>229.58199999999999</v>
      </c>
      <c r="M307" s="78">
        <v>2295.8200000000002</v>
      </c>
      <c r="N307" s="78">
        <v>0</v>
      </c>
      <c r="O307" s="78">
        <v>183.666</v>
      </c>
      <c r="P307" s="78">
        <v>2479.4859999999999</v>
      </c>
      <c r="Q307" s="68">
        <v>2023</v>
      </c>
      <c r="R307" s="68">
        <v>12</v>
      </c>
      <c r="S307" s="68">
        <v>0</v>
      </c>
      <c r="T307" s="68" t="s">
        <v>52</v>
      </c>
      <c r="U307" s="68"/>
    </row>
    <row r="308" spans="1:21" x14ac:dyDescent="0.25">
      <c r="A308" s="68">
        <v>6750068833</v>
      </c>
      <c r="B308" s="69">
        <v>45288</v>
      </c>
      <c r="C308" s="68" t="s">
        <v>45</v>
      </c>
      <c r="D308" s="68" t="s">
        <v>46</v>
      </c>
      <c r="E308" s="68" t="s">
        <v>47</v>
      </c>
      <c r="F308" s="68" t="s">
        <v>161</v>
      </c>
      <c r="G308" s="68" t="s">
        <v>49</v>
      </c>
      <c r="H308" s="68" t="s">
        <v>50</v>
      </c>
      <c r="I308" s="68">
        <v>320028</v>
      </c>
      <c r="J308" s="68" t="s">
        <v>11</v>
      </c>
      <c r="K308" s="68">
        <v>8</v>
      </c>
      <c r="L308" s="78">
        <v>170.208</v>
      </c>
      <c r="M308" s="78">
        <v>1361.664</v>
      </c>
      <c r="N308" s="78">
        <v>0</v>
      </c>
      <c r="O308" s="78">
        <v>108.93300000000001</v>
      </c>
      <c r="P308" s="78">
        <v>1470.597</v>
      </c>
      <c r="Q308" s="68">
        <v>2023</v>
      </c>
      <c r="R308" s="68">
        <v>12</v>
      </c>
      <c r="S308" s="68">
        <v>0</v>
      </c>
      <c r="T308" s="68" t="s">
        <v>52</v>
      </c>
      <c r="U308" s="68"/>
    </row>
    <row r="309" spans="1:21" x14ac:dyDescent="0.25">
      <c r="A309" s="68">
        <v>6750068833</v>
      </c>
      <c r="B309" s="69">
        <v>45288</v>
      </c>
      <c r="C309" s="68" t="s">
        <v>45</v>
      </c>
      <c r="D309" s="68" t="s">
        <v>46</v>
      </c>
      <c r="E309" s="68" t="s">
        <v>47</v>
      </c>
      <c r="F309" s="68" t="s">
        <v>161</v>
      </c>
      <c r="G309" s="68" t="s">
        <v>49</v>
      </c>
      <c r="H309" s="68" t="s">
        <v>50</v>
      </c>
      <c r="I309" s="68">
        <v>320023</v>
      </c>
      <c r="J309" s="68" t="s">
        <v>9</v>
      </c>
      <c r="K309" s="68">
        <v>18</v>
      </c>
      <c r="L309" s="78">
        <v>220.417</v>
      </c>
      <c r="M309" s="78">
        <v>3967.5059999999999</v>
      </c>
      <c r="N309" s="78">
        <v>0</v>
      </c>
      <c r="O309" s="78">
        <v>317.39999999999998</v>
      </c>
      <c r="P309" s="78">
        <v>4284.9059999999999</v>
      </c>
      <c r="Q309" s="68">
        <v>2023</v>
      </c>
      <c r="R309" s="68">
        <v>12</v>
      </c>
      <c r="S309" s="68">
        <v>0</v>
      </c>
      <c r="T309" s="68" t="s">
        <v>52</v>
      </c>
      <c r="U309" s="68"/>
    </row>
    <row r="310" spans="1:21" x14ac:dyDescent="0.25">
      <c r="A310" s="68">
        <v>6750068833</v>
      </c>
      <c r="B310" s="69">
        <v>45288</v>
      </c>
      <c r="C310" s="68" t="s">
        <v>45</v>
      </c>
      <c r="D310" s="68" t="s">
        <v>46</v>
      </c>
      <c r="E310" s="68" t="s">
        <v>47</v>
      </c>
      <c r="F310" s="68" t="s">
        <v>161</v>
      </c>
      <c r="G310" s="68" t="s">
        <v>49</v>
      </c>
      <c r="H310" s="68" t="s">
        <v>50</v>
      </c>
      <c r="I310" s="68">
        <v>320020</v>
      </c>
      <c r="J310" s="68" t="s">
        <v>84</v>
      </c>
      <c r="K310" s="68">
        <v>1</v>
      </c>
      <c r="L310" s="78">
        <v>265.77800000000002</v>
      </c>
      <c r="M310" s="78">
        <v>265.77800000000002</v>
      </c>
      <c r="N310" s="78">
        <v>-66.444000000000003</v>
      </c>
      <c r="O310" s="78">
        <v>21.262</v>
      </c>
      <c r="P310" s="78">
        <v>287.04000000000002</v>
      </c>
      <c r="Q310" s="68">
        <v>2023</v>
      </c>
      <c r="R310" s="68">
        <v>12</v>
      </c>
      <c r="S310" s="68">
        <v>0.19999879598581669</v>
      </c>
      <c r="T310" s="68" t="s">
        <v>56</v>
      </c>
      <c r="U310" s="68"/>
    </row>
    <row r="311" spans="1:21" x14ac:dyDescent="0.25">
      <c r="A311" s="68">
        <v>6750068833</v>
      </c>
      <c r="B311" s="69">
        <v>45288</v>
      </c>
      <c r="C311" s="68" t="s">
        <v>45</v>
      </c>
      <c r="D311" s="68" t="s">
        <v>46</v>
      </c>
      <c r="E311" s="68" t="s">
        <v>47</v>
      </c>
      <c r="F311" s="68" t="s">
        <v>161</v>
      </c>
      <c r="G311" s="68" t="s">
        <v>49</v>
      </c>
      <c r="H311" s="68" t="s">
        <v>50</v>
      </c>
      <c r="I311" s="68">
        <v>324003</v>
      </c>
      <c r="J311" s="68" t="s">
        <v>10</v>
      </c>
      <c r="K311" s="68">
        <v>18</v>
      </c>
      <c r="L311" s="78">
        <v>383.33300000000003</v>
      </c>
      <c r="M311" s="78">
        <v>6899.9939999999997</v>
      </c>
      <c r="N311" s="78">
        <v>0</v>
      </c>
      <c r="O311" s="78">
        <v>552.00099999999998</v>
      </c>
      <c r="P311" s="78">
        <v>7451.9949999999999</v>
      </c>
      <c r="Q311" s="68">
        <v>2023</v>
      </c>
      <c r="R311" s="68">
        <v>12</v>
      </c>
      <c r="S311" s="68">
        <v>0</v>
      </c>
      <c r="T311" s="68" t="s">
        <v>52</v>
      </c>
      <c r="U311" s="68"/>
    </row>
    <row r="312" spans="1:21" x14ac:dyDescent="0.25">
      <c r="A312" s="68">
        <v>6750070065</v>
      </c>
      <c r="B312" s="69">
        <v>45317</v>
      </c>
      <c r="C312" s="68" t="s">
        <v>45</v>
      </c>
      <c r="D312" s="68" t="s">
        <v>46</v>
      </c>
      <c r="E312" s="68" t="s">
        <v>47</v>
      </c>
      <c r="F312" s="68" t="s">
        <v>161</v>
      </c>
      <c r="G312" s="68" t="s">
        <v>49</v>
      </c>
      <c r="H312" s="68" t="s">
        <v>50</v>
      </c>
      <c r="I312" s="68">
        <v>320028</v>
      </c>
      <c r="J312" s="68" t="s">
        <v>11</v>
      </c>
      <c r="K312" s="68">
        <v>5</v>
      </c>
      <c r="L312" s="78">
        <v>170.208</v>
      </c>
      <c r="M312" s="78">
        <v>851.04</v>
      </c>
      <c r="N312" s="78">
        <v>0</v>
      </c>
      <c r="O312" s="78">
        <v>68.082999999999998</v>
      </c>
      <c r="P312" s="78">
        <v>919.12300000000005</v>
      </c>
      <c r="Q312" s="68">
        <v>2024</v>
      </c>
      <c r="R312" s="68">
        <v>1</v>
      </c>
      <c r="S312" s="68">
        <v>0</v>
      </c>
      <c r="T312" s="68" t="s">
        <v>52</v>
      </c>
      <c r="U312" s="68">
        <v>2103</v>
      </c>
    </row>
    <row r="313" spans="1:21" x14ac:dyDescent="0.25">
      <c r="A313" s="68">
        <v>6750070065</v>
      </c>
      <c r="B313" s="69">
        <v>45317</v>
      </c>
      <c r="C313" s="68" t="s">
        <v>45</v>
      </c>
      <c r="D313" s="68" t="s">
        <v>46</v>
      </c>
      <c r="E313" s="68" t="s">
        <v>47</v>
      </c>
      <c r="F313" s="68" t="s">
        <v>161</v>
      </c>
      <c r="G313" s="68" t="s">
        <v>49</v>
      </c>
      <c r="H313" s="68" t="s">
        <v>50</v>
      </c>
      <c r="I313" s="68">
        <v>320023</v>
      </c>
      <c r="J313" s="68" t="s">
        <v>9</v>
      </c>
      <c r="K313" s="68">
        <v>5</v>
      </c>
      <c r="L313" s="78">
        <v>176.334</v>
      </c>
      <c r="M313" s="78">
        <v>881.66800000000001</v>
      </c>
      <c r="N313" s="78">
        <v>-220.417</v>
      </c>
      <c r="O313" s="78">
        <v>70.533000000000001</v>
      </c>
      <c r="P313" s="78">
        <v>952.20100000000002</v>
      </c>
      <c r="Q313" s="68">
        <v>2024</v>
      </c>
      <c r="R313" s="68">
        <v>1</v>
      </c>
      <c r="S313" s="68">
        <v>0.19999963705224724</v>
      </c>
      <c r="T313" s="68" t="s">
        <v>56</v>
      </c>
      <c r="U313" s="68">
        <v>2103</v>
      </c>
    </row>
    <row r="314" spans="1:21" x14ac:dyDescent="0.25">
      <c r="A314" s="68">
        <v>6750070065</v>
      </c>
      <c r="B314" s="69">
        <v>45317</v>
      </c>
      <c r="C314" s="68" t="s">
        <v>45</v>
      </c>
      <c r="D314" s="68" t="s">
        <v>46</v>
      </c>
      <c r="E314" s="68" t="s">
        <v>47</v>
      </c>
      <c r="F314" s="68" t="s">
        <v>161</v>
      </c>
      <c r="G314" s="68" t="s">
        <v>49</v>
      </c>
      <c r="H314" s="68" t="s">
        <v>50</v>
      </c>
      <c r="I314" s="68">
        <v>320020</v>
      </c>
      <c r="J314" s="68" t="s">
        <v>84</v>
      </c>
      <c r="K314" s="68">
        <v>10</v>
      </c>
      <c r="L314" s="78">
        <v>265.77800000000002</v>
      </c>
      <c r="M314" s="78">
        <v>2657.7759999999998</v>
      </c>
      <c r="N314" s="78">
        <v>-664.44399999999996</v>
      </c>
      <c r="O314" s="78">
        <v>212.625</v>
      </c>
      <c r="P314" s="78">
        <v>2870.4009999999998</v>
      </c>
      <c r="Q314" s="68">
        <v>2024</v>
      </c>
      <c r="R314" s="68">
        <v>1</v>
      </c>
      <c r="S314" s="68">
        <v>0.19999975919745328</v>
      </c>
      <c r="T314" s="68" t="s">
        <v>56</v>
      </c>
      <c r="U314" s="68">
        <v>2103</v>
      </c>
    </row>
    <row r="315" spans="1:21" x14ac:dyDescent="0.25">
      <c r="A315" s="68">
        <v>6750068069</v>
      </c>
      <c r="B315" s="69">
        <v>45275</v>
      </c>
      <c r="C315" s="68" t="s">
        <v>45</v>
      </c>
      <c r="D315" s="68" t="s">
        <v>46</v>
      </c>
      <c r="E315" s="68" t="s">
        <v>47</v>
      </c>
      <c r="F315" s="68" t="s">
        <v>143</v>
      </c>
      <c r="G315" s="68" t="s">
        <v>49</v>
      </c>
      <c r="H315" s="68" t="s">
        <v>50</v>
      </c>
      <c r="I315" s="68">
        <v>320028</v>
      </c>
      <c r="J315" s="68" t="s">
        <v>11</v>
      </c>
      <c r="K315" s="68">
        <v>4</v>
      </c>
      <c r="L315" s="78">
        <v>170.208</v>
      </c>
      <c r="M315" s="78">
        <v>680.83199999999999</v>
      </c>
      <c r="N315" s="78">
        <v>0</v>
      </c>
      <c r="O315" s="78">
        <v>54.466999999999999</v>
      </c>
      <c r="P315" s="78">
        <v>735.29899999999998</v>
      </c>
      <c r="Q315" s="68">
        <v>2023</v>
      </c>
      <c r="R315" s="68">
        <v>12</v>
      </c>
      <c r="S315" s="68">
        <v>0</v>
      </c>
      <c r="T315" s="68" t="s">
        <v>52</v>
      </c>
      <c r="U315" s="68"/>
    </row>
    <row r="316" spans="1:21" x14ac:dyDescent="0.25">
      <c r="A316" s="68">
        <v>6750068069</v>
      </c>
      <c r="B316" s="69">
        <v>45275</v>
      </c>
      <c r="C316" s="68" t="s">
        <v>45</v>
      </c>
      <c r="D316" s="68" t="s">
        <v>46</v>
      </c>
      <c r="E316" s="68" t="s">
        <v>47</v>
      </c>
      <c r="F316" s="68" t="s">
        <v>143</v>
      </c>
      <c r="G316" s="68" t="s">
        <v>49</v>
      </c>
      <c r="H316" s="68" t="s">
        <v>50</v>
      </c>
      <c r="I316" s="68">
        <v>320025</v>
      </c>
      <c r="J316" s="68" t="s">
        <v>58</v>
      </c>
      <c r="K316" s="68">
        <v>17</v>
      </c>
      <c r="L316" s="78">
        <v>187.35400000000001</v>
      </c>
      <c r="M316" s="78">
        <v>3185.0259999999998</v>
      </c>
      <c r="N316" s="78">
        <v>-562.06299999999999</v>
      </c>
      <c r="O316" s="78">
        <v>254.80199999999999</v>
      </c>
      <c r="P316" s="78">
        <v>3439.828</v>
      </c>
      <c r="Q316" s="68">
        <v>2023</v>
      </c>
      <c r="R316" s="68">
        <v>12</v>
      </c>
      <c r="S316" s="68">
        <v>0.15000022684324144</v>
      </c>
      <c r="T316" s="68" t="s">
        <v>56</v>
      </c>
      <c r="U316" s="68"/>
    </row>
    <row r="317" spans="1:21" x14ac:dyDescent="0.25">
      <c r="A317" s="68">
        <v>6750068069</v>
      </c>
      <c r="B317" s="69">
        <v>45275</v>
      </c>
      <c r="C317" s="68" t="s">
        <v>45</v>
      </c>
      <c r="D317" s="68" t="s">
        <v>46</v>
      </c>
      <c r="E317" s="68" t="s">
        <v>47</v>
      </c>
      <c r="F317" s="68" t="s">
        <v>143</v>
      </c>
      <c r="G317" s="68" t="s">
        <v>49</v>
      </c>
      <c r="H317" s="68" t="s">
        <v>50</v>
      </c>
      <c r="I317" s="68">
        <v>324003</v>
      </c>
      <c r="J317" s="68" t="s">
        <v>10</v>
      </c>
      <c r="K317" s="68">
        <v>1</v>
      </c>
      <c r="L317" s="78">
        <v>383.33300000000003</v>
      </c>
      <c r="M317" s="78">
        <v>383.33300000000003</v>
      </c>
      <c r="N317" s="78">
        <v>0</v>
      </c>
      <c r="O317" s="78">
        <v>30.667000000000002</v>
      </c>
      <c r="P317" s="78">
        <v>414</v>
      </c>
      <c r="Q317" s="68">
        <v>2023</v>
      </c>
      <c r="R317" s="68">
        <v>12</v>
      </c>
      <c r="S317" s="68">
        <v>0</v>
      </c>
      <c r="T317" s="68" t="s">
        <v>52</v>
      </c>
      <c r="U317" s="68"/>
    </row>
    <row r="318" spans="1:21" x14ac:dyDescent="0.25">
      <c r="A318" s="68">
        <v>6750069485</v>
      </c>
      <c r="B318" s="69">
        <v>45307</v>
      </c>
      <c r="C318" s="68" t="s">
        <v>45</v>
      </c>
      <c r="D318" s="68" t="s">
        <v>46</v>
      </c>
      <c r="E318" s="68" t="s">
        <v>47</v>
      </c>
      <c r="F318" s="68" t="s">
        <v>143</v>
      </c>
      <c r="G318" s="68" t="s">
        <v>49</v>
      </c>
      <c r="H318" s="68" t="s">
        <v>50</v>
      </c>
      <c r="I318" s="68">
        <v>320023</v>
      </c>
      <c r="J318" s="68" t="s">
        <v>9</v>
      </c>
      <c r="K318" s="68">
        <v>15</v>
      </c>
      <c r="L318" s="78">
        <v>176.334</v>
      </c>
      <c r="M318" s="78">
        <v>2645.0039999999999</v>
      </c>
      <c r="N318" s="78">
        <v>-661.25099999999998</v>
      </c>
      <c r="O318" s="78">
        <v>211.59899999999999</v>
      </c>
      <c r="P318" s="78">
        <v>2856.6030000000001</v>
      </c>
      <c r="Q318" s="68">
        <v>2024</v>
      </c>
      <c r="R318" s="68">
        <v>1</v>
      </c>
      <c r="S318" s="68">
        <v>0.19999963705224724</v>
      </c>
      <c r="T318" s="68" t="s">
        <v>56</v>
      </c>
      <c r="U318" s="68">
        <v>2101</v>
      </c>
    </row>
    <row r="319" spans="1:21" x14ac:dyDescent="0.25">
      <c r="A319" s="68">
        <v>6750069485</v>
      </c>
      <c r="B319" s="69">
        <v>45307</v>
      </c>
      <c r="C319" s="68" t="s">
        <v>45</v>
      </c>
      <c r="D319" s="68" t="s">
        <v>46</v>
      </c>
      <c r="E319" s="68" t="s">
        <v>47</v>
      </c>
      <c r="F319" s="68" t="s">
        <v>143</v>
      </c>
      <c r="G319" s="68" t="s">
        <v>49</v>
      </c>
      <c r="H319" s="68" t="s">
        <v>50</v>
      </c>
      <c r="I319" s="68">
        <v>320020</v>
      </c>
      <c r="J319" s="68" t="s">
        <v>84</v>
      </c>
      <c r="K319" s="68">
        <v>5</v>
      </c>
      <c r="L319" s="78">
        <v>265.77800000000002</v>
      </c>
      <c r="M319" s="78">
        <v>1328.8879999999999</v>
      </c>
      <c r="N319" s="78">
        <v>-332.22199999999998</v>
      </c>
      <c r="O319" s="78">
        <v>106.31100000000001</v>
      </c>
      <c r="P319" s="78">
        <v>1435.1990000000001</v>
      </c>
      <c r="Q319" s="68">
        <v>2024</v>
      </c>
      <c r="R319" s="68">
        <v>1</v>
      </c>
      <c r="S319" s="68">
        <v>0.19999975919745328</v>
      </c>
      <c r="T319" s="68" t="s">
        <v>56</v>
      </c>
      <c r="U319" s="68">
        <v>2101</v>
      </c>
    </row>
    <row r="320" spans="1:21" x14ac:dyDescent="0.25">
      <c r="A320" s="68">
        <v>6750070535</v>
      </c>
      <c r="B320" s="69">
        <v>45322</v>
      </c>
      <c r="C320" s="68" t="s">
        <v>45</v>
      </c>
      <c r="D320" s="68" t="s">
        <v>46</v>
      </c>
      <c r="E320" s="68" t="s">
        <v>47</v>
      </c>
      <c r="F320" s="68" t="s">
        <v>143</v>
      </c>
      <c r="G320" s="68" t="s">
        <v>49</v>
      </c>
      <c r="H320" s="68" t="s">
        <v>50</v>
      </c>
      <c r="I320" s="68">
        <v>320028</v>
      </c>
      <c r="J320" s="68" t="s">
        <v>11</v>
      </c>
      <c r="K320" s="68">
        <v>5</v>
      </c>
      <c r="L320" s="78">
        <v>170.208</v>
      </c>
      <c r="M320" s="78">
        <v>851.04</v>
      </c>
      <c r="N320" s="78">
        <v>0</v>
      </c>
      <c r="O320" s="78">
        <v>68.082999999999998</v>
      </c>
      <c r="P320" s="78">
        <v>919.12300000000005</v>
      </c>
      <c r="Q320" s="68">
        <v>2024</v>
      </c>
      <c r="R320" s="68">
        <v>1</v>
      </c>
      <c r="S320" s="68">
        <v>0</v>
      </c>
      <c r="T320" s="68" t="s">
        <v>52</v>
      </c>
      <c r="U320" s="68">
        <v>2101</v>
      </c>
    </row>
    <row r="321" spans="1:21" x14ac:dyDescent="0.25">
      <c r="A321" s="68">
        <v>6750070535</v>
      </c>
      <c r="B321" s="69">
        <v>45322</v>
      </c>
      <c r="C321" s="68" t="s">
        <v>45</v>
      </c>
      <c r="D321" s="68" t="s">
        <v>46</v>
      </c>
      <c r="E321" s="68" t="s">
        <v>47</v>
      </c>
      <c r="F321" s="68" t="s">
        <v>143</v>
      </c>
      <c r="G321" s="68" t="s">
        <v>49</v>
      </c>
      <c r="H321" s="68" t="s">
        <v>50</v>
      </c>
      <c r="I321" s="68">
        <v>320023</v>
      </c>
      <c r="J321" s="68" t="s">
        <v>9</v>
      </c>
      <c r="K321" s="68">
        <v>10</v>
      </c>
      <c r="L321" s="78">
        <v>220.417</v>
      </c>
      <c r="M321" s="78">
        <v>2204.17</v>
      </c>
      <c r="N321" s="78">
        <v>0</v>
      </c>
      <c r="O321" s="78">
        <v>176.334</v>
      </c>
      <c r="P321" s="78">
        <v>2380.5039999999999</v>
      </c>
      <c r="Q321" s="68">
        <v>2024</v>
      </c>
      <c r="R321" s="68">
        <v>1</v>
      </c>
      <c r="S321" s="68">
        <v>0</v>
      </c>
      <c r="T321" s="68" t="s">
        <v>52</v>
      </c>
      <c r="U321" s="68">
        <v>2101</v>
      </c>
    </row>
    <row r="322" spans="1:21" x14ac:dyDescent="0.25">
      <c r="A322" s="68">
        <v>6750070535</v>
      </c>
      <c r="B322" s="69">
        <v>45322</v>
      </c>
      <c r="C322" s="68" t="s">
        <v>45</v>
      </c>
      <c r="D322" s="68" t="s">
        <v>46</v>
      </c>
      <c r="E322" s="68" t="s">
        <v>47</v>
      </c>
      <c r="F322" s="68" t="s">
        <v>143</v>
      </c>
      <c r="G322" s="68" t="s">
        <v>49</v>
      </c>
      <c r="H322" s="68" t="s">
        <v>50</v>
      </c>
      <c r="I322" s="68">
        <v>320020</v>
      </c>
      <c r="J322" s="68" t="s">
        <v>84</v>
      </c>
      <c r="K322" s="68">
        <v>10</v>
      </c>
      <c r="L322" s="78">
        <v>265.77800000000002</v>
      </c>
      <c r="M322" s="78">
        <v>2657.7759999999998</v>
      </c>
      <c r="N322" s="78">
        <v>-664.44399999999996</v>
      </c>
      <c r="O322" s="78">
        <v>212.62100000000001</v>
      </c>
      <c r="P322" s="78">
        <v>2870.3969999999999</v>
      </c>
      <c r="Q322" s="68">
        <v>2024</v>
      </c>
      <c r="R322" s="68">
        <v>1</v>
      </c>
      <c r="S322" s="68">
        <v>0.19999975919745328</v>
      </c>
      <c r="T322" s="68" t="s">
        <v>56</v>
      </c>
      <c r="U322" s="68">
        <v>2101</v>
      </c>
    </row>
    <row r="323" spans="1:21" x14ac:dyDescent="0.25">
      <c r="A323" s="68">
        <v>6750070535</v>
      </c>
      <c r="B323" s="69">
        <v>45322</v>
      </c>
      <c r="C323" s="68" t="s">
        <v>45</v>
      </c>
      <c r="D323" s="68" t="s">
        <v>46</v>
      </c>
      <c r="E323" s="68" t="s">
        <v>47</v>
      </c>
      <c r="F323" s="68" t="s">
        <v>143</v>
      </c>
      <c r="G323" s="68" t="s">
        <v>49</v>
      </c>
      <c r="H323" s="68" t="s">
        <v>50</v>
      </c>
      <c r="I323" s="68">
        <v>324003</v>
      </c>
      <c r="J323" s="68" t="s">
        <v>10</v>
      </c>
      <c r="K323" s="68">
        <v>5</v>
      </c>
      <c r="L323" s="78">
        <v>383.33300000000003</v>
      </c>
      <c r="M323" s="78">
        <v>1916.665</v>
      </c>
      <c r="N323" s="78">
        <v>0</v>
      </c>
      <c r="O323" s="78">
        <v>153.333</v>
      </c>
      <c r="P323" s="78">
        <v>2069.998</v>
      </c>
      <c r="Q323" s="68">
        <v>2024</v>
      </c>
      <c r="R323" s="68">
        <v>1</v>
      </c>
      <c r="S323" s="68">
        <v>0</v>
      </c>
      <c r="T323" s="68" t="s">
        <v>52</v>
      </c>
      <c r="U323" s="68">
        <v>2101</v>
      </c>
    </row>
    <row r="324" spans="1:21" x14ac:dyDescent="0.25">
      <c r="A324" s="68">
        <v>9075001057</v>
      </c>
      <c r="B324" s="69">
        <v>45322</v>
      </c>
      <c r="C324" s="68" t="s">
        <v>81</v>
      </c>
      <c r="D324" s="68" t="s">
        <v>46</v>
      </c>
      <c r="E324" s="68" t="s">
        <v>47</v>
      </c>
      <c r="F324" s="68" t="s">
        <v>143</v>
      </c>
      <c r="G324" s="68" t="s">
        <v>49</v>
      </c>
      <c r="H324" s="68" t="s">
        <v>50</v>
      </c>
      <c r="I324" s="68">
        <v>320028</v>
      </c>
      <c r="J324" s="68" t="s">
        <v>11</v>
      </c>
      <c r="K324" s="68">
        <v>-5</v>
      </c>
      <c r="L324" s="78">
        <v>170.208</v>
      </c>
      <c r="M324" s="78">
        <v>-851.04</v>
      </c>
      <c r="N324" s="78">
        <v>0</v>
      </c>
      <c r="O324" s="78">
        <v>-68.082999999999998</v>
      </c>
      <c r="P324" s="78">
        <v>-919.12300000000005</v>
      </c>
      <c r="Q324" s="68">
        <v>2024</v>
      </c>
      <c r="R324" s="68">
        <v>1</v>
      </c>
      <c r="S324" s="68">
        <v>0</v>
      </c>
      <c r="T324" s="68" t="s">
        <v>52</v>
      </c>
      <c r="U324" s="68">
        <v>2101</v>
      </c>
    </row>
    <row r="325" spans="1:21" x14ac:dyDescent="0.25">
      <c r="A325" s="68">
        <v>9075001057</v>
      </c>
      <c r="B325" s="69">
        <v>45322</v>
      </c>
      <c r="C325" s="68" t="s">
        <v>81</v>
      </c>
      <c r="D325" s="68" t="s">
        <v>46</v>
      </c>
      <c r="E325" s="68" t="s">
        <v>47</v>
      </c>
      <c r="F325" s="68" t="s">
        <v>143</v>
      </c>
      <c r="G325" s="68" t="s">
        <v>49</v>
      </c>
      <c r="H325" s="68" t="s">
        <v>50</v>
      </c>
      <c r="I325" s="68">
        <v>320023</v>
      </c>
      <c r="J325" s="68" t="s">
        <v>9</v>
      </c>
      <c r="K325" s="68">
        <v>-10</v>
      </c>
      <c r="L325" s="78">
        <v>220.417</v>
      </c>
      <c r="M325" s="78">
        <v>-2204.17</v>
      </c>
      <c r="N325" s="78">
        <v>0</v>
      </c>
      <c r="O325" s="78">
        <v>-176.334</v>
      </c>
      <c r="P325" s="78">
        <v>-2380.5039999999999</v>
      </c>
      <c r="Q325" s="68">
        <v>2024</v>
      </c>
      <c r="R325" s="68">
        <v>1</v>
      </c>
      <c r="S325" s="68">
        <v>0</v>
      </c>
      <c r="T325" s="68" t="s">
        <v>52</v>
      </c>
      <c r="U325" s="68">
        <v>2101</v>
      </c>
    </row>
    <row r="326" spans="1:21" x14ac:dyDescent="0.25">
      <c r="A326" s="68">
        <v>9075001057</v>
      </c>
      <c r="B326" s="69">
        <v>45322</v>
      </c>
      <c r="C326" s="68" t="s">
        <v>81</v>
      </c>
      <c r="D326" s="68" t="s">
        <v>46</v>
      </c>
      <c r="E326" s="68" t="s">
        <v>47</v>
      </c>
      <c r="F326" s="68" t="s">
        <v>143</v>
      </c>
      <c r="G326" s="68" t="s">
        <v>49</v>
      </c>
      <c r="H326" s="68" t="s">
        <v>50</v>
      </c>
      <c r="I326" s="68">
        <v>320020</v>
      </c>
      <c r="J326" s="68" t="s">
        <v>84</v>
      </c>
      <c r="K326" s="68">
        <v>-10</v>
      </c>
      <c r="L326" s="78">
        <v>265.77800000000002</v>
      </c>
      <c r="M326" s="78">
        <v>-2657.7759999999998</v>
      </c>
      <c r="N326" s="78">
        <v>664.44399999999996</v>
      </c>
      <c r="O326" s="78">
        <v>-212.62100000000001</v>
      </c>
      <c r="P326" s="78">
        <v>-2870.3969999999999</v>
      </c>
      <c r="Q326" s="68">
        <v>2024</v>
      </c>
      <c r="R326" s="68">
        <v>1</v>
      </c>
      <c r="S326" s="68">
        <v>0.19999975919745328</v>
      </c>
      <c r="T326" s="68" t="s">
        <v>56</v>
      </c>
      <c r="U326" s="68">
        <v>2101</v>
      </c>
    </row>
    <row r="327" spans="1:21" x14ac:dyDescent="0.25">
      <c r="A327" s="68">
        <v>9075001057</v>
      </c>
      <c r="B327" s="69">
        <v>45322</v>
      </c>
      <c r="C327" s="68" t="s">
        <v>81</v>
      </c>
      <c r="D327" s="68" t="s">
        <v>46</v>
      </c>
      <c r="E327" s="68" t="s">
        <v>47</v>
      </c>
      <c r="F327" s="68" t="s">
        <v>143</v>
      </c>
      <c r="G327" s="68" t="s">
        <v>49</v>
      </c>
      <c r="H327" s="68" t="s">
        <v>50</v>
      </c>
      <c r="I327" s="68">
        <v>324003</v>
      </c>
      <c r="J327" s="68" t="s">
        <v>10</v>
      </c>
      <c r="K327" s="68">
        <v>-5</v>
      </c>
      <c r="L327" s="78">
        <v>383.33300000000003</v>
      </c>
      <c r="M327" s="78">
        <v>-1916.665</v>
      </c>
      <c r="N327" s="78">
        <v>0</v>
      </c>
      <c r="O327" s="78">
        <v>-153.333</v>
      </c>
      <c r="P327" s="78">
        <v>-2069.998</v>
      </c>
      <c r="Q327" s="68">
        <v>2024</v>
      </c>
      <c r="R327" s="68">
        <v>1</v>
      </c>
      <c r="S327" s="68">
        <v>0</v>
      </c>
      <c r="T327" s="68" t="s">
        <v>52</v>
      </c>
      <c r="U327" s="68">
        <v>2101</v>
      </c>
    </row>
    <row r="328" spans="1:21" x14ac:dyDescent="0.25">
      <c r="A328" s="68">
        <v>6750067949</v>
      </c>
      <c r="B328" s="69">
        <v>45272</v>
      </c>
      <c r="C328" s="68" t="s">
        <v>45</v>
      </c>
      <c r="D328" s="68" t="s">
        <v>46</v>
      </c>
      <c r="E328" s="68" t="s">
        <v>47</v>
      </c>
      <c r="F328" s="68" t="s">
        <v>135</v>
      </c>
      <c r="G328" s="68" t="s">
        <v>49</v>
      </c>
      <c r="H328" s="68" t="s">
        <v>50</v>
      </c>
      <c r="I328" s="68">
        <v>320028</v>
      </c>
      <c r="J328" s="68" t="s">
        <v>11</v>
      </c>
      <c r="K328" s="68">
        <v>1</v>
      </c>
      <c r="L328" s="78">
        <v>131.06</v>
      </c>
      <c r="M328" s="78">
        <v>131.06</v>
      </c>
      <c r="N328" s="78">
        <v>-39.148000000000003</v>
      </c>
      <c r="O328" s="78">
        <v>10.484999999999999</v>
      </c>
      <c r="P328" s="78">
        <v>141.54499999999999</v>
      </c>
      <c r="Q328" s="68">
        <v>2023</v>
      </c>
      <c r="R328" s="68">
        <v>12</v>
      </c>
      <c r="S328" s="68">
        <v>0.23000094002632077</v>
      </c>
      <c r="T328" s="68" t="s">
        <v>56</v>
      </c>
      <c r="U328" s="68"/>
    </row>
    <row r="329" spans="1:21" x14ac:dyDescent="0.25">
      <c r="A329" s="68">
        <v>6750067949</v>
      </c>
      <c r="B329" s="69">
        <v>45272</v>
      </c>
      <c r="C329" s="68" t="s">
        <v>45</v>
      </c>
      <c r="D329" s="68" t="s">
        <v>46</v>
      </c>
      <c r="E329" s="68" t="s">
        <v>47</v>
      </c>
      <c r="F329" s="68" t="s">
        <v>135</v>
      </c>
      <c r="G329" s="68" t="s">
        <v>49</v>
      </c>
      <c r="H329" s="68" t="s">
        <v>50</v>
      </c>
      <c r="I329" s="68">
        <v>320025</v>
      </c>
      <c r="J329" s="68" t="s">
        <v>58</v>
      </c>
      <c r="K329" s="68">
        <v>2</v>
      </c>
      <c r="L329" s="78">
        <v>187.35499999999999</v>
      </c>
      <c r="M329" s="78">
        <v>374.709</v>
      </c>
      <c r="N329" s="78">
        <v>-66.125</v>
      </c>
      <c r="O329" s="78">
        <v>29.977</v>
      </c>
      <c r="P329" s="78">
        <v>404.68599999999998</v>
      </c>
      <c r="Q329" s="68">
        <v>2023</v>
      </c>
      <c r="R329" s="68">
        <v>12</v>
      </c>
      <c r="S329" s="68">
        <v>0.1499994328943936</v>
      </c>
      <c r="T329" s="68" t="s">
        <v>56</v>
      </c>
      <c r="U329" s="68"/>
    </row>
    <row r="330" spans="1:21" x14ac:dyDescent="0.25">
      <c r="A330" s="68">
        <v>6750067950</v>
      </c>
      <c r="B330" s="69">
        <v>45272</v>
      </c>
      <c r="C330" s="68" t="s">
        <v>45</v>
      </c>
      <c r="D330" s="68" t="s">
        <v>46</v>
      </c>
      <c r="E330" s="68" t="s">
        <v>47</v>
      </c>
      <c r="F330" s="68" t="s">
        <v>135</v>
      </c>
      <c r="G330" s="68" t="s">
        <v>49</v>
      </c>
      <c r="H330" s="68" t="s">
        <v>50</v>
      </c>
      <c r="I330" s="68">
        <v>320028</v>
      </c>
      <c r="J330" s="68" t="s">
        <v>11</v>
      </c>
      <c r="K330" s="68">
        <v>30</v>
      </c>
      <c r="L330" s="78">
        <v>131.06</v>
      </c>
      <c r="M330" s="78">
        <v>3931.8049999999998</v>
      </c>
      <c r="N330" s="78">
        <v>-1174.4349999999999</v>
      </c>
      <c r="O330" s="78">
        <v>314.54399999999998</v>
      </c>
      <c r="P330" s="78">
        <v>4246.3490000000002</v>
      </c>
      <c r="Q330" s="68">
        <v>2023</v>
      </c>
      <c r="R330" s="68">
        <v>12</v>
      </c>
      <c r="S330" s="68">
        <v>0.23000018604705816</v>
      </c>
      <c r="T330" s="68" t="s">
        <v>56</v>
      </c>
      <c r="U330" s="68"/>
    </row>
    <row r="331" spans="1:21" x14ac:dyDescent="0.25">
      <c r="A331" s="68">
        <v>6750067951</v>
      </c>
      <c r="B331" s="69">
        <v>45272</v>
      </c>
      <c r="C331" s="68" t="s">
        <v>45</v>
      </c>
      <c r="D331" s="68" t="s">
        <v>46</v>
      </c>
      <c r="E331" s="68" t="s">
        <v>47</v>
      </c>
      <c r="F331" s="68" t="s">
        <v>135</v>
      </c>
      <c r="G331" s="68" t="s">
        <v>49</v>
      </c>
      <c r="H331" s="68" t="s">
        <v>50</v>
      </c>
      <c r="I331" s="68">
        <v>320020</v>
      </c>
      <c r="J331" s="68" t="s">
        <v>84</v>
      </c>
      <c r="K331" s="68">
        <v>50</v>
      </c>
      <c r="L331" s="78">
        <v>332.22199999999998</v>
      </c>
      <c r="M331" s="78">
        <v>16611.099999999999</v>
      </c>
      <c r="N331" s="78">
        <v>0</v>
      </c>
      <c r="O331" s="78">
        <v>1328.8889999999999</v>
      </c>
      <c r="P331" s="78">
        <v>17939.989000000001</v>
      </c>
      <c r="Q331" s="68">
        <v>2023</v>
      </c>
      <c r="R331" s="68">
        <v>12</v>
      </c>
      <c r="S331" s="68">
        <v>0</v>
      </c>
      <c r="T331" s="68" t="s">
        <v>52</v>
      </c>
      <c r="U331" s="68"/>
    </row>
    <row r="332" spans="1:21" x14ac:dyDescent="0.25">
      <c r="A332" s="68">
        <v>9075001017</v>
      </c>
      <c r="B332" s="69">
        <v>45275</v>
      </c>
      <c r="C332" s="68" t="s">
        <v>81</v>
      </c>
      <c r="D332" s="68" t="s">
        <v>46</v>
      </c>
      <c r="E332" s="68" t="s">
        <v>47</v>
      </c>
      <c r="F332" s="68" t="s">
        <v>135</v>
      </c>
      <c r="G332" s="68" t="s">
        <v>49</v>
      </c>
      <c r="H332" s="68" t="s">
        <v>50</v>
      </c>
      <c r="I332" s="68">
        <v>320028</v>
      </c>
      <c r="J332" s="68" t="s">
        <v>11</v>
      </c>
      <c r="K332" s="68">
        <v>-1</v>
      </c>
      <c r="L332" s="78">
        <v>131.06</v>
      </c>
      <c r="M332" s="78">
        <v>-131.06</v>
      </c>
      <c r="N332" s="78">
        <v>39.148000000000003</v>
      </c>
      <c r="O332" s="78">
        <v>-10.484999999999999</v>
      </c>
      <c r="P332" s="78">
        <v>-141.54499999999999</v>
      </c>
      <c r="Q332" s="68">
        <v>2023</v>
      </c>
      <c r="R332" s="68">
        <v>12</v>
      </c>
      <c r="S332" s="68">
        <v>0.23000094002632077</v>
      </c>
      <c r="T332" s="68" t="s">
        <v>56</v>
      </c>
      <c r="U332" s="68"/>
    </row>
    <row r="333" spans="1:21" x14ac:dyDescent="0.25">
      <c r="A333" s="68">
        <v>9075001017</v>
      </c>
      <c r="B333" s="69">
        <v>45275</v>
      </c>
      <c r="C333" s="68" t="s">
        <v>81</v>
      </c>
      <c r="D333" s="68" t="s">
        <v>46</v>
      </c>
      <c r="E333" s="68" t="s">
        <v>47</v>
      </c>
      <c r="F333" s="68" t="s">
        <v>135</v>
      </c>
      <c r="G333" s="68" t="s">
        <v>49</v>
      </c>
      <c r="H333" s="68" t="s">
        <v>50</v>
      </c>
      <c r="I333" s="68">
        <v>320025</v>
      </c>
      <c r="J333" s="68" t="s">
        <v>58</v>
      </c>
      <c r="K333" s="68">
        <v>-2</v>
      </c>
      <c r="L333" s="78">
        <v>187.35499999999999</v>
      </c>
      <c r="M333" s="78">
        <v>-374.709</v>
      </c>
      <c r="N333" s="78">
        <v>66.125</v>
      </c>
      <c r="O333" s="78">
        <v>-29.977</v>
      </c>
      <c r="P333" s="78">
        <v>-404.68599999999998</v>
      </c>
      <c r="Q333" s="68">
        <v>2023</v>
      </c>
      <c r="R333" s="68">
        <v>12</v>
      </c>
      <c r="S333" s="68">
        <v>0.1499994328943936</v>
      </c>
      <c r="T333" s="68" t="s">
        <v>56</v>
      </c>
      <c r="U333" s="68"/>
    </row>
    <row r="334" spans="1:21" x14ac:dyDescent="0.25">
      <c r="A334" s="68">
        <v>6750068205</v>
      </c>
      <c r="B334" s="69">
        <v>45279</v>
      </c>
      <c r="C334" s="68" t="s">
        <v>45</v>
      </c>
      <c r="D334" s="68" t="s">
        <v>46</v>
      </c>
      <c r="E334" s="68" t="s">
        <v>47</v>
      </c>
      <c r="F334" s="68" t="s">
        <v>135</v>
      </c>
      <c r="G334" s="68" t="s">
        <v>49</v>
      </c>
      <c r="H334" s="68" t="s">
        <v>50</v>
      </c>
      <c r="I334" s="68">
        <v>324003</v>
      </c>
      <c r="J334" s="68" t="s">
        <v>10</v>
      </c>
      <c r="K334" s="68">
        <v>2</v>
      </c>
      <c r="L334" s="78">
        <v>383.33300000000003</v>
      </c>
      <c r="M334" s="78">
        <v>766.66600000000005</v>
      </c>
      <c r="N334" s="78">
        <v>0</v>
      </c>
      <c r="O334" s="78">
        <v>61.332999999999998</v>
      </c>
      <c r="P334" s="78">
        <v>827.99900000000002</v>
      </c>
      <c r="Q334" s="68">
        <v>2023</v>
      </c>
      <c r="R334" s="68">
        <v>12</v>
      </c>
      <c r="S334" s="68">
        <v>0</v>
      </c>
      <c r="T334" s="68" t="s">
        <v>52</v>
      </c>
      <c r="U334" s="68"/>
    </row>
    <row r="335" spans="1:21" x14ac:dyDescent="0.25">
      <c r="A335" s="68">
        <v>6750068329</v>
      </c>
      <c r="B335" s="69">
        <v>45281</v>
      </c>
      <c r="C335" s="68" t="s">
        <v>45</v>
      </c>
      <c r="D335" s="68" t="s">
        <v>46</v>
      </c>
      <c r="E335" s="68" t="s">
        <v>47</v>
      </c>
      <c r="F335" s="68" t="s">
        <v>135</v>
      </c>
      <c r="G335" s="68" t="s">
        <v>49</v>
      </c>
      <c r="H335" s="68" t="s">
        <v>50</v>
      </c>
      <c r="I335" s="68">
        <v>320022</v>
      </c>
      <c r="J335" s="68" t="s">
        <v>129</v>
      </c>
      <c r="K335" s="68">
        <v>3</v>
      </c>
      <c r="L335" s="78">
        <v>229.58199999999999</v>
      </c>
      <c r="M335" s="78">
        <v>688.74599999999998</v>
      </c>
      <c r="N335" s="78">
        <v>0</v>
      </c>
      <c r="O335" s="78">
        <v>55.1</v>
      </c>
      <c r="P335" s="78">
        <v>743.846</v>
      </c>
      <c r="Q335" s="68">
        <v>2023</v>
      </c>
      <c r="R335" s="68">
        <v>12</v>
      </c>
      <c r="S335" s="68">
        <v>0</v>
      </c>
      <c r="T335" s="68" t="s">
        <v>52</v>
      </c>
      <c r="U335" s="68"/>
    </row>
    <row r="336" spans="1:21" x14ac:dyDescent="0.25">
      <c r="A336" s="68">
        <v>6750068329</v>
      </c>
      <c r="B336" s="69">
        <v>45281</v>
      </c>
      <c r="C336" s="68" t="s">
        <v>45</v>
      </c>
      <c r="D336" s="68" t="s">
        <v>46</v>
      </c>
      <c r="E336" s="68" t="s">
        <v>47</v>
      </c>
      <c r="F336" s="68" t="s">
        <v>135</v>
      </c>
      <c r="G336" s="68" t="s">
        <v>49</v>
      </c>
      <c r="H336" s="68" t="s">
        <v>50</v>
      </c>
      <c r="I336" s="68">
        <v>320117</v>
      </c>
      <c r="J336" s="68" t="s">
        <v>130</v>
      </c>
      <c r="K336" s="68">
        <v>2</v>
      </c>
      <c r="L336" s="78">
        <v>229.58199999999999</v>
      </c>
      <c r="M336" s="78">
        <v>459.16399999999999</v>
      </c>
      <c r="N336" s="78">
        <v>0</v>
      </c>
      <c r="O336" s="78">
        <v>36.732999999999997</v>
      </c>
      <c r="P336" s="78">
        <v>495.89699999999999</v>
      </c>
      <c r="Q336" s="68">
        <v>2023</v>
      </c>
      <c r="R336" s="68">
        <v>12</v>
      </c>
      <c r="S336" s="68">
        <v>0</v>
      </c>
      <c r="T336" s="68" t="s">
        <v>52</v>
      </c>
      <c r="U336" s="68"/>
    </row>
    <row r="337" spans="1:21" x14ac:dyDescent="0.25">
      <c r="A337" s="68">
        <v>6750068329</v>
      </c>
      <c r="B337" s="69">
        <v>45281</v>
      </c>
      <c r="C337" s="68" t="s">
        <v>45</v>
      </c>
      <c r="D337" s="68" t="s">
        <v>46</v>
      </c>
      <c r="E337" s="68" t="s">
        <v>47</v>
      </c>
      <c r="F337" s="68" t="s">
        <v>135</v>
      </c>
      <c r="G337" s="68" t="s">
        <v>49</v>
      </c>
      <c r="H337" s="68" t="s">
        <v>50</v>
      </c>
      <c r="I337" s="68">
        <v>323104</v>
      </c>
      <c r="J337" s="68" t="s">
        <v>131</v>
      </c>
      <c r="K337" s="68">
        <v>10</v>
      </c>
      <c r="L337" s="78">
        <v>200.727</v>
      </c>
      <c r="M337" s="78">
        <v>2007.27</v>
      </c>
      <c r="N337" s="78">
        <v>0</v>
      </c>
      <c r="O337" s="78">
        <v>160.58199999999999</v>
      </c>
      <c r="P337" s="78">
        <v>2167.8519999999999</v>
      </c>
      <c r="Q337" s="68">
        <v>2023</v>
      </c>
      <c r="R337" s="68">
        <v>12</v>
      </c>
      <c r="S337" s="68">
        <v>0</v>
      </c>
      <c r="T337" s="68" t="s">
        <v>52</v>
      </c>
      <c r="U337" s="68"/>
    </row>
    <row r="338" spans="1:21" x14ac:dyDescent="0.25">
      <c r="A338" s="68">
        <v>6750068329</v>
      </c>
      <c r="B338" s="69">
        <v>45281</v>
      </c>
      <c r="C338" s="68" t="s">
        <v>45</v>
      </c>
      <c r="D338" s="68" t="s">
        <v>46</v>
      </c>
      <c r="E338" s="68" t="s">
        <v>47</v>
      </c>
      <c r="F338" s="68" t="s">
        <v>135</v>
      </c>
      <c r="G338" s="68" t="s">
        <v>49</v>
      </c>
      <c r="H338" s="68" t="s">
        <v>50</v>
      </c>
      <c r="I338" s="68">
        <v>323901</v>
      </c>
      <c r="J338" s="68" t="s">
        <v>132</v>
      </c>
      <c r="K338" s="68">
        <v>10</v>
      </c>
      <c r="L338" s="78">
        <v>200.727</v>
      </c>
      <c r="M338" s="78">
        <v>2007.27</v>
      </c>
      <c r="N338" s="78">
        <v>0</v>
      </c>
      <c r="O338" s="78">
        <v>160.58199999999999</v>
      </c>
      <c r="P338" s="78">
        <v>2167.8519999999999</v>
      </c>
      <c r="Q338" s="68">
        <v>2023</v>
      </c>
      <c r="R338" s="68">
        <v>12</v>
      </c>
      <c r="S338" s="68">
        <v>0</v>
      </c>
      <c r="T338" s="68" t="s">
        <v>52</v>
      </c>
      <c r="U338" s="68"/>
    </row>
    <row r="339" spans="1:21" x14ac:dyDescent="0.25">
      <c r="A339" s="68">
        <v>6750068669</v>
      </c>
      <c r="B339" s="69">
        <v>45286</v>
      </c>
      <c r="C339" s="68" t="s">
        <v>45</v>
      </c>
      <c r="D339" s="68" t="s">
        <v>46</v>
      </c>
      <c r="E339" s="68" t="s">
        <v>47</v>
      </c>
      <c r="F339" s="68" t="s">
        <v>135</v>
      </c>
      <c r="G339" s="68" t="s">
        <v>49</v>
      </c>
      <c r="H339" s="68" t="s">
        <v>50</v>
      </c>
      <c r="I339" s="68">
        <v>320025</v>
      </c>
      <c r="J339" s="68" t="s">
        <v>58</v>
      </c>
      <c r="K339" s="68">
        <v>30</v>
      </c>
      <c r="L339" s="78">
        <v>187.35400000000001</v>
      </c>
      <c r="M339" s="78">
        <v>5620.6329999999998</v>
      </c>
      <c r="N339" s="78">
        <v>-991.87699999999995</v>
      </c>
      <c r="O339" s="78">
        <v>449.65100000000001</v>
      </c>
      <c r="P339" s="78">
        <v>6070.2839999999997</v>
      </c>
      <c r="Q339" s="68">
        <v>2023</v>
      </c>
      <c r="R339" s="68">
        <v>12</v>
      </c>
      <c r="S339" s="68">
        <v>0.15000037051056503</v>
      </c>
      <c r="T339" s="68" t="s">
        <v>56</v>
      </c>
      <c r="U339" s="68"/>
    </row>
    <row r="340" spans="1:21" x14ac:dyDescent="0.25">
      <c r="A340" s="68">
        <v>6750068669</v>
      </c>
      <c r="B340" s="69">
        <v>45286</v>
      </c>
      <c r="C340" s="68" t="s">
        <v>45</v>
      </c>
      <c r="D340" s="68" t="s">
        <v>46</v>
      </c>
      <c r="E340" s="68" t="s">
        <v>47</v>
      </c>
      <c r="F340" s="68" t="s">
        <v>135</v>
      </c>
      <c r="G340" s="68" t="s">
        <v>49</v>
      </c>
      <c r="H340" s="68" t="s">
        <v>50</v>
      </c>
      <c r="I340" s="68">
        <v>324003</v>
      </c>
      <c r="J340" s="68" t="s">
        <v>10</v>
      </c>
      <c r="K340" s="68">
        <v>5</v>
      </c>
      <c r="L340" s="78">
        <v>383.33300000000003</v>
      </c>
      <c r="M340" s="78">
        <v>1916.665</v>
      </c>
      <c r="N340" s="78">
        <v>0</v>
      </c>
      <c r="O340" s="78">
        <v>153.333</v>
      </c>
      <c r="P340" s="78">
        <v>2069.998</v>
      </c>
      <c r="Q340" s="68">
        <v>2023</v>
      </c>
      <c r="R340" s="68">
        <v>12</v>
      </c>
      <c r="S340" s="68">
        <v>0</v>
      </c>
      <c r="T340" s="68" t="s">
        <v>52</v>
      </c>
      <c r="U340" s="68"/>
    </row>
    <row r="341" spans="1:21" x14ac:dyDescent="0.25">
      <c r="A341" s="68">
        <v>6750069202</v>
      </c>
      <c r="B341" s="69">
        <v>45300</v>
      </c>
      <c r="C341" s="68" t="s">
        <v>45</v>
      </c>
      <c r="D341" s="68" t="s">
        <v>46</v>
      </c>
      <c r="E341" s="68" t="s">
        <v>47</v>
      </c>
      <c r="F341" s="68" t="s">
        <v>135</v>
      </c>
      <c r="G341" s="68" t="s">
        <v>49</v>
      </c>
      <c r="H341" s="68" t="s">
        <v>50</v>
      </c>
      <c r="I341" s="68">
        <v>320028</v>
      </c>
      <c r="J341" s="68" t="s">
        <v>11</v>
      </c>
      <c r="K341" s="68">
        <v>1</v>
      </c>
      <c r="L341" s="78">
        <v>170.208</v>
      </c>
      <c r="M341" s="78">
        <v>170.208</v>
      </c>
      <c r="N341" s="78">
        <v>0</v>
      </c>
      <c r="O341" s="78">
        <v>13.617000000000001</v>
      </c>
      <c r="P341" s="78">
        <v>183.82499999999999</v>
      </c>
      <c r="Q341" s="68">
        <v>2024</v>
      </c>
      <c r="R341" s="68">
        <v>1</v>
      </c>
      <c r="S341" s="68">
        <v>0</v>
      </c>
      <c r="T341" s="68" t="s">
        <v>52</v>
      </c>
      <c r="U341" s="68">
        <v>2101</v>
      </c>
    </row>
    <row r="342" spans="1:21" x14ac:dyDescent="0.25">
      <c r="A342" s="68">
        <v>6750069202</v>
      </c>
      <c r="B342" s="69">
        <v>45300</v>
      </c>
      <c r="C342" s="68" t="s">
        <v>45</v>
      </c>
      <c r="D342" s="68" t="s">
        <v>46</v>
      </c>
      <c r="E342" s="68" t="s">
        <v>47</v>
      </c>
      <c r="F342" s="68" t="s">
        <v>135</v>
      </c>
      <c r="G342" s="68" t="s">
        <v>49</v>
      </c>
      <c r="H342" s="68" t="s">
        <v>50</v>
      </c>
      <c r="I342" s="68">
        <v>320023</v>
      </c>
      <c r="J342" s="68" t="s">
        <v>9</v>
      </c>
      <c r="K342" s="68">
        <v>1</v>
      </c>
      <c r="L342" s="78">
        <v>176.334</v>
      </c>
      <c r="M342" s="78">
        <v>176.334</v>
      </c>
      <c r="N342" s="78">
        <v>-44.082999999999998</v>
      </c>
      <c r="O342" s="78">
        <v>14.106999999999999</v>
      </c>
      <c r="P342" s="78">
        <v>190.441</v>
      </c>
      <c r="Q342" s="68">
        <v>2024</v>
      </c>
      <c r="R342" s="68">
        <v>1</v>
      </c>
      <c r="S342" s="68">
        <v>0.19999818525794288</v>
      </c>
      <c r="T342" s="68" t="s">
        <v>56</v>
      </c>
      <c r="U342" s="68">
        <v>2101</v>
      </c>
    </row>
    <row r="343" spans="1:21" x14ac:dyDescent="0.25">
      <c r="A343" s="68">
        <v>6750069202</v>
      </c>
      <c r="B343" s="69">
        <v>45300</v>
      </c>
      <c r="C343" s="68" t="s">
        <v>45</v>
      </c>
      <c r="D343" s="68" t="s">
        <v>46</v>
      </c>
      <c r="E343" s="68" t="s">
        <v>47</v>
      </c>
      <c r="F343" s="68" t="s">
        <v>135</v>
      </c>
      <c r="G343" s="68" t="s">
        <v>49</v>
      </c>
      <c r="H343" s="68" t="s">
        <v>50</v>
      </c>
      <c r="I343" s="68">
        <v>324003</v>
      </c>
      <c r="J343" s="68" t="s">
        <v>10</v>
      </c>
      <c r="K343" s="68">
        <v>1</v>
      </c>
      <c r="L343" s="78">
        <v>383.33300000000003</v>
      </c>
      <c r="M343" s="78">
        <v>383.33300000000003</v>
      </c>
      <c r="N343" s="78">
        <v>0</v>
      </c>
      <c r="O343" s="78">
        <v>30.667000000000002</v>
      </c>
      <c r="P343" s="78">
        <v>414</v>
      </c>
      <c r="Q343" s="68">
        <v>2024</v>
      </c>
      <c r="R343" s="68">
        <v>1</v>
      </c>
      <c r="S343" s="68">
        <v>0</v>
      </c>
      <c r="T343" s="68" t="s">
        <v>52</v>
      </c>
      <c r="U343" s="68">
        <v>2101</v>
      </c>
    </row>
    <row r="344" spans="1:21" x14ac:dyDescent="0.25">
      <c r="A344" s="68">
        <v>6750070353</v>
      </c>
      <c r="B344" s="69">
        <v>45321</v>
      </c>
      <c r="C344" s="68" t="s">
        <v>45</v>
      </c>
      <c r="D344" s="68" t="s">
        <v>46</v>
      </c>
      <c r="E344" s="68" t="s">
        <v>47</v>
      </c>
      <c r="F344" s="68" t="s">
        <v>135</v>
      </c>
      <c r="G344" s="68" t="s">
        <v>49</v>
      </c>
      <c r="H344" s="68" t="s">
        <v>50</v>
      </c>
      <c r="I344" s="68">
        <v>320023</v>
      </c>
      <c r="J344" s="68" t="s">
        <v>9</v>
      </c>
      <c r="K344" s="68">
        <v>6</v>
      </c>
      <c r="L344" s="78">
        <v>220.417</v>
      </c>
      <c r="M344" s="78">
        <v>1322.502</v>
      </c>
      <c r="N344" s="78">
        <v>0</v>
      </c>
      <c r="O344" s="78">
        <v>105.8</v>
      </c>
      <c r="P344" s="78">
        <v>1428.3019999999999</v>
      </c>
      <c r="Q344" s="68">
        <v>2024</v>
      </c>
      <c r="R344" s="68">
        <v>1</v>
      </c>
      <c r="S344" s="68">
        <v>0</v>
      </c>
      <c r="T344" s="68" t="s">
        <v>52</v>
      </c>
      <c r="U344" s="68">
        <v>2101</v>
      </c>
    </row>
    <row r="345" spans="1:21" x14ac:dyDescent="0.25">
      <c r="A345" s="68">
        <v>6750070353</v>
      </c>
      <c r="B345" s="69">
        <v>45321</v>
      </c>
      <c r="C345" s="68" t="s">
        <v>45</v>
      </c>
      <c r="D345" s="68" t="s">
        <v>46</v>
      </c>
      <c r="E345" s="68" t="s">
        <v>47</v>
      </c>
      <c r="F345" s="68" t="s">
        <v>135</v>
      </c>
      <c r="G345" s="68" t="s">
        <v>49</v>
      </c>
      <c r="H345" s="68" t="s">
        <v>50</v>
      </c>
      <c r="I345" s="68">
        <v>324003</v>
      </c>
      <c r="J345" s="68" t="s">
        <v>10</v>
      </c>
      <c r="K345" s="68">
        <v>6</v>
      </c>
      <c r="L345" s="78">
        <v>383.33300000000003</v>
      </c>
      <c r="M345" s="78">
        <v>2299.998</v>
      </c>
      <c r="N345" s="78">
        <v>0</v>
      </c>
      <c r="O345" s="78">
        <v>184</v>
      </c>
      <c r="P345" s="78">
        <v>2483.998</v>
      </c>
      <c r="Q345" s="68">
        <v>2024</v>
      </c>
      <c r="R345" s="68">
        <v>1</v>
      </c>
      <c r="S345" s="68">
        <v>0</v>
      </c>
      <c r="T345" s="68" t="s">
        <v>52</v>
      </c>
      <c r="U345" s="68">
        <v>2101</v>
      </c>
    </row>
    <row r="346" spans="1:21" x14ac:dyDescent="0.25">
      <c r="A346" s="68">
        <v>6750070800</v>
      </c>
      <c r="B346" s="69">
        <v>45327</v>
      </c>
      <c r="C346" s="68" t="s">
        <v>45</v>
      </c>
      <c r="D346" s="68" t="s">
        <v>46</v>
      </c>
      <c r="E346" s="68" t="s">
        <v>47</v>
      </c>
      <c r="F346" s="68" t="s">
        <v>135</v>
      </c>
      <c r="G346" s="68" t="s">
        <v>49</v>
      </c>
      <c r="H346" s="68" t="s">
        <v>50</v>
      </c>
      <c r="I346" s="68">
        <v>320028</v>
      </c>
      <c r="J346" s="68" t="s">
        <v>11</v>
      </c>
      <c r="K346" s="68">
        <v>20</v>
      </c>
      <c r="L346" s="78">
        <v>170.208</v>
      </c>
      <c r="M346" s="78">
        <v>3404.16</v>
      </c>
      <c r="N346" s="78">
        <v>0</v>
      </c>
      <c r="O346" s="78">
        <v>272.33199999999999</v>
      </c>
      <c r="P346" s="78">
        <v>3676.4920000000002</v>
      </c>
      <c r="Q346" s="68">
        <v>2024</v>
      </c>
      <c r="R346" s="68">
        <v>2</v>
      </c>
      <c r="S346" s="68">
        <v>0</v>
      </c>
      <c r="T346" s="68"/>
      <c r="U346" s="68">
        <v>2101</v>
      </c>
    </row>
    <row r="347" spans="1:21" x14ac:dyDescent="0.25">
      <c r="A347" s="68">
        <v>6750070800</v>
      </c>
      <c r="B347" s="69">
        <v>45327</v>
      </c>
      <c r="C347" s="68" t="s">
        <v>45</v>
      </c>
      <c r="D347" s="68" t="s">
        <v>46</v>
      </c>
      <c r="E347" s="68" t="s">
        <v>47</v>
      </c>
      <c r="F347" s="68" t="s">
        <v>135</v>
      </c>
      <c r="G347" s="68" t="s">
        <v>49</v>
      </c>
      <c r="H347" s="68" t="s">
        <v>50</v>
      </c>
      <c r="I347" s="68">
        <v>324003</v>
      </c>
      <c r="J347" s="68" t="s">
        <v>10</v>
      </c>
      <c r="K347" s="68">
        <v>3</v>
      </c>
      <c r="L347" s="78">
        <v>383.33300000000003</v>
      </c>
      <c r="M347" s="78">
        <v>1149.999</v>
      </c>
      <c r="N347" s="78">
        <v>0</v>
      </c>
      <c r="O347" s="78">
        <v>92</v>
      </c>
      <c r="P347" s="78">
        <v>1241.999</v>
      </c>
      <c r="Q347" s="68">
        <v>2024</v>
      </c>
      <c r="R347" s="68">
        <v>2</v>
      </c>
      <c r="S347" s="68">
        <v>0</v>
      </c>
      <c r="T347" s="68"/>
      <c r="U347" s="68">
        <v>2101</v>
      </c>
    </row>
    <row r="348" spans="1:21" x14ac:dyDescent="0.25">
      <c r="A348" s="68">
        <v>6750068105</v>
      </c>
      <c r="B348" s="69">
        <v>45275</v>
      </c>
      <c r="C348" s="68" t="s">
        <v>45</v>
      </c>
      <c r="D348" s="68" t="s">
        <v>46</v>
      </c>
      <c r="E348" s="68" t="s">
        <v>47</v>
      </c>
      <c r="F348" s="68" t="s">
        <v>146</v>
      </c>
      <c r="G348" s="68" t="s">
        <v>49</v>
      </c>
      <c r="H348" s="68" t="s">
        <v>50</v>
      </c>
      <c r="I348" s="68">
        <v>320028</v>
      </c>
      <c r="J348" s="68" t="s">
        <v>11</v>
      </c>
      <c r="K348" s="68">
        <v>5</v>
      </c>
      <c r="L348" s="78">
        <v>170.208</v>
      </c>
      <c r="M348" s="78">
        <v>851.04</v>
      </c>
      <c r="N348" s="78">
        <v>0</v>
      </c>
      <c r="O348" s="78">
        <v>68.082999999999998</v>
      </c>
      <c r="P348" s="78">
        <v>919.12300000000005</v>
      </c>
      <c r="Q348" s="68">
        <v>2023</v>
      </c>
      <c r="R348" s="68">
        <v>12</v>
      </c>
      <c r="S348" s="68">
        <v>0</v>
      </c>
      <c r="T348" s="68" t="s">
        <v>52</v>
      </c>
      <c r="U348" s="68"/>
    </row>
    <row r="349" spans="1:21" x14ac:dyDescent="0.25">
      <c r="A349" s="68">
        <v>6750068105</v>
      </c>
      <c r="B349" s="69">
        <v>45275</v>
      </c>
      <c r="C349" s="68" t="s">
        <v>45</v>
      </c>
      <c r="D349" s="68" t="s">
        <v>46</v>
      </c>
      <c r="E349" s="68" t="s">
        <v>47</v>
      </c>
      <c r="F349" s="68" t="s">
        <v>146</v>
      </c>
      <c r="G349" s="68" t="s">
        <v>49</v>
      </c>
      <c r="H349" s="68" t="s">
        <v>50</v>
      </c>
      <c r="I349" s="68">
        <v>320020</v>
      </c>
      <c r="J349" s="68" t="s">
        <v>84</v>
      </c>
      <c r="K349" s="68">
        <v>2</v>
      </c>
      <c r="L349" s="78">
        <v>265.77800000000002</v>
      </c>
      <c r="M349" s="78">
        <v>531.55499999999995</v>
      </c>
      <c r="N349" s="78">
        <v>-132.88900000000001</v>
      </c>
      <c r="O349" s="78">
        <v>42.524000000000001</v>
      </c>
      <c r="P349" s="78">
        <v>574.07899999999995</v>
      </c>
      <c r="Q349" s="68">
        <v>2023</v>
      </c>
      <c r="R349" s="68">
        <v>12</v>
      </c>
      <c r="S349" s="68">
        <v>0.2</v>
      </c>
      <c r="T349" s="68" t="s">
        <v>56</v>
      </c>
      <c r="U349" s="68"/>
    </row>
    <row r="350" spans="1:21" x14ac:dyDescent="0.25">
      <c r="A350" s="68">
        <v>6750068105</v>
      </c>
      <c r="B350" s="69">
        <v>45275</v>
      </c>
      <c r="C350" s="68" t="s">
        <v>45</v>
      </c>
      <c r="D350" s="68" t="s">
        <v>46</v>
      </c>
      <c r="E350" s="68" t="s">
        <v>47</v>
      </c>
      <c r="F350" s="68" t="s">
        <v>146</v>
      </c>
      <c r="G350" s="68" t="s">
        <v>49</v>
      </c>
      <c r="H350" s="68" t="s">
        <v>50</v>
      </c>
      <c r="I350" s="68">
        <v>324003</v>
      </c>
      <c r="J350" s="68" t="s">
        <v>10</v>
      </c>
      <c r="K350" s="68">
        <v>3</v>
      </c>
      <c r="L350" s="78">
        <v>383.33300000000003</v>
      </c>
      <c r="M350" s="78">
        <v>1149.999</v>
      </c>
      <c r="N350" s="78">
        <v>0</v>
      </c>
      <c r="O350" s="78">
        <v>91.998999999999995</v>
      </c>
      <c r="P350" s="78">
        <v>1241.998</v>
      </c>
      <c r="Q350" s="68">
        <v>2023</v>
      </c>
      <c r="R350" s="68">
        <v>12</v>
      </c>
      <c r="S350" s="68">
        <v>0</v>
      </c>
      <c r="T350" s="68" t="s">
        <v>52</v>
      </c>
      <c r="U350" s="68"/>
    </row>
    <row r="351" spans="1:21" x14ac:dyDescent="0.25">
      <c r="A351" s="68">
        <v>6750068389</v>
      </c>
      <c r="B351" s="69">
        <v>45281</v>
      </c>
      <c r="C351" s="68" t="s">
        <v>45</v>
      </c>
      <c r="D351" s="68" t="s">
        <v>46</v>
      </c>
      <c r="E351" s="68" t="s">
        <v>47</v>
      </c>
      <c r="F351" s="68" t="s">
        <v>146</v>
      </c>
      <c r="G351" s="68" t="s">
        <v>49</v>
      </c>
      <c r="H351" s="68" t="s">
        <v>50</v>
      </c>
      <c r="I351" s="68">
        <v>320028</v>
      </c>
      <c r="J351" s="68" t="s">
        <v>11</v>
      </c>
      <c r="K351" s="68">
        <v>5</v>
      </c>
      <c r="L351" s="78">
        <v>170.208</v>
      </c>
      <c r="M351" s="78">
        <v>851.04</v>
      </c>
      <c r="N351" s="78">
        <v>0</v>
      </c>
      <c r="O351" s="78">
        <v>68.082999999999998</v>
      </c>
      <c r="P351" s="78">
        <v>919.12300000000005</v>
      </c>
      <c r="Q351" s="68">
        <v>2023</v>
      </c>
      <c r="R351" s="68">
        <v>12</v>
      </c>
      <c r="S351" s="68">
        <v>0</v>
      </c>
      <c r="T351" s="68" t="s">
        <v>52</v>
      </c>
      <c r="U351" s="68"/>
    </row>
    <row r="352" spans="1:21" x14ac:dyDescent="0.25">
      <c r="A352" s="68">
        <v>6750068389</v>
      </c>
      <c r="B352" s="69">
        <v>45281</v>
      </c>
      <c r="C352" s="68" t="s">
        <v>45</v>
      </c>
      <c r="D352" s="68" t="s">
        <v>46</v>
      </c>
      <c r="E352" s="68" t="s">
        <v>47</v>
      </c>
      <c r="F352" s="68" t="s">
        <v>146</v>
      </c>
      <c r="G352" s="68" t="s">
        <v>49</v>
      </c>
      <c r="H352" s="68" t="s">
        <v>50</v>
      </c>
      <c r="I352" s="68">
        <v>320025</v>
      </c>
      <c r="J352" s="68" t="s">
        <v>58</v>
      </c>
      <c r="K352" s="68">
        <v>6</v>
      </c>
      <c r="L352" s="78">
        <v>187.35499999999999</v>
      </c>
      <c r="M352" s="78">
        <v>1124.127</v>
      </c>
      <c r="N352" s="78">
        <v>-198.375</v>
      </c>
      <c r="O352" s="78">
        <v>89.93</v>
      </c>
      <c r="P352" s="78">
        <v>1214.057</v>
      </c>
      <c r="Q352" s="68">
        <v>2023</v>
      </c>
      <c r="R352" s="68">
        <v>12</v>
      </c>
      <c r="S352" s="68">
        <v>0.1499994328943936</v>
      </c>
      <c r="T352" s="68" t="s">
        <v>56</v>
      </c>
      <c r="U352" s="68"/>
    </row>
    <row r="353" spans="1:21" x14ac:dyDescent="0.25">
      <c r="A353" s="68">
        <v>6750068843</v>
      </c>
      <c r="B353" s="69">
        <v>45288</v>
      </c>
      <c r="C353" s="68" t="s">
        <v>45</v>
      </c>
      <c r="D353" s="68" t="s">
        <v>46</v>
      </c>
      <c r="E353" s="68" t="s">
        <v>47</v>
      </c>
      <c r="F353" s="68" t="s">
        <v>146</v>
      </c>
      <c r="G353" s="68" t="s">
        <v>49</v>
      </c>
      <c r="H353" s="68" t="s">
        <v>50</v>
      </c>
      <c r="I353" s="68">
        <v>320020</v>
      </c>
      <c r="J353" s="68" t="s">
        <v>84</v>
      </c>
      <c r="K353" s="68">
        <v>1</v>
      </c>
      <c r="L353" s="78">
        <v>265.77800000000002</v>
      </c>
      <c r="M353" s="78">
        <v>265.77800000000002</v>
      </c>
      <c r="N353" s="78">
        <v>-66.444000000000003</v>
      </c>
      <c r="O353" s="78">
        <v>21.262</v>
      </c>
      <c r="P353" s="78">
        <v>287.04000000000002</v>
      </c>
      <c r="Q353" s="68">
        <v>2023</v>
      </c>
      <c r="R353" s="68">
        <v>12</v>
      </c>
      <c r="S353" s="68">
        <v>0.19999879598581669</v>
      </c>
      <c r="T353" s="68" t="s">
        <v>56</v>
      </c>
      <c r="U353" s="68"/>
    </row>
    <row r="354" spans="1:21" x14ac:dyDescent="0.25">
      <c r="A354" s="68">
        <v>6750068843</v>
      </c>
      <c r="B354" s="69">
        <v>45288</v>
      </c>
      <c r="C354" s="68" t="s">
        <v>45</v>
      </c>
      <c r="D354" s="68" t="s">
        <v>46</v>
      </c>
      <c r="E354" s="68" t="s">
        <v>47</v>
      </c>
      <c r="F354" s="68" t="s">
        <v>146</v>
      </c>
      <c r="G354" s="68" t="s">
        <v>49</v>
      </c>
      <c r="H354" s="68" t="s">
        <v>50</v>
      </c>
      <c r="I354" s="68">
        <v>320025</v>
      </c>
      <c r="J354" s="68" t="s">
        <v>58</v>
      </c>
      <c r="K354" s="68">
        <v>6</v>
      </c>
      <c r="L354" s="78">
        <v>220.417</v>
      </c>
      <c r="M354" s="78">
        <v>1322.502</v>
      </c>
      <c r="N354" s="78">
        <v>0</v>
      </c>
      <c r="O354" s="78">
        <v>105.8</v>
      </c>
      <c r="P354" s="78">
        <v>1428.3019999999999</v>
      </c>
      <c r="Q354" s="68">
        <v>2023</v>
      </c>
      <c r="R354" s="68">
        <v>12</v>
      </c>
      <c r="S354" s="68">
        <v>0</v>
      </c>
      <c r="T354" s="68" t="s">
        <v>52</v>
      </c>
      <c r="U354" s="68"/>
    </row>
    <row r="355" spans="1:21" x14ac:dyDescent="0.25">
      <c r="A355" s="68">
        <v>6750069631</v>
      </c>
      <c r="B355" s="69">
        <v>45309</v>
      </c>
      <c r="C355" s="68" t="s">
        <v>45</v>
      </c>
      <c r="D355" s="68" t="s">
        <v>46</v>
      </c>
      <c r="E355" s="68" t="s">
        <v>47</v>
      </c>
      <c r="F355" s="68" t="s">
        <v>146</v>
      </c>
      <c r="G355" s="68" t="s">
        <v>49</v>
      </c>
      <c r="H355" s="68" t="s">
        <v>50</v>
      </c>
      <c r="I355" s="68">
        <v>320028</v>
      </c>
      <c r="J355" s="68" t="s">
        <v>11</v>
      </c>
      <c r="K355" s="68">
        <v>5</v>
      </c>
      <c r="L355" s="78">
        <v>170.208</v>
      </c>
      <c r="M355" s="78">
        <v>851.04</v>
      </c>
      <c r="N355" s="78">
        <v>0</v>
      </c>
      <c r="O355" s="78">
        <v>68.082999999999998</v>
      </c>
      <c r="P355" s="78">
        <v>919.12300000000005</v>
      </c>
      <c r="Q355" s="68">
        <v>2024</v>
      </c>
      <c r="R355" s="68">
        <v>1</v>
      </c>
      <c r="S355" s="68">
        <v>0</v>
      </c>
      <c r="T355" s="68" t="s">
        <v>52</v>
      </c>
      <c r="U355" s="68">
        <v>2101</v>
      </c>
    </row>
    <row r="356" spans="1:21" x14ac:dyDescent="0.25">
      <c r="A356" s="68">
        <v>6750069631</v>
      </c>
      <c r="B356" s="69">
        <v>45309</v>
      </c>
      <c r="C356" s="68" t="s">
        <v>45</v>
      </c>
      <c r="D356" s="68" t="s">
        <v>46</v>
      </c>
      <c r="E356" s="68" t="s">
        <v>47</v>
      </c>
      <c r="F356" s="68" t="s">
        <v>146</v>
      </c>
      <c r="G356" s="68" t="s">
        <v>49</v>
      </c>
      <c r="H356" s="68" t="s">
        <v>50</v>
      </c>
      <c r="I356" s="68">
        <v>320020</v>
      </c>
      <c r="J356" s="68" t="s">
        <v>84</v>
      </c>
      <c r="K356" s="68">
        <v>5</v>
      </c>
      <c r="L356" s="78">
        <v>265.77800000000002</v>
      </c>
      <c r="M356" s="78">
        <v>1328.8879999999999</v>
      </c>
      <c r="N356" s="78">
        <v>-332.22199999999998</v>
      </c>
      <c r="O356" s="78">
        <v>106.31</v>
      </c>
      <c r="P356" s="78">
        <v>1435.1980000000001</v>
      </c>
      <c r="Q356" s="68">
        <v>2024</v>
      </c>
      <c r="R356" s="68">
        <v>1</v>
      </c>
      <c r="S356" s="68">
        <v>0.19999975919745328</v>
      </c>
      <c r="T356" s="68" t="s">
        <v>56</v>
      </c>
      <c r="U356" s="68">
        <v>2101</v>
      </c>
    </row>
    <row r="357" spans="1:21" x14ac:dyDescent="0.25">
      <c r="A357" s="68">
        <v>6750069631</v>
      </c>
      <c r="B357" s="69">
        <v>45309</v>
      </c>
      <c r="C357" s="68" t="s">
        <v>45</v>
      </c>
      <c r="D357" s="68" t="s">
        <v>46</v>
      </c>
      <c r="E357" s="68" t="s">
        <v>47</v>
      </c>
      <c r="F357" s="68" t="s">
        <v>146</v>
      </c>
      <c r="G357" s="68" t="s">
        <v>49</v>
      </c>
      <c r="H357" s="68" t="s">
        <v>50</v>
      </c>
      <c r="I357" s="68">
        <v>324003</v>
      </c>
      <c r="J357" s="68" t="s">
        <v>10</v>
      </c>
      <c r="K357" s="68">
        <v>1</v>
      </c>
      <c r="L357" s="78">
        <v>383.33300000000003</v>
      </c>
      <c r="M357" s="78">
        <v>383.33300000000003</v>
      </c>
      <c r="N357" s="78">
        <v>0</v>
      </c>
      <c r="O357" s="78">
        <v>30.667000000000002</v>
      </c>
      <c r="P357" s="78">
        <v>414</v>
      </c>
      <c r="Q357" s="68">
        <v>2024</v>
      </c>
      <c r="R357" s="68">
        <v>1</v>
      </c>
      <c r="S357" s="68">
        <v>0</v>
      </c>
      <c r="T357" s="68" t="s">
        <v>52</v>
      </c>
      <c r="U357" s="68">
        <v>2101</v>
      </c>
    </row>
    <row r="358" spans="1:21" x14ac:dyDescent="0.25">
      <c r="A358" s="68">
        <v>6750070516</v>
      </c>
      <c r="B358" s="69">
        <v>45322</v>
      </c>
      <c r="C358" s="68" t="s">
        <v>45</v>
      </c>
      <c r="D358" s="68" t="s">
        <v>46</v>
      </c>
      <c r="E358" s="68" t="s">
        <v>47</v>
      </c>
      <c r="F358" s="68" t="s">
        <v>146</v>
      </c>
      <c r="G358" s="68" t="s">
        <v>49</v>
      </c>
      <c r="H358" s="68" t="s">
        <v>50</v>
      </c>
      <c r="I358" s="68">
        <v>320020</v>
      </c>
      <c r="J358" s="68" t="s">
        <v>84</v>
      </c>
      <c r="K358" s="68">
        <v>1</v>
      </c>
      <c r="L358" s="78">
        <v>265.77800000000002</v>
      </c>
      <c r="M358" s="78">
        <v>265.77800000000002</v>
      </c>
      <c r="N358" s="78">
        <v>-66.444000000000003</v>
      </c>
      <c r="O358" s="78">
        <v>21.262</v>
      </c>
      <c r="P358" s="78">
        <v>287.04000000000002</v>
      </c>
      <c r="Q358" s="68">
        <v>2024</v>
      </c>
      <c r="R358" s="68">
        <v>1</v>
      </c>
      <c r="S358" s="68">
        <v>0.19999879598581669</v>
      </c>
      <c r="T358" s="68" t="s">
        <v>56</v>
      </c>
      <c r="U358" s="68">
        <v>2101</v>
      </c>
    </row>
    <row r="359" spans="1:21" x14ac:dyDescent="0.25">
      <c r="A359" s="68">
        <v>6750070516</v>
      </c>
      <c r="B359" s="69">
        <v>45322</v>
      </c>
      <c r="C359" s="68" t="s">
        <v>45</v>
      </c>
      <c r="D359" s="68" t="s">
        <v>46</v>
      </c>
      <c r="E359" s="68" t="s">
        <v>47</v>
      </c>
      <c r="F359" s="68" t="s">
        <v>146</v>
      </c>
      <c r="G359" s="68" t="s">
        <v>49</v>
      </c>
      <c r="H359" s="68" t="s">
        <v>50</v>
      </c>
      <c r="I359" s="68">
        <v>320025</v>
      </c>
      <c r="J359" s="68" t="s">
        <v>58</v>
      </c>
      <c r="K359" s="68">
        <v>6</v>
      </c>
      <c r="L359" s="78">
        <v>220.417</v>
      </c>
      <c r="M359" s="78">
        <v>1322.502</v>
      </c>
      <c r="N359" s="78">
        <v>0</v>
      </c>
      <c r="O359" s="78">
        <v>105.801</v>
      </c>
      <c r="P359" s="78">
        <v>1428.3030000000001</v>
      </c>
      <c r="Q359" s="68">
        <v>2024</v>
      </c>
      <c r="R359" s="68">
        <v>1</v>
      </c>
      <c r="S359" s="68">
        <v>0</v>
      </c>
      <c r="T359" s="68" t="s">
        <v>52</v>
      </c>
      <c r="U359" s="68">
        <v>2101</v>
      </c>
    </row>
    <row r="360" spans="1:21" x14ac:dyDescent="0.25">
      <c r="A360" s="68">
        <v>6750070541</v>
      </c>
      <c r="B360" s="69">
        <v>45322</v>
      </c>
      <c r="C360" s="68" t="s">
        <v>45</v>
      </c>
      <c r="D360" s="68" t="s">
        <v>46</v>
      </c>
      <c r="E360" s="68" t="s">
        <v>47</v>
      </c>
      <c r="F360" s="68" t="s">
        <v>146</v>
      </c>
      <c r="G360" s="68" t="s">
        <v>49</v>
      </c>
      <c r="H360" s="68" t="s">
        <v>50</v>
      </c>
      <c r="I360" s="68">
        <v>320028</v>
      </c>
      <c r="J360" s="68" t="s">
        <v>11</v>
      </c>
      <c r="K360" s="68">
        <v>10</v>
      </c>
      <c r="L360" s="78">
        <v>170.208</v>
      </c>
      <c r="M360" s="78">
        <v>1702.08</v>
      </c>
      <c r="N360" s="78">
        <v>0</v>
      </c>
      <c r="O360" s="78">
        <v>136.166</v>
      </c>
      <c r="P360" s="78">
        <v>1838.2460000000001</v>
      </c>
      <c r="Q360" s="68">
        <v>2024</v>
      </c>
      <c r="R360" s="68">
        <v>1</v>
      </c>
      <c r="S360" s="68">
        <v>0</v>
      </c>
      <c r="T360" s="68" t="s">
        <v>52</v>
      </c>
      <c r="U360" s="68">
        <v>2101</v>
      </c>
    </row>
    <row r="361" spans="1:21" x14ac:dyDescent="0.25">
      <c r="A361" s="68">
        <v>6750070541</v>
      </c>
      <c r="B361" s="69">
        <v>45322</v>
      </c>
      <c r="C361" s="68" t="s">
        <v>45</v>
      </c>
      <c r="D361" s="68" t="s">
        <v>46</v>
      </c>
      <c r="E361" s="68" t="s">
        <v>47</v>
      </c>
      <c r="F361" s="68" t="s">
        <v>146</v>
      </c>
      <c r="G361" s="68" t="s">
        <v>49</v>
      </c>
      <c r="H361" s="68" t="s">
        <v>50</v>
      </c>
      <c r="I361" s="68">
        <v>320023</v>
      </c>
      <c r="J361" s="68" t="s">
        <v>9</v>
      </c>
      <c r="K361" s="68">
        <v>3</v>
      </c>
      <c r="L361" s="78">
        <v>220.417</v>
      </c>
      <c r="M361" s="78">
        <v>661.25099999999998</v>
      </c>
      <c r="N361" s="78">
        <v>0</v>
      </c>
      <c r="O361" s="78">
        <v>52.9</v>
      </c>
      <c r="P361" s="78">
        <v>714.15099999999995</v>
      </c>
      <c r="Q361" s="68">
        <v>2024</v>
      </c>
      <c r="R361" s="68">
        <v>1</v>
      </c>
      <c r="S361" s="68">
        <v>0</v>
      </c>
      <c r="T361" s="68" t="s">
        <v>52</v>
      </c>
      <c r="U361" s="68">
        <v>2101</v>
      </c>
    </row>
    <row r="362" spans="1:21" x14ac:dyDescent="0.25">
      <c r="A362" s="68">
        <v>6750070541</v>
      </c>
      <c r="B362" s="69">
        <v>45322</v>
      </c>
      <c r="C362" s="68" t="s">
        <v>45</v>
      </c>
      <c r="D362" s="68" t="s">
        <v>46</v>
      </c>
      <c r="E362" s="68" t="s">
        <v>47</v>
      </c>
      <c r="F362" s="68" t="s">
        <v>146</v>
      </c>
      <c r="G362" s="68" t="s">
        <v>49</v>
      </c>
      <c r="H362" s="68" t="s">
        <v>50</v>
      </c>
      <c r="I362" s="68">
        <v>324003</v>
      </c>
      <c r="J362" s="68" t="s">
        <v>10</v>
      </c>
      <c r="K362" s="68">
        <v>3</v>
      </c>
      <c r="L362" s="78">
        <v>383.33300000000003</v>
      </c>
      <c r="M362" s="78">
        <v>1149.999</v>
      </c>
      <c r="N362" s="78">
        <v>0</v>
      </c>
      <c r="O362" s="78">
        <v>92</v>
      </c>
      <c r="P362" s="78">
        <v>1241.999</v>
      </c>
      <c r="Q362" s="68">
        <v>2024</v>
      </c>
      <c r="R362" s="68">
        <v>1</v>
      </c>
      <c r="S362" s="68">
        <v>0</v>
      </c>
      <c r="T362" s="68" t="s">
        <v>52</v>
      </c>
      <c r="U362" s="68">
        <v>2101</v>
      </c>
    </row>
    <row r="363" spans="1:21" x14ac:dyDescent="0.25">
      <c r="A363" s="68">
        <v>9075001047</v>
      </c>
      <c r="B363" s="69">
        <v>45322</v>
      </c>
      <c r="C363" s="68" t="s">
        <v>81</v>
      </c>
      <c r="D363" s="68" t="s">
        <v>46</v>
      </c>
      <c r="E363" s="68" t="s">
        <v>47</v>
      </c>
      <c r="F363" s="68" t="s">
        <v>146</v>
      </c>
      <c r="G363" s="68" t="s">
        <v>49</v>
      </c>
      <c r="H363" s="68" t="s">
        <v>50</v>
      </c>
      <c r="I363" s="68">
        <v>320020</v>
      </c>
      <c r="J363" s="68" t="s">
        <v>84</v>
      </c>
      <c r="K363" s="68">
        <v>-1</v>
      </c>
      <c r="L363" s="78">
        <v>265.77800000000002</v>
      </c>
      <c r="M363" s="78">
        <v>-265.77800000000002</v>
      </c>
      <c r="N363" s="78">
        <v>66.444000000000003</v>
      </c>
      <c r="O363" s="78">
        <v>-21.262</v>
      </c>
      <c r="P363" s="78">
        <v>-287.04000000000002</v>
      </c>
      <c r="Q363" s="68">
        <v>2024</v>
      </c>
      <c r="R363" s="68">
        <v>1</v>
      </c>
      <c r="S363" s="68">
        <v>0.19999879598581669</v>
      </c>
      <c r="T363" s="68" t="s">
        <v>56</v>
      </c>
      <c r="U363" s="68">
        <v>2101</v>
      </c>
    </row>
    <row r="364" spans="1:21" x14ac:dyDescent="0.25">
      <c r="A364" s="68">
        <v>9075001047</v>
      </c>
      <c r="B364" s="69">
        <v>45322</v>
      </c>
      <c r="C364" s="68" t="s">
        <v>81</v>
      </c>
      <c r="D364" s="68" t="s">
        <v>46</v>
      </c>
      <c r="E364" s="68" t="s">
        <v>47</v>
      </c>
      <c r="F364" s="68" t="s">
        <v>146</v>
      </c>
      <c r="G364" s="68" t="s">
        <v>49</v>
      </c>
      <c r="H364" s="68" t="s">
        <v>50</v>
      </c>
      <c r="I364" s="68">
        <v>320025</v>
      </c>
      <c r="J364" s="68" t="s">
        <v>58</v>
      </c>
      <c r="K364" s="68">
        <v>-6</v>
      </c>
      <c r="L364" s="78">
        <v>220.417</v>
      </c>
      <c r="M364" s="78">
        <v>-1322.502</v>
      </c>
      <c r="N364" s="78">
        <v>0</v>
      </c>
      <c r="O364" s="78">
        <v>-105.8</v>
      </c>
      <c r="P364" s="78">
        <v>-1428.3019999999999</v>
      </c>
      <c r="Q364" s="68">
        <v>2024</v>
      </c>
      <c r="R364" s="68">
        <v>1</v>
      </c>
      <c r="S364" s="68">
        <v>0</v>
      </c>
      <c r="T364" s="68" t="s">
        <v>52</v>
      </c>
      <c r="U364" s="68">
        <v>2101</v>
      </c>
    </row>
    <row r="365" spans="1:21" x14ac:dyDescent="0.25">
      <c r="A365" s="68">
        <v>9075001063</v>
      </c>
      <c r="B365" s="69">
        <v>45322</v>
      </c>
      <c r="C365" s="68" t="s">
        <v>81</v>
      </c>
      <c r="D365" s="68" t="s">
        <v>46</v>
      </c>
      <c r="E365" s="68" t="s">
        <v>47</v>
      </c>
      <c r="F365" s="68" t="s">
        <v>146</v>
      </c>
      <c r="G365" s="68" t="s">
        <v>49</v>
      </c>
      <c r="H365" s="68" t="s">
        <v>50</v>
      </c>
      <c r="I365" s="68">
        <v>320028</v>
      </c>
      <c r="J365" s="68" t="s">
        <v>11</v>
      </c>
      <c r="K365" s="68">
        <v>-10</v>
      </c>
      <c r="L365" s="78">
        <v>170.208</v>
      </c>
      <c r="M365" s="78">
        <v>-1702.08</v>
      </c>
      <c r="N365" s="78">
        <v>0</v>
      </c>
      <c r="O365" s="78">
        <v>-136.166</v>
      </c>
      <c r="P365" s="78">
        <v>-1838.2460000000001</v>
      </c>
      <c r="Q365" s="68">
        <v>2024</v>
      </c>
      <c r="R365" s="68">
        <v>1</v>
      </c>
      <c r="S365" s="68">
        <v>0</v>
      </c>
      <c r="T365" s="68" t="s">
        <v>52</v>
      </c>
      <c r="U365" s="68">
        <v>2101</v>
      </c>
    </row>
    <row r="366" spans="1:21" x14ac:dyDescent="0.25">
      <c r="A366" s="68">
        <v>9075001063</v>
      </c>
      <c r="B366" s="69">
        <v>45322</v>
      </c>
      <c r="C366" s="68" t="s">
        <v>81</v>
      </c>
      <c r="D366" s="68" t="s">
        <v>46</v>
      </c>
      <c r="E366" s="68" t="s">
        <v>47</v>
      </c>
      <c r="F366" s="68" t="s">
        <v>146</v>
      </c>
      <c r="G366" s="68" t="s">
        <v>49</v>
      </c>
      <c r="H366" s="68" t="s">
        <v>50</v>
      </c>
      <c r="I366" s="68">
        <v>320023</v>
      </c>
      <c r="J366" s="68" t="s">
        <v>9</v>
      </c>
      <c r="K366" s="68">
        <v>-3</v>
      </c>
      <c r="L366" s="78">
        <v>220.417</v>
      </c>
      <c r="M366" s="78">
        <v>-661.25099999999998</v>
      </c>
      <c r="N366" s="78">
        <v>0</v>
      </c>
      <c r="O366" s="78">
        <v>-52.9</v>
      </c>
      <c r="P366" s="78">
        <v>-714.15099999999995</v>
      </c>
      <c r="Q366" s="68">
        <v>2024</v>
      </c>
      <c r="R366" s="68">
        <v>1</v>
      </c>
      <c r="S366" s="68">
        <v>0</v>
      </c>
      <c r="T366" s="68" t="s">
        <v>52</v>
      </c>
      <c r="U366" s="68">
        <v>2101</v>
      </c>
    </row>
    <row r="367" spans="1:21" x14ac:dyDescent="0.25">
      <c r="A367" s="68">
        <v>9075001063</v>
      </c>
      <c r="B367" s="69">
        <v>45322</v>
      </c>
      <c r="C367" s="68" t="s">
        <v>81</v>
      </c>
      <c r="D367" s="68" t="s">
        <v>46</v>
      </c>
      <c r="E367" s="68" t="s">
        <v>47</v>
      </c>
      <c r="F367" s="68" t="s">
        <v>146</v>
      </c>
      <c r="G367" s="68" t="s">
        <v>49</v>
      </c>
      <c r="H367" s="68" t="s">
        <v>50</v>
      </c>
      <c r="I367" s="68">
        <v>324003</v>
      </c>
      <c r="J367" s="68" t="s">
        <v>10</v>
      </c>
      <c r="K367" s="68">
        <v>-3</v>
      </c>
      <c r="L367" s="78">
        <v>383.33300000000003</v>
      </c>
      <c r="M367" s="78">
        <v>-1149.999</v>
      </c>
      <c r="N367" s="78">
        <v>0</v>
      </c>
      <c r="O367" s="78">
        <v>-92</v>
      </c>
      <c r="P367" s="78">
        <v>-1241.999</v>
      </c>
      <c r="Q367" s="68">
        <v>2024</v>
      </c>
      <c r="R367" s="68">
        <v>1</v>
      </c>
      <c r="S367" s="68">
        <v>0</v>
      </c>
      <c r="T367" s="68" t="s">
        <v>52</v>
      </c>
      <c r="U367" s="68">
        <v>2101</v>
      </c>
    </row>
    <row r="368" spans="1:21" x14ac:dyDescent="0.25">
      <c r="A368" s="68">
        <v>6750068381</v>
      </c>
      <c r="B368" s="69">
        <v>45281</v>
      </c>
      <c r="C368" s="68" t="s">
        <v>45</v>
      </c>
      <c r="D368" s="68" t="s">
        <v>46</v>
      </c>
      <c r="E368" s="68" t="s">
        <v>47</v>
      </c>
      <c r="F368" s="68" t="s">
        <v>62</v>
      </c>
      <c r="G368" s="68" t="s">
        <v>49</v>
      </c>
      <c r="H368" s="68" t="s">
        <v>50</v>
      </c>
      <c r="I368" s="68">
        <v>320020</v>
      </c>
      <c r="J368" s="68" t="s">
        <v>84</v>
      </c>
      <c r="K368" s="68">
        <v>100</v>
      </c>
      <c r="L368" s="78">
        <v>265.77800000000002</v>
      </c>
      <c r="M368" s="78">
        <v>26577.759999999998</v>
      </c>
      <c r="N368" s="78">
        <v>-6644.44</v>
      </c>
      <c r="O368" s="78">
        <v>2126.221</v>
      </c>
      <c r="P368" s="78">
        <v>28703.981</v>
      </c>
      <c r="Q368" s="68">
        <v>2023</v>
      </c>
      <c r="R368" s="68">
        <v>12</v>
      </c>
      <c r="S368" s="68">
        <v>0.19999975919745328</v>
      </c>
      <c r="T368" s="68" t="s">
        <v>56</v>
      </c>
      <c r="U368" s="68"/>
    </row>
    <row r="369" spans="1:21" x14ac:dyDescent="0.25">
      <c r="A369" s="68">
        <v>6750069059</v>
      </c>
      <c r="B369" s="69">
        <v>45295</v>
      </c>
      <c r="C369" s="68" t="s">
        <v>45</v>
      </c>
      <c r="D369" s="68" t="s">
        <v>46</v>
      </c>
      <c r="E369" s="68" t="s">
        <v>47</v>
      </c>
      <c r="F369" s="68" t="s">
        <v>62</v>
      </c>
      <c r="G369" s="68" t="s">
        <v>49</v>
      </c>
      <c r="H369" s="68" t="s">
        <v>50</v>
      </c>
      <c r="I369" s="68">
        <v>320025</v>
      </c>
      <c r="J369" s="68" t="s">
        <v>58</v>
      </c>
      <c r="K369" s="68">
        <v>5</v>
      </c>
      <c r="L369" s="78">
        <v>176.334</v>
      </c>
      <c r="M369" s="78">
        <v>881.66800000000001</v>
      </c>
      <c r="N369" s="78">
        <v>-220.417</v>
      </c>
      <c r="O369" s="78">
        <v>70.533000000000001</v>
      </c>
      <c r="P369" s="78">
        <v>952.20100000000002</v>
      </c>
      <c r="Q369" s="68">
        <v>2024</v>
      </c>
      <c r="R369" s="68">
        <v>1</v>
      </c>
      <c r="S369" s="68">
        <v>0.19999963705224724</v>
      </c>
      <c r="T369" s="68" t="s">
        <v>56</v>
      </c>
      <c r="U369" s="68">
        <v>2101</v>
      </c>
    </row>
    <row r="370" spans="1:21" x14ac:dyDescent="0.25">
      <c r="A370" s="68">
        <v>6750069059</v>
      </c>
      <c r="B370" s="69">
        <v>45295</v>
      </c>
      <c r="C370" s="68" t="s">
        <v>45</v>
      </c>
      <c r="D370" s="68" t="s">
        <v>46</v>
      </c>
      <c r="E370" s="68" t="s">
        <v>47</v>
      </c>
      <c r="F370" s="68" t="s">
        <v>62</v>
      </c>
      <c r="G370" s="68" t="s">
        <v>49</v>
      </c>
      <c r="H370" s="68" t="s">
        <v>50</v>
      </c>
      <c r="I370" s="68">
        <v>324003</v>
      </c>
      <c r="J370" s="68" t="s">
        <v>10</v>
      </c>
      <c r="K370" s="68">
        <v>1</v>
      </c>
      <c r="L370" s="78">
        <v>383.33300000000003</v>
      </c>
      <c r="M370" s="78">
        <v>383.33300000000003</v>
      </c>
      <c r="N370" s="78">
        <v>0</v>
      </c>
      <c r="O370" s="78">
        <v>30.667000000000002</v>
      </c>
      <c r="P370" s="78">
        <v>414</v>
      </c>
      <c r="Q370" s="68">
        <v>2024</v>
      </c>
      <c r="R370" s="68">
        <v>1</v>
      </c>
      <c r="S370" s="68">
        <v>0</v>
      </c>
      <c r="T370" s="68" t="s">
        <v>52</v>
      </c>
      <c r="U370" s="68">
        <v>2101</v>
      </c>
    </row>
    <row r="371" spans="1:21" x14ac:dyDescent="0.25">
      <c r="A371" s="68">
        <v>6750069357</v>
      </c>
      <c r="B371" s="69">
        <v>45303</v>
      </c>
      <c r="C371" s="68" t="s">
        <v>45</v>
      </c>
      <c r="D371" s="68" t="s">
        <v>46</v>
      </c>
      <c r="E371" s="68" t="s">
        <v>47</v>
      </c>
      <c r="F371" s="68" t="s">
        <v>62</v>
      </c>
      <c r="G371" s="68" t="s">
        <v>49</v>
      </c>
      <c r="H371" s="68" t="s">
        <v>50</v>
      </c>
      <c r="I371" s="68">
        <v>320022</v>
      </c>
      <c r="J371" s="68" t="s">
        <v>129</v>
      </c>
      <c r="K371" s="68">
        <v>10</v>
      </c>
      <c r="L371" s="78">
        <v>229.58199999999999</v>
      </c>
      <c r="M371" s="78">
        <v>2295.8200000000002</v>
      </c>
      <c r="N371" s="78">
        <v>0</v>
      </c>
      <c r="O371" s="78">
        <v>183.666</v>
      </c>
      <c r="P371" s="78">
        <v>2479.4859999999999</v>
      </c>
      <c r="Q371" s="68">
        <v>2024</v>
      </c>
      <c r="R371" s="68">
        <v>1</v>
      </c>
      <c r="S371" s="68">
        <v>0</v>
      </c>
      <c r="T371" s="68" t="s">
        <v>52</v>
      </c>
      <c r="U371" s="68">
        <v>2101</v>
      </c>
    </row>
    <row r="372" spans="1:21" x14ac:dyDescent="0.25">
      <c r="A372" s="68">
        <v>6750069357</v>
      </c>
      <c r="B372" s="69">
        <v>45303</v>
      </c>
      <c r="C372" s="68" t="s">
        <v>45</v>
      </c>
      <c r="D372" s="68" t="s">
        <v>46</v>
      </c>
      <c r="E372" s="68" t="s">
        <v>47</v>
      </c>
      <c r="F372" s="68" t="s">
        <v>62</v>
      </c>
      <c r="G372" s="68" t="s">
        <v>49</v>
      </c>
      <c r="H372" s="68" t="s">
        <v>50</v>
      </c>
      <c r="I372" s="68">
        <v>320117</v>
      </c>
      <c r="J372" s="68" t="s">
        <v>130</v>
      </c>
      <c r="K372" s="68">
        <v>10</v>
      </c>
      <c r="L372" s="78">
        <v>229.58199999999999</v>
      </c>
      <c r="M372" s="78">
        <v>2295.8200000000002</v>
      </c>
      <c r="N372" s="78">
        <v>0</v>
      </c>
      <c r="O372" s="78">
        <v>183.666</v>
      </c>
      <c r="P372" s="78">
        <v>2479.4859999999999</v>
      </c>
      <c r="Q372" s="68">
        <v>2024</v>
      </c>
      <c r="R372" s="68">
        <v>1</v>
      </c>
      <c r="S372" s="68">
        <v>0</v>
      </c>
      <c r="T372" s="68" t="s">
        <v>52</v>
      </c>
      <c r="U372" s="68">
        <v>2101</v>
      </c>
    </row>
    <row r="373" spans="1:21" x14ac:dyDescent="0.25">
      <c r="A373" s="68">
        <v>6750069357</v>
      </c>
      <c r="B373" s="69">
        <v>45303</v>
      </c>
      <c r="C373" s="68" t="s">
        <v>45</v>
      </c>
      <c r="D373" s="68" t="s">
        <v>46</v>
      </c>
      <c r="E373" s="68" t="s">
        <v>47</v>
      </c>
      <c r="F373" s="68" t="s">
        <v>62</v>
      </c>
      <c r="G373" s="68" t="s">
        <v>49</v>
      </c>
      <c r="H373" s="68" t="s">
        <v>50</v>
      </c>
      <c r="I373" s="68">
        <v>323104</v>
      </c>
      <c r="J373" s="68" t="s">
        <v>131</v>
      </c>
      <c r="K373" s="68">
        <v>12</v>
      </c>
      <c r="L373" s="78">
        <v>200.727</v>
      </c>
      <c r="M373" s="78">
        <v>2408.7240000000002</v>
      </c>
      <c r="N373" s="78">
        <v>0</v>
      </c>
      <c r="O373" s="78">
        <v>192.69800000000001</v>
      </c>
      <c r="P373" s="78">
        <v>2601.422</v>
      </c>
      <c r="Q373" s="68">
        <v>2024</v>
      </c>
      <c r="R373" s="68">
        <v>1</v>
      </c>
      <c r="S373" s="68">
        <v>0</v>
      </c>
      <c r="T373" s="68" t="s">
        <v>52</v>
      </c>
      <c r="U373" s="68">
        <v>2101</v>
      </c>
    </row>
    <row r="374" spans="1:21" x14ac:dyDescent="0.25">
      <c r="A374" s="68">
        <v>6750069357</v>
      </c>
      <c r="B374" s="69">
        <v>45303</v>
      </c>
      <c r="C374" s="68" t="s">
        <v>45</v>
      </c>
      <c r="D374" s="68" t="s">
        <v>46</v>
      </c>
      <c r="E374" s="68" t="s">
        <v>47</v>
      </c>
      <c r="F374" s="68" t="s">
        <v>62</v>
      </c>
      <c r="G374" s="68" t="s">
        <v>49</v>
      </c>
      <c r="H374" s="68" t="s">
        <v>50</v>
      </c>
      <c r="I374" s="68">
        <v>323901</v>
      </c>
      <c r="J374" s="68" t="s">
        <v>132</v>
      </c>
      <c r="K374" s="68">
        <v>13</v>
      </c>
      <c r="L374" s="78">
        <v>200.727</v>
      </c>
      <c r="M374" s="78">
        <v>2609.451</v>
      </c>
      <c r="N374" s="78">
        <v>0</v>
      </c>
      <c r="O374" s="78">
        <v>208.756</v>
      </c>
      <c r="P374" s="78">
        <v>2818.2069999999999</v>
      </c>
      <c r="Q374" s="68">
        <v>2024</v>
      </c>
      <c r="R374" s="68">
        <v>1</v>
      </c>
      <c r="S374" s="68">
        <v>0</v>
      </c>
      <c r="T374" s="68" t="s">
        <v>52</v>
      </c>
      <c r="U374" s="68">
        <v>2101</v>
      </c>
    </row>
    <row r="375" spans="1:21" x14ac:dyDescent="0.25">
      <c r="A375" s="68">
        <v>6750069628</v>
      </c>
      <c r="B375" s="69">
        <v>45309</v>
      </c>
      <c r="C375" s="68" t="s">
        <v>45</v>
      </c>
      <c r="D375" s="68" t="s">
        <v>46</v>
      </c>
      <c r="E375" s="68" t="s">
        <v>47</v>
      </c>
      <c r="F375" s="68" t="s">
        <v>62</v>
      </c>
      <c r="G375" s="68" t="s">
        <v>49</v>
      </c>
      <c r="H375" s="68" t="s">
        <v>50</v>
      </c>
      <c r="I375" s="68">
        <v>320023</v>
      </c>
      <c r="J375" s="68" t="s">
        <v>9</v>
      </c>
      <c r="K375" s="68">
        <v>10</v>
      </c>
      <c r="L375" s="78">
        <v>176.334</v>
      </c>
      <c r="M375" s="78">
        <v>1763.336</v>
      </c>
      <c r="N375" s="78">
        <v>-440.834</v>
      </c>
      <c r="O375" s="78">
        <v>141.06700000000001</v>
      </c>
      <c r="P375" s="78">
        <v>1904.403</v>
      </c>
      <c r="Q375" s="68">
        <v>2024</v>
      </c>
      <c r="R375" s="68">
        <v>1</v>
      </c>
      <c r="S375" s="68">
        <v>0.19999963705224724</v>
      </c>
      <c r="T375" s="68" t="s">
        <v>56</v>
      </c>
      <c r="U375" s="68">
        <v>2101</v>
      </c>
    </row>
    <row r="376" spans="1:21" x14ac:dyDescent="0.25">
      <c r="A376" s="68">
        <v>6750069628</v>
      </c>
      <c r="B376" s="69">
        <v>45309</v>
      </c>
      <c r="C376" s="68" t="s">
        <v>45</v>
      </c>
      <c r="D376" s="68" t="s">
        <v>46</v>
      </c>
      <c r="E376" s="68" t="s">
        <v>47</v>
      </c>
      <c r="F376" s="68" t="s">
        <v>62</v>
      </c>
      <c r="G376" s="68" t="s">
        <v>49</v>
      </c>
      <c r="H376" s="68" t="s">
        <v>50</v>
      </c>
      <c r="I376" s="68">
        <v>320020</v>
      </c>
      <c r="J376" s="68" t="s">
        <v>84</v>
      </c>
      <c r="K376" s="68">
        <v>10</v>
      </c>
      <c r="L376" s="78">
        <v>265.77800000000002</v>
      </c>
      <c r="M376" s="78">
        <v>2657.7759999999998</v>
      </c>
      <c r="N376" s="78">
        <v>-664.44399999999996</v>
      </c>
      <c r="O376" s="78">
        <v>212.62200000000001</v>
      </c>
      <c r="P376" s="78">
        <v>2870.3980000000001</v>
      </c>
      <c r="Q376" s="68">
        <v>2024</v>
      </c>
      <c r="R376" s="68">
        <v>1</v>
      </c>
      <c r="S376" s="68">
        <v>0.19999975919745328</v>
      </c>
      <c r="T376" s="68" t="s">
        <v>56</v>
      </c>
      <c r="U376" s="68">
        <v>2101</v>
      </c>
    </row>
    <row r="377" spans="1:21" x14ac:dyDescent="0.25">
      <c r="A377" s="68">
        <v>6750069628</v>
      </c>
      <c r="B377" s="69">
        <v>45309</v>
      </c>
      <c r="C377" s="68" t="s">
        <v>45</v>
      </c>
      <c r="D377" s="68" t="s">
        <v>46</v>
      </c>
      <c r="E377" s="68" t="s">
        <v>47</v>
      </c>
      <c r="F377" s="68" t="s">
        <v>62</v>
      </c>
      <c r="G377" s="68" t="s">
        <v>49</v>
      </c>
      <c r="H377" s="68" t="s">
        <v>50</v>
      </c>
      <c r="I377" s="68">
        <v>324003</v>
      </c>
      <c r="J377" s="68" t="s">
        <v>10</v>
      </c>
      <c r="K377" s="68">
        <v>2</v>
      </c>
      <c r="L377" s="78">
        <v>383.33300000000003</v>
      </c>
      <c r="M377" s="78">
        <v>766.66600000000005</v>
      </c>
      <c r="N377" s="78">
        <v>0</v>
      </c>
      <c r="O377" s="78">
        <v>61.332999999999998</v>
      </c>
      <c r="P377" s="78">
        <v>827.99900000000002</v>
      </c>
      <c r="Q377" s="68">
        <v>2024</v>
      </c>
      <c r="R377" s="68">
        <v>1</v>
      </c>
      <c r="S377" s="68">
        <v>0</v>
      </c>
      <c r="T377" s="68" t="s">
        <v>52</v>
      </c>
      <c r="U377" s="68">
        <v>2101</v>
      </c>
    </row>
    <row r="378" spans="1:21" x14ac:dyDescent="0.25">
      <c r="A378" s="68">
        <v>6750067773</v>
      </c>
      <c r="B378" s="69">
        <v>45267</v>
      </c>
      <c r="C378" s="68" t="s">
        <v>45</v>
      </c>
      <c r="D378" s="68" t="s">
        <v>46</v>
      </c>
      <c r="E378" s="68" t="s">
        <v>47</v>
      </c>
      <c r="F378" s="68" t="s">
        <v>109</v>
      </c>
      <c r="G378" s="68" t="s">
        <v>49</v>
      </c>
      <c r="H378" s="68" t="s">
        <v>50</v>
      </c>
      <c r="I378" s="68">
        <v>320025</v>
      </c>
      <c r="J378" s="68" t="s">
        <v>58</v>
      </c>
      <c r="K378" s="68">
        <v>5</v>
      </c>
      <c r="L378" s="78">
        <v>187.35400000000001</v>
      </c>
      <c r="M378" s="78">
        <v>936.77200000000005</v>
      </c>
      <c r="N378" s="78">
        <v>-165.31299999999999</v>
      </c>
      <c r="O378" s="78">
        <v>74.941999999999993</v>
      </c>
      <c r="P378" s="78">
        <v>1011.7140000000001</v>
      </c>
      <c r="Q378" s="68">
        <v>2023</v>
      </c>
      <c r="R378" s="68">
        <v>12</v>
      </c>
      <c r="S378" s="68">
        <v>0.15000049905497134</v>
      </c>
      <c r="T378" s="68" t="s">
        <v>56</v>
      </c>
      <c r="U378" s="68"/>
    </row>
    <row r="379" spans="1:21" x14ac:dyDescent="0.25">
      <c r="A379" s="68">
        <v>6750067773</v>
      </c>
      <c r="B379" s="69">
        <v>45267</v>
      </c>
      <c r="C379" s="68" t="s">
        <v>45</v>
      </c>
      <c r="D379" s="68" t="s">
        <v>46</v>
      </c>
      <c r="E379" s="68" t="s">
        <v>47</v>
      </c>
      <c r="F379" s="68" t="s">
        <v>109</v>
      </c>
      <c r="G379" s="68" t="s">
        <v>49</v>
      </c>
      <c r="H379" s="68" t="s">
        <v>50</v>
      </c>
      <c r="I379" s="68">
        <v>324003</v>
      </c>
      <c r="J379" s="68" t="s">
        <v>10</v>
      </c>
      <c r="K379" s="68">
        <v>3</v>
      </c>
      <c r="L379" s="78">
        <v>383.33300000000003</v>
      </c>
      <c r="M379" s="78">
        <v>1149.999</v>
      </c>
      <c r="N379" s="78">
        <v>0</v>
      </c>
      <c r="O379" s="78">
        <v>92</v>
      </c>
      <c r="P379" s="78">
        <v>1241.999</v>
      </c>
      <c r="Q379" s="68">
        <v>2023</v>
      </c>
      <c r="R379" s="68">
        <v>12</v>
      </c>
      <c r="S379" s="68">
        <v>0</v>
      </c>
      <c r="T379" s="68" t="s">
        <v>52</v>
      </c>
      <c r="U379" s="68"/>
    </row>
    <row r="380" spans="1:21" x14ac:dyDescent="0.25">
      <c r="A380" s="68">
        <v>6750068113</v>
      </c>
      <c r="B380" s="69">
        <v>45275</v>
      </c>
      <c r="C380" s="68" t="s">
        <v>45</v>
      </c>
      <c r="D380" s="68" t="s">
        <v>46</v>
      </c>
      <c r="E380" s="68" t="s">
        <v>47</v>
      </c>
      <c r="F380" s="68" t="s">
        <v>109</v>
      </c>
      <c r="G380" s="68" t="s">
        <v>49</v>
      </c>
      <c r="H380" s="68" t="s">
        <v>50</v>
      </c>
      <c r="I380" s="68">
        <v>324003</v>
      </c>
      <c r="J380" s="68" t="s">
        <v>10</v>
      </c>
      <c r="K380" s="68">
        <v>2</v>
      </c>
      <c r="L380" s="78">
        <v>383.33300000000003</v>
      </c>
      <c r="M380" s="78">
        <v>766.66600000000005</v>
      </c>
      <c r="N380" s="78">
        <v>0</v>
      </c>
      <c r="O380" s="78">
        <v>61.332999999999998</v>
      </c>
      <c r="P380" s="78">
        <v>827.99900000000002</v>
      </c>
      <c r="Q380" s="68">
        <v>2023</v>
      </c>
      <c r="R380" s="68">
        <v>12</v>
      </c>
      <c r="S380" s="68">
        <v>0</v>
      </c>
      <c r="T380" s="68" t="s">
        <v>52</v>
      </c>
      <c r="U380" s="68"/>
    </row>
    <row r="381" spans="1:21" x14ac:dyDescent="0.25">
      <c r="A381" s="68">
        <v>6750068397</v>
      </c>
      <c r="B381" s="69">
        <v>45281</v>
      </c>
      <c r="C381" s="68" t="s">
        <v>45</v>
      </c>
      <c r="D381" s="68" t="s">
        <v>46</v>
      </c>
      <c r="E381" s="68" t="s">
        <v>47</v>
      </c>
      <c r="F381" s="68" t="s">
        <v>109</v>
      </c>
      <c r="G381" s="68" t="s">
        <v>49</v>
      </c>
      <c r="H381" s="68" t="s">
        <v>50</v>
      </c>
      <c r="I381" s="68">
        <v>320020</v>
      </c>
      <c r="J381" s="68" t="s">
        <v>84</v>
      </c>
      <c r="K381" s="68">
        <v>10</v>
      </c>
      <c r="L381" s="78">
        <v>265.77800000000002</v>
      </c>
      <c r="M381" s="78">
        <v>2657.7759999999998</v>
      </c>
      <c r="N381" s="78">
        <v>-664.44399999999996</v>
      </c>
      <c r="O381" s="78">
        <v>212.62200000000001</v>
      </c>
      <c r="P381" s="78">
        <v>2870.3980000000001</v>
      </c>
      <c r="Q381" s="68">
        <v>2023</v>
      </c>
      <c r="R381" s="68">
        <v>12</v>
      </c>
      <c r="S381" s="68">
        <v>0.19999975919745328</v>
      </c>
      <c r="T381" s="68" t="s">
        <v>56</v>
      </c>
      <c r="U381" s="68"/>
    </row>
    <row r="382" spans="1:21" x14ac:dyDescent="0.25">
      <c r="A382" s="68">
        <v>6750068397</v>
      </c>
      <c r="B382" s="69">
        <v>45281</v>
      </c>
      <c r="C382" s="68" t="s">
        <v>45</v>
      </c>
      <c r="D382" s="68" t="s">
        <v>46</v>
      </c>
      <c r="E382" s="68" t="s">
        <v>47</v>
      </c>
      <c r="F382" s="68" t="s">
        <v>109</v>
      </c>
      <c r="G382" s="68" t="s">
        <v>49</v>
      </c>
      <c r="H382" s="68" t="s">
        <v>50</v>
      </c>
      <c r="I382" s="68">
        <v>320025</v>
      </c>
      <c r="J382" s="68" t="s">
        <v>58</v>
      </c>
      <c r="K382" s="68">
        <v>40</v>
      </c>
      <c r="L382" s="78">
        <v>187.35400000000001</v>
      </c>
      <c r="M382" s="78">
        <v>7494.1779999999999</v>
      </c>
      <c r="N382" s="78">
        <v>-1322.502</v>
      </c>
      <c r="O382" s="78">
        <v>599.53399999999999</v>
      </c>
      <c r="P382" s="78">
        <v>8093.7120000000004</v>
      </c>
      <c r="Q382" s="68">
        <v>2023</v>
      </c>
      <c r="R382" s="68">
        <v>12</v>
      </c>
      <c r="S382" s="68">
        <v>0.15000030623834734</v>
      </c>
      <c r="T382" s="68" t="s">
        <v>56</v>
      </c>
      <c r="U382" s="68"/>
    </row>
    <row r="383" spans="1:21" x14ac:dyDescent="0.25">
      <c r="A383" s="68">
        <v>6750068397</v>
      </c>
      <c r="B383" s="69">
        <v>45281</v>
      </c>
      <c r="C383" s="68" t="s">
        <v>45</v>
      </c>
      <c r="D383" s="68" t="s">
        <v>46</v>
      </c>
      <c r="E383" s="68" t="s">
        <v>47</v>
      </c>
      <c r="F383" s="68" t="s">
        <v>109</v>
      </c>
      <c r="G383" s="68" t="s">
        <v>49</v>
      </c>
      <c r="H383" s="68" t="s">
        <v>50</v>
      </c>
      <c r="I383" s="68">
        <v>324003</v>
      </c>
      <c r="J383" s="68" t="s">
        <v>10</v>
      </c>
      <c r="K383" s="68">
        <v>5</v>
      </c>
      <c r="L383" s="78">
        <v>383.33300000000003</v>
      </c>
      <c r="M383" s="78">
        <v>1916.665</v>
      </c>
      <c r="N383" s="78">
        <v>0</v>
      </c>
      <c r="O383" s="78">
        <v>153.333</v>
      </c>
      <c r="P383" s="78">
        <v>2069.998</v>
      </c>
      <c r="Q383" s="68">
        <v>2023</v>
      </c>
      <c r="R383" s="68">
        <v>12</v>
      </c>
      <c r="S383" s="68">
        <v>0</v>
      </c>
      <c r="T383" s="68" t="s">
        <v>52</v>
      </c>
      <c r="U383" s="68"/>
    </row>
    <row r="384" spans="1:21" x14ac:dyDescent="0.25">
      <c r="A384" s="68">
        <v>6750068835</v>
      </c>
      <c r="B384" s="69">
        <v>45288</v>
      </c>
      <c r="C384" s="68" t="s">
        <v>45</v>
      </c>
      <c r="D384" s="68" t="s">
        <v>46</v>
      </c>
      <c r="E384" s="68" t="s">
        <v>47</v>
      </c>
      <c r="F384" s="68" t="s">
        <v>109</v>
      </c>
      <c r="G384" s="68" t="s">
        <v>49</v>
      </c>
      <c r="H384" s="68" t="s">
        <v>50</v>
      </c>
      <c r="I384" s="68">
        <v>324003</v>
      </c>
      <c r="J384" s="68" t="s">
        <v>10</v>
      </c>
      <c r="K384" s="68">
        <v>8</v>
      </c>
      <c r="L384" s="78">
        <v>383.33300000000003</v>
      </c>
      <c r="M384" s="78">
        <v>3066.6640000000002</v>
      </c>
      <c r="N384" s="78">
        <v>0</v>
      </c>
      <c r="O384" s="78">
        <v>245.333</v>
      </c>
      <c r="P384" s="78">
        <v>3311.9969999999998</v>
      </c>
      <c r="Q384" s="68">
        <v>2023</v>
      </c>
      <c r="R384" s="68">
        <v>12</v>
      </c>
      <c r="S384" s="68">
        <v>0</v>
      </c>
      <c r="T384" s="68" t="s">
        <v>52</v>
      </c>
      <c r="U384" s="68"/>
    </row>
    <row r="385" spans="1:21" x14ac:dyDescent="0.25">
      <c r="A385" s="68">
        <v>6750068836</v>
      </c>
      <c r="B385" s="69">
        <v>45288</v>
      </c>
      <c r="C385" s="68" t="s">
        <v>45</v>
      </c>
      <c r="D385" s="68" t="s">
        <v>46</v>
      </c>
      <c r="E385" s="68" t="s">
        <v>47</v>
      </c>
      <c r="F385" s="68" t="s">
        <v>109</v>
      </c>
      <c r="G385" s="68" t="s">
        <v>49</v>
      </c>
      <c r="H385" s="68" t="s">
        <v>50</v>
      </c>
      <c r="I385" s="68">
        <v>320020</v>
      </c>
      <c r="J385" s="68" t="s">
        <v>84</v>
      </c>
      <c r="K385" s="68">
        <v>5</v>
      </c>
      <c r="L385" s="78">
        <v>265.77800000000002</v>
      </c>
      <c r="M385" s="78">
        <v>1328.8879999999999</v>
      </c>
      <c r="N385" s="78">
        <v>-332.22199999999998</v>
      </c>
      <c r="O385" s="78">
        <v>106.31100000000001</v>
      </c>
      <c r="P385" s="78">
        <v>1435.1990000000001</v>
      </c>
      <c r="Q385" s="68">
        <v>2023</v>
      </c>
      <c r="R385" s="68">
        <v>12</v>
      </c>
      <c r="S385" s="68">
        <v>0.19999975919745328</v>
      </c>
      <c r="T385" s="68" t="s">
        <v>56</v>
      </c>
      <c r="U385" s="68"/>
    </row>
    <row r="386" spans="1:21" x14ac:dyDescent="0.25">
      <c r="A386" s="68">
        <v>6750068836</v>
      </c>
      <c r="B386" s="69">
        <v>45288</v>
      </c>
      <c r="C386" s="68" t="s">
        <v>45</v>
      </c>
      <c r="D386" s="68" t="s">
        <v>46</v>
      </c>
      <c r="E386" s="68" t="s">
        <v>47</v>
      </c>
      <c r="F386" s="68" t="s">
        <v>109</v>
      </c>
      <c r="G386" s="68" t="s">
        <v>49</v>
      </c>
      <c r="H386" s="68" t="s">
        <v>50</v>
      </c>
      <c r="I386" s="68">
        <v>320025</v>
      </c>
      <c r="J386" s="68" t="s">
        <v>58</v>
      </c>
      <c r="K386" s="68">
        <v>50</v>
      </c>
      <c r="L386" s="78">
        <v>220.417</v>
      </c>
      <c r="M386" s="78">
        <v>11020.85</v>
      </c>
      <c r="N386" s="78">
        <v>0</v>
      </c>
      <c r="O386" s="78">
        <v>881.66800000000001</v>
      </c>
      <c r="P386" s="78">
        <v>11902.518</v>
      </c>
      <c r="Q386" s="68">
        <v>2023</v>
      </c>
      <c r="R386" s="68">
        <v>12</v>
      </c>
      <c r="S386" s="68">
        <v>0</v>
      </c>
      <c r="T386" s="68" t="s">
        <v>52</v>
      </c>
      <c r="U386" s="68"/>
    </row>
    <row r="387" spans="1:21" x14ac:dyDescent="0.25">
      <c r="A387" s="68">
        <v>6750069148</v>
      </c>
      <c r="B387" s="69">
        <v>45299</v>
      </c>
      <c r="C387" s="68" t="s">
        <v>45</v>
      </c>
      <c r="D387" s="68" t="s">
        <v>46</v>
      </c>
      <c r="E387" s="68" t="s">
        <v>47</v>
      </c>
      <c r="F387" s="68" t="s">
        <v>109</v>
      </c>
      <c r="G387" s="68" t="s">
        <v>49</v>
      </c>
      <c r="H387" s="68" t="s">
        <v>50</v>
      </c>
      <c r="I387" s="68">
        <v>320023</v>
      </c>
      <c r="J387" s="68" t="s">
        <v>9</v>
      </c>
      <c r="K387" s="68">
        <v>40</v>
      </c>
      <c r="L387" s="78">
        <v>176.334</v>
      </c>
      <c r="M387" s="78">
        <v>7053.3440000000001</v>
      </c>
      <c r="N387" s="78">
        <v>-1763.336</v>
      </c>
      <c r="O387" s="78">
        <v>564.26800000000003</v>
      </c>
      <c r="P387" s="78">
        <v>7617.6120000000001</v>
      </c>
      <c r="Q387" s="68">
        <v>2024</v>
      </c>
      <c r="R387" s="68">
        <v>1</v>
      </c>
      <c r="S387" s="68">
        <v>0.19999963705224724</v>
      </c>
      <c r="T387" s="68" t="s">
        <v>56</v>
      </c>
      <c r="U387" s="68">
        <v>2101</v>
      </c>
    </row>
    <row r="388" spans="1:21" x14ac:dyDescent="0.25">
      <c r="A388" s="68">
        <v>6750069148</v>
      </c>
      <c r="B388" s="69">
        <v>45299</v>
      </c>
      <c r="C388" s="68" t="s">
        <v>45</v>
      </c>
      <c r="D388" s="68" t="s">
        <v>46</v>
      </c>
      <c r="E388" s="68" t="s">
        <v>47</v>
      </c>
      <c r="F388" s="68" t="s">
        <v>109</v>
      </c>
      <c r="G388" s="68" t="s">
        <v>49</v>
      </c>
      <c r="H388" s="68" t="s">
        <v>50</v>
      </c>
      <c r="I388" s="68">
        <v>324003</v>
      </c>
      <c r="J388" s="68" t="s">
        <v>10</v>
      </c>
      <c r="K388" s="68">
        <v>5</v>
      </c>
      <c r="L388" s="78">
        <v>383.33300000000003</v>
      </c>
      <c r="M388" s="78">
        <v>1916.665</v>
      </c>
      <c r="N388" s="78">
        <v>0</v>
      </c>
      <c r="O388" s="78">
        <v>153.333</v>
      </c>
      <c r="P388" s="78">
        <v>2069.998</v>
      </c>
      <c r="Q388" s="68">
        <v>2024</v>
      </c>
      <c r="R388" s="68">
        <v>1</v>
      </c>
      <c r="S388" s="68">
        <v>0</v>
      </c>
      <c r="T388" s="68" t="s">
        <v>52</v>
      </c>
      <c r="U388" s="68">
        <v>2101</v>
      </c>
    </row>
    <row r="389" spans="1:21" x14ac:dyDescent="0.25">
      <c r="A389" s="68">
        <v>6750069427</v>
      </c>
      <c r="B389" s="69">
        <v>45306</v>
      </c>
      <c r="C389" s="68" t="s">
        <v>45</v>
      </c>
      <c r="D389" s="68" t="s">
        <v>46</v>
      </c>
      <c r="E389" s="68" t="s">
        <v>47</v>
      </c>
      <c r="F389" s="68" t="s">
        <v>109</v>
      </c>
      <c r="G389" s="68" t="s">
        <v>49</v>
      </c>
      <c r="H389" s="68" t="s">
        <v>50</v>
      </c>
      <c r="I389" s="68">
        <v>320023</v>
      </c>
      <c r="J389" s="68" t="s">
        <v>9</v>
      </c>
      <c r="K389" s="68">
        <v>10</v>
      </c>
      <c r="L389" s="78">
        <v>176.334</v>
      </c>
      <c r="M389" s="78">
        <v>1763.336</v>
      </c>
      <c r="N389" s="78">
        <v>-440.834</v>
      </c>
      <c r="O389" s="78">
        <v>141.06700000000001</v>
      </c>
      <c r="P389" s="78">
        <v>1904.403</v>
      </c>
      <c r="Q389" s="68">
        <v>2024</v>
      </c>
      <c r="R389" s="68">
        <v>1</v>
      </c>
      <c r="S389" s="68">
        <v>0.19999963705224724</v>
      </c>
      <c r="T389" s="68" t="s">
        <v>56</v>
      </c>
      <c r="U389" s="68">
        <v>2101</v>
      </c>
    </row>
    <row r="390" spans="1:21" x14ac:dyDescent="0.25">
      <c r="A390" s="68">
        <v>6750069427</v>
      </c>
      <c r="B390" s="69">
        <v>45306</v>
      </c>
      <c r="C390" s="68" t="s">
        <v>45</v>
      </c>
      <c r="D390" s="68" t="s">
        <v>46</v>
      </c>
      <c r="E390" s="68" t="s">
        <v>47</v>
      </c>
      <c r="F390" s="68" t="s">
        <v>109</v>
      </c>
      <c r="G390" s="68" t="s">
        <v>49</v>
      </c>
      <c r="H390" s="68" t="s">
        <v>50</v>
      </c>
      <c r="I390" s="68">
        <v>320020</v>
      </c>
      <c r="J390" s="68" t="s">
        <v>84</v>
      </c>
      <c r="K390" s="68">
        <v>10</v>
      </c>
      <c r="L390" s="78">
        <v>265.77800000000002</v>
      </c>
      <c r="M390" s="78">
        <v>2657.7759999999998</v>
      </c>
      <c r="N390" s="78">
        <v>-664.44399999999996</v>
      </c>
      <c r="O390" s="78">
        <v>212.62299999999999</v>
      </c>
      <c r="P390" s="78">
        <v>2870.3989999999999</v>
      </c>
      <c r="Q390" s="68">
        <v>2024</v>
      </c>
      <c r="R390" s="68">
        <v>1</v>
      </c>
      <c r="S390" s="68">
        <v>0.19999975919745328</v>
      </c>
      <c r="T390" s="68" t="s">
        <v>56</v>
      </c>
      <c r="U390" s="68">
        <v>2101</v>
      </c>
    </row>
    <row r="391" spans="1:21" x14ac:dyDescent="0.25">
      <c r="A391" s="68">
        <v>6750069624</v>
      </c>
      <c r="B391" s="69">
        <v>45309</v>
      </c>
      <c r="C391" s="68" t="s">
        <v>45</v>
      </c>
      <c r="D391" s="68" t="s">
        <v>46</v>
      </c>
      <c r="E391" s="68" t="s">
        <v>47</v>
      </c>
      <c r="F391" s="68" t="s">
        <v>109</v>
      </c>
      <c r="G391" s="68" t="s">
        <v>49</v>
      </c>
      <c r="H391" s="68" t="s">
        <v>50</v>
      </c>
      <c r="I391" s="68">
        <v>320020</v>
      </c>
      <c r="J391" s="68" t="s">
        <v>84</v>
      </c>
      <c r="K391" s="68">
        <v>20</v>
      </c>
      <c r="L391" s="78">
        <v>265.77800000000002</v>
      </c>
      <c r="M391" s="78">
        <v>5315.5519999999997</v>
      </c>
      <c r="N391" s="78">
        <v>-1328.8879999999999</v>
      </c>
      <c r="O391" s="78">
        <v>425.245</v>
      </c>
      <c r="P391" s="78">
        <v>5740.7969999999996</v>
      </c>
      <c r="Q391" s="68">
        <v>2024</v>
      </c>
      <c r="R391" s="68">
        <v>1</v>
      </c>
      <c r="S391" s="68">
        <v>0.19999975919745328</v>
      </c>
      <c r="T391" s="68" t="s">
        <v>56</v>
      </c>
      <c r="U391" s="68">
        <v>2101</v>
      </c>
    </row>
    <row r="392" spans="1:21" x14ac:dyDescent="0.25">
      <c r="A392" s="68">
        <v>6750069624</v>
      </c>
      <c r="B392" s="69">
        <v>45309</v>
      </c>
      <c r="C392" s="68" t="s">
        <v>45</v>
      </c>
      <c r="D392" s="68" t="s">
        <v>46</v>
      </c>
      <c r="E392" s="68" t="s">
        <v>47</v>
      </c>
      <c r="F392" s="68" t="s">
        <v>109</v>
      </c>
      <c r="G392" s="68" t="s">
        <v>49</v>
      </c>
      <c r="H392" s="68" t="s">
        <v>50</v>
      </c>
      <c r="I392" s="68">
        <v>324003</v>
      </c>
      <c r="J392" s="68" t="s">
        <v>10</v>
      </c>
      <c r="K392" s="68">
        <v>5</v>
      </c>
      <c r="L392" s="78">
        <v>383.33300000000003</v>
      </c>
      <c r="M392" s="78">
        <v>1916.665</v>
      </c>
      <c r="N392" s="78">
        <v>0</v>
      </c>
      <c r="O392" s="78">
        <v>153.333</v>
      </c>
      <c r="P392" s="78">
        <v>2069.998</v>
      </c>
      <c r="Q392" s="68">
        <v>2024</v>
      </c>
      <c r="R392" s="68">
        <v>1</v>
      </c>
      <c r="S392" s="68">
        <v>0</v>
      </c>
      <c r="T392" s="68" t="s">
        <v>52</v>
      </c>
      <c r="U392" s="68">
        <v>2101</v>
      </c>
    </row>
    <row r="393" spans="1:21" x14ac:dyDescent="0.25">
      <c r="A393" s="68">
        <v>6750070107</v>
      </c>
      <c r="B393" s="69">
        <v>45317</v>
      </c>
      <c r="C393" s="68" t="s">
        <v>45</v>
      </c>
      <c r="D393" s="68" t="s">
        <v>46</v>
      </c>
      <c r="E393" s="68" t="s">
        <v>47</v>
      </c>
      <c r="F393" s="68" t="s">
        <v>109</v>
      </c>
      <c r="G393" s="68" t="s">
        <v>49</v>
      </c>
      <c r="H393" s="68" t="s">
        <v>50</v>
      </c>
      <c r="I393" s="68">
        <v>320028</v>
      </c>
      <c r="J393" s="68" t="s">
        <v>11</v>
      </c>
      <c r="K393" s="68">
        <v>5</v>
      </c>
      <c r="L393" s="78">
        <v>170.208</v>
      </c>
      <c r="M393" s="78">
        <v>851.04</v>
      </c>
      <c r="N393" s="78">
        <v>0</v>
      </c>
      <c r="O393" s="78">
        <v>68.082999999999998</v>
      </c>
      <c r="P393" s="78">
        <v>919.12300000000005</v>
      </c>
      <c r="Q393" s="68">
        <v>2024</v>
      </c>
      <c r="R393" s="68">
        <v>1</v>
      </c>
      <c r="S393" s="68">
        <v>0</v>
      </c>
      <c r="T393" s="68" t="s">
        <v>52</v>
      </c>
      <c r="U393" s="68">
        <v>2101</v>
      </c>
    </row>
    <row r="394" spans="1:21" x14ac:dyDescent="0.25">
      <c r="A394" s="68">
        <v>6750070107</v>
      </c>
      <c r="B394" s="69">
        <v>45317</v>
      </c>
      <c r="C394" s="68" t="s">
        <v>45</v>
      </c>
      <c r="D394" s="68" t="s">
        <v>46</v>
      </c>
      <c r="E394" s="68" t="s">
        <v>47</v>
      </c>
      <c r="F394" s="68" t="s">
        <v>109</v>
      </c>
      <c r="G394" s="68" t="s">
        <v>49</v>
      </c>
      <c r="H394" s="68" t="s">
        <v>50</v>
      </c>
      <c r="I394" s="68">
        <v>320020</v>
      </c>
      <c r="J394" s="68" t="s">
        <v>84</v>
      </c>
      <c r="K394" s="68">
        <v>5</v>
      </c>
      <c r="L394" s="78">
        <v>265.77800000000002</v>
      </c>
      <c r="M394" s="78">
        <v>1328.8879999999999</v>
      </c>
      <c r="N394" s="78">
        <v>-332.22199999999998</v>
      </c>
      <c r="O394" s="78">
        <v>106.31100000000001</v>
      </c>
      <c r="P394" s="78">
        <v>1435.1990000000001</v>
      </c>
      <c r="Q394" s="68">
        <v>2024</v>
      </c>
      <c r="R394" s="68">
        <v>1</v>
      </c>
      <c r="S394" s="68">
        <v>0.19999975919745328</v>
      </c>
      <c r="T394" s="68" t="s">
        <v>56</v>
      </c>
      <c r="U394" s="68">
        <v>2101</v>
      </c>
    </row>
    <row r="395" spans="1:21" x14ac:dyDescent="0.25">
      <c r="A395" s="68">
        <v>6750070107</v>
      </c>
      <c r="B395" s="69">
        <v>45317</v>
      </c>
      <c r="C395" s="68" t="s">
        <v>45</v>
      </c>
      <c r="D395" s="68" t="s">
        <v>46</v>
      </c>
      <c r="E395" s="68" t="s">
        <v>47</v>
      </c>
      <c r="F395" s="68" t="s">
        <v>109</v>
      </c>
      <c r="G395" s="68" t="s">
        <v>49</v>
      </c>
      <c r="H395" s="68" t="s">
        <v>50</v>
      </c>
      <c r="I395" s="68">
        <v>324003</v>
      </c>
      <c r="J395" s="68" t="s">
        <v>10</v>
      </c>
      <c r="K395" s="68">
        <v>3</v>
      </c>
      <c r="L395" s="78">
        <v>383.33300000000003</v>
      </c>
      <c r="M395" s="78">
        <v>1149.999</v>
      </c>
      <c r="N395" s="78">
        <v>0</v>
      </c>
      <c r="O395" s="78">
        <v>92</v>
      </c>
      <c r="P395" s="78">
        <v>1241.999</v>
      </c>
      <c r="Q395" s="68">
        <v>2024</v>
      </c>
      <c r="R395" s="68">
        <v>1</v>
      </c>
      <c r="S395" s="68">
        <v>0</v>
      </c>
      <c r="T395" s="68" t="s">
        <v>52</v>
      </c>
      <c r="U395" s="68">
        <v>2101</v>
      </c>
    </row>
    <row r="396" spans="1:21" x14ac:dyDescent="0.25">
      <c r="A396" s="68">
        <v>6750068846</v>
      </c>
      <c r="B396" s="69">
        <v>45288</v>
      </c>
      <c r="C396" s="68" t="s">
        <v>45</v>
      </c>
      <c r="D396" s="68" t="s">
        <v>46</v>
      </c>
      <c r="E396" s="68" t="s">
        <v>47</v>
      </c>
      <c r="F396" s="68" t="s">
        <v>164</v>
      </c>
      <c r="G396" s="68" t="s">
        <v>49</v>
      </c>
      <c r="H396" s="68" t="s">
        <v>50</v>
      </c>
      <c r="I396" s="68">
        <v>320028</v>
      </c>
      <c r="J396" s="68" t="s">
        <v>11</v>
      </c>
      <c r="K396" s="68">
        <v>5</v>
      </c>
      <c r="L396" s="78">
        <v>170.208</v>
      </c>
      <c r="M396" s="78">
        <v>851.04</v>
      </c>
      <c r="N396" s="78">
        <v>0</v>
      </c>
      <c r="O396" s="78">
        <v>68.082999999999998</v>
      </c>
      <c r="P396" s="78">
        <v>919.12300000000005</v>
      </c>
      <c r="Q396" s="68">
        <v>2023</v>
      </c>
      <c r="R396" s="68">
        <v>12</v>
      </c>
      <c r="S396" s="68">
        <v>0</v>
      </c>
      <c r="T396" s="68" t="s">
        <v>52</v>
      </c>
      <c r="U396" s="68"/>
    </row>
    <row r="397" spans="1:21" x14ac:dyDescent="0.25">
      <c r="A397" s="68">
        <v>6750068846</v>
      </c>
      <c r="B397" s="69">
        <v>45288</v>
      </c>
      <c r="C397" s="68" t="s">
        <v>45</v>
      </c>
      <c r="D397" s="68" t="s">
        <v>46</v>
      </c>
      <c r="E397" s="68" t="s">
        <v>47</v>
      </c>
      <c r="F397" s="68" t="s">
        <v>164</v>
      </c>
      <c r="G397" s="68" t="s">
        <v>49</v>
      </c>
      <c r="H397" s="68" t="s">
        <v>50</v>
      </c>
      <c r="I397" s="68">
        <v>320025</v>
      </c>
      <c r="J397" s="68" t="s">
        <v>58</v>
      </c>
      <c r="K397" s="68">
        <v>10</v>
      </c>
      <c r="L397" s="78">
        <v>220.417</v>
      </c>
      <c r="M397" s="78">
        <v>2204.17</v>
      </c>
      <c r="N397" s="78">
        <v>0</v>
      </c>
      <c r="O397" s="78">
        <v>176.334</v>
      </c>
      <c r="P397" s="78">
        <v>2380.5039999999999</v>
      </c>
      <c r="Q397" s="68">
        <v>2023</v>
      </c>
      <c r="R397" s="68">
        <v>12</v>
      </c>
      <c r="S397" s="68">
        <v>0</v>
      </c>
      <c r="T397" s="68" t="s">
        <v>52</v>
      </c>
      <c r="U397" s="68"/>
    </row>
    <row r="398" spans="1:21" x14ac:dyDescent="0.25">
      <c r="A398" s="68">
        <v>6750068846</v>
      </c>
      <c r="B398" s="69">
        <v>45288</v>
      </c>
      <c r="C398" s="68" t="s">
        <v>45</v>
      </c>
      <c r="D398" s="68" t="s">
        <v>46</v>
      </c>
      <c r="E398" s="68" t="s">
        <v>47</v>
      </c>
      <c r="F398" s="68" t="s">
        <v>164</v>
      </c>
      <c r="G398" s="68" t="s">
        <v>49</v>
      </c>
      <c r="H398" s="68" t="s">
        <v>50</v>
      </c>
      <c r="I398" s="68">
        <v>324003</v>
      </c>
      <c r="J398" s="68" t="s">
        <v>10</v>
      </c>
      <c r="K398" s="68">
        <v>3</v>
      </c>
      <c r="L398" s="78">
        <v>383.33300000000003</v>
      </c>
      <c r="M398" s="78">
        <v>1149.999</v>
      </c>
      <c r="N398" s="78">
        <v>0</v>
      </c>
      <c r="O398" s="78">
        <v>92</v>
      </c>
      <c r="P398" s="78">
        <v>1241.999</v>
      </c>
      <c r="Q398" s="68">
        <v>2023</v>
      </c>
      <c r="R398" s="68">
        <v>12</v>
      </c>
      <c r="S398" s="68">
        <v>0</v>
      </c>
      <c r="T398" s="68" t="s">
        <v>52</v>
      </c>
      <c r="U398" s="68"/>
    </row>
    <row r="399" spans="1:21" x14ac:dyDescent="0.25">
      <c r="A399" s="68">
        <v>6750069053</v>
      </c>
      <c r="B399" s="69">
        <v>45295</v>
      </c>
      <c r="C399" s="68" t="s">
        <v>45</v>
      </c>
      <c r="D399" s="68" t="s">
        <v>46</v>
      </c>
      <c r="E399" s="68" t="s">
        <v>47</v>
      </c>
      <c r="F399" s="68" t="s">
        <v>164</v>
      </c>
      <c r="G399" s="68" t="s">
        <v>49</v>
      </c>
      <c r="H399" s="68" t="s">
        <v>50</v>
      </c>
      <c r="I399" s="68">
        <v>320025</v>
      </c>
      <c r="J399" s="68" t="s">
        <v>58</v>
      </c>
      <c r="K399" s="68">
        <v>20</v>
      </c>
      <c r="L399" s="78">
        <v>176.334</v>
      </c>
      <c r="M399" s="78">
        <v>3526.672</v>
      </c>
      <c r="N399" s="78">
        <v>-881.66800000000001</v>
      </c>
      <c r="O399" s="78">
        <v>282.13400000000001</v>
      </c>
      <c r="P399" s="78">
        <v>3808.806</v>
      </c>
      <c r="Q399" s="68">
        <v>2024</v>
      </c>
      <c r="R399" s="68">
        <v>1</v>
      </c>
      <c r="S399" s="68">
        <v>0.19999963705224724</v>
      </c>
      <c r="T399" s="68" t="s">
        <v>56</v>
      </c>
      <c r="U399" s="68">
        <v>2101</v>
      </c>
    </row>
    <row r="400" spans="1:21" x14ac:dyDescent="0.25">
      <c r="A400" s="68">
        <v>6750069639</v>
      </c>
      <c r="B400" s="69">
        <v>45309</v>
      </c>
      <c r="C400" s="68" t="s">
        <v>45</v>
      </c>
      <c r="D400" s="68" t="s">
        <v>46</v>
      </c>
      <c r="E400" s="68" t="s">
        <v>47</v>
      </c>
      <c r="F400" s="68" t="s">
        <v>164</v>
      </c>
      <c r="G400" s="68" t="s">
        <v>49</v>
      </c>
      <c r="H400" s="68" t="s">
        <v>50</v>
      </c>
      <c r="I400" s="68">
        <v>320028</v>
      </c>
      <c r="J400" s="68" t="s">
        <v>11</v>
      </c>
      <c r="K400" s="68">
        <v>3</v>
      </c>
      <c r="L400" s="78">
        <v>170.208</v>
      </c>
      <c r="M400" s="78">
        <v>510.62400000000002</v>
      </c>
      <c r="N400" s="78">
        <v>0</v>
      </c>
      <c r="O400" s="78">
        <v>40.85</v>
      </c>
      <c r="P400" s="78">
        <v>551.47400000000005</v>
      </c>
      <c r="Q400" s="68">
        <v>2024</v>
      </c>
      <c r="R400" s="68">
        <v>1</v>
      </c>
      <c r="S400" s="68">
        <v>0</v>
      </c>
      <c r="T400" s="68" t="s">
        <v>52</v>
      </c>
      <c r="U400" s="68">
        <v>2101</v>
      </c>
    </row>
    <row r="401" spans="1:21" x14ac:dyDescent="0.25">
      <c r="A401" s="68">
        <v>6750069639</v>
      </c>
      <c r="B401" s="69">
        <v>45309</v>
      </c>
      <c r="C401" s="68" t="s">
        <v>45</v>
      </c>
      <c r="D401" s="68" t="s">
        <v>46</v>
      </c>
      <c r="E401" s="68" t="s">
        <v>47</v>
      </c>
      <c r="F401" s="68" t="s">
        <v>164</v>
      </c>
      <c r="G401" s="68" t="s">
        <v>49</v>
      </c>
      <c r="H401" s="68" t="s">
        <v>50</v>
      </c>
      <c r="I401" s="68">
        <v>320023</v>
      </c>
      <c r="J401" s="68" t="s">
        <v>9</v>
      </c>
      <c r="K401" s="68">
        <v>2</v>
      </c>
      <c r="L401" s="78">
        <v>176.334</v>
      </c>
      <c r="M401" s="78">
        <v>352.66699999999997</v>
      </c>
      <c r="N401" s="78">
        <v>-88.167000000000002</v>
      </c>
      <c r="O401" s="78">
        <v>28.213000000000001</v>
      </c>
      <c r="P401" s="78">
        <v>380.88</v>
      </c>
      <c r="Q401" s="68">
        <v>2024</v>
      </c>
      <c r="R401" s="68">
        <v>1</v>
      </c>
      <c r="S401" s="68">
        <v>0.19999999999999998</v>
      </c>
      <c r="T401" s="68" t="s">
        <v>56</v>
      </c>
      <c r="U401" s="68">
        <v>2101</v>
      </c>
    </row>
    <row r="402" spans="1:21" x14ac:dyDescent="0.25">
      <c r="A402" s="68">
        <v>6750069639</v>
      </c>
      <c r="B402" s="69">
        <v>45309</v>
      </c>
      <c r="C402" s="68" t="s">
        <v>45</v>
      </c>
      <c r="D402" s="68" t="s">
        <v>46</v>
      </c>
      <c r="E402" s="68" t="s">
        <v>47</v>
      </c>
      <c r="F402" s="68" t="s">
        <v>164</v>
      </c>
      <c r="G402" s="68" t="s">
        <v>49</v>
      </c>
      <c r="H402" s="68" t="s">
        <v>50</v>
      </c>
      <c r="I402" s="68">
        <v>320020</v>
      </c>
      <c r="J402" s="68" t="s">
        <v>84</v>
      </c>
      <c r="K402" s="68">
        <v>3</v>
      </c>
      <c r="L402" s="78">
        <v>265.77800000000002</v>
      </c>
      <c r="M402" s="78">
        <v>797.33299999999997</v>
      </c>
      <c r="N402" s="78">
        <v>-199.333</v>
      </c>
      <c r="O402" s="78">
        <v>63.786999999999999</v>
      </c>
      <c r="P402" s="78">
        <v>861.12</v>
      </c>
      <c r="Q402" s="68">
        <v>2024</v>
      </c>
      <c r="R402" s="68">
        <v>1</v>
      </c>
      <c r="S402" s="68">
        <v>0.19999959866234154</v>
      </c>
      <c r="T402" s="68" t="s">
        <v>56</v>
      </c>
      <c r="U402" s="68">
        <v>2101</v>
      </c>
    </row>
    <row r="403" spans="1:21" x14ac:dyDescent="0.25">
      <c r="A403" s="68">
        <v>6750069639</v>
      </c>
      <c r="B403" s="69">
        <v>45309</v>
      </c>
      <c r="C403" s="68" t="s">
        <v>45</v>
      </c>
      <c r="D403" s="68" t="s">
        <v>46</v>
      </c>
      <c r="E403" s="68" t="s">
        <v>47</v>
      </c>
      <c r="F403" s="68" t="s">
        <v>164</v>
      </c>
      <c r="G403" s="68" t="s">
        <v>49</v>
      </c>
      <c r="H403" s="68" t="s">
        <v>50</v>
      </c>
      <c r="I403" s="68">
        <v>324003</v>
      </c>
      <c r="J403" s="68" t="s">
        <v>10</v>
      </c>
      <c r="K403" s="68">
        <v>5</v>
      </c>
      <c r="L403" s="78">
        <v>383.33300000000003</v>
      </c>
      <c r="M403" s="78">
        <v>1916.665</v>
      </c>
      <c r="N403" s="78">
        <v>0</v>
      </c>
      <c r="O403" s="78">
        <v>153.33199999999999</v>
      </c>
      <c r="P403" s="78">
        <v>2069.9969999999998</v>
      </c>
      <c r="Q403" s="68">
        <v>2024</v>
      </c>
      <c r="R403" s="68">
        <v>1</v>
      </c>
      <c r="S403" s="68">
        <v>0</v>
      </c>
      <c r="T403" s="68" t="s">
        <v>52</v>
      </c>
      <c r="U403" s="68">
        <v>2101</v>
      </c>
    </row>
    <row r="404" spans="1:21" x14ac:dyDescent="0.25">
      <c r="A404" s="68">
        <v>6750067716</v>
      </c>
      <c r="B404" s="69">
        <v>45265</v>
      </c>
      <c r="C404" s="68" t="s">
        <v>45</v>
      </c>
      <c r="D404" s="68" t="s">
        <v>46</v>
      </c>
      <c r="E404" s="68" t="s">
        <v>47</v>
      </c>
      <c r="F404" s="68" t="s">
        <v>80</v>
      </c>
      <c r="G404" s="68" t="s">
        <v>49</v>
      </c>
      <c r="H404" s="68" t="s">
        <v>50</v>
      </c>
      <c r="I404" s="68">
        <v>320028</v>
      </c>
      <c r="J404" s="68" t="s">
        <v>11</v>
      </c>
      <c r="K404" s="68">
        <v>6</v>
      </c>
      <c r="L404" s="78">
        <v>170.208</v>
      </c>
      <c r="M404" s="78">
        <v>1021.248</v>
      </c>
      <c r="N404" s="78">
        <v>0</v>
      </c>
      <c r="O404" s="78">
        <v>81.7</v>
      </c>
      <c r="P404" s="78">
        <v>1102.9480000000001</v>
      </c>
      <c r="Q404" s="68">
        <v>2023</v>
      </c>
      <c r="R404" s="68">
        <v>12</v>
      </c>
      <c r="S404" s="68">
        <v>0</v>
      </c>
      <c r="T404" s="68" t="s">
        <v>52</v>
      </c>
      <c r="U404" s="68"/>
    </row>
    <row r="405" spans="1:21" x14ac:dyDescent="0.25">
      <c r="A405" s="68">
        <v>6750067716</v>
      </c>
      <c r="B405" s="69">
        <v>45265</v>
      </c>
      <c r="C405" s="68" t="s">
        <v>45</v>
      </c>
      <c r="D405" s="68" t="s">
        <v>46</v>
      </c>
      <c r="E405" s="68" t="s">
        <v>47</v>
      </c>
      <c r="F405" s="68" t="s">
        <v>80</v>
      </c>
      <c r="G405" s="68" t="s">
        <v>49</v>
      </c>
      <c r="H405" s="68" t="s">
        <v>50</v>
      </c>
      <c r="I405" s="68">
        <v>320023</v>
      </c>
      <c r="J405" s="68" t="s">
        <v>9</v>
      </c>
      <c r="K405" s="68">
        <v>1</v>
      </c>
      <c r="L405" s="78">
        <v>176.334</v>
      </c>
      <c r="M405" s="78">
        <v>176.334</v>
      </c>
      <c r="N405" s="78">
        <v>-44.082999999999998</v>
      </c>
      <c r="O405" s="78">
        <v>14.106999999999999</v>
      </c>
      <c r="P405" s="78">
        <v>190.441</v>
      </c>
      <c r="Q405" s="68">
        <v>2023</v>
      </c>
      <c r="R405" s="68">
        <v>12</v>
      </c>
      <c r="S405" s="68">
        <v>0.19999818525794288</v>
      </c>
      <c r="T405" s="68" t="s">
        <v>56</v>
      </c>
      <c r="U405" s="68"/>
    </row>
    <row r="406" spans="1:21" x14ac:dyDescent="0.25">
      <c r="A406" s="68">
        <v>6750067716</v>
      </c>
      <c r="B406" s="69">
        <v>45265</v>
      </c>
      <c r="C406" s="68" t="s">
        <v>45</v>
      </c>
      <c r="D406" s="68" t="s">
        <v>46</v>
      </c>
      <c r="E406" s="68" t="s">
        <v>47</v>
      </c>
      <c r="F406" s="68" t="s">
        <v>80</v>
      </c>
      <c r="G406" s="68" t="s">
        <v>49</v>
      </c>
      <c r="H406" s="68" t="s">
        <v>50</v>
      </c>
      <c r="I406" s="68">
        <v>324003</v>
      </c>
      <c r="J406" s="68" t="s">
        <v>10</v>
      </c>
      <c r="K406" s="68">
        <v>19</v>
      </c>
      <c r="L406" s="78">
        <v>383.33300000000003</v>
      </c>
      <c r="M406" s="78">
        <v>7283.3270000000002</v>
      </c>
      <c r="N406" s="78">
        <v>0</v>
      </c>
      <c r="O406" s="78">
        <v>582.66499999999996</v>
      </c>
      <c r="P406" s="78">
        <v>7865.9920000000002</v>
      </c>
      <c r="Q406" s="68">
        <v>2023</v>
      </c>
      <c r="R406" s="68">
        <v>12</v>
      </c>
      <c r="S406" s="68">
        <v>0</v>
      </c>
      <c r="T406" s="68" t="s">
        <v>52</v>
      </c>
      <c r="U406" s="68"/>
    </row>
    <row r="407" spans="1:21" x14ac:dyDescent="0.25">
      <c r="A407" s="68">
        <v>9075001012</v>
      </c>
      <c r="B407" s="69">
        <v>45265</v>
      </c>
      <c r="C407" s="68" t="s">
        <v>81</v>
      </c>
      <c r="D407" s="68" t="s">
        <v>46</v>
      </c>
      <c r="E407" s="68" t="s">
        <v>47</v>
      </c>
      <c r="F407" s="68" t="s">
        <v>80</v>
      </c>
      <c r="G407" s="68" t="s">
        <v>49</v>
      </c>
      <c r="H407" s="68" t="s">
        <v>50</v>
      </c>
      <c r="I407" s="68">
        <v>320028</v>
      </c>
      <c r="J407" s="68" t="s">
        <v>11</v>
      </c>
      <c r="K407" s="68">
        <v>-7</v>
      </c>
      <c r="L407" s="78">
        <v>170.208</v>
      </c>
      <c r="M407" s="78">
        <v>-1191.4559999999999</v>
      </c>
      <c r="N407" s="78">
        <v>0</v>
      </c>
      <c r="O407" s="78">
        <v>-95.316000000000003</v>
      </c>
      <c r="P407" s="78">
        <v>-1286.7719999999999</v>
      </c>
      <c r="Q407" s="68">
        <v>2023</v>
      </c>
      <c r="R407" s="68">
        <v>12</v>
      </c>
      <c r="S407" s="68">
        <v>0</v>
      </c>
      <c r="T407" s="68" t="s">
        <v>52</v>
      </c>
      <c r="U407" s="68"/>
    </row>
    <row r="408" spans="1:21" x14ac:dyDescent="0.25">
      <c r="A408" s="68">
        <v>9075001012</v>
      </c>
      <c r="B408" s="69">
        <v>45265</v>
      </c>
      <c r="C408" s="68" t="s">
        <v>81</v>
      </c>
      <c r="D408" s="68" t="s">
        <v>46</v>
      </c>
      <c r="E408" s="68" t="s">
        <v>47</v>
      </c>
      <c r="F408" s="68" t="s">
        <v>80</v>
      </c>
      <c r="G408" s="68" t="s">
        <v>49</v>
      </c>
      <c r="H408" s="68" t="s">
        <v>50</v>
      </c>
      <c r="I408" s="68">
        <v>320023</v>
      </c>
      <c r="J408" s="68" t="s">
        <v>9</v>
      </c>
      <c r="K408" s="68">
        <v>-1</v>
      </c>
      <c r="L408" s="78">
        <v>176.334</v>
      </c>
      <c r="M408" s="78">
        <v>-176.334</v>
      </c>
      <c r="N408" s="78">
        <v>44.082999999999998</v>
      </c>
      <c r="O408" s="78">
        <v>-14.106999999999999</v>
      </c>
      <c r="P408" s="78">
        <v>-190.441</v>
      </c>
      <c r="Q408" s="68">
        <v>2023</v>
      </c>
      <c r="R408" s="68">
        <v>12</v>
      </c>
      <c r="S408" s="68">
        <v>0.19999818525794288</v>
      </c>
      <c r="T408" s="68" t="s">
        <v>56</v>
      </c>
      <c r="U408" s="68"/>
    </row>
    <row r="409" spans="1:21" x14ac:dyDescent="0.25">
      <c r="A409" s="68">
        <v>9075001012</v>
      </c>
      <c r="B409" s="69">
        <v>45265</v>
      </c>
      <c r="C409" s="68" t="s">
        <v>81</v>
      </c>
      <c r="D409" s="68" t="s">
        <v>46</v>
      </c>
      <c r="E409" s="68" t="s">
        <v>47</v>
      </c>
      <c r="F409" s="68" t="s">
        <v>80</v>
      </c>
      <c r="G409" s="68" t="s">
        <v>49</v>
      </c>
      <c r="H409" s="68" t="s">
        <v>50</v>
      </c>
      <c r="I409" s="68">
        <v>324003</v>
      </c>
      <c r="J409" s="68" t="s">
        <v>10</v>
      </c>
      <c r="K409" s="68">
        <v>-19</v>
      </c>
      <c r="L409" s="78">
        <v>383.33300000000003</v>
      </c>
      <c r="M409" s="78">
        <v>-7283.3270000000002</v>
      </c>
      <c r="N409" s="78">
        <v>0</v>
      </c>
      <c r="O409" s="78">
        <v>-582.66600000000005</v>
      </c>
      <c r="P409" s="78">
        <v>-7865.9930000000004</v>
      </c>
      <c r="Q409" s="68">
        <v>2023</v>
      </c>
      <c r="R409" s="68">
        <v>12</v>
      </c>
      <c r="S409" s="68">
        <v>0</v>
      </c>
      <c r="T409" s="68" t="s">
        <v>52</v>
      </c>
      <c r="U409" s="68"/>
    </row>
    <row r="410" spans="1:21" x14ac:dyDescent="0.25">
      <c r="A410" s="68">
        <v>6750067775</v>
      </c>
      <c r="B410" s="69">
        <v>45267</v>
      </c>
      <c r="C410" s="68" t="s">
        <v>45</v>
      </c>
      <c r="D410" s="68" t="s">
        <v>46</v>
      </c>
      <c r="E410" s="68" t="s">
        <v>47</v>
      </c>
      <c r="F410" s="68" t="s">
        <v>80</v>
      </c>
      <c r="G410" s="68" t="s">
        <v>49</v>
      </c>
      <c r="H410" s="68" t="s">
        <v>50</v>
      </c>
      <c r="I410" s="68">
        <v>320028</v>
      </c>
      <c r="J410" s="68" t="s">
        <v>11</v>
      </c>
      <c r="K410" s="68">
        <v>15</v>
      </c>
      <c r="L410" s="78">
        <v>131.06</v>
      </c>
      <c r="M410" s="78">
        <v>1965.902</v>
      </c>
      <c r="N410" s="78">
        <v>-587.21799999999996</v>
      </c>
      <c r="O410" s="78">
        <v>157.27199999999999</v>
      </c>
      <c r="P410" s="78">
        <v>2123.174</v>
      </c>
      <c r="Q410" s="68">
        <v>2023</v>
      </c>
      <c r="R410" s="68">
        <v>12</v>
      </c>
      <c r="S410" s="68">
        <v>0.23000033684302881</v>
      </c>
      <c r="T410" s="68" t="s">
        <v>56</v>
      </c>
      <c r="U410" s="68"/>
    </row>
    <row r="411" spans="1:21" x14ac:dyDescent="0.25">
      <c r="A411" s="68">
        <v>6750067775</v>
      </c>
      <c r="B411" s="69">
        <v>45267</v>
      </c>
      <c r="C411" s="68" t="s">
        <v>45</v>
      </c>
      <c r="D411" s="68" t="s">
        <v>46</v>
      </c>
      <c r="E411" s="68" t="s">
        <v>47</v>
      </c>
      <c r="F411" s="68" t="s">
        <v>80</v>
      </c>
      <c r="G411" s="68" t="s">
        <v>49</v>
      </c>
      <c r="H411" s="68" t="s">
        <v>50</v>
      </c>
      <c r="I411" s="68">
        <v>320025</v>
      </c>
      <c r="J411" s="68" t="s">
        <v>58</v>
      </c>
      <c r="K411" s="68">
        <v>9</v>
      </c>
      <c r="L411" s="78">
        <v>187.35400000000001</v>
      </c>
      <c r="M411" s="78">
        <v>1686.19</v>
      </c>
      <c r="N411" s="78">
        <v>-297.56299999999999</v>
      </c>
      <c r="O411" s="78">
        <v>134.89500000000001</v>
      </c>
      <c r="P411" s="78">
        <v>1821.085</v>
      </c>
      <c r="Q411" s="68">
        <v>2023</v>
      </c>
      <c r="R411" s="68">
        <v>12</v>
      </c>
      <c r="S411" s="68">
        <v>0.150000327662421</v>
      </c>
      <c r="T411" s="68" t="s">
        <v>56</v>
      </c>
      <c r="U411" s="68"/>
    </row>
    <row r="412" spans="1:21" x14ac:dyDescent="0.25">
      <c r="A412" s="68">
        <v>6750067775</v>
      </c>
      <c r="B412" s="69">
        <v>45267</v>
      </c>
      <c r="C412" s="68" t="s">
        <v>45</v>
      </c>
      <c r="D412" s="68" t="s">
        <v>46</v>
      </c>
      <c r="E412" s="68" t="s">
        <v>47</v>
      </c>
      <c r="F412" s="68" t="s">
        <v>80</v>
      </c>
      <c r="G412" s="68" t="s">
        <v>49</v>
      </c>
      <c r="H412" s="68" t="s">
        <v>50</v>
      </c>
      <c r="I412" s="68">
        <v>324003</v>
      </c>
      <c r="J412" s="68" t="s">
        <v>10</v>
      </c>
      <c r="K412" s="68">
        <v>23</v>
      </c>
      <c r="L412" s="78">
        <v>383.33300000000003</v>
      </c>
      <c r="M412" s="78">
        <v>8816.6589999999997</v>
      </c>
      <c r="N412" s="78">
        <v>0</v>
      </c>
      <c r="O412" s="78">
        <v>705.33299999999997</v>
      </c>
      <c r="P412" s="78">
        <v>9521.9920000000002</v>
      </c>
      <c r="Q412" s="68">
        <v>2023</v>
      </c>
      <c r="R412" s="68">
        <v>12</v>
      </c>
      <c r="S412" s="68">
        <v>0</v>
      </c>
      <c r="T412" s="68" t="s">
        <v>52</v>
      </c>
      <c r="U412" s="68"/>
    </row>
    <row r="413" spans="1:21" x14ac:dyDescent="0.25">
      <c r="A413" s="68">
        <v>6750067776</v>
      </c>
      <c r="B413" s="69">
        <v>45267</v>
      </c>
      <c r="C413" s="68" t="s">
        <v>45</v>
      </c>
      <c r="D413" s="68" t="s">
        <v>46</v>
      </c>
      <c r="E413" s="68" t="s">
        <v>47</v>
      </c>
      <c r="F413" s="68" t="s">
        <v>80</v>
      </c>
      <c r="G413" s="68" t="s">
        <v>49</v>
      </c>
      <c r="H413" s="68" t="s">
        <v>50</v>
      </c>
      <c r="I413" s="68">
        <v>320025</v>
      </c>
      <c r="J413" s="68" t="s">
        <v>58</v>
      </c>
      <c r="K413" s="68">
        <v>12</v>
      </c>
      <c r="L413" s="78">
        <v>187.35400000000001</v>
      </c>
      <c r="M413" s="78">
        <v>2248.2530000000002</v>
      </c>
      <c r="N413" s="78">
        <v>-396.75099999999998</v>
      </c>
      <c r="O413" s="78">
        <v>179.86099999999999</v>
      </c>
      <c r="P413" s="78">
        <v>2428.114</v>
      </c>
      <c r="Q413" s="68">
        <v>2023</v>
      </c>
      <c r="R413" s="68">
        <v>12</v>
      </c>
      <c r="S413" s="68">
        <v>0.15000043478277306</v>
      </c>
      <c r="T413" s="68" t="s">
        <v>56</v>
      </c>
      <c r="U413" s="68"/>
    </row>
    <row r="414" spans="1:21" x14ac:dyDescent="0.25">
      <c r="A414" s="68">
        <v>6750068100</v>
      </c>
      <c r="B414" s="69">
        <v>45275</v>
      </c>
      <c r="C414" s="68" t="s">
        <v>45</v>
      </c>
      <c r="D414" s="68" t="s">
        <v>46</v>
      </c>
      <c r="E414" s="68" t="s">
        <v>47</v>
      </c>
      <c r="F414" s="68" t="s">
        <v>80</v>
      </c>
      <c r="G414" s="68" t="s">
        <v>49</v>
      </c>
      <c r="H414" s="68" t="s">
        <v>50</v>
      </c>
      <c r="I414" s="68">
        <v>320020</v>
      </c>
      <c r="J414" s="68" t="s">
        <v>84</v>
      </c>
      <c r="K414" s="68">
        <v>5</v>
      </c>
      <c r="L414" s="78">
        <v>265.77800000000002</v>
      </c>
      <c r="M414" s="78">
        <v>1328.8879999999999</v>
      </c>
      <c r="N414" s="78">
        <v>-332.22199999999998</v>
      </c>
      <c r="O414" s="78">
        <v>106.31100000000001</v>
      </c>
      <c r="P414" s="78">
        <v>1435.1990000000001</v>
      </c>
      <c r="Q414" s="68">
        <v>2023</v>
      </c>
      <c r="R414" s="68">
        <v>12</v>
      </c>
      <c r="S414" s="68">
        <v>0.19999975919745328</v>
      </c>
      <c r="T414" s="68" t="s">
        <v>56</v>
      </c>
      <c r="U414" s="68"/>
    </row>
    <row r="415" spans="1:21" x14ac:dyDescent="0.25">
      <c r="A415" s="68">
        <v>6750068100</v>
      </c>
      <c r="B415" s="69">
        <v>45275</v>
      </c>
      <c r="C415" s="68" t="s">
        <v>45</v>
      </c>
      <c r="D415" s="68" t="s">
        <v>46</v>
      </c>
      <c r="E415" s="68" t="s">
        <v>47</v>
      </c>
      <c r="F415" s="68" t="s">
        <v>80</v>
      </c>
      <c r="G415" s="68" t="s">
        <v>49</v>
      </c>
      <c r="H415" s="68" t="s">
        <v>50</v>
      </c>
      <c r="I415" s="68">
        <v>324003</v>
      </c>
      <c r="J415" s="68" t="s">
        <v>10</v>
      </c>
      <c r="K415" s="68">
        <v>5</v>
      </c>
      <c r="L415" s="78">
        <v>383.33300000000003</v>
      </c>
      <c r="M415" s="78">
        <v>1916.665</v>
      </c>
      <c r="N415" s="78">
        <v>0</v>
      </c>
      <c r="O415" s="78">
        <v>153.333</v>
      </c>
      <c r="P415" s="78">
        <v>2069.998</v>
      </c>
      <c r="Q415" s="68">
        <v>2023</v>
      </c>
      <c r="R415" s="68">
        <v>12</v>
      </c>
      <c r="S415" s="68">
        <v>0</v>
      </c>
      <c r="T415" s="68" t="s">
        <v>52</v>
      </c>
      <c r="U415" s="68"/>
    </row>
    <row r="416" spans="1:21" x14ac:dyDescent="0.25">
      <c r="A416" s="68">
        <v>6750068385</v>
      </c>
      <c r="B416" s="69">
        <v>45281</v>
      </c>
      <c r="C416" s="68" t="s">
        <v>45</v>
      </c>
      <c r="D416" s="68" t="s">
        <v>46</v>
      </c>
      <c r="E416" s="68" t="s">
        <v>47</v>
      </c>
      <c r="F416" s="68" t="s">
        <v>80</v>
      </c>
      <c r="G416" s="68" t="s">
        <v>49</v>
      </c>
      <c r="H416" s="68" t="s">
        <v>50</v>
      </c>
      <c r="I416" s="68">
        <v>320028</v>
      </c>
      <c r="J416" s="68" t="s">
        <v>11</v>
      </c>
      <c r="K416" s="68">
        <v>5</v>
      </c>
      <c r="L416" s="78">
        <v>170.208</v>
      </c>
      <c r="M416" s="78">
        <v>851.04</v>
      </c>
      <c r="N416" s="78">
        <v>0</v>
      </c>
      <c r="O416" s="78">
        <v>68.082999999999998</v>
      </c>
      <c r="P416" s="78">
        <v>919.12300000000005</v>
      </c>
      <c r="Q416" s="68">
        <v>2023</v>
      </c>
      <c r="R416" s="68">
        <v>12</v>
      </c>
      <c r="S416" s="68">
        <v>0</v>
      </c>
      <c r="T416" s="68" t="s">
        <v>52</v>
      </c>
      <c r="U416" s="68"/>
    </row>
    <row r="417" spans="1:21" x14ac:dyDescent="0.25">
      <c r="A417" s="68">
        <v>6750068838</v>
      </c>
      <c r="B417" s="69">
        <v>45288</v>
      </c>
      <c r="C417" s="68" t="s">
        <v>45</v>
      </c>
      <c r="D417" s="68" t="s">
        <v>46</v>
      </c>
      <c r="E417" s="68" t="s">
        <v>47</v>
      </c>
      <c r="F417" s="68" t="s">
        <v>80</v>
      </c>
      <c r="G417" s="68" t="s">
        <v>49</v>
      </c>
      <c r="H417" s="68" t="s">
        <v>50</v>
      </c>
      <c r="I417" s="68">
        <v>320028</v>
      </c>
      <c r="J417" s="68" t="s">
        <v>11</v>
      </c>
      <c r="K417" s="68">
        <v>10</v>
      </c>
      <c r="L417" s="78">
        <v>170.208</v>
      </c>
      <c r="M417" s="78">
        <v>1702.08</v>
      </c>
      <c r="N417" s="78">
        <v>0</v>
      </c>
      <c r="O417" s="78">
        <v>136.166</v>
      </c>
      <c r="P417" s="78">
        <v>1838.2460000000001</v>
      </c>
      <c r="Q417" s="68">
        <v>2023</v>
      </c>
      <c r="R417" s="68">
        <v>12</v>
      </c>
      <c r="S417" s="68">
        <v>0</v>
      </c>
      <c r="T417" s="68" t="s">
        <v>52</v>
      </c>
      <c r="U417" s="68"/>
    </row>
    <row r="418" spans="1:21" x14ac:dyDescent="0.25">
      <c r="A418" s="68">
        <v>6750068838</v>
      </c>
      <c r="B418" s="69">
        <v>45288</v>
      </c>
      <c r="C418" s="68" t="s">
        <v>45</v>
      </c>
      <c r="D418" s="68" t="s">
        <v>46</v>
      </c>
      <c r="E418" s="68" t="s">
        <v>47</v>
      </c>
      <c r="F418" s="68" t="s">
        <v>80</v>
      </c>
      <c r="G418" s="68" t="s">
        <v>49</v>
      </c>
      <c r="H418" s="68" t="s">
        <v>50</v>
      </c>
      <c r="I418" s="68">
        <v>320025</v>
      </c>
      <c r="J418" s="68" t="s">
        <v>58</v>
      </c>
      <c r="K418" s="68">
        <v>10</v>
      </c>
      <c r="L418" s="78">
        <v>220.417</v>
      </c>
      <c r="M418" s="78">
        <v>2204.17</v>
      </c>
      <c r="N418" s="78">
        <v>0</v>
      </c>
      <c r="O418" s="78">
        <v>176.334</v>
      </c>
      <c r="P418" s="78">
        <v>2380.5039999999999</v>
      </c>
      <c r="Q418" s="68">
        <v>2023</v>
      </c>
      <c r="R418" s="68">
        <v>12</v>
      </c>
      <c r="S418" s="68">
        <v>0</v>
      </c>
      <c r="T418" s="68" t="s">
        <v>52</v>
      </c>
      <c r="U418" s="68"/>
    </row>
    <row r="419" spans="1:21" x14ac:dyDescent="0.25">
      <c r="A419" s="68">
        <v>6750068838</v>
      </c>
      <c r="B419" s="69">
        <v>45288</v>
      </c>
      <c r="C419" s="68" t="s">
        <v>45</v>
      </c>
      <c r="D419" s="68" t="s">
        <v>46</v>
      </c>
      <c r="E419" s="68" t="s">
        <v>47</v>
      </c>
      <c r="F419" s="68" t="s">
        <v>80</v>
      </c>
      <c r="G419" s="68" t="s">
        <v>49</v>
      </c>
      <c r="H419" s="68" t="s">
        <v>50</v>
      </c>
      <c r="I419" s="68">
        <v>324003</v>
      </c>
      <c r="J419" s="68" t="s">
        <v>10</v>
      </c>
      <c r="K419" s="68">
        <v>3</v>
      </c>
      <c r="L419" s="78">
        <v>383.33300000000003</v>
      </c>
      <c r="M419" s="78">
        <v>1149.999</v>
      </c>
      <c r="N419" s="78">
        <v>0</v>
      </c>
      <c r="O419" s="78">
        <v>92</v>
      </c>
      <c r="P419" s="78">
        <v>1241.999</v>
      </c>
      <c r="Q419" s="68">
        <v>2023</v>
      </c>
      <c r="R419" s="68">
        <v>12</v>
      </c>
      <c r="S419" s="68">
        <v>0</v>
      </c>
      <c r="T419" s="68" t="s">
        <v>52</v>
      </c>
      <c r="U419" s="68"/>
    </row>
    <row r="420" spans="1:21" x14ac:dyDescent="0.25">
      <c r="A420" s="68">
        <v>6750069058</v>
      </c>
      <c r="B420" s="69">
        <v>45295</v>
      </c>
      <c r="C420" s="68" t="s">
        <v>45</v>
      </c>
      <c r="D420" s="68" t="s">
        <v>46</v>
      </c>
      <c r="E420" s="68" t="s">
        <v>47</v>
      </c>
      <c r="F420" s="68" t="s">
        <v>80</v>
      </c>
      <c r="G420" s="68" t="s">
        <v>49</v>
      </c>
      <c r="H420" s="68" t="s">
        <v>50</v>
      </c>
      <c r="I420" s="68">
        <v>320028</v>
      </c>
      <c r="J420" s="68" t="s">
        <v>11</v>
      </c>
      <c r="K420" s="68">
        <v>5</v>
      </c>
      <c r="L420" s="78">
        <v>170.208</v>
      </c>
      <c r="M420" s="78">
        <v>851.04</v>
      </c>
      <c r="N420" s="78">
        <v>0</v>
      </c>
      <c r="O420" s="78">
        <v>68.082999999999998</v>
      </c>
      <c r="P420" s="78">
        <v>919.12300000000005</v>
      </c>
      <c r="Q420" s="68">
        <v>2024</v>
      </c>
      <c r="R420" s="68">
        <v>1</v>
      </c>
      <c r="S420" s="68">
        <v>0</v>
      </c>
      <c r="T420" s="68" t="s">
        <v>52</v>
      </c>
      <c r="U420" s="68">
        <v>2101</v>
      </c>
    </row>
    <row r="421" spans="1:21" x14ac:dyDescent="0.25">
      <c r="A421" s="68">
        <v>6750069058</v>
      </c>
      <c r="B421" s="69">
        <v>45295</v>
      </c>
      <c r="C421" s="68" t="s">
        <v>45</v>
      </c>
      <c r="D421" s="68" t="s">
        <v>46</v>
      </c>
      <c r="E421" s="68" t="s">
        <v>47</v>
      </c>
      <c r="F421" s="68" t="s">
        <v>80</v>
      </c>
      <c r="G421" s="68" t="s">
        <v>49</v>
      </c>
      <c r="H421" s="68" t="s">
        <v>50</v>
      </c>
      <c r="I421" s="68">
        <v>320025</v>
      </c>
      <c r="J421" s="68" t="s">
        <v>58</v>
      </c>
      <c r="K421" s="68">
        <v>5</v>
      </c>
      <c r="L421" s="78">
        <v>176.334</v>
      </c>
      <c r="M421" s="78">
        <v>881.66800000000001</v>
      </c>
      <c r="N421" s="78">
        <v>-220.417</v>
      </c>
      <c r="O421" s="78">
        <v>70.533000000000001</v>
      </c>
      <c r="P421" s="78">
        <v>952.20100000000002</v>
      </c>
      <c r="Q421" s="68">
        <v>2024</v>
      </c>
      <c r="R421" s="68">
        <v>1</v>
      </c>
      <c r="S421" s="68">
        <v>0.19999963705224724</v>
      </c>
      <c r="T421" s="68" t="s">
        <v>56</v>
      </c>
      <c r="U421" s="68">
        <v>2101</v>
      </c>
    </row>
    <row r="422" spans="1:21" x14ac:dyDescent="0.25">
      <c r="A422" s="68">
        <v>6750069058</v>
      </c>
      <c r="B422" s="69">
        <v>45295</v>
      </c>
      <c r="C422" s="68" t="s">
        <v>45</v>
      </c>
      <c r="D422" s="68" t="s">
        <v>46</v>
      </c>
      <c r="E422" s="68" t="s">
        <v>47</v>
      </c>
      <c r="F422" s="68" t="s">
        <v>80</v>
      </c>
      <c r="G422" s="68" t="s">
        <v>49</v>
      </c>
      <c r="H422" s="68" t="s">
        <v>50</v>
      </c>
      <c r="I422" s="68">
        <v>324003</v>
      </c>
      <c r="J422" s="68" t="s">
        <v>10</v>
      </c>
      <c r="K422" s="68">
        <v>3</v>
      </c>
      <c r="L422" s="78">
        <v>383.33300000000003</v>
      </c>
      <c r="M422" s="78">
        <v>1149.999</v>
      </c>
      <c r="N422" s="78">
        <v>0</v>
      </c>
      <c r="O422" s="78">
        <v>92</v>
      </c>
      <c r="P422" s="78">
        <v>1241.999</v>
      </c>
      <c r="Q422" s="68">
        <v>2024</v>
      </c>
      <c r="R422" s="68">
        <v>1</v>
      </c>
      <c r="S422" s="68">
        <v>0</v>
      </c>
      <c r="T422" s="68" t="s">
        <v>52</v>
      </c>
      <c r="U422" s="68">
        <v>2101</v>
      </c>
    </row>
    <row r="423" spans="1:21" x14ac:dyDescent="0.25">
      <c r="A423" s="68">
        <v>6750069077</v>
      </c>
      <c r="B423" s="69">
        <v>45295</v>
      </c>
      <c r="C423" s="68" t="s">
        <v>45</v>
      </c>
      <c r="D423" s="68" t="s">
        <v>46</v>
      </c>
      <c r="E423" s="68" t="s">
        <v>47</v>
      </c>
      <c r="F423" s="68" t="s">
        <v>80</v>
      </c>
      <c r="G423" s="68" t="s">
        <v>49</v>
      </c>
      <c r="H423" s="68" t="s">
        <v>50</v>
      </c>
      <c r="I423" s="68">
        <v>320022</v>
      </c>
      <c r="J423" s="68" t="s">
        <v>129</v>
      </c>
      <c r="K423" s="68">
        <v>10</v>
      </c>
      <c r="L423" s="78">
        <v>229.58199999999999</v>
      </c>
      <c r="M423" s="78">
        <v>2295.8200000000002</v>
      </c>
      <c r="N423" s="78">
        <v>0</v>
      </c>
      <c r="O423" s="78">
        <v>183.666</v>
      </c>
      <c r="P423" s="78">
        <v>2479.4859999999999</v>
      </c>
      <c r="Q423" s="68">
        <v>2024</v>
      </c>
      <c r="R423" s="68">
        <v>1</v>
      </c>
      <c r="S423" s="68">
        <v>0</v>
      </c>
      <c r="T423" s="68" t="s">
        <v>52</v>
      </c>
      <c r="U423" s="68">
        <v>2101</v>
      </c>
    </row>
    <row r="424" spans="1:21" x14ac:dyDescent="0.25">
      <c r="A424" s="68">
        <v>6750069077</v>
      </c>
      <c r="B424" s="69">
        <v>45295</v>
      </c>
      <c r="C424" s="68" t="s">
        <v>45</v>
      </c>
      <c r="D424" s="68" t="s">
        <v>46</v>
      </c>
      <c r="E424" s="68" t="s">
        <v>47</v>
      </c>
      <c r="F424" s="68" t="s">
        <v>80</v>
      </c>
      <c r="G424" s="68" t="s">
        <v>49</v>
      </c>
      <c r="H424" s="68" t="s">
        <v>50</v>
      </c>
      <c r="I424" s="68">
        <v>320117</v>
      </c>
      <c r="J424" s="68" t="s">
        <v>130</v>
      </c>
      <c r="K424" s="68">
        <v>10</v>
      </c>
      <c r="L424" s="78">
        <v>229.58199999999999</v>
      </c>
      <c r="M424" s="78">
        <v>2295.8200000000002</v>
      </c>
      <c r="N424" s="78">
        <v>0</v>
      </c>
      <c r="O424" s="78">
        <v>183.666</v>
      </c>
      <c r="P424" s="78">
        <v>2479.4859999999999</v>
      </c>
      <c r="Q424" s="68">
        <v>2024</v>
      </c>
      <c r="R424" s="68">
        <v>1</v>
      </c>
      <c r="S424" s="68">
        <v>0</v>
      </c>
      <c r="T424" s="68" t="s">
        <v>52</v>
      </c>
      <c r="U424" s="68">
        <v>2101</v>
      </c>
    </row>
    <row r="425" spans="1:21" x14ac:dyDescent="0.25">
      <c r="A425" s="68">
        <v>6750069077</v>
      </c>
      <c r="B425" s="69">
        <v>45295</v>
      </c>
      <c r="C425" s="68" t="s">
        <v>45</v>
      </c>
      <c r="D425" s="68" t="s">
        <v>46</v>
      </c>
      <c r="E425" s="68" t="s">
        <v>47</v>
      </c>
      <c r="F425" s="68" t="s">
        <v>80</v>
      </c>
      <c r="G425" s="68" t="s">
        <v>49</v>
      </c>
      <c r="H425" s="68" t="s">
        <v>50</v>
      </c>
      <c r="I425" s="68">
        <v>323104</v>
      </c>
      <c r="J425" s="68" t="s">
        <v>131</v>
      </c>
      <c r="K425" s="68">
        <v>13</v>
      </c>
      <c r="L425" s="78">
        <v>200.727</v>
      </c>
      <c r="M425" s="78">
        <v>2609.451</v>
      </c>
      <c r="N425" s="78">
        <v>0</v>
      </c>
      <c r="O425" s="78">
        <v>208.756</v>
      </c>
      <c r="P425" s="78">
        <v>2818.2069999999999</v>
      </c>
      <c r="Q425" s="68">
        <v>2024</v>
      </c>
      <c r="R425" s="68">
        <v>1</v>
      </c>
      <c r="S425" s="68">
        <v>0</v>
      </c>
      <c r="T425" s="68" t="s">
        <v>52</v>
      </c>
      <c r="U425" s="68">
        <v>2101</v>
      </c>
    </row>
    <row r="426" spans="1:21" x14ac:dyDescent="0.25">
      <c r="A426" s="68">
        <v>6750069077</v>
      </c>
      <c r="B426" s="69">
        <v>45295</v>
      </c>
      <c r="C426" s="68" t="s">
        <v>45</v>
      </c>
      <c r="D426" s="68" t="s">
        <v>46</v>
      </c>
      <c r="E426" s="68" t="s">
        <v>47</v>
      </c>
      <c r="F426" s="68" t="s">
        <v>80</v>
      </c>
      <c r="G426" s="68" t="s">
        <v>49</v>
      </c>
      <c r="H426" s="68" t="s">
        <v>50</v>
      </c>
      <c r="I426" s="68">
        <v>323901</v>
      </c>
      <c r="J426" s="68" t="s">
        <v>132</v>
      </c>
      <c r="K426" s="68">
        <v>12</v>
      </c>
      <c r="L426" s="78">
        <v>200.727</v>
      </c>
      <c r="M426" s="78">
        <v>2408.7240000000002</v>
      </c>
      <c r="N426" s="78">
        <v>0</v>
      </c>
      <c r="O426" s="78">
        <v>192.69800000000001</v>
      </c>
      <c r="P426" s="78">
        <v>2601.422</v>
      </c>
      <c r="Q426" s="68">
        <v>2024</v>
      </c>
      <c r="R426" s="68">
        <v>1</v>
      </c>
      <c r="S426" s="68">
        <v>0</v>
      </c>
      <c r="T426" s="68" t="s">
        <v>52</v>
      </c>
      <c r="U426" s="68">
        <v>2101</v>
      </c>
    </row>
    <row r="427" spans="1:21" x14ac:dyDescent="0.25">
      <c r="A427" s="68">
        <v>6750069627</v>
      </c>
      <c r="B427" s="69">
        <v>45309</v>
      </c>
      <c r="C427" s="68" t="s">
        <v>45</v>
      </c>
      <c r="D427" s="68" t="s">
        <v>46</v>
      </c>
      <c r="E427" s="68" t="s">
        <v>47</v>
      </c>
      <c r="F427" s="68" t="s">
        <v>80</v>
      </c>
      <c r="G427" s="68" t="s">
        <v>49</v>
      </c>
      <c r="H427" s="68" t="s">
        <v>50</v>
      </c>
      <c r="I427" s="68">
        <v>320028</v>
      </c>
      <c r="J427" s="68" t="s">
        <v>11</v>
      </c>
      <c r="K427" s="68">
        <v>3</v>
      </c>
      <c r="L427" s="78">
        <v>170.208</v>
      </c>
      <c r="M427" s="78">
        <v>510.62400000000002</v>
      </c>
      <c r="N427" s="78">
        <v>0</v>
      </c>
      <c r="O427" s="78">
        <v>40.85</v>
      </c>
      <c r="P427" s="78">
        <v>551.47400000000005</v>
      </c>
      <c r="Q427" s="68">
        <v>2024</v>
      </c>
      <c r="R427" s="68">
        <v>1</v>
      </c>
      <c r="S427" s="68">
        <v>0</v>
      </c>
      <c r="T427" s="68" t="s">
        <v>52</v>
      </c>
      <c r="U427" s="68">
        <v>2101</v>
      </c>
    </row>
    <row r="428" spans="1:21" x14ac:dyDescent="0.25">
      <c r="A428" s="68">
        <v>6750069627</v>
      </c>
      <c r="B428" s="69">
        <v>45309</v>
      </c>
      <c r="C428" s="68" t="s">
        <v>45</v>
      </c>
      <c r="D428" s="68" t="s">
        <v>46</v>
      </c>
      <c r="E428" s="68" t="s">
        <v>47</v>
      </c>
      <c r="F428" s="68" t="s">
        <v>80</v>
      </c>
      <c r="G428" s="68" t="s">
        <v>49</v>
      </c>
      <c r="H428" s="68" t="s">
        <v>50</v>
      </c>
      <c r="I428" s="68">
        <v>320023</v>
      </c>
      <c r="J428" s="68" t="s">
        <v>9</v>
      </c>
      <c r="K428" s="68">
        <v>35</v>
      </c>
      <c r="L428" s="78">
        <v>176.334</v>
      </c>
      <c r="M428" s="78">
        <v>6171.6760000000004</v>
      </c>
      <c r="N428" s="78">
        <v>-1542.9190000000001</v>
      </c>
      <c r="O428" s="78">
        <v>493.73399999999998</v>
      </c>
      <c r="P428" s="78">
        <v>6665.41</v>
      </c>
      <c r="Q428" s="68">
        <v>2024</v>
      </c>
      <c r="R428" s="68">
        <v>1</v>
      </c>
      <c r="S428" s="68">
        <v>0.19999963705224724</v>
      </c>
      <c r="T428" s="68" t="s">
        <v>56</v>
      </c>
      <c r="U428" s="68">
        <v>2101</v>
      </c>
    </row>
    <row r="429" spans="1:21" x14ac:dyDescent="0.25">
      <c r="A429" s="68">
        <v>6750069627</v>
      </c>
      <c r="B429" s="69">
        <v>45309</v>
      </c>
      <c r="C429" s="68" t="s">
        <v>45</v>
      </c>
      <c r="D429" s="68" t="s">
        <v>46</v>
      </c>
      <c r="E429" s="68" t="s">
        <v>47</v>
      </c>
      <c r="F429" s="68" t="s">
        <v>80</v>
      </c>
      <c r="G429" s="68" t="s">
        <v>49</v>
      </c>
      <c r="H429" s="68" t="s">
        <v>50</v>
      </c>
      <c r="I429" s="68">
        <v>320020</v>
      </c>
      <c r="J429" s="68" t="s">
        <v>84</v>
      </c>
      <c r="K429" s="68">
        <v>5</v>
      </c>
      <c r="L429" s="78">
        <v>265.77800000000002</v>
      </c>
      <c r="M429" s="78">
        <v>1328.8879999999999</v>
      </c>
      <c r="N429" s="78">
        <v>-332.22199999999998</v>
      </c>
      <c r="O429" s="78">
        <v>106.31100000000001</v>
      </c>
      <c r="P429" s="78">
        <v>1435.1990000000001</v>
      </c>
      <c r="Q429" s="68">
        <v>2024</v>
      </c>
      <c r="R429" s="68">
        <v>1</v>
      </c>
      <c r="S429" s="68">
        <v>0.19999975919745328</v>
      </c>
      <c r="T429" s="68" t="s">
        <v>56</v>
      </c>
      <c r="U429" s="68">
        <v>2101</v>
      </c>
    </row>
    <row r="430" spans="1:21" x14ac:dyDescent="0.25">
      <c r="A430" s="68">
        <v>9075001043</v>
      </c>
      <c r="B430" s="69">
        <v>45313</v>
      </c>
      <c r="C430" s="68" t="s">
        <v>81</v>
      </c>
      <c r="D430" s="68" t="s">
        <v>46</v>
      </c>
      <c r="E430" s="68" t="s">
        <v>47</v>
      </c>
      <c r="F430" s="68" t="s">
        <v>80</v>
      </c>
      <c r="G430" s="68" t="s">
        <v>49</v>
      </c>
      <c r="H430" s="68" t="s">
        <v>50</v>
      </c>
      <c r="I430" s="68">
        <v>320028</v>
      </c>
      <c r="J430" s="68" t="s">
        <v>11</v>
      </c>
      <c r="K430" s="68">
        <v>-10</v>
      </c>
      <c r="L430" s="78">
        <v>170.208</v>
      </c>
      <c r="M430" s="78">
        <v>-1702.08</v>
      </c>
      <c r="N430" s="78">
        <v>0</v>
      </c>
      <c r="O430" s="78">
        <v>-136.166</v>
      </c>
      <c r="P430" s="78">
        <v>-1838.2460000000001</v>
      </c>
      <c r="Q430" s="68">
        <v>2024</v>
      </c>
      <c r="R430" s="68">
        <v>1</v>
      </c>
      <c r="S430" s="68">
        <v>0</v>
      </c>
      <c r="T430" s="68" t="s">
        <v>52</v>
      </c>
      <c r="U430" s="68">
        <v>2101</v>
      </c>
    </row>
    <row r="431" spans="1:21" x14ac:dyDescent="0.25">
      <c r="A431" s="68">
        <v>9075001043</v>
      </c>
      <c r="B431" s="69">
        <v>45313</v>
      </c>
      <c r="C431" s="68" t="s">
        <v>81</v>
      </c>
      <c r="D431" s="68" t="s">
        <v>46</v>
      </c>
      <c r="E431" s="68" t="s">
        <v>47</v>
      </c>
      <c r="F431" s="68" t="s">
        <v>80</v>
      </c>
      <c r="G431" s="68" t="s">
        <v>49</v>
      </c>
      <c r="H431" s="68" t="s">
        <v>50</v>
      </c>
      <c r="I431" s="68">
        <v>320025</v>
      </c>
      <c r="J431" s="68" t="s">
        <v>58</v>
      </c>
      <c r="K431" s="68">
        <v>-10</v>
      </c>
      <c r="L431" s="78">
        <v>220.417</v>
      </c>
      <c r="M431" s="78">
        <v>-2204.17</v>
      </c>
      <c r="N431" s="78">
        <v>0</v>
      </c>
      <c r="O431" s="78">
        <v>-176.334</v>
      </c>
      <c r="P431" s="78">
        <v>-2380.5039999999999</v>
      </c>
      <c r="Q431" s="68">
        <v>2024</v>
      </c>
      <c r="R431" s="68">
        <v>1</v>
      </c>
      <c r="S431" s="68">
        <v>0</v>
      </c>
      <c r="T431" s="68" t="s">
        <v>52</v>
      </c>
      <c r="U431" s="68">
        <v>2101</v>
      </c>
    </row>
    <row r="432" spans="1:21" x14ac:dyDescent="0.25">
      <c r="A432" s="68">
        <v>9075001043</v>
      </c>
      <c r="B432" s="69">
        <v>45313</v>
      </c>
      <c r="C432" s="68" t="s">
        <v>81</v>
      </c>
      <c r="D432" s="68" t="s">
        <v>46</v>
      </c>
      <c r="E432" s="68" t="s">
        <v>47</v>
      </c>
      <c r="F432" s="68" t="s">
        <v>80</v>
      </c>
      <c r="G432" s="68" t="s">
        <v>49</v>
      </c>
      <c r="H432" s="68" t="s">
        <v>50</v>
      </c>
      <c r="I432" s="68">
        <v>324003</v>
      </c>
      <c r="J432" s="68" t="s">
        <v>10</v>
      </c>
      <c r="K432" s="68">
        <v>-3</v>
      </c>
      <c r="L432" s="78">
        <v>383.33300000000003</v>
      </c>
      <c r="M432" s="78">
        <v>-1149.999</v>
      </c>
      <c r="N432" s="78">
        <v>0</v>
      </c>
      <c r="O432" s="78">
        <v>-92</v>
      </c>
      <c r="P432" s="78">
        <v>-1241.999</v>
      </c>
      <c r="Q432" s="68">
        <v>2024</v>
      </c>
      <c r="R432" s="68">
        <v>1</v>
      </c>
      <c r="S432" s="68">
        <v>0</v>
      </c>
      <c r="T432" s="68" t="s">
        <v>52</v>
      </c>
      <c r="U432" s="68">
        <v>2101</v>
      </c>
    </row>
    <row r="433" spans="1:21" x14ac:dyDescent="0.25">
      <c r="A433" s="68">
        <v>6750069835</v>
      </c>
      <c r="B433" s="69">
        <v>45314</v>
      </c>
      <c r="C433" s="68" t="s">
        <v>45</v>
      </c>
      <c r="D433" s="68" t="s">
        <v>46</v>
      </c>
      <c r="E433" s="68" t="s">
        <v>47</v>
      </c>
      <c r="F433" s="68" t="s">
        <v>80</v>
      </c>
      <c r="G433" s="68" t="s">
        <v>49</v>
      </c>
      <c r="H433" s="68" t="s">
        <v>50</v>
      </c>
      <c r="I433" s="68">
        <v>320028</v>
      </c>
      <c r="J433" s="68" t="s">
        <v>11</v>
      </c>
      <c r="K433" s="68">
        <v>10</v>
      </c>
      <c r="L433" s="78">
        <v>170.208</v>
      </c>
      <c r="M433" s="78">
        <v>1702.08</v>
      </c>
      <c r="N433" s="78">
        <v>0</v>
      </c>
      <c r="O433" s="78">
        <v>136.166</v>
      </c>
      <c r="P433" s="78">
        <v>1838.2460000000001</v>
      </c>
      <c r="Q433" s="68">
        <v>2024</v>
      </c>
      <c r="R433" s="68">
        <v>1</v>
      </c>
      <c r="S433" s="68">
        <v>0</v>
      </c>
      <c r="T433" s="68" t="s">
        <v>52</v>
      </c>
      <c r="U433" s="68">
        <v>2101</v>
      </c>
    </row>
    <row r="434" spans="1:21" x14ac:dyDescent="0.25">
      <c r="A434" s="68">
        <v>6750069835</v>
      </c>
      <c r="B434" s="69">
        <v>45314</v>
      </c>
      <c r="C434" s="68" t="s">
        <v>45</v>
      </c>
      <c r="D434" s="68" t="s">
        <v>46</v>
      </c>
      <c r="E434" s="68" t="s">
        <v>47</v>
      </c>
      <c r="F434" s="68" t="s">
        <v>80</v>
      </c>
      <c r="G434" s="68" t="s">
        <v>49</v>
      </c>
      <c r="H434" s="68" t="s">
        <v>50</v>
      </c>
      <c r="I434" s="68">
        <v>320025</v>
      </c>
      <c r="J434" s="68" t="s">
        <v>58</v>
      </c>
      <c r="K434" s="68">
        <v>10</v>
      </c>
      <c r="L434" s="78">
        <v>220.417</v>
      </c>
      <c r="M434" s="78">
        <v>2204.17</v>
      </c>
      <c r="N434" s="78">
        <v>0</v>
      </c>
      <c r="O434" s="78">
        <v>176.334</v>
      </c>
      <c r="P434" s="78">
        <v>2380.5039999999999</v>
      </c>
      <c r="Q434" s="68">
        <v>2024</v>
      </c>
      <c r="R434" s="68">
        <v>1</v>
      </c>
      <c r="S434" s="68">
        <v>0</v>
      </c>
      <c r="T434" s="68" t="s">
        <v>52</v>
      </c>
      <c r="U434" s="68">
        <v>2101</v>
      </c>
    </row>
    <row r="435" spans="1:21" x14ac:dyDescent="0.25">
      <c r="A435" s="68">
        <v>6750069835</v>
      </c>
      <c r="B435" s="69">
        <v>45314</v>
      </c>
      <c r="C435" s="68" t="s">
        <v>45</v>
      </c>
      <c r="D435" s="68" t="s">
        <v>46</v>
      </c>
      <c r="E435" s="68" t="s">
        <v>47</v>
      </c>
      <c r="F435" s="68" t="s">
        <v>80</v>
      </c>
      <c r="G435" s="68" t="s">
        <v>49</v>
      </c>
      <c r="H435" s="68" t="s">
        <v>50</v>
      </c>
      <c r="I435" s="68">
        <v>324003</v>
      </c>
      <c r="J435" s="68" t="s">
        <v>10</v>
      </c>
      <c r="K435" s="68">
        <v>3</v>
      </c>
      <c r="L435" s="78">
        <v>383.33300000000003</v>
      </c>
      <c r="M435" s="78">
        <v>1149.999</v>
      </c>
      <c r="N435" s="78">
        <v>0</v>
      </c>
      <c r="O435" s="78">
        <v>92</v>
      </c>
      <c r="P435" s="78">
        <v>1241.999</v>
      </c>
      <c r="Q435" s="68">
        <v>2024</v>
      </c>
      <c r="R435" s="68">
        <v>1</v>
      </c>
      <c r="S435" s="68">
        <v>0</v>
      </c>
      <c r="T435" s="68" t="s">
        <v>52</v>
      </c>
      <c r="U435" s="68">
        <v>2101</v>
      </c>
    </row>
    <row r="436" spans="1:21" x14ac:dyDescent="0.25">
      <c r="A436" s="68">
        <v>6750070533</v>
      </c>
      <c r="B436" s="69">
        <v>45322</v>
      </c>
      <c r="C436" s="68" t="s">
        <v>45</v>
      </c>
      <c r="D436" s="68" t="s">
        <v>46</v>
      </c>
      <c r="E436" s="68" t="s">
        <v>47</v>
      </c>
      <c r="F436" s="68" t="s">
        <v>80</v>
      </c>
      <c r="G436" s="68" t="s">
        <v>49</v>
      </c>
      <c r="H436" s="68" t="s">
        <v>50</v>
      </c>
      <c r="I436" s="68">
        <v>320028</v>
      </c>
      <c r="J436" s="68" t="s">
        <v>11</v>
      </c>
      <c r="K436" s="68">
        <v>20</v>
      </c>
      <c r="L436" s="78">
        <v>170.208</v>
      </c>
      <c r="M436" s="78">
        <v>3404.16</v>
      </c>
      <c r="N436" s="78">
        <v>0</v>
      </c>
      <c r="O436" s="78">
        <v>272.33300000000003</v>
      </c>
      <c r="P436" s="78">
        <v>3676.4929999999999</v>
      </c>
      <c r="Q436" s="68">
        <v>2024</v>
      </c>
      <c r="R436" s="68">
        <v>1</v>
      </c>
      <c r="S436" s="68">
        <v>0</v>
      </c>
      <c r="T436" s="68" t="s">
        <v>52</v>
      </c>
      <c r="U436" s="68">
        <v>2101</v>
      </c>
    </row>
    <row r="437" spans="1:21" x14ac:dyDescent="0.25">
      <c r="A437" s="68">
        <v>6750070533</v>
      </c>
      <c r="B437" s="69">
        <v>45322</v>
      </c>
      <c r="C437" s="68" t="s">
        <v>45</v>
      </c>
      <c r="D437" s="68" t="s">
        <v>46</v>
      </c>
      <c r="E437" s="68" t="s">
        <v>47</v>
      </c>
      <c r="F437" s="68" t="s">
        <v>80</v>
      </c>
      <c r="G437" s="68" t="s">
        <v>49</v>
      </c>
      <c r="H437" s="68" t="s">
        <v>50</v>
      </c>
      <c r="I437" s="68">
        <v>320023</v>
      </c>
      <c r="J437" s="68" t="s">
        <v>9</v>
      </c>
      <c r="K437" s="68">
        <v>10</v>
      </c>
      <c r="L437" s="78">
        <v>220.417</v>
      </c>
      <c r="M437" s="78">
        <v>2204.17</v>
      </c>
      <c r="N437" s="78">
        <v>0</v>
      </c>
      <c r="O437" s="78">
        <v>176.334</v>
      </c>
      <c r="P437" s="78">
        <v>2380.5039999999999</v>
      </c>
      <c r="Q437" s="68">
        <v>2024</v>
      </c>
      <c r="R437" s="68">
        <v>1</v>
      </c>
      <c r="S437" s="68">
        <v>0</v>
      </c>
      <c r="T437" s="68" t="s">
        <v>52</v>
      </c>
      <c r="U437" s="68">
        <v>2101</v>
      </c>
    </row>
    <row r="438" spans="1:21" x14ac:dyDescent="0.25">
      <c r="A438" s="68">
        <v>6750070533</v>
      </c>
      <c r="B438" s="69">
        <v>45322</v>
      </c>
      <c r="C438" s="68" t="s">
        <v>45</v>
      </c>
      <c r="D438" s="68" t="s">
        <v>46</v>
      </c>
      <c r="E438" s="68" t="s">
        <v>47</v>
      </c>
      <c r="F438" s="68" t="s">
        <v>80</v>
      </c>
      <c r="G438" s="68" t="s">
        <v>49</v>
      </c>
      <c r="H438" s="68" t="s">
        <v>50</v>
      </c>
      <c r="I438" s="68">
        <v>324003</v>
      </c>
      <c r="J438" s="68" t="s">
        <v>10</v>
      </c>
      <c r="K438" s="68">
        <v>10</v>
      </c>
      <c r="L438" s="78">
        <v>383.33300000000003</v>
      </c>
      <c r="M438" s="78">
        <v>3833.33</v>
      </c>
      <c r="N438" s="78">
        <v>0</v>
      </c>
      <c r="O438" s="78">
        <v>306.666</v>
      </c>
      <c r="P438" s="78">
        <v>4139.9960000000001</v>
      </c>
      <c r="Q438" s="68">
        <v>2024</v>
      </c>
      <c r="R438" s="68">
        <v>1</v>
      </c>
      <c r="S438" s="68">
        <v>0</v>
      </c>
      <c r="T438" s="68" t="s">
        <v>52</v>
      </c>
      <c r="U438" s="68">
        <v>2101</v>
      </c>
    </row>
    <row r="439" spans="1:21" x14ac:dyDescent="0.25">
      <c r="A439" s="68">
        <v>9075001055</v>
      </c>
      <c r="B439" s="69">
        <v>45322</v>
      </c>
      <c r="C439" s="68" t="s">
        <v>81</v>
      </c>
      <c r="D439" s="68" t="s">
        <v>46</v>
      </c>
      <c r="E439" s="68" t="s">
        <v>47</v>
      </c>
      <c r="F439" s="68" t="s">
        <v>80</v>
      </c>
      <c r="G439" s="68" t="s">
        <v>49</v>
      </c>
      <c r="H439" s="68" t="s">
        <v>50</v>
      </c>
      <c r="I439" s="68">
        <v>320028</v>
      </c>
      <c r="J439" s="68" t="s">
        <v>11</v>
      </c>
      <c r="K439" s="68">
        <v>-20</v>
      </c>
      <c r="L439" s="78">
        <v>170.208</v>
      </c>
      <c r="M439" s="78">
        <v>-3404.16</v>
      </c>
      <c r="N439" s="78">
        <v>0</v>
      </c>
      <c r="O439" s="78">
        <v>-272.33300000000003</v>
      </c>
      <c r="P439" s="78">
        <v>-3676.4929999999999</v>
      </c>
      <c r="Q439" s="68">
        <v>2024</v>
      </c>
      <c r="R439" s="68">
        <v>1</v>
      </c>
      <c r="S439" s="68">
        <v>0</v>
      </c>
      <c r="T439" s="68" t="s">
        <v>52</v>
      </c>
      <c r="U439" s="68">
        <v>2101</v>
      </c>
    </row>
    <row r="440" spans="1:21" x14ac:dyDescent="0.25">
      <c r="A440" s="68">
        <v>9075001055</v>
      </c>
      <c r="B440" s="69">
        <v>45322</v>
      </c>
      <c r="C440" s="68" t="s">
        <v>81</v>
      </c>
      <c r="D440" s="68" t="s">
        <v>46</v>
      </c>
      <c r="E440" s="68" t="s">
        <v>47</v>
      </c>
      <c r="F440" s="68" t="s">
        <v>80</v>
      </c>
      <c r="G440" s="68" t="s">
        <v>49</v>
      </c>
      <c r="H440" s="68" t="s">
        <v>50</v>
      </c>
      <c r="I440" s="68">
        <v>320023</v>
      </c>
      <c r="J440" s="68" t="s">
        <v>9</v>
      </c>
      <c r="K440" s="68">
        <v>-10</v>
      </c>
      <c r="L440" s="78">
        <v>220.417</v>
      </c>
      <c r="M440" s="78">
        <v>-2204.17</v>
      </c>
      <c r="N440" s="78">
        <v>0</v>
      </c>
      <c r="O440" s="78">
        <v>-176.334</v>
      </c>
      <c r="P440" s="78">
        <v>-2380.5039999999999</v>
      </c>
      <c r="Q440" s="68">
        <v>2024</v>
      </c>
      <c r="R440" s="68">
        <v>1</v>
      </c>
      <c r="S440" s="68">
        <v>0</v>
      </c>
      <c r="T440" s="68" t="s">
        <v>52</v>
      </c>
      <c r="U440" s="68">
        <v>2101</v>
      </c>
    </row>
    <row r="441" spans="1:21" x14ac:dyDescent="0.25">
      <c r="A441" s="68">
        <v>9075001055</v>
      </c>
      <c r="B441" s="69">
        <v>45322</v>
      </c>
      <c r="C441" s="68" t="s">
        <v>81</v>
      </c>
      <c r="D441" s="68" t="s">
        <v>46</v>
      </c>
      <c r="E441" s="68" t="s">
        <v>47</v>
      </c>
      <c r="F441" s="68" t="s">
        <v>80</v>
      </c>
      <c r="G441" s="68" t="s">
        <v>49</v>
      </c>
      <c r="H441" s="68" t="s">
        <v>50</v>
      </c>
      <c r="I441" s="68">
        <v>324003</v>
      </c>
      <c r="J441" s="68" t="s">
        <v>10</v>
      </c>
      <c r="K441" s="68">
        <v>-10</v>
      </c>
      <c r="L441" s="78">
        <v>383.33300000000003</v>
      </c>
      <c r="M441" s="78">
        <v>-3833.33</v>
      </c>
      <c r="N441" s="78">
        <v>0</v>
      </c>
      <c r="O441" s="78">
        <v>-306.666</v>
      </c>
      <c r="P441" s="78">
        <v>-4139.9960000000001</v>
      </c>
      <c r="Q441" s="68">
        <v>2024</v>
      </c>
      <c r="R441" s="68">
        <v>1</v>
      </c>
      <c r="S441" s="68">
        <v>0</v>
      </c>
      <c r="T441" s="68" t="s">
        <v>52</v>
      </c>
      <c r="U441" s="68">
        <v>2101</v>
      </c>
    </row>
    <row r="442" spans="1:21" x14ac:dyDescent="0.25">
      <c r="A442" s="68">
        <v>6750070798</v>
      </c>
      <c r="B442" s="69">
        <v>45327</v>
      </c>
      <c r="C442" s="68" t="s">
        <v>45</v>
      </c>
      <c r="D442" s="68" t="s">
        <v>46</v>
      </c>
      <c r="E442" s="68" t="s">
        <v>47</v>
      </c>
      <c r="F442" s="68" t="s">
        <v>80</v>
      </c>
      <c r="G442" s="68" t="s">
        <v>49</v>
      </c>
      <c r="H442" s="68" t="s">
        <v>50</v>
      </c>
      <c r="I442" s="68">
        <v>320028</v>
      </c>
      <c r="J442" s="68" t="s">
        <v>11</v>
      </c>
      <c r="K442" s="68">
        <v>5</v>
      </c>
      <c r="L442" s="78">
        <v>170.208</v>
      </c>
      <c r="M442" s="78">
        <v>851.04</v>
      </c>
      <c r="N442" s="78">
        <v>0</v>
      </c>
      <c r="O442" s="78">
        <v>68.082999999999998</v>
      </c>
      <c r="P442" s="78">
        <v>919.12300000000005</v>
      </c>
      <c r="Q442" s="68">
        <v>2024</v>
      </c>
      <c r="R442" s="68">
        <v>2</v>
      </c>
      <c r="S442" s="68">
        <v>0</v>
      </c>
      <c r="T442" s="68"/>
      <c r="U442" s="68">
        <v>2101</v>
      </c>
    </row>
    <row r="443" spans="1:21" x14ac:dyDescent="0.25">
      <c r="A443" s="68">
        <v>6750070798</v>
      </c>
      <c r="B443" s="69">
        <v>45327</v>
      </c>
      <c r="C443" s="68" t="s">
        <v>45</v>
      </c>
      <c r="D443" s="68" t="s">
        <v>46</v>
      </c>
      <c r="E443" s="68" t="s">
        <v>47</v>
      </c>
      <c r="F443" s="68" t="s">
        <v>80</v>
      </c>
      <c r="G443" s="68" t="s">
        <v>49</v>
      </c>
      <c r="H443" s="68" t="s">
        <v>50</v>
      </c>
      <c r="I443" s="68">
        <v>320025</v>
      </c>
      <c r="J443" s="68" t="s">
        <v>58</v>
      </c>
      <c r="K443" s="68">
        <v>5</v>
      </c>
      <c r="L443" s="78">
        <v>176.334</v>
      </c>
      <c r="M443" s="78">
        <v>881.66800000000001</v>
      </c>
      <c r="N443" s="78">
        <v>-220.417</v>
      </c>
      <c r="O443" s="78">
        <v>70.533000000000001</v>
      </c>
      <c r="P443" s="78">
        <v>952.20100000000002</v>
      </c>
      <c r="Q443" s="68">
        <v>2024</v>
      </c>
      <c r="R443" s="68">
        <v>2</v>
      </c>
      <c r="S443" s="68">
        <v>-220.417</v>
      </c>
      <c r="T443" s="68"/>
      <c r="U443" s="68">
        <v>2101</v>
      </c>
    </row>
    <row r="444" spans="1:21" x14ac:dyDescent="0.25">
      <c r="A444" s="68">
        <v>6750070798</v>
      </c>
      <c r="B444" s="69">
        <v>45327</v>
      </c>
      <c r="C444" s="68" t="s">
        <v>45</v>
      </c>
      <c r="D444" s="68" t="s">
        <v>46</v>
      </c>
      <c r="E444" s="68" t="s">
        <v>47</v>
      </c>
      <c r="F444" s="68" t="s">
        <v>80</v>
      </c>
      <c r="G444" s="68" t="s">
        <v>49</v>
      </c>
      <c r="H444" s="68" t="s">
        <v>50</v>
      </c>
      <c r="I444" s="68">
        <v>324003</v>
      </c>
      <c r="J444" s="68" t="s">
        <v>10</v>
      </c>
      <c r="K444" s="68">
        <v>3</v>
      </c>
      <c r="L444" s="78">
        <v>383.33300000000003</v>
      </c>
      <c r="M444" s="78">
        <v>1149.999</v>
      </c>
      <c r="N444" s="78">
        <v>0</v>
      </c>
      <c r="O444" s="78">
        <v>92</v>
      </c>
      <c r="P444" s="78">
        <v>1241.999</v>
      </c>
      <c r="Q444" s="68">
        <v>2024</v>
      </c>
      <c r="R444" s="68">
        <v>2</v>
      </c>
      <c r="S444" s="68">
        <v>0</v>
      </c>
      <c r="T444" s="68"/>
      <c r="U444" s="68">
        <v>2101</v>
      </c>
    </row>
    <row r="445" spans="1:21" x14ac:dyDescent="0.25">
      <c r="A445" s="68">
        <v>9075001089</v>
      </c>
      <c r="B445" s="69">
        <v>45328</v>
      </c>
      <c r="C445" s="68" t="s">
        <v>81</v>
      </c>
      <c r="D445" s="68" t="s">
        <v>46</v>
      </c>
      <c r="E445" s="68" t="s">
        <v>47</v>
      </c>
      <c r="F445" s="68" t="s">
        <v>80</v>
      </c>
      <c r="G445" s="68" t="s">
        <v>49</v>
      </c>
      <c r="H445" s="68" t="s">
        <v>50</v>
      </c>
      <c r="I445" s="68">
        <v>320028</v>
      </c>
      <c r="J445" s="68" t="s">
        <v>11</v>
      </c>
      <c r="K445" s="68">
        <v>-5</v>
      </c>
      <c r="L445" s="78">
        <v>170.208</v>
      </c>
      <c r="M445" s="78">
        <v>-851.04</v>
      </c>
      <c r="N445" s="78">
        <v>0</v>
      </c>
      <c r="O445" s="78">
        <v>-68.082999999999998</v>
      </c>
      <c r="P445" s="78">
        <v>-919.12300000000005</v>
      </c>
      <c r="Q445" s="68">
        <v>2024</v>
      </c>
      <c r="R445" s="68">
        <v>2</v>
      </c>
      <c r="S445" s="68">
        <v>0</v>
      </c>
      <c r="T445" s="68"/>
      <c r="U445" s="68">
        <v>2101</v>
      </c>
    </row>
    <row r="446" spans="1:21" x14ac:dyDescent="0.25">
      <c r="A446" s="68">
        <v>9075001089</v>
      </c>
      <c r="B446" s="69">
        <v>45328</v>
      </c>
      <c r="C446" s="68" t="s">
        <v>81</v>
      </c>
      <c r="D446" s="68" t="s">
        <v>46</v>
      </c>
      <c r="E446" s="68" t="s">
        <v>47</v>
      </c>
      <c r="F446" s="68" t="s">
        <v>80</v>
      </c>
      <c r="G446" s="68" t="s">
        <v>49</v>
      </c>
      <c r="H446" s="68" t="s">
        <v>50</v>
      </c>
      <c r="I446" s="68">
        <v>320025</v>
      </c>
      <c r="J446" s="68" t="s">
        <v>58</v>
      </c>
      <c r="K446" s="68">
        <v>-5</v>
      </c>
      <c r="L446" s="78">
        <v>176.334</v>
      </c>
      <c r="M446" s="78">
        <v>-881.66800000000001</v>
      </c>
      <c r="N446" s="78">
        <v>220.417</v>
      </c>
      <c r="O446" s="78">
        <v>-70.533000000000001</v>
      </c>
      <c r="P446" s="78">
        <v>-952.20100000000002</v>
      </c>
      <c r="Q446" s="68">
        <v>2024</v>
      </c>
      <c r="R446" s="68">
        <v>2</v>
      </c>
      <c r="S446" s="68">
        <v>220.417</v>
      </c>
      <c r="T446" s="68"/>
      <c r="U446" s="68">
        <v>2101</v>
      </c>
    </row>
    <row r="447" spans="1:21" x14ac:dyDescent="0.25">
      <c r="A447" s="68">
        <v>9075001089</v>
      </c>
      <c r="B447" s="69">
        <v>45328</v>
      </c>
      <c r="C447" s="68" t="s">
        <v>81</v>
      </c>
      <c r="D447" s="68" t="s">
        <v>46</v>
      </c>
      <c r="E447" s="68" t="s">
        <v>47</v>
      </c>
      <c r="F447" s="68" t="s">
        <v>80</v>
      </c>
      <c r="G447" s="68" t="s">
        <v>49</v>
      </c>
      <c r="H447" s="68" t="s">
        <v>50</v>
      </c>
      <c r="I447" s="68">
        <v>324003</v>
      </c>
      <c r="J447" s="68" t="s">
        <v>10</v>
      </c>
      <c r="K447" s="68">
        <v>-3</v>
      </c>
      <c r="L447" s="78">
        <v>383.33300000000003</v>
      </c>
      <c r="M447" s="78">
        <v>-1149.999</v>
      </c>
      <c r="N447" s="78">
        <v>0</v>
      </c>
      <c r="O447" s="78">
        <v>-92</v>
      </c>
      <c r="P447" s="78">
        <v>-1241.999</v>
      </c>
      <c r="Q447" s="68">
        <v>2024</v>
      </c>
      <c r="R447" s="68">
        <v>2</v>
      </c>
      <c r="S447" s="68">
        <v>0</v>
      </c>
      <c r="T447" s="68"/>
      <c r="U447" s="68">
        <v>2101</v>
      </c>
    </row>
    <row r="448" spans="1:21" x14ac:dyDescent="0.25">
      <c r="A448" s="68">
        <v>6750069767</v>
      </c>
      <c r="B448" s="69">
        <v>45313</v>
      </c>
      <c r="C448" s="68" t="s">
        <v>45</v>
      </c>
      <c r="D448" s="68" t="s">
        <v>46</v>
      </c>
      <c r="E448" s="68" t="s">
        <v>47</v>
      </c>
      <c r="F448" s="68" t="s">
        <v>176</v>
      </c>
      <c r="G448" s="68" t="s">
        <v>49</v>
      </c>
      <c r="H448" s="68" t="s">
        <v>50</v>
      </c>
      <c r="I448" s="68">
        <v>320023</v>
      </c>
      <c r="J448" s="68" t="s">
        <v>9</v>
      </c>
      <c r="K448" s="68">
        <v>5</v>
      </c>
      <c r="L448" s="78">
        <v>176.334</v>
      </c>
      <c r="M448" s="78">
        <v>881.66800000000001</v>
      </c>
      <c r="N448" s="78">
        <v>-220.417</v>
      </c>
      <c r="O448" s="78">
        <v>70.533000000000001</v>
      </c>
      <c r="P448" s="78">
        <v>952.20100000000002</v>
      </c>
      <c r="Q448" s="68">
        <v>2024</v>
      </c>
      <c r="R448" s="68">
        <v>1</v>
      </c>
      <c r="S448" s="68">
        <v>0.19999963705224724</v>
      </c>
      <c r="T448" s="68" t="s">
        <v>56</v>
      </c>
      <c r="U448" s="68">
        <v>2101</v>
      </c>
    </row>
    <row r="449" spans="1:21" x14ac:dyDescent="0.25">
      <c r="A449" s="68">
        <v>6750069767</v>
      </c>
      <c r="B449" s="69">
        <v>45313</v>
      </c>
      <c r="C449" s="68" t="s">
        <v>45</v>
      </c>
      <c r="D449" s="68" t="s">
        <v>46</v>
      </c>
      <c r="E449" s="68" t="s">
        <v>47</v>
      </c>
      <c r="F449" s="68" t="s">
        <v>176</v>
      </c>
      <c r="G449" s="68" t="s">
        <v>49</v>
      </c>
      <c r="H449" s="68" t="s">
        <v>50</v>
      </c>
      <c r="I449" s="68">
        <v>320020</v>
      </c>
      <c r="J449" s="68" t="s">
        <v>84</v>
      </c>
      <c r="K449" s="68">
        <v>5</v>
      </c>
      <c r="L449" s="78">
        <v>265.77800000000002</v>
      </c>
      <c r="M449" s="78">
        <v>1328.8879999999999</v>
      </c>
      <c r="N449" s="78">
        <v>-332.22199999999998</v>
      </c>
      <c r="O449" s="78">
        <v>106.312</v>
      </c>
      <c r="P449" s="78">
        <v>1435.2</v>
      </c>
      <c r="Q449" s="68">
        <v>2024</v>
      </c>
      <c r="R449" s="68">
        <v>1</v>
      </c>
      <c r="S449" s="68">
        <v>0.19999975919745328</v>
      </c>
      <c r="T449" s="68" t="s">
        <v>56</v>
      </c>
      <c r="U449" s="68">
        <v>2101</v>
      </c>
    </row>
    <row r="450" spans="1:21" x14ac:dyDescent="0.25">
      <c r="A450" s="68">
        <v>6750068109</v>
      </c>
      <c r="B450" s="69">
        <v>45275</v>
      </c>
      <c r="C450" s="68" t="s">
        <v>45</v>
      </c>
      <c r="D450" s="68" t="s">
        <v>46</v>
      </c>
      <c r="E450" s="68" t="s">
        <v>47</v>
      </c>
      <c r="F450" s="68" t="s">
        <v>147</v>
      </c>
      <c r="G450" s="68" t="s">
        <v>49</v>
      </c>
      <c r="H450" s="68" t="s">
        <v>50</v>
      </c>
      <c r="I450" s="68">
        <v>320028</v>
      </c>
      <c r="J450" s="68" t="s">
        <v>11</v>
      </c>
      <c r="K450" s="68">
        <v>2</v>
      </c>
      <c r="L450" s="78">
        <v>170.208</v>
      </c>
      <c r="M450" s="78">
        <v>340.416</v>
      </c>
      <c r="N450" s="78">
        <v>0</v>
      </c>
      <c r="O450" s="78">
        <v>27.233000000000001</v>
      </c>
      <c r="P450" s="78">
        <v>367.649</v>
      </c>
      <c r="Q450" s="68">
        <v>2023</v>
      </c>
      <c r="R450" s="68">
        <v>12</v>
      </c>
      <c r="S450" s="68">
        <v>0</v>
      </c>
      <c r="T450" s="68" t="s">
        <v>52</v>
      </c>
      <c r="U450" s="68"/>
    </row>
    <row r="451" spans="1:21" x14ac:dyDescent="0.25">
      <c r="A451" s="68">
        <v>6750068109</v>
      </c>
      <c r="B451" s="69">
        <v>45275</v>
      </c>
      <c r="C451" s="68" t="s">
        <v>45</v>
      </c>
      <c r="D451" s="68" t="s">
        <v>46</v>
      </c>
      <c r="E451" s="68" t="s">
        <v>47</v>
      </c>
      <c r="F451" s="68" t="s">
        <v>147</v>
      </c>
      <c r="G451" s="68" t="s">
        <v>49</v>
      </c>
      <c r="H451" s="68" t="s">
        <v>50</v>
      </c>
      <c r="I451" s="68">
        <v>324003</v>
      </c>
      <c r="J451" s="68" t="s">
        <v>10</v>
      </c>
      <c r="K451" s="68">
        <v>3</v>
      </c>
      <c r="L451" s="78">
        <v>383.33300000000003</v>
      </c>
      <c r="M451" s="78">
        <v>1149.999</v>
      </c>
      <c r="N451" s="78">
        <v>0</v>
      </c>
      <c r="O451" s="78">
        <v>92.001000000000005</v>
      </c>
      <c r="P451" s="78">
        <v>1242</v>
      </c>
      <c r="Q451" s="68">
        <v>2023</v>
      </c>
      <c r="R451" s="68">
        <v>12</v>
      </c>
      <c r="S451" s="68">
        <v>0</v>
      </c>
      <c r="T451" s="68" t="s">
        <v>52</v>
      </c>
      <c r="U451" s="68"/>
    </row>
    <row r="452" spans="1:21" x14ac:dyDescent="0.25">
      <c r="A452" s="68">
        <v>6750068392</v>
      </c>
      <c r="B452" s="69">
        <v>45281</v>
      </c>
      <c r="C452" s="68" t="s">
        <v>45</v>
      </c>
      <c r="D452" s="68" t="s">
        <v>46</v>
      </c>
      <c r="E452" s="68" t="s">
        <v>47</v>
      </c>
      <c r="F452" s="68" t="s">
        <v>147</v>
      </c>
      <c r="G452" s="68" t="s">
        <v>49</v>
      </c>
      <c r="H452" s="68" t="s">
        <v>50</v>
      </c>
      <c r="I452" s="68">
        <v>320025</v>
      </c>
      <c r="J452" s="68" t="s">
        <v>58</v>
      </c>
      <c r="K452" s="68">
        <v>1</v>
      </c>
      <c r="L452" s="78">
        <v>187.35400000000001</v>
      </c>
      <c r="M452" s="78">
        <v>187.35400000000001</v>
      </c>
      <c r="N452" s="78">
        <v>-33.063000000000002</v>
      </c>
      <c r="O452" s="78">
        <v>14.988</v>
      </c>
      <c r="P452" s="78">
        <v>202.34200000000001</v>
      </c>
      <c r="Q452" s="68">
        <v>2023</v>
      </c>
      <c r="R452" s="68">
        <v>12</v>
      </c>
      <c r="S452" s="68">
        <v>0.15000204158481423</v>
      </c>
      <c r="T452" s="68" t="s">
        <v>56</v>
      </c>
      <c r="U452" s="68"/>
    </row>
    <row r="453" spans="1:21" x14ac:dyDescent="0.25">
      <c r="A453" s="68">
        <v>6750068392</v>
      </c>
      <c r="B453" s="69">
        <v>45281</v>
      </c>
      <c r="C453" s="68" t="s">
        <v>45</v>
      </c>
      <c r="D453" s="68" t="s">
        <v>46</v>
      </c>
      <c r="E453" s="68" t="s">
        <v>47</v>
      </c>
      <c r="F453" s="68" t="s">
        <v>147</v>
      </c>
      <c r="G453" s="68" t="s">
        <v>49</v>
      </c>
      <c r="H453" s="68" t="s">
        <v>50</v>
      </c>
      <c r="I453" s="68">
        <v>324003</v>
      </c>
      <c r="J453" s="68" t="s">
        <v>10</v>
      </c>
      <c r="K453" s="68">
        <v>2</v>
      </c>
      <c r="L453" s="78">
        <v>383.33300000000003</v>
      </c>
      <c r="M453" s="78">
        <v>766.66600000000005</v>
      </c>
      <c r="N453" s="78">
        <v>0</v>
      </c>
      <c r="O453" s="78">
        <v>61.332999999999998</v>
      </c>
      <c r="P453" s="78">
        <v>827.99900000000002</v>
      </c>
      <c r="Q453" s="68">
        <v>2023</v>
      </c>
      <c r="R453" s="68">
        <v>12</v>
      </c>
      <c r="S453" s="68">
        <v>0</v>
      </c>
      <c r="T453" s="68" t="s">
        <v>52</v>
      </c>
      <c r="U453" s="68"/>
    </row>
    <row r="454" spans="1:21" x14ac:dyDescent="0.25">
      <c r="A454" s="68">
        <v>6750069302</v>
      </c>
      <c r="B454" s="69">
        <v>45302</v>
      </c>
      <c r="C454" s="68" t="s">
        <v>45</v>
      </c>
      <c r="D454" s="68" t="s">
        <v>46</v>
      </c>
      <c r="E454" s="68" t="s">
        <v>47</v>
      </c>
      <c r="F454" s="68" t="s">
        <v>147</v>
      </c>
      <c r="G454" s="68" t="s">
        <v>49</v>
      </c>
      <c r="H454" s="68" t="s">
        <v>50</v>
      </c>
      <c r="I454" s="68">
        <v>320028</v>
      </c>
      <c r="J454" s="68" t="s">
        <v>11</v>
      </c>
      <c r="K454" s="68">
        <v>1</v>
      </c>
      <c r="L454" s="78">
        <v>170.208</v>
      </c>
      <c r="M454" s="78">
        <v>170.208</v>
      </c>
      <c r="N454" s="78">
        <v>0</v>
      </c>
      <c r="O454" s="78">
        <v>13.617000000000001</v>
      </c>
      <c r="P454" s="78">
        <v>183.82499999999999</v>
      </c>
      <c r="Q454" s="68">
        <v>2024</v>
      </c>
      <c r="R454" s="68">
        <v>1</v>
      </c>
      <c r="S454" s="68">
        <v>0</v>
      </c>
      <c r="T454" s="68" t="s">
        <v>52</v>
      </c>
      <c r="U454" s="68">
        <v>2101</v>
      </c>
    </row>
    <row r="455" spans="1:21" x14ac:dyDescent="0.25">
      <c r="A455" s="68">
        <v>6750069302</v>
      </c>
      <c r="B455" s="69">
        <v>45302</v>
      </c>
      <c r="C455" s="68" t="s">
        <v>45</v>
      </c>
      <c r="D455" s="68" t="s">
        <v>46</v>
      </c>
      <c r="E455" s="68" t="s">
        <v>47</v>
      </c>
      <c r="F455" s="68" t="s">
        <v>147</v>
      </c>
      <c r="G455" s="68" t="s">
        <v>49</v>
      </c>
      <c r="H455" s="68" t="s">
        <v>50</v>
      </c>
      <c r="I455" s="68">
        <v>320023</v>
      </c>
      <c r="J455" s="68" t="s">
        <v>9</v>
      </c>
      <c r="K455" s="68">
        <v>8</v>
      </c>
      <c r="L455" s="78">
        <v>176.334</v>
      </c>
      <c r="M455" s="78">
        <v>1410.6690000000001</v>
      </c>
      <c r="N455" s="78">
        <v>-352.66699999999997</v>
      </c>
      <c r="O455" s="78">
        <v>112.852</v>
      </c>
      <c r="P455" s="78">
        <v>1523.521</v>
      </c>
      <c r="Q455" s="68">
        <v>2024</v>
      </c>
      <c r="R455" s="68">
        <v>1</v>
      </c>
      <c r="S455" s="68">
        <v>0.19999954631525757</v>
      </c>
      <c r="T455" s="68" t="s">
        <v>56</v>
      </c>
      <c r="U455" s="68">
        <v>2101</v>
      </c>
    </row>
    <row r="456" spans="1:21" x14ac:dyDescent="0.25">
      <c r="A456" s="68">
        <v>6750069302</v>
      </c>
      <c r="B456" s="69">
        <v>45302</v>
      </c>
      <c r="C456" s="68" t="s">
        <v>45</v>
      </c>
      <c r="D456" s="68" t="s">
        <v>46</v>
      </c>
      <c r="E456" s="68" t="s">
        <v>47</v>
      </c>
      <c r="F456" s="68" t="s">
        <v>147</v>
      </c>
      <c r="G456" s="68" t="s">
        <v>49</v>
      </c>
      <c r="H456" s="68" t="s">
        <v>50</v>
      </c>
      <c r="I456" s="68">
        <v>324003</v>
      </c>
      <c r="J456" s="68" t="s">
        <v>10</v>
      </c>
      <c r="K456" s="68">
        <v>3</v>
      </c>
      <c r="L456" s="78">
        <v>383.33300000000003</v>
      </c>
      <c r="M456" s="78">
        <v>1149.999</v>
      </c>
      <c r="N456" s="78">
        <v>0</v>
      </c>
      <c r="O456" s="78">
        <v>92</v>
      </c>
      <c r="P456" s="78">
        <v>1241.999</v>
      </c>
      <c r="Q456" s="68">
        <v>2024</v>
      </c>
      <c r="R456" s="68">
        <v>1</v>
      </c>
      <c r="S456" s="68">
        <v>0</v>
      </c>
      <c r="T456" s="68" t="s">
        <v>52</v>
      </c>
      <c r="U456" s="68">
        <v>2101</v>
      </c>
    </row>
    <row r="457" spans="1:21" x14ac:dyDescent="0.25">
      <c r="A457" s="68">
        <v>6750069983</v>
      </c>
      <c r="B457" s="69">
        <v>45316</v>
      </c>
      <c r="C457" s="68" t="s">
        <v>45</v>
      </c>
      <c r="D457" s="68" t="s">
        <v>46</v>
      </c>
      <c r="E457" s="68" t="s">
        <v>47</v>
      </c>
      <c r="F457" s="68" t="s">
        <v>147</v>
      </c>
      <c r="G457" s="68" t="s">
        <v>49</v>
      </c>
      <c r="H457" s="68" t="s">
        <v>50</v>
      </c>
      <c r="I457" s="68">
        <v>320028</v>
      </c>
      <c r="J457" s="68" t="s">
        <v>11</v>
      </c>
      <c r="K457" s="68">
        <v>2</v>
      </c>
      <c r="L457" s="78">
        <v>170.208</v>
      </c>
      <c r="M457" s="78">
        <v>340.416</v>
      </c>
      <c r="N457" s="78">
        <v>0</v>
      </c>
      <c r="O457" s="78">
        <v>27.233000000000001</v>
      </c>
      <c r="P457" s="78">
        <v>367.649</v>
      </c>
      <c r="Q457" s="68">
        <v>2024</v>
      </c>
      <c r="R457" s="68">
        <v>1</v>
      </c>
      <c r="S457" s="68">
        <v>0</v>
      </c>
      <c r="T457" s="68" t="s">
        <v>52</v>
      </c>
      <c r="U457" s="68">
        <v>2101</v>
      </c>
    </row>
    <row r="458" spans="1:21" x14ac:dyDescent="0.25">
      <c r="A458" s="68">
        <v>6750069983</v>
      </c>
      <c r="B458" s="69">
        <v>45316</v>
      </c>
      <c r="C458" s="68" t="s">
        <v>45</v>
      </c>
      <c r="D458" s="68" t="s">
        <v>46</v>
      </c>
      <c r="E458" s="68" t="s">
        <v>47</v>
      </c>
      <c r="F458" s="68" t="s">
        <v>147</v>
      </c>
      <c r="G458" s="68" t="s">
        <v>49</v>
      </c>
      <c r="H458" s="68" t="s">
        <v>50</v>
      </c>
      <c r="I458" s="68">
        <v>320023</v>
      </c>
      <c r="J458" s="68" t="s">
        <v>9</v>
      </c>
      <c r="K458" s="68">
        <v>2</v>
      </c>
      <c r="L458" s="78">
        <v>176.334</v>
      </c>
      <c r="M458" s="78">
        <v>352.66699999999997</v>
      </c>
      <c r="N458" s="78">
        <v>-88.167000000000002</v>
      </c>
      <c r="O458" s="78">
        <v>28.213000000000001</v>
      </c>
      <c r="P458" s="78">
        <v>380.88</v>
      </c>
      <c r="Q458" s="68">
        <v>2024</v>
      </c>
      <c r="R458" s="68">
        <v>1</v>
      </c>
      <c r="S458" s="68">
        <v>0.19999999999999998</v>
      </c>
      <c r="T458" s="68" t="s">
        <v>56</v>
      </c>
      <c r="U458" s="68">
        <v>2101</v>
      </c>
    </row>
    <row r="459" spans="1:21" x14ac:dyDescent="0.25">
      <c r="A459" s="68">
        <v>6750069983</v>
      </c>
      <c r="B459" s="69">
        <v>45316</v>
      </c>
      <c r="C459" s="68" t="s">
        <v>45</v>
      </c>
      <c r="D459" s="68" t="s">
        <v>46</v>
      </c>
      <c r="E459" s="68" t="s">
        <v>47</v>
      </c>
      <c r="F459" s="68" t="s">
        <v>147</v>
      </c>
      <c r="G459" s="68" t="s">
        <v>49</v>
      </c>
      <c r="H459" s="68" t="s">
        <v>50</v>
      </c>
      <c r="I459" s="68">
        <v>320020</v>
      </c>
      <c r="J459" s="68" t="s">
        <v>84</v>
      </c>
      <c r="K459" s="68">
        <v>10</v>
      </c>
      <c r="L459" s="78">
        <v>265.77800000000002</v>
      </c>
      <c r="M459" s="78">
        <v>2657.7759999999998</v>
      </c>
      <c r="N459" s="78">
        <v>-664.44399999999996</v>
      </c>
      <c r="O459" s="78">
        <v>212.62200000000001</v>
      </c>
      <c r="P459" s="78">
        <v>2870.3980000000001</v>
      </c>
      <c r="Q459" s="68">
        <v>2024</v>
      </c>
      <c r="R459" s="68">
        <v>1</v>
      </c>
      <c r="S459" s="68">
        <v>0.19999975919745328</v>
      </c>
      <c r="T459" s="68" t="s">
        <v>56</v>
      </c>
      <c r="U459" s="68">
        <v>2101</v>
      </c>
    </row>
    <row r="460" spans="1:21" x14ac:dyDescent="0.25">
      <c r="A460" s="68">
        <v>6750069983</v>
      </c>
      <c r="B460" s="69">
        <v>45316</v>
      </c>
      <c r="C460" s="68" t="s">
        <v>45</v>
      </c>
      <c r="D460" s="68" t="s">
        <v>46</v>
      </c>
      <c r="E460" s="68" t="s">
        <v>47</v>
      </c>
      <c r="F460" s="68" t="s">
        <v>147</v>
      </c>
      <c r="G460" s="68" t="s">
        <v>49</v>
      </c>
      <c r="H460" s="68" t="s">
        <v>50</v>
      </c>
      <c r="I460" s="68">
        <v>324003</v>
      </c>
      <c r="J460" s="68" t="s">
        <v>10</v>
      </c>
      <c r="K460" s="68">
        <v>1</v>
      </c>
      <c r="L460" s="78">
        <v>383.33300000000003</v>
      </c>
      <c r="M460" s="78">
        <v>383.33300000000003</v>
      </c>
      <c r="N460" s="78">
        <v>0</v>
      </c>
      <c r="O460" s="78">
        <v>30.667000000000002</v>
      </c>
      <c r="P460" s="78">
        <v>414</v>
      </c>
      <c r="Q460" s="68">
        <v>2024</v>
      </c>
      <c r="R460" s="68">
        <v>1</v>
      </c>
      <c r="S460" s="68">
        <v>0</v>
      </c>
      <c r="T460" s="68" t="s">
        <v>52</v>
      </c>
      <c r="U460" s="68">
        <v>2101</v>
      </c>
    </row>
    <row r="461" spans="1:21" x14ac:dyDescent="0.25">
      <c r="A461" s="68">
        <v>6750067753</v>
      </c>
      <c r="B461" s="69">
        <v>45266</v>
      </c>
      <c r="C461" s="68" t="s">
        <v>45</v>
      </c>
      <c r="D461" s="68" t="s">
        <v>46</v>
      </c>
      <c r="E461" s="68" t="s">
        <v>47</v>
      </c>
      <c r="F461" s="68" t="s">
        <v>86</v>
      </c>
      <c r="G461" s="68" t="s">
        <v>49</v>
      </c>
      <c r="H461" s="68" t="s">
        <v>50</v>
      </c>
      <c r="I461" s="68">
        <v>320028</v>
      </c>
      <c r="J461" s="68" t="s">
        <v>11</v>
      </c>
      <c r="K461" s="68">
        <v>10</v>
      </c>
      <c r="L461" s="78">
        <v>131.06</v>
      </c>
      <c r="M461" s="78">
        <v>1310.6020000000001</v>
      </c>
      <c r="N461" s="78">
        <v>-391.47800000000001</v>
      </c>
      <c r="O461" s="78">
        <v>104.848</v>
      </c>
      <c r="P461" s="78">
        <v>1415.45</v>
      </c>
      <c r="Q461" s="68">
        <v>2023</v>
      </c>
      <c r="R461" s="68">
        <v>12</v>
      </c>
      <c r="S461" s="68">
        <v>0.23000003525102844</v>
      </c>
      <c r="T461" s="68" t="s">
        <v>56</v>
      </c>
      <c r="U461" s="68"/>
    </row>
    <row r="462" spans="1:21" x14ac:dyDescent="0.25">
      <c r="A462" s="68">
        <v>6750067753</v>
      </c>
      <c r="B462" s="69">
        <v>45266</v>
      </c>
      <c r="C462" s="68" t="s">
        <v>45</v>
      </c>
      <c r="D462" s="68" t="s">
        <v>46</v>
      </c>
      <c r="E462" s="68" t="s">
        <v>47</v>
      </c>
      <c r="F462" s="68" t="s">
        <v>86</v>
      </c>
      <c r="G462" s="68" t="s">
        <v>49</v>
      </c>
      <c r="H462" s="68" t="s">
        <v>50</v>
      </c>
      <c r="I462" s="68">
        <v>320023</v>
      </c>
      <c r="J462" s="68" t="s">
        <v>9</v>
      </c>
      <c r="K462" s="68">
        <v>20</v>
      </c>
      <c r="L462" s="78">
        <v>187.35400000000001</v>
      </c>
      <c r="M462" s="78">
        <v>3747.0889999999999</v>
      </c>
      <c r="N462" s="78">
        <v>-661.25099999999998</v>
      </c>
      <c r="O462" s="78">
        <v>299.767</v>
      </c>
      <c r="P462" s="78">
        <v>4046.8560000000002</v>
      </c>
      <c r="Q462" s="68">
        <v>2023</v>
      </c>
      <c r="R462" s="68">
        <v>12</v>
      </c>
      <c r="S462" s="68">
        <v>0.15000030623834734</v>
      </c>
      <c r="T462" s="68" t="s">
        <v>56</v>
      </c>
      <c r="U462" s="68"/>
    </row>
    <row r="463" spans="1:21" x14ac:dyDescent="0.25">
      <c r="A463" s="68">
        <v>6750067753</v>
      </c>
      <c r="B463" s="69">
        <v>45266</v>
      </c>
      <c r="C463" s="68" t="s">
        <v>45</v>
      </c>
      <c r="D463" s="68" t="s">
        <v>46</v>
      </c>
      <c r="E463" s="68" t="s">
        <v>47</v>
      </c>
      <c r="F463" s="68" t="s">
        <v>86</v>
      </c>
      <c r="G463" s="68" t="s">
        <v>49</v>
      </c>
      <c r="H463" s="68" t="s">
        <v>50</v>
      </c>
      <c r="I463" s="68">
        <v>324003</v>
      </c>
      <c r="J463" s="68" t="s">
        <v>10</v>
      </c>
      <c r="K463" s="68">
        <v>1</v>
      </c>
      <c r="L463" s="78">
        <v>383.33300000000003</v>
      </c>
      <c r="M463" s="78">
        <v>383.33300000000003</v>
      </c>
      <c r="N463" s="78">
        <v>0</v>
      </c>
      <c r="O463" s="78">
        <v>30.667000000000002</v>
      </c>
      <c r="P463" s="78">
        <v>414</v>
      </c>
      <c r="Q463" s="68">
        <v>2023</v>
      </c>
      <c r="R463" s="68">
        <v>12</v>
      </c>
      <c r="S463" s="68">
        <v>0</v>
      </c>
      <c r="T463" s="68" t="s">
        <v>52</v>
      </c>
      <c r="U463" s="68"/>
    </row>
    <row r="464" spans="1:21" x14ac:dyDescent="0.25">
      <c r="A464" s="68">
        <v>6750068123</v>
      </c>
      <c r="B464" s="69">
        <v>45275</v>
      </c>
      <c r="C464" s="68" t="s">
        <v>45</v>
      </c>
      <c r="D464" s="68" t="s">
        <v>46</v>
      </c>
      <c r="E464" s="68" t="s">
        <v>47</v>
      </c>
      <c r="F464" s="68" t="s">
        <v>86</v>
      </c>
      <c r="G464" s="68" t="s">
        <v>49</v>
      </c>
      <c r="H464" s="68" t="s">
        <v>50</v>
      </c>
      <c r="I464" s="68">
        <v>320020</v>
      </c>
      <c r="J464" s="68" t="s">
        <v>84</v>
      </c>
      <c r="K464" s="68">
        <v>50</v>
      </c>
      <c r="L464" s="78">
        <v>265.77800000000002</v>
      </c>
      <c r="M464" s="78">
        <v>13288.88</v>
      </c>
      <c r="N464" s="78">
        <v>-3322.22</v>
      </c>
      <c r="O464" s="78">
        <v>1063.1110000000001</v>
      </c>
      <c r="P464" s="78">
        <v>14351.991</v>
      </c>
      <c r="Q464" s="68">
        <v>2023</v>
      </c>
      <c r="R464" s="68">
        <v>12</v>
      </c>
      <c r="S464" s="68">
        <v>0.19999975919745328</v>
      </c>
      <c r="T464" s="68" t="s">
        <v>56</v>
      </c>
      <c r="U464" s="68"/>
    </row>
    <row r="465" spans="1:21" x14ac:dyDescent="0.25">
      <c r="A465" s="68">
        <v>6750068472</v>
      </c>
      <c r="B465" s="69">
        <v>45282</v>
      </c>
      <c r="C465" s="68" t="s">
        <v>45</v>
      </c>
      <c r="D465" s="68" t="s">
        <v>46</v>
      </c>
      <c r="E465" s="68" t="s">
        <v>47</v>
      </c>
      <c r="F465" s="68" t="s">
        <v>86</v>
      </c>
      <c r="G465" s="68" t="s">
        <v>49</v>
      </c>
      <c r="H465" s="68" t="s">
        <v>50</v>
      </c>
      <c r="I465" s="68">
        <v>320023</v>
      </c>
      <c r="J465" s="68" t="s">
        <v>9</v>
      </c>
      <c r="K465" s="68">
        <v>10</v>
      </c>
      <c r="L465" s="78">
        <v>187.35400000000001</v>
      </c>
      <c r="M465" s="78">
        <v>1873.5440000000001</v>
      </c>
      <c r="N465" s="78">
        <v>-330.62599999999998</v>
      </c>
      <c r="O465" s="78">
        <v>149.88399999999999</v>
      </c>
      <c r="P465" s="78">
        <v>2023.4280000000001</v>
      </c>
      <c r="Q465" s="68">
        <v>2023</v>
      </c>
      <c r="R465" s="68">
        <v>12</v>
      </c>
      <c r="S465" s="68">
        <v>0.15000049905497134</v>
      </c>
      <c r="T465" s="68" t="s">
        <v>56</v>
      </c>
      <c r="U465" s="68"/>
    </row>
    <row r="466" spans="1:21" x14ac:dyDescent="0.25">
      <c r="A466" s="68">
        <v>6750068472</v>
      </c>
      <c r="B466" s="69">
        <v>45282</v>
      </c>
      <c r="C466" s="68" t="s">
        <v>45</v>
      </c>
      <c r="D466" s="68" t="s">
        <v>46</v>
      </c>
      <c r="E466" s="68" t="s">
        <v>47</v>
      </c>
      <c r="F466" s="68" t="s">
        <v>86</v>
      </c>
      <c r="G466" s="68" t="s">
        <v>49</v>
      </c>
      <c r="H466" s="68" t="s">
        <v>50</v>
      </c>
      <c r="I466" s="68">
        <v>324003</v>
      </c>
      <c r="J466" s="68" t="s">
        <v>10</v>
      </c>
      <c r="K466" s="68">
        <v>1</v>
      </c>
      <c r="L466" s="78">
        <v>383.33300000000003</v>
      </c>
      <c r="M466" s="78">
        <v>383.33300000000003</v>
      </c>
      <c r="N466" s="78">
        <v>0</v>
      </c>
      <c r="O466" s="78">
        <v>30.667000000000002</v>
      </c>
      <c r="P466" s="78">
        <v>414</v>
      </c>
      <c r="Q466" s="68">
        <v>2023</v>
      </c>
      <c r="R466" s="68">
        <v>12</v>
      </c>
      <c r="S466" s="68">
        <v>0</v>
      </c>
      <c r="T466" s="68" t="s">
        <v>52</v>
      </c>
      <c r="U466" s="68"/>
    </row>
    <row r="467" spans="1:21" x14ac:dyDescent="0.25">
      <c r="A467" s="68">
        <v>6750068598</v>
      </c>
      <c r="B467" s="69">
        <v>45285</v>
      </c>
      <c r="C467" s="68" t="s">
        <v>45</v>
      </c>
      <c r="D467" s="68" t="s">
        <v>46</v>
      </c>
      <c r="E467" s="68" t="s">
        <v>47</v>
      </c>
      <c r="F467" s="68" t="s">
        <v>86</v>
      </c>
      <c r="G467" s="68" t="s">
        <v>49</v>
      </c>
      <c r="H467" s="68" t="s">
        <v>50</v>
      </c>
      <c r="I467" s="68">
        <v>320022</v>
      </c>
      <c r="J467" s="68" t="s">
        <v>129</v>
      </c>
      <c r="K467" s="68">
        <v>23</v>
      </c>
      <c r="L467" s="78">
        <v>229.58199999999999</v>
      </c>
      <c r="M467" s="78">
        <v>5280.3860000000004</v>
      </c>
      <c r="N467" s="78">
        <v>0</v>
      </c>
      <c r="O467" s="78">
        <v>422.43099999999998</v>
      </c>
      <c r="P467" s="78">
        <v>5702.817</v>
      </c>
      <c r="Q467" s="68">
        <v>2023</v>
      </c>
      <c r="R467" s="68">
        <v>12</v>
      </c>
      <c r="S467" s="68">
        <v>0</v>
      </c>
      <c r="T467" s="68" t="s">
        <v>52</v>
      </c>
      <c r="U467" s="68"/>
    </row>
    <row r="468" spans="1:21" x14ac:dyDescent="0.25">
      <c r="A468" s="68">
        <v>6750068598</v>
      </c>
      <c r="B468" s="69">
        <v>45285</v>
      </c>
      <c r="C468" s="68" t="s">
        <v>45</v>
      </c>
      <c r="D468" s="68" t="s">
        <v>46</v>
      </c>
      <c r="E468" s="68" t="s">
        <v>47</v>
      </c>
      <c r="F468" s="68" t="s">
        <v>86</v>
      </c>
      <c r="G468" s="68" t="s">
        <v>49</v>
      </c>
      <c r="H468" s="68" t="s">
        <v>50</v>
      </c>
      <c r="I468" s="68">
        <v>320117</v>
      </c>
      <c r="J468" s="68" t="s">
        <v>130</v>
      </c>
      <c r="K468" s="68">
        <v>22</v>
      </c>
      <c r="L468" s="78">
        <v>229.58199999999999</v>
      </c>
      <c r="M468" s="78">
        <v>5050.8040000000001</v>
      </c>
      <c r="N468" s="78">
        <v>0</v>
      </c>
      <c r="O468" s="78">
        <v>404.06400000000002</v>
      </c>
      <c r="P468" s="78">
        <v>5454.8680000000004</v>
      </c>
      <c r="Q468" s="68">
        <v>2023</v>
      </c>
      <c r="R468" s="68">
        <v>12</v>
      </c>
      <c r="S468" s="68">
        <v>0</v>
      </c>
      <c r="T468" s="68" t="s">
        <v>52</v>
      </c>
      <c r="U468" s="68"/>
    </row>
    <row r="469" spans="1:21" x14ac:dyDescent="0.25">
      <c r="A469" s="68">
        <v>6750068598</v>
      </c>
      <c r="B469" s="69">
        <v>45285</v>
      </c>
      <c r="C469" s="68" t="s">
        <v>45</v>
      </c>
      <c r="D469" s="68" t="s">
        <v>46</v>
      </c>
      <c r="E469" s="68" t="s">
        <v>47</v>
      </c>
      <c r="F469" s="68" t="s">
        <v>86</v>
      </c>
      <c r="G469" s="68" t="s">
        <v>49</v>
      </c>
      <c r="H469" s="68" t="s">
        <v>50</v>
      </c>
      <c r="I469" s="68">
        <v>323104</v>
      </c>
      <c r="J469" s="68" t="s">
        <v>131</v>
      </c>
      <c r="K469" s="68">
        <v>25</v>
      </c>
      <c r="L469" s="78">
        <v>200.727</v>
      </c>
      <c r="M469" s="78">
        <v>5018.1750000000002</v>
      </c>
      <c r="N469" s="78">
        <v>0</v>
      </c>
      <c r="O469" s="78">
        <v>401.45400000000001</v>
      </c>
      <c r="P469" s="78">
        <v>5419.6289999999999</v>
      </c>
      <c r="Q469" s="68">
        <v>2023</v>
      </c>
      <c r="R469" s="68">
        <v>12</v>
      </c>
      <c r="S469" s="68">
        <v>0</v>
      </c>
      <c r="T469" s="68" t="s">
        <v>52</v>
      </c>
      <c r="U469" s="68"/>
    </row>
    <row r="470" spans="1:21" x14ac:dyDescent="0.25">
      <c r="A470" s="68">
        <v>6750068598</v>
      </c>
      <c r="B470" s="69">
        <v>45285</v>
      </c>
      <c r="C470" s="68" t="s">
        <v>45</v>
      </c>
      <c r="D470" s="68" t="s">
        <v>46</v>
      </c>
      <c r="E470" s="68" t="s">
        <v>47</v>
      </c>
      <c r="F470" s="68" t="s">
        <v>86</v>
      </c>
      <c r="G470" s="68" t="s">
        <v>49</v>
      </c>
      <c r="H470" s="68" t="s">
        <v>50</v>
      </c>
      <c r="I470" s="68">
        <v>323901</v>
      </c>
      <c r="J470" s="68" t="s">
        <v>132</v>
      </c>
      <c r="K470" s="68">
        <v>25</v>
      </c>
      <c r="L470" s="78">
        <v>200.727</v>
      </c>
      <c r="M470" s="78">
        <v>5018.1750000000002</v>
      </c>
      <c r="N470" s="78">
        <v>0</v>
      </c>
      <c r="O470" s="78">
        <v>401.45400000000001</v>
      </c>
      <c r="P470" s="78">
        <v>5419.6289999999999</v>
      </c>
      <c r="Q470" s="68">
        <v>2023</v>
      </c>
      <c r="R470" s="68">
        <v>12</v>
      </c>
      <c r="S470" s="68">
        <v>0</v>
      </c>
      <c r="T470" s="68" t="s">
        <v>52</v>
      </c>
      <c r="U470" s="68"/>
    </row>
    <row r="471" spans="1:21" x14ac:dyDescent="0.25">
      <c r="A471" s="68">
        <v>6750069031</v>
      </c>
      <c r="B471" s="69">
        <v>45294</v>
      </c>
      <c r="C471" s="68" t="s">
        <v>45</v>
      </c>
      <c r="D471" s="68" t="s">
        <v>46</v>
      </c>
      <c r="E471" s="68" t="s">
        <v>47</v>
      </c>
      <c r="F471" s="68" t="s">
        <v>86</v>
      </c>
      <c r="G471" s="68" t="s">
        <v>49</v>
      </c>
      <c r="H471" s="68" t="s">
        <v>50</v>
      </c>
      <c r="I471" s="68">
        <v>320022</v>
      </c>
      <c r="J471" s="68" t="s">
        <v>129</v>
      </c>
      <c r="K471" s="68">
        <v>23</v>
      </c>
      <c r="L471" s="78">
        <v>229.58199999999999</v>
      </c>
      <c r="M471" s="78">
        <v>5280.3860000000004</v>
      </c>
      <c r="N471" s="78">
        <v>0</v>
      </c>
      <c r="O471" s="78">
        <v>422.43099999999998</v>
      </c>
      <c r="P471" s="78">
        <v>5702.817</v>
      </c>
      <c r="Q471" s="68">
        <v>2024</v>
      </c>
      <c r="R471" s="68">
        <v>1</v>
      </c>
      <c r="S471" s="68">
        <v>0</v>
      </c>
      <c r="T471" s="68" t="s">
        <v>52</v>
      </c>
      <c r="U471" s="68">
        <v>2103</v>
      </c>
    </row>
    <row r="472" spans="1:21" x14ac:dyDescent="0.25">
      <c r="A472" s="68">
        <v>6750069031</v>
      </c>
      <c r="B472" s="69">
        <v>45294</v>
      </c>
      <c r="C472" s="68" t="s">
        <v>45</v>
      </c>
      <c r="D472" s="68" t="s">
        <v>46</v>
      </c>
      <c r="E472" s="68" t="s">
        <v>47</v>
      </c>
      <c r="F472" s="68" t="s">
        <v>86</v>
      </c>
      <c r="G472" s="68" t="s">
        <v>49</v>
      </c>
      <c r="H472" s="68" t="s">
        <v>50</v>
      </c>
      <c r="I472" s="68">
        <v>320117</v>
      </c>
      <c r="J472" s="68" t="s">
        <v>130</v>
      </c>
      <c r="K472" s="68">
        <v>22</v>
      </c>
      <c r="L472" s="78">
        <v>229.58199999999999</v>
      </c>
      <c r="M472" s="78">
        <v>5050.8040000000001</v>
      </c>
      <c r="N472" s="78">
        <v>0</v>
      </c>
      <c r="O472" s="78">
        <v>404.06400000000002</v>
      </c>
      <c r="P472" s="78">
        <v>5454.8680000000004</v>
      </c>
      <c r="Q472" s="68">
        <v>2024</v>
      </c>
      <c r="R472" s="68">
        <v>1</v>
      </c>
      <c r="S472" s="68">
        <v>0</v>
      </c>
      <c r="T472" s="68" t="s">
        <v>52</v>
      </c>
      <c r="U472" s="68">
        <v>2103</v>
      </c>
    </row>
    <row r="473" spans="1:21" x14ac:dyDescent="0.25">
      <c r="A473" s="68">
        <v>6750069710</v>
      </c>
      <c r="B473" s="69">
        <v>45310</v>
      </c>
      <c r="C473" s="68" t="s">
        <v>45</v>
      </c>
      <c r="D473" s="68" t="s">
        <v>46</v>
      </c>
      <c r="E473" s="68" t="s">
        <v>47</v>
      </c>
      <c r="F473" s="68" t="s">
        <v>86</v>
      </c>
      <c r="G473" s="68" t="s">
        <v>49</v>
      </c>
      <c r="H473" s="68" t="s">
        <v>50</v>
      </c>
      <c r="I473" s="68">
        <v>320023</v>
      </c>
      <c r="J473" s="68" t="s">
        <v>9</v>
      </c>
      <c r="K473" s="68">
        <v>30</v>
      </c>
      <c r="L473" s="78">
        <v>176.334</v>
      </c>
      <c r="M473" s="78">
        <v>5290.0079999999998</v>
      </c>
      <c r="N473" s="78">
        <v>-1322.502</v>
      </c>
      <c r="O473" s="78">
        <v>423.20100000000002</v>
      </c>
      <c r="P473" s="78">
        <v>5713.2089999999998</v>
      </c>
      <c r="Q473" s="68">
        <v>2024</v>
      </c>
      <c r="R473" s="68">
        <v>1</v>
      </c>
      <c r="S473" s="68">
        <v>0.19999963705224724</v>
      </c>
      <c r="T473" s="68" t="s">
        <v>56</v>
      </c>
      <c r="U473" s="68">
        <v>2103</v>
      </c>
    </row>
    <row r="474" spans="1:21" x14ac:dyDescent="0.25">
      <c r="A474" s="68">
        <v>6750069710</v>
      </c>
      <c r="B474" s="69">
        <v>45310</v>
      </c>
      <c r="C474" s="68" t="s">
        <v>45</v>
      </c>
      <c r="D474" s="68" t="s">
        <v>46</v>
      </c>
      <c r="E474" s="68" t="s">
        <v>47</v>
      </c>
      <c r="F474" s="68" t="s">
        <v>86</v>
      </c>
      <c r="G474" s="68" t="s">
        <v>49</v>
      </c>
      <c r="H474" s="68" t="s">
        <v>50</v>
      </c>
      <c r="I474" s="68">
        <v>324003</v>
      </c>
      <c r="J474" s="68" t="s">
        <v>10</v>
      </c>
      <c r="K474" s="68">
        <v>1</v>
      </c>
      <c r="L474" s="78">
        <v>383.33300000000003</v>
      </c>
      <c r="M474" s="78">
        <v>383.33300000000003</v>
      </c>
      <c r="N474" s="78">
        <v>0</v>
      </c>
      <c r="O474" s="78">
        <v>30.667000000000002</v>
      </c>
      <c r="P474" s="78">
        <v>414</v>
      </c>
      <c r="Q474" s="68">
        <v>2024</v>
      </c>
      <c r="R474" s="68">
        <v>1</v>
      </c>
      <c r="S474" s="68">
        <v>0</v>
      </c>
      <c r="T474" s="68" t="s">
        <v>52</v>
      </c>
      <c r="U474" s="68">
        <v>2103</v>
      </c>
    </row>
    <row r="475" spans="1:21" x14ac:dyDescent="0.25">
      <c r="A475" s="68">
        <v>6750069763</v>
      </c>
      <c r="B475" s="69">
        <v>45313</v>
      </c>
      <c r="C475" s="68" t="s">
        <v>45</v>
      </c>
      <c r="D475" s="68" t="s">
        <v>46</v>
      </c>
      <c r="E475" s="68" t="s">
        <v>47</v>
      </c>
      <c r="F475" s="68" t="s">
        <v>86</v>
      </c>
      <c r="G475" s="68" t="s">
        <v>49</v>
      </c>
      <c r="H475" s="68" t="s">
        <v>50</v>
      </c>
      <c r="I475" s="68">
        <v>320022</v>
      </c>
      <c r="J475" s="68" t="s">
        <v>129</v>
      </c>
      <c r="K475" s="68">
        <v>23</v>
      </c>
      <c r="L475" s="78">
        <v>229.58199999999999</v>
      </c>
      <c r="M475" s="78">
        <v>5280.3860000000004</v>
      </c>
      <c r="N475" s="78">
        <v>0</v>
      </c>
      <c r="O475" s="78">
        <v>422.43099999999998</v>
      </c>
      <c r="P475" s="78">
        <v>5702.817</v>
      </c>
      <c r="Q475" s="68">
        <v>2024</v>
      </c>
      <c r="R475" s="68">
        <v>1</v>
      </c>
      <c r="S475" s="68">
        <v>0</v>
      </c>
      <c r="T475" s="68" t="s">
        <v>52</v>
      </c>
      <c r="U475" s="68">
        <v>2103</v>
      </c>
    </row>
    <row r="476" spans="1:21" x14ac:dyDescent="0.25">
      <c r="A476" s="68">
        <v>6750069763</v>
      </c>
      <c r="B476" s="69">
        <v>45313</v>
      </c>
      <c r="C476" s="68" t="s">
        <v>45</v>
      </c>
      <c r="D476" s="68" t="s">
        <v>46</v>
      </c>
      <c r="E476" s="68" t="s">
        <v>47</v>
      </c>
      <c r="F476" s="68" t="s">
        <v>86</v>
      </c>
      <c r="G476" s="68" t="s">
        <v>49</v>
      </c>
      <c r="H476" s="68" t="s">
        <v>50</v>
      </c>
      <c r="I476" s="68">
        <v>320117</v>
      </c>
      <c r="J476" s="68" t="s">
        <v>130</v>
      </c>
      <c r="K476" s="68">
        <v>22</v>
      </c>
      <c r="L476" s="78">
        <v>229.58199999999999</v>
      </c>
      <c r="M476" s="78">
        <v>5050.8040000000001</v>
      </c>
      <c r="N476" s="78">
        <v>0</v>
      </c>
      <c r="O476" s="78">
        <v>404.06400000000002</v>
      </c>
      <c r="P476" s="78">
        <v>5454.8680000000004</v>
      </c>
      <c r="Q476" s="68">
        <v>2024</v>
      </c>
      <c r="R476" s="68">
        <v>1</v>
      </c>
      <c r="S476" s="68">
        <v>0</v>
      </c>
      <c r="T476" s="68" t="s">
        <v>52</v>
      </c>
      <c r="U476" s="68">
        <v>2103</v>
      </c>
    </row>
    <row r="477" spans="1:21" x14ac:dyDescent="0.25">
      <c r="A477" s="68">
        <v>6750069763</v>
      </c>
      <c r="B477" s="69">
        <v>45313</v>
      </c>
      <c r="C477" s="68" t="s">
        <v>45</v>
      </c>
      <c r="D477" s="68" t="s">
        <v>46</v>
      </c>
      <c r="E477" s="68" t="s">
        <v>47</v>
      </c>
      <c r="F477" s="68" t="s">
        <v>86</v>
      </c>
      <c r="G477" s="68" t="s">
        <v>49</v>
      </c>
      <c r="H477" s="68" t="s">
        <v>50</v>
      </c>
      <c r="I477" s="68">
        <v>323104</v>
      </c>
      <c r="J477" s="68" t="s">
        <v>131</v>
      </c>
      <c r="K477" s="68">
        <v>12</v>
      </c>
      <c r="L477" s="78">
        <v>200.727</v>
      </c>
      <c r="M477" s="78">
        <v>2408.7240000000002</v>
      </c>
      <c r="N477" s="78">
        <v>0</v>
      </c>
      <c r="O477" s="78">
        <v>192.69800000000001</v>
      </c>
      <c r="P477" s="78">
        <v>2601.422</v>
      </c>
      <c r="Q477" s="68">
        <v>2024</v>
      </c>
      <c r="R477" s="68">
        <v>1</v>
      </c>
      <c r="S477" s="68">
        <v>0</v>
      </c>
      <c r="T477" s="68" t="s">
        <v>52</v>
      </c>
      <c r="U477" s="68">
        <v>2103</v>
      </c>
    </row>
    <row r="478" spans="1:21" x14ac:dyDescent="0.25">
      <c r="A478" s="68">
        <v>6750069763</v>
      </c>
      <c r="B478" s="69">
        <v>45313</v>
      </c>
      <c r="C478" s="68" t="s">
        <v>45</v>
      </c>
      <c r="D478" s="68" t="s">
        <v>46</v>
      </c>
      <c r="E478" s="68" t="s">
        <v>47</v>
      </c>
      <c r="F478" s="68" t="s">
        <v>86</v>
      </c>
      <c r="G478" s="68" t="s">
        <v>49</v>
      </c>
      <c r="H478" s="68" t="s">
        <v>50</v>
      </c>
      <c r="I478" s="68">
        <v>323901</v>
      </c>
      <c r="J478" s="68" t="s">
        <v>132</v>
      </c>
      <c r="K478" s="68">
        <v>13</v>
      </c>
      <c r="L478" s="78">
        <v>200.727</v>
      </c>
      <c r="M478" s="78">
        <v>2609.451</v>
      </c>
      <c r="N478" s="78">
        <v>0</v>
      </c>
      <c r="O478" s="78">
        <v>208.756</v>
      </c>
      <c r="P478" s="78">
        <v>2818.2069999999999</v>
      </c>
      <c r="Q478" s="68">
        <v>2024</v>
      </c>
      <c r="R478" s="68">
        <v>1</v>
      </c>
      <c r="S478" s="68">
        <v>0</v>
      </c>
      <c r="T478" s="68" t="s">
        <v>52</v>
      </c>
      <c r="U478" s="68">
        <v>2103</v>
      </c>
    </row>
    <row r="479" spans="1:21" x14ac:dyDescent="0.25">
      <c r="A479" s="68">
        <v>6750068470</v>
      </c>
      <c r="B479" s="69">
        <v>45282</v>
      </c>
      <c r="C479" s="68" t="s">
        <v>45</v>
      </c>
      <c r="D479" s="68" t="s">
        <v>46</v>
      </c>
      <c r="E479" s="68" t="s">
        <v>47</v>
      </c>
      <c r="F479" s="68" t="s">
        <v>168</v>
      </c>
      <c r="G479" s="68" t="s">
        <v>49</v>
      </c>
      <c r="H479" s="68" t="s">
        <v>50</v>
      </c>
      <c r="I479" s="68">
        <v>320020</v>
      </c>
      <c r="J479" s="68" t="s">
        <v>84</v>
      </c>
      <c r="K479" s="68">
        <v>12</v>
      </c>
      <c r="L479" s="78">
        <v>265.77800000000002</v>
      </c>
      <c r="M479" s="78">
        <v>3189.3310000000001</v>
      </c>
      <c r="N479" s="78">
        <v>-797.33299999999997</v>
      </c>
      <c r="O479" s="78">
        <v>255.14599999999999</v>
      </c>
      <c r="P479" s="78">
        <v>3444.4769999999999</v>
      </c>
      <c r="Q479" s="68">
        <v>2023</v>
      </c>
      <c r="R479" s="68">
        <v>12</v>
      </c>
      <c r="S479" s="68">
        <v>0.19999979933122114</v>
      </c>
      <c r="T479" s="68" t="s">
        <v>56</v>
      </c>
      <c r="U479" s="68"/>
    </row>
    <row r="480" spans="1:21" x14ac:dyDescent="0.25">
      <c r="A480" s="68">
        <v>6750068473</v>
      </c>
      <c r="B480" s="69">
        <v>45282</v>
      </c>
      <c r="C480" s="68" t="s">
        <v>45</v>
      </c>
      <c r="D480" s="68" t="s">
        <v>46</v>
      </c>
      <c r="E480" s="68" t="s">
        <v>47</v>
      </c>
      <c r="F480" s="68" t="s">
        <v>168</v>
      </c>
      <c r="G480" s="68" t="s">
        <v>49</v>
      </c>
      <c r="H480" s="68" t="s">
        <v>50</v>
      </c>
      <c r="I480" s="68">
        <v>320028</v>
      </c>
      <c r="J480" s="68" t="s">
        <v>11</v>
      </c>
      <c r="K480" s="68">
        <v>5</v>
      </c>
      <c r="L480" s="78">
        <v>170.208</v>
      </c>
      <c r="M480" s="78">
        <v>851.04</v>
      </c>
      <c r="N480" s="78">
        <v>0</v>
      </c>
      <c r="O480" s="78">
        <v>68.082999999999998</v>
      </c>
      <c r="P480" s="78">
        <v>919.12300000000005</v>
      </c>
      <c r="Q480" s="68">
        <v>2023</v>
      </c>
      <c r="R480" s="68">
        <v>12</v>
      </c>
      <c r="S480" s="68">
        <v>0</v>
      </c>
      <c r="T480" s="68" t="s">
        <v>52</v>
      </c>
      <c r="U480" s="68"/>
    </row>
    <row r="481" spans="1:21" x14ac:dyDescent="0.25">
      <c r="A481" s="68">
        <v>6750068473</v>
      </c>
      <c r="B481" s="69">
        <v>45282</v>
      </c>
      <c r="C481" s="68" t="s">
        <v>45</v>
      </c>
      <c r="D481" s="68" t="s">
        <v>46</v>
      </c>
      <c r="E481" s="68" t="s">
        <v>47</v>
      </c>
      <c r="F481" s="68" t="s">
        <v>168</v>
      </c>
      <c r="G481" s="68" t="s">
        <v>49</v>
      </c>
      <c r="H481" s="68" t="s">
        <v>50</v>
      </c>
      <c r="I481" s="68">
        <v>320023</v>
      </c>
      <c r="J481" s="68" t="s">
        <v>9</v>
      </c>
      <c r="K481" s="68">
        <v>5</v>
      </c>
      <c r="L481" s="78">
        <v>187.35400000000001</v>
      </c>
      <c r="M481" s="78">
        <v>936.77200000000005</v>
      </c>
      <c r="N481" s="78">
        <v>-165.31299999999999</v>
      </c>
      <c r="O481" s="78">
        <v>74.941999999999993</v>
      </c>
      <c r="P481" s="78">
        <v>1011.7140000000001</v>
      </c>
      <c r="Q481" s="68">
        <v>2023</v>
      </c>
      <c r="R481" s="68">
        <v>12</v>
      </c>
      <c r="S481" s="68">
        <v>0.15000049905497134</v>
      </c>
      <c r="T481" s="68" t="s">
        <v>56</v>
      </c>
      <c r="U481" s="68"/>
    </row>
    <row r="482" spans="1:21" x14ac:dyDescent="0.25">
      <c r="A482" s="68">
        <v>6750069117</v>
      </c>
      <c r="B482" s="69">
        <v>45296</v>
      </c>
      <c r="C482" s="68" t="s">
        <v>45</v>
      </c>
      <c r="D482" s="68" t="s">
        <v>46</v>
      </c>
      <c r="E482" s="68" t="s">
        <v>47</v>
      </c>
      <c r="F482" s="68" t="s">
        <v>168</v>
      </c>
      <c r="G482" s="68" t="s">
        <v>49</v>
      </c>
      <c r="H482" s="68" t="s">
        <v>50</v>
      </c>
      <c r="I482" s="68">
        <v>320028</v>
      </c>
      <c r="J482" s="68" t="s">
        <v>11</v>
      </c>
      <c r="K482" s="68">
        <v>5</v>
      </c>
      <c r="L482" s="78">
        <v>170.208</v>
      </c>
      <c r="M482" s="78">
        <v>851.04</v>
      </c>
      <c r="N482" s="78">
        <v>0</v>
      </c>
      <c r="O482" s="78">
        <v>68.081999999999994</v>
      </c>
      <c r="P482" s="78">
        <v>919.12199999999996</v>
      </c>
      <c r="Q482" s="68">
        <v>2024</v>
      </c>
      <c r="R482" s="68">
        <v>1</v>
      </c>
      <c r="S482" s="68">
        <v>0</v>
      </c>
      <c r="T482" s="68" t="s">
        <v>52</v>
      </c>
      <c r="U482" s="68">
        <v>2103</v>
      </c>
    </row>
    <row r="483" spans="1:21" x14ac:dyDescent="0.25">
      <c r="A483" s="68">
        <v>6750069117</v>
      </c>
      <c r="B483" s="69">
        <v>45296</v>
      </c>
      <c r="C483" s="68" t="s">
        <v>45</v>
      </c>
      <c r="D483" s="68" t="s">
        <v>46</v>
      </c>
      <c r="E483" s="68" t="s">
        <v>47</v>
      </c>
      <c r="F483" s="68" t="s">
        <v>168</v>
      </c>
      <c r="G483" s="68" t="s">
        <v>49</v>
      </c>
      <c r="H483" s="68" t="s">
        <v>50</v>
      </c>
      <c r="I483" s="68">
        <v>320023</v>
      </c>
      <c r="J483" s="68" t="s">
        <v>9</v>
      </c>
      <c r="K483" s="68">
        <v>2</v>
      </c>
      <c r="L483" s="78">
        <v>176.334</v>
      </c>
      <c r="M483" s="78">
        <v>352.66699999999997</v>
      </c>
      <c r="N483" s="78">
        <v>-88.167000000000002</v>
      </c>
      <c r="O483" s="78">
        <v>28.213000000000001</v>
      </c>
      <c r="P483" s="78">
        <v>380.88</v>
      </c>
      <c r="Q483" s="68">
        <v>2024</v>
      </c>
      <c r="R483" s="68">
        <v>1</v>
      </c>
      <c r="S483" s="68">
        <v>0.19999999999999998</v>
      </c>
      <c r="T483" s="68" t="s">
        <v>56</v>
      </c>
      <c r="U483" s="68">
        <v>2103</v>
      </c>
    </row>
    <row r="484" spans="1:21" x14ac:dyDescent="0.25">
      <c r="A484" s="68">
        <v>6750069852</v>
      </c>
      <c r="B484" s="69">
        <v>45314</v>
      </c>
      <c r="C484" s="68" t="s">
        <v>45</v>
      </c>
      <c r="D484" s="68" t="s">
        <v>46</v>
      </c>
      <c r="E484" s="68" t="s">
        <v>47</v>
      </c>
      <c r="F484" s="68" t="s">
        <v>168</v>
      </c>
      <c r="G484" s="68" t="s">
        <v>49</v>
      </c>
      <c r="H484" s="68" t="s">
        <v>50</v>
      </c>
      <c r="I484" s="68">
        <v>320028</v>
      </c>
      <c r="J484" s="68" t="s">
        <v>11</v>
      </c>
      <c r="K484" s="68">
        <v>10</v>
      </c>
      <c r="L484" s="78">
        <v>170.208</v>
      </c>
      <c r="M484" s="78">
        <v>1702.08</v>
      </c>
      <c r="N484" s="78">
        <v>0</v>
      </c>
      <c r="O484" s="78">
        <v>136.166</v>
      </c>
      <c r="P484" s="78">
        <v>1838.2460000000001</v>
      </c>
      <c r="Q484" s="68">
        <v>2024</v>
      </c>
      <c r="R484" s="68">
        <v>1</v>
      </c>
      <c r="S484" s="68">
        <v>0</v>
      </c>
      <c r="T484" s="68" t="s">
        <v>52</v>
      </c>
      <c r="U484" s="68">
        <v>2103</v>
      </c>
    </row>
    <row r="485" spans="1:21" x14ac:dyDescent="0.25">
      <c r="A485" s="68">
        <v>6750070350</v>
      </c>
      <c r="B485" s="69">
        <v>45321</v>
      </c>
      <c r="C485" s="68" t="s">
        <v>45</v>
      </c>
      <c r="D485" s="68" t="s">
        <v>46</v>
      </c>
      <c r="E485" s="68" t="s">
        <v>47</v>
      </c>
      <c r="F485" s="68" t="s">
        <v>168</v>
      </c>
      <c r="G485" s="68" t="s">
        <v>49</v>
      </c>
      <c r="H485" s="68" t="s">
        <v>50</v>
      </c>
      <c r="I485" s="68">
        <v>320028</v>
      </c>
      <c r="J485" s="68" t="s">
        <v>11</v>
      </c>
      <c r="K485" s="68">
        <v>5</v>
      </c>
      <c r="L485" s="78">
        <v>170.208</v>
      </c>
      <c r="M485" s="78">
        <v>851.04</v>
      </c>
      <c r="N485" s="78">
        <v>0</v>
      </c>
      <c r="O485" s="78">
        <v>68.082999999999998</v>
      </c>
      <c r="P485" s="78">
        <v>919.12300000000005</v>
      </c>
      <c r="Q485" s="68">
        <v>2024</v>
      </c>
      <c r="R485" s="68">
        <v>1</v>
      </c>
      <c r="S485" s="68">
        <v>0</v>
      </c>
      <c r="T485" s="68" t="s">
        <v>52</v>
      </c>
      <c r="U485" s="68">
        <v>2103</v>
      </c>
    </row>
    <row r="486" spans="1:21" x14ac:dyDescent="0.25">
      <c r="A486" s="68">
        <v>6750070350</v>
      </c>
      <c r="B486" s="69">
        <v>45321</v>
      </c>
      <c r="C486" s="68" t="s">
        <v>45</v>
      </c>
      <c r="D486" s="68" t="s">
        <v>46</v>
      </c>
      <c r="E486" s="68" t="s">
        <v>47</v>
      </c>
      <c r="F486" s="68" t="s">
        <v>168</v>
      </c>
      <c r="G486" s="68" t="s">
        <v>49</v>
      </c>
      <c r="H486" s="68" t="s">
        <v>50</v>
      </c>
      <c r="I486" s="68">
        <v>320023</v>
      </c>
      <c r="J486" s="68" t="s">
        <v>9</v>
      </c>
      <c r="K486" s="68">
        <v>5</v>
      </c>
      <c r="L486" s="78">
        <v>220.417</v>
      </c>
      <c r="M486" s="78">
        <v>1102.085</v>
      </c>
      <c r="N486" s="78">
        <v>0</v>
      </c>
      <c r="O486" s="78">
        <v>88.165999999999997</v>
      </c>
      <c r="P486" s="78">
        <v>1190.251</v>
      </c>
      <c r="Q486" s="68">
        <v>2024</v>
      </c>
      <c r="R486" s="68">
        <v>1</v>
      </c>
      <c r="S486" s="68">
        <v>0</v>
      </c>
      <c r="T486" s="68" t="s">
        <v>52</v>
      </c>
      <c r="U486" s="68">
        <v>2103</v>
      </c>
    </row>
    <row r="487" spans="1:21" x14ac:dyDescent="0.25">
      <c r="A487" s="68">
        <v>6750067642</v>
      </c>
      <c r="B487" s="69">
        <v>45264</v>
      </c>
      <c r="C487" s="68" t="s">
        <v>45</v>
      </c>
      <c r="D487" s="68" t="s">
        <v>46</v>
      </c>
      <c r="E487" s="68" t="s">
        <v>47</v>
      </c>
      <c r="F487" s="68" t="s">
        <v>55</v>
      </c>
      <c r="G487" s="68" t="s">
        <v>49</v>
      </c>
      <c r="H487" s="68" t="s">
        <v>50</v>
      </c>
      <c r="I487" s="68">
        <v>320028</v>
      </c>
      <c r="J487" s="68" t="s">
        <v>11</v>
      </c>
      <c r="K487" s="68">
        <v>4</v>
      </c>
      <c r="L487" s="78">
        <v>131.06</v>
      </c>
      <c r="M487" s="78">
        <v>524.24099999999999</v>
      </c>
      <c r="N487" s="78">
        <v>-156.59100000000001</v>
      </c>
      <c r="O487" s="78">
        <v>41.939</v>
      </c>
      <c r="P487" s="78">
        <v>566.17999999999995</v>
      </c>
      <c r="Q487" s="68">
        <v>2023</v>
      </c>
      <c r="R487" s="68">
        <v>12</v>
      </c>
      <c r="S487" s="68">
        <v>0.22999980905687314</v>
      </c>
      <c r="T487" s="68" t="s">
        <v>56</v>
      </c>
      <c r="U487" s="68"/>
    </row>
    <row r="488" spans="1:21" x14ac:dyDescent="0.25">
      <c r="A488" s="68">
        <v>6750067642</v>
      </c>
      <c r="B488" s="69">
        <v>45264</v>
      </c>
      <c r="C488" s="68" t="s">
        <v>45</v>
      </c>
      <c r="D488" s="68" t="s">
        <v>46</v>
      </c>
      <c r="E488" s="68" t="s">
        <v>47</v>
      </c>
      <c r="F488" s="68" t="s">
        <v>55</v>
      </c>
      <c r="G488" s="68" t="s">
        <v>49</v>
      </c>
      <c r="H488" s="68" t="s">
        <v>50</v>
      </c>
      <c r="I488" s="68">
        <v>320025</v>
      </c>
      <c r="J488" s="68" t="s">
        <v>58</v>
      </c>
      <c r="K488" s="68">
        <v>11</v>
      </c>
      <c r="L488" s="78">
        <v>187.35400000000001</v>
      </c>
      <c r="M488" s="78">
        <v>2060.8989999999999</v>
      </c>
      <c r="N488" s="78">
        <v>-363.68799999999999</v>
      </c>
      <c r="O488" s="78">
        <v>164.87200000000001</v>
      </c>
      <c r="P488" s="78">
        <v>2225.7710000000002</v>
      </c>
      <c r="Q488" s="68">
        <v>2023</v>
      </c>
      <c r="R488" s="68">
        <v>12</v>
      </c>
      <c r="S488" s="68">
        <v>0.15000028870955898</v>
      </c>
      <c r="T488" s="68" t="s">
        <v>56</v>
      </c>
      <c r="U488" s="68"/>
    </row>
    <row r="489" spans="1:21" x14ac:dyDescent="0.25">
      <c r="A489" s="68">
        <v>6750067642</v>
      </c>
      <c r="B489" s="69">
        <v>45264</v>
      </c>
      <c r="C489" s="68" t="s">
        <v>45</v>
      </c>
      <c r="D489" s="68" t="s">
        <v>46</v>
      </c>
      <c r="E489" s="68" t="s">
        <v>47</v>
      </c>
      <c r="F489" s="68" t="s">
        <v>55</v>
      </c>
      <c r="G489" s="68" t="s">
        <v>49</v>
      </c>
      <c r="H489" s="68" t="s">
        <v>50</v>
      </c>
      <c r="I489" s="68">
        <v>324003</v>
      </c>
      <c r="J489" s="68" t="s">
        <v>10</v>
      </c>
      <c r="K489" s="68">
        <v>2</v>
      </c>
      <c r="L489" s="78">
        <v>383.33300000000003</v>
      </c>
      <c r="M489" s="78">
        <v>766.66600000000005</v>
      </c>
      <c r="N489" s="78">
        <v>0</v>
      </c>
      <c r="O489" s="78">
        <v>61.332999999999998</v>
      </c>
      <c r="P489" s="78">
        <v>827.99900000000002</v>
      </c>
      <c r="Q489" s="68">
        <v>2023</v>
      </c>
      <c r="R489" s="68">
        <v>12</v>
      </c>
      <c r="S489" s="68">
        <v>0</v>
      </c>
      <c r="T489" s="68" t="s">
        <v>52</v>
      </c>
      <c r="U489" s="68"/>
    </row>
    <row r="490" spans="1:21" x14ac:dyDescent="0.25">
      <c r="A490" s="68">
        <v>6750067819</v>
      </c>
      <c r="B490" s="69">
        <v>45268</v>
      </c>
      <c r="C490" s="68" t="s">
        <v>45</v>
      </c>
      <c r="D490" s="68" t="s">
        <v>46</v>
      </c>
      <c r="E490" s="68" t="s">
        <v>47</v>
      </c>
      <c r="F490" s="68" t="s">
        <v>55</v>
      </c>
      <c r="G490" s="68" t="s">
        <v>49</v>
      </c>
      <c r="H490" s="68" t="s">
        <v>50</v>
      </c>
      <c r="I490" s="68">
        <v>320028</v>
      </c>
      <c r="J490" s="68" t="s">
        <v>11</v>
      </c>
      <c r="K490" s="68">
        <v>7</v>
      </c>
      <c r="L490" s="78">
        <v>131.06</v>
      </c>
      <c r="M490" s="78">
        <v>917.42100000000005</v>
      </c>
      <c r="N490" s="78">
        <v>-274.03500000000003</v>
      </c>
      <c r="O490" s="78">
        <v>73.394000000000005</v>
      </c>
      <c r="P490" s="78">
        <v>990.81500000000005</v>
      </c>
      <c r="Q490" s="68">
        <v>2023</v>
      </c>
      <c r="R490" s="68">
        <v>12</v>
      </c>
      <c r="S490" s="68">
        <v>0.23000029375847178</v>
      </c>
      <c r="T490" s="68" t="s">
        <v>56</v>
      </c>
      <c r="U490" s="68"/>
    </row>
    <row r="491" spans="1:21" x14ac:dyDescent="0.25">
      <c r="A491" s="68">
        <v>6750067819</v>
      </c>
      <c r="B491" s="69">
        <v>45268</v>
      </c>
      <c r="C491" s="68" t="s">
        <v>45</v>
      </c>
      <c r="D491" s="68" t="s">
        <v>46</v>
      </c>
      <c r="E491" s="68" t="s">
        <v>47</v>
      </c>
      <c r="F491" s="68" t="s">
        <v>55</v>
      </c>
      <c r="G491" s="68" t="s">
        <v>49</v>
      </c>
      <c r="H491" s="68" t="s">
        <v>50</v>
      </c>
      <c r="I491" s="68">
        <v>320025</v>
      </c>
      <c r="J491" s="68" t="s">
        <v>58</v>
      </c>
      <c r="K491" s="68">
        <v>2</v>
      </c>
      <c r="L491" s="78">
        <v>187.35499999999999</v>
      </c>
      <c r="M491" s="78">
        <v>374.709</v>
      </c>
      <c r="N491" s="78">
        <v>-66.125</v>
      </c>
      <c r="O491" s="78">
        <v>29.977</v>
      </c>
      <c r="P491" s="78">
        <v>404.68599999999998</v>
      </c>
      <c r="Q491" s="68">
        <v>2023</v>
      </c>
      <c r="R491" s="68">
        <v>12</v>
      </c>
      <c r="S491" s="68">
        <v>0.1499994328943936</v>
      </c>
      <c r="T491" s="68" t="s">
        <v>56</v>
      </c>
      <c r="U491" s="68"/>
    </row>
    <row r="492" spans="1:21" x14ac:dyDescent="0.25">
      <c r="A492" s="68">
        <v>6750067819</v>
      </c>
      <c r="B492" s="69">
        <v>45268</v>
      </c>
      <c r="C492" s="68" t="s">
        <v>45</v>
      </c>
      <c r="D492" s="68" t="s">
        <v>46</v>
      </c>
      <c r="E492" s="68" t="s">
        <v>47</v>
      </c>
      <c r="F492" s="68" t="s">
        <v>55</v>
      </c>
      <c r="G492" s="68" t="s">
        <v>49</v>
      </c>
      <c r="H492" s="68" t="s">
        <v>50</v>
      </c>
      <c r="I492" s="68">
        <v>324003</v>
      </c>
      <c r="J492" s="68" t="s">
        <v>10</v>
      </c>
      <c r="K492" s="68">
        <v>2</v>
      </c>
      <c r="L492" s="78">
        <v>383.33300000000003</v>
      </c>
      <c r="M492" s="78">
        <v>766.66600000000005</v>
      </c>
      <c r="N492" s="78">
        <v>0</v>
      </c>
      <c r="O492" s="78">
        <v>61.332999999999998</v>
      </c>
      <c r="P492" s="78">
        <v>827.99900000000002</v>
      </c>
      <c r="Q492" s="68">
        <v>2023</v>
      </c>
      <c r="R492" s="68">
        <v>12</v>
      </c>
      <c r="S492" s="68">
        <v>0</v>
      </c>
      <c r="T492" s="68" t="s">
        <v>52</v>
      </c>
      <c r="U492" s="68"/>
    </row>
    <row r="493" spans="1:21" x14ac:dyDescent="0.25">
      <c r="A493" s="68">
        <v>6750067909</v>
      </c>
      <c r="B493" s="69">
        <v>45271</v>
      </c>
      <c r="C493" s="68" t="s">
        <v>45</v>
      </c>
      <c r="D493" s="68" t="s">
        <v>46</v>
      </c>
      <c r="E493" s="68" t="s">
        <v>47</v>
      </c>
      <c r="F493" s="68" t="s">
        <v>55</v>
      </c>
      <c r="G493" s="68" t="s">
        <v>49</v>
      </c>
      <c r="H493" s="68" t="s">
        <v>50</v>
      </c>
      <c r="I493" s="68">
        <v>320020</v>
      </c>
      <c r="J493" s="68" t="s">
        <v>84</v>
      </c>
      <c r="K493" s="68">
        <v>50</v>
      </c>
      <c r="L493" s="78">
        <v>332.22199999999998</v>
      </c>
      <c r="M493" s="78">
        <v>16611.099999999999</v>
      </c>
      <c r="N493" s="78">
        <v>0</v>
      </c>
      <c r="O493" s="78">
        <v>1328.8889999999999</v>
      </c>
      <c r="P493" s="78">
        <v>17939.989000000001</v>
      </c>
      <c r="Q493" s="68">
        <v>2023</v>
      </c>
      <c r="R493" s="68">
        <v>12</v>
      </c>
      <c r="S493" s="68">
        <v>0</v>
      </c>
      <c r="T493" s="68" t="s">
        <v>52</v>
      </c>
      <c r="U493" s="68"/>
    </row>
    <row r="494" spans="1:21" x14ac:dyDescent="0.25">
      <c r="A494" s="68">
        <v>6750068489</v>
      </c>
      <c r="B494" s="69">
        <v>45282</v>
      </c>
      <c r="C494" s="68" t="s">
        <v>45</v>
      </c>
      <c r="D494" s="68" t="s">
        <v>46</v>
      </c>
      <c r="E494" s="68" t="s">
        <v>47</v>
      </c>
      <c r="F494" s="68" t="s">
        <v>55</v>
      </c>
      <c r="G494" s="68" t="s">
        <v>49</v>
      </c>
      <c r="H494" s="68" t="s">
        <v>50</v>
      </c>
      <c r="I494" s="68">
        <v>320028</v>
      </c>
      <c r="J494" s="68" t="s">
        <v>11</v>
      </c>
      <c r="K494" s="68">
        <v>1</v>
      </c>
      <c r="L494" s="78">
        <v>170.208</v>
      </c>
      <c r="M494" s="78">
        <v>170.208</v>
      </c>
      <c r="N494" s="78">
        <v>0</v>
      </c>
      <c r="O494" s="78">
        <v>13.617000000000001</v>
      </c>
      <c r="P494" s="78">
        <v>183.82499999999999</v>
      </c>
      <c r="Q494" s="68">
        <v>2023</v>
      </c>
      <c r="R494" s="68">
        <v>12</v>
      </c>
      <c r="S494" s="68">
        <v>0</v>
      </c>
      <c r="T494" s="68" t="s">
        <v>52</v>
      </c>
      <c r="U494" s="68"/>
    </row>
    <row r="495" spans="1:21" x14ac:dyDescent="0.25">
      <c r="A495" s="68">
        <v>6750068489</v>
      </c>
      <c r="B495" s="69">
        <v>45282</v>
      </c>
      <c r="C495" s="68" t="s">
        <v>45</v>
      </c>
      <c r="D495" s="68" t="s">
        <v>46</v>
      </c>
      <c r="E495" s="68" t="s">
        <v>47</v>
      </c>
      <c r="F495" s="68" t="s">
        <v>55</v>
      </c>
      <c r="G495" s="68" t="s">
        <v>49</v>
      </c>
      <c r="H495" s="68" t="s">
        <v>50</v>
      </c>
      <c r="I495" s="68">
        <v>320025</v>
      </c>
      <c r="J495" s="68" t="s">
        <v>58</v>
      </c>
      <c r="K495" s="68">
        <v>10</v>
      </c>
      <c r="L495" s="78">
        <v>187.35400000000001</v>
      </c>
      <c r="M495" s="78">
        <v>1873.5440000000001</v>
      </c>
      <c r="N495" s="78">
        <v>-330.62599999999998</v>
      </c>
      <c r="O495" s="78">
        <v>149.88399999999999</v>
      </c>
      <c r="P495" s="78">
        <v>2023.4280000000001</v>
      </c>
      <c r="Q495" s="68">
        <v>2023</v>
      </c>
      <c r="R495" s="68">
        <v>12</v>
      </c>
      <c r="S495" s="68">
        <v>0.15000049905497134</v>
      </c>
      <c r="T495" s="68" t="s">
        <v>56</v>
      </c>
      <c r="U495" s="68"/>
    </row>
    <row r="496" spans="1:21" x14ac:dyDescent="0.25">
      <c r="A496" s="68">
        <v>6750068489</v>
      </c>
      <c r="B496" s="69">
        <v>45282</v>
      </c>
      <c r="C496" s="68" t="s">
        <v>45</v>
      </c>
      <c r="D496" s="68" t="s">
        <v>46</v>
      </c>
      <c r="E496" s="68" t="s">
        <v>47</v>
      </c>
      <c r="F496" s="68" t="s">
        <v>55</v>
      </c>
      <c r="G496" s="68" t="s">
        <v>49</v>
      </c>
      <c r="H496" s="68" t="s">
        <v>50</v>
      </c>
      <c r="I496" s="68">
        <v>324003</v>
      </c>
      <c r="J496" s="68" t="s">
        <v>10</v>
      </c>
      <c r="K496" s="68">
        <v>2</v>
      </c>
      <c r="L496" s="78">
        <v>383.33300000000003</v>
      </c>
      <c r="M496" s="78">
        <v>766.66600000000005</v>
      </c>
      <c r="N496" s="78">
        <v>0</v>
      </c>
      <c r="O496" s="78">
        <v>61.332999999999998</v>
      </c>
      <c r="P496" s="78">
        <v>827.99900000000002</v>
      </c>
      <c r="Q496" s="68">
        <v>2023</v>
      </c>
      <c r="R496" s="68">
        <v>12</v>
      </c>
      <c r="S496" s="68">
        <v>0</v>
      </c>
      <c r="T496" s="68" t="s">
        <v>52</v>
      </c>
      <c r="U496" s="68"/>
    </row>
    <row r="497" spans="1:21" x14ac:dyDescent="0.25">
      <c r="A497" s="68">
        <v>6750068664</v>
      </c>
      <c r="B497" s="69">
        <v>45286</v>
      </c>
      <c r="C497" s="68" t="s">
        <v>45</v>
      </c>
      <c r="D497" s="68" t="s">
        <v>46</v>
      </c>
      <c r="E497" s="68" t="s">
        <v>47</v>
      </c>
      <c r="F497" s="68" t="s">
        <v>55</v>
      </c>
      <c r="G497" s="68" t="s">
        <v>49</v>
      </c>
      <c r="H497" s="68" t="s">
        <v>50</v>
      </c>
      <c r="I497" s="68">
        <v>323104</v>
      </c>
      <c r="J497" s="68" t="s">
        <v>131</v>
      </c>
      <c r="K497" s="68">
        <v>8</v>
      </c>
      <c r="L497" s="78">
        <v>200.727</v>
      </c>
      <c r="M497" s="78">
        <v>1605.816</v>
      </c>
      <c r="N497" s="78">
        <v>0</v>
      </c>
      <c r="O497" s="78">
        <v>128.465</v>
      </c>
      <c r="P497" s="78">
        <v>1734.2809999999999</v>
      </c>
      <c r="Q497" s="68">
        <v>2023</v>
      </c>
      <c r="R497" s="68">
        <v>12</v>
      </c>
      <c r="S497" s="68">
        <v>0</v>
      </c>
      <c r="T497" s="68" t="s">
        <v>52</v>
      </c>
      <c r="U497" s="68"/>
    </row>
    <row r="498" spans="1:21" x14ac:dyDescent="0.25">
      <c r="A498" s="68">
        <v>6750068664</v>
      </c>
      <c r="B498" s="69">
        <v>45286</v>
      </c>
      <c r="C498" s="68" t="s">
        <v>45</v>
      </c>
      <c r="D498" s="68" t="s">
        <v>46</v>
      </c>
      <c r="E498" s="68" t="s">
        <v>47</v>
      </c>
      <c r="F498" s="68" t="s">
        <v>55</v>
      </c>
      <c r="G498" s="68" t="s">
        <v>49</v>
      </c>
      <c r="H498" s="68" t="s">
        <v>50</v>
      </c>
      <c r="I498" s="68">
        <v>323901</v>
      </c>
      <c r="J498" s="68" t="s">
        <v>132</v>
      </c>
      <c r="K498" s="68">
        <v>7</v>
      </c>
      <c r="L498" s="78">
        <v>200.727</v>
      </c>
      <c r="M498" s="78">
        <v>1405.0889999999999</v>
      </c>
      <c r="N498" s="78">
        <v>0</v>
      </c>
      <c r="O498" s="78">
        <v>112.407</v>
      </c>
      <c r="P498" s="78">
        <v>1517.4960000000001</v>
      </c>
      <c r="Q498" s="68">
        <v>2023</v>
      </c>
      <c r="R498" s="68">
        <v>12</v>
      </c>
      <c r="S498" s="68">
        <v>0</v>
      </c>
      <c r="T498" s="68" t="s">
        <v>52</v>
      </c>
      <c r="U498" s="68"/>
    </row>
    <row r="499" spans="1:21" x14ac:dyDescent="0.25">
      <c r="A499" s="68">
        <v>6750068959</v>
      </c>
      <c r="B499" s="69">
        <v>45289</v>
      </c>
      <c r="C499" s="68" t="s">
        <v>45</v>
      </c>
      <c r="D499" s="68" t="s">
        <v>46</v>
      </c>
      <c r="E499" s="68" t="s">
        <v>47</v>
      </c>
      <c r="F499" s="68" t="s">
        <v>55</v>
      </c>
      <c r="G499" s="68" t="s">
        <v>49</v>
      </c>
      <c r="H499" s="68" t="s">
        <v>50</v>
      </c>
      <c r="I499" s="68">
        <v>320028</v>
      </c>
      <c r="J499" s="68" t="s">
        <v>11</v>
      </c>
      <c r="K499" s="68">
        <v>5</v>
      </c>
      <c r="L499" s="78">
        <v>170.208</v>
      </c>
      <c r="M499" s="78">
        <v>851.04</v>
      </c>
      <c r="N499" s="78">
        <v>0</v>
      </c>
      <c r="O499" s="78">
        <v>68.082999999999998</v>
      </c>
      <c r="P499" s="78">
        <v>919.12300000000005</v>
      </c>
      <c r="Q499" s="68">
        <v>2023</v>
      </c>
      <c r="R499" s="68">
        <v>12</v>
      </c>
      <c r="S499" s="68">
        <v>0</v>
      </c>
      <c r="T499" s="68" t="s">
        <v>52</v>
      </c>
      <c r="U499" s="68"/>
    </row>
    <row r="500" spans="1:21" x14ac:dyDescent="0.25">
      <c r="A500" s="68">
        <v>6750068959</v>
      </c>
      <c r="B500" s="69">
        <v>45289</v>
      </c>
      <c r="C500" s="68" t="s">
        <v>45</v>
      </c>
      <c r="D500" s="68" t="s">
        <v>46</v>
      </c>
      <c r="E500" s="68" t="s">
        <v>47</v>
      </c>
      <c r="F500" s="68" t="s">
        <v>55</v>
      </c>
      <c r="G500" s="68" t="s">
        <v>49</v>
      </c>
      <c r="H500" s="68" t="s">
        <v>50</v>
      </c>
      <c r="I500" s="68">
        <v>324003</v>
      </c>
      <c r="J500" s="68" t="s">
        <v>10</v>
      </c>
      <c r="K500" s="68">
        <v>1</v>
      </c>
      <c r="L500" s="78">
        <v>383.33300000000003</v>
      </c>
      <c r="M500" s="78">
        <v>383.33300000000003</v>
      </c>
      <c r="N500" s="78">
        <v>0</v>
      </c>
      <c r="O500" s="78">
        <v>30.667000000000002</v>
      </c>
      <c r="P500" s="78">
        <v>414</v>
      </c>
      <c r="Q500" s="68">
        <v>2023</v>
      </c>
      <c r="R500" s="68">
        <v>12</v>
      </c>
      <c r="S500" s="68">
        <v>0</v>
      </c>
      <c r="T500" s="68" t="s">
        <v>52</v>
      </c>
      <c r="U500" s="68"/>
    </row>
    <row r="501" spans="1:21" x14ac:dyDescent="0.25">
      <c r="A501" s="68">
        <v>6750069092</v>
      </c>
      <c r="B501" s="69">
        <v>45296</v>
      </c>
      <c r="C501" s="68" t="s">
        <v>45</v>
      </c>
      <c r="D501" s="68" t="s">
        <v>46</v>
      </c>
      <c r="E501" s="68" t="s">
        <v>47</v>
      </c>
      <c r="F501" s="68" t="s">
        <v>55</v>
      </c>
      <c r="G501" s="68" t="s">
        <v>49</v>
      </c>
      <c r="H501" s="68" t="s">
        <v>50</v>
      </c>
      <c r="I501" s="68">
        <v>320028</v>
      </c>
      <c r="J501" s="68" t="s">
        <v>11</v>
      </c>
      <c r="K501" s="68">
        <v>2</v>
      </c>
      <c r="L501" s="78">
        <v>170.208</v>
      </c>
      <c r="M501" s="78">
        <v>340.416</v>
      </c>
      <c r="N501" s="78">
        <v>0</v>
      </c>
      <c r="O501" s="78">
        <v>27.233000000000001</v>
      </c>
      <c r="P501" s="78">
        <v>367.649</v>
      </c>
      <c r="Q501" s="68">
        <v>2024</v>
      </c>
      <c r="R501" s="68">
        <v>1</v>
      </c>
      <c r="S501" s="68">
        <v>0</v>
      </c>
      <c r="T501" s="68" t="s">
        <v>52</v>
      </c>
      <c r="U501" s="68">
        <v>2101</v>
      </c>
    </row>
    <row r="502" spans="1:21" x14ac:dyDescent="0.25">
      <c r="A502" s="68">
        <v>6750069092</v>
      </c>
      <c r="B502" s="69">
        <v>45296</v>
      </c>
      <c r="C502" s="68" t="s">
        <v>45</v>
      </c>
      <c r="D502" s="68" t="s">
        <v>46</v>
      </c>
      <c r="E502" s="68" t="s">
        <v>47</v>
      </c>
      <c r="F502" s="68" t="s">
        <v>55</v>
      </c>
      <c r="G502" s="68" t="s">
        <v>49</v>
      </c>
      <c r="H502" s="68" t="s">
        <v>50</v>
      </c>
      <c r="I502" s="68">
        <v>320020</v>
      </c>
      <c r="J502" s="68" t="s">
        <v>84</v>
      </c>
      <c r="K502" s="68">
        <v>20</v>
      </c>
      <c r="L502" s="78">
        <v>265.77800000000002</v>
      </c>
      <c r="M502" s="78">
        <v>5315.5519999999997</v>
      </c>
      <c r="N502" s="78">
        <v>-1328.8879999999999</v>
      </c>
      <c r="O502" s="78">
        <v>425.24400000000003</v>
      </c>
      <c r="P502" s="78">
        <v>5740.7960000000003</v>
      </c>
      <c r="Q502" s="68">
        <v>2024</v>
      </c>
      <c r="R502" s="68">
        <v>1</v>
      </c>
      <c r="S502" s="68">
        <v>0.19999975919745328</v>
      </c>
      <c r="T502" s="68" t="s">
        <v>56</v>
      </c>
      <c r="U502" s="68">
        <v>2101</v>
      </c>
    </row>
    <row r="503" spans="1:21" x14ac:dyDescent="0.25">
      <c r="A503" s="68">
        <v>6750069092</v>
      </c>
      <c r="B503" s="69">
        <v>45296</v>
      </c>
      <c r="C503" s="68" t="s">
        <v>45</v>
      </c>
      <c r="D503" s="68" t="s">
        <v>46</v>
      </c>
      <c r="E503" s="68" t="s">
        <v>47</v>
      </c>
      <c r="F503" s="68" t="s">
        <v>55</v>
      </c>
      <c r="G503" s="68" t="s">
        <v>49</v>
      </c>
      <c r="H503" s="68" t="s">
        <v>50</v>
      </c>
      <c r="I503" s="68">
        <v>324003</v>
      </c>
      <c r="J503" s="68" t="s">
        <v>10</v>
      </c>
      <c r="K503" s="68">
        <v>3</v>
      </c>
      <c r="L503" s="78">
        <v>383.33300000000003</v>
      </c>
      <c r="M503" s="78">
        <v>1149.999</v>
      </c>
      <c r="N503" s="78">
        <v>0</v>
      </c>
      <c r="O503" s="78">
        <v>92</v>
      </c>
      <c r="P503" s="78">
        <v>1241.999</v>
      </c>
      <c r="Q503" s="68">
        <v>2024</v>
      </c>
      <c r="R503" s="68">
        <v>1</v>
      </c>
      <c r="S503" s="68">
        <v>0</v>
      </c>
      <c r="T503" s="68" t="s">
        <v>52</v>
      </c>
      <c r="U503" s="68">
        <v>2101</v>
      </c>
    </row>
    <row r="504" spans="1:21" x14ac:dyDescent="0.25">
      <c r="A504" s="68">
        <v>6750069092</v>
      </c>
      <c r="B504" s="69">
        <v>45296</v>
      </c>
      <c r="C504" s="68" t="s">
        <v>45</v>
      </c>
      <c r="D504" s="68" t="s">
        <v>46</v>
      </c>
      <c r="E504" s="68" t="s">
        <v>47</v>
      </c>
      <c r="F504" s="68" t="s">
        <v>55</v>
      </c>
      <c r="G504" s="68" t="s">
        <v>49</v>
      </c>
      <c r="H504" s="68" t="s">
        <v>50</v>
      </c>
      <c r="I504" s="68">
        <v>320025</v>
      </c>
      <c r="J504" s="68" t="s">
        <v>58</v>
      </c>
      <c r="K504" s="68">
        <v>10</v>
      </c>
      <c r="L504" s="78">
        <v>176.334</v>
      </c>
      <c r="M504" s="78">
        <v>1763.336</v>
      </c>
      <c r="N504" s="78">
        <v>-440.834</v>
      </c>
      <c r="O504" s="78">
        <v>141.06700000000001</v>
      </c>
      <c r="P504" s="78">
        <v>1904.403</v>
      </c>
      <c r="Q504" s="68">
        <v>2024</v>
      </c>
      <c r="R504" s="68">
        <v>1</v>
      </c>
      <c r="S504" s="68">
        <v>0.19999963705224724</v>
      </c>
      <c r="T504" s="68" t="s">
        <v>56</v>
      </c>
      <c r="U504" s="68">
        <v>2101</v>
      </c>
    </row>
    <row r="505" spans="1:21" x14ac:dyDescent="0.25">
      <c r="A505" s="68">
        <v>6750069104</v>
      </c>
      <c r="B505" s="69">
        <v>45296</v>
      </c>
      <c r="C505" s="68" t="s">
        <v>45</v>
      </c>
      <c r="D505" s="68" t="s">
        <v>46</v>
      </c>
      <c r="E505" s="68" t="s">
        <v>47</v>
      </c>
      <c r="F505" s="68" t="s">
        <v>55</v>
      </c>
      <c r="G505" s="68" t="s">
        <v>49</v>
      </c>
      <c r="H505" s="68" t="s">
        <v>50</v>
      </c>
      <c r="I505" s="68">
        <v>320025</v>
      </c>
      <c r="J505" s="68" t="s">
        <v>58</v>
      </c>
      <c r="K505" s="68">
        <v>30</v>
      </c>
      <c r="L505" s="78">
        <v>176.334</v>
      </c>
      <c r="M505" s="78">
        <v>5290.0079999999998</v>
      </c>
      <c r="N505" s="78">
        <v>-1322.502</v>
      </c>
      <c r="O505" s="78">
        <v>423.20100000000002</v>
      </c>
      <c r="P505" s="78">
        <v>5713.2089999999998</v>
      </c>
      <c r="Q505" s="68">
        <v>2024</v>
      </c>
      <c r="R505" s="68">
        <v>1</v>
      </c>
      <c r="S505" s="68">
        <v>0.19999963705224724</v>
      </c>
      <c r="T505" s="68" t="s">
        <v>56</v>
      </c>
      <c r="U505" s="68">
        <v>2101</v>
      </c>
    </row>
    <row r="506" spans="1:21" x14ac:dyDescent="0.25">
      <c r="A506" s="68">
        <v>6750069258</v>
      </c>
      <c r="B506" s="69">
        <v>45301</v>
      </c>
      <c r="C506" s="68" t="s">
        <v>45</v>
      </c>
      <c r="D506" s="68" t="s">
        <v>46</v>
      </c>
      <c r="E506" s="68" t="s">
        <v>47</v>
      </c>
      <c r="F506" s="68" t="s">
        <v>55</v>
      </c>
      <c r="G506" s="68" t="s">
        <v>49</v>
      </c>
      <c r="H506" s="68" t="s">
        <v>50</v>
      </c>
      <c r="I506" s="68">
        <v>320028</v>
      </c>
      <c r="J506" s="68" t="s">
        <v>11</v>
      </c>
      <c r="K506" s="68">
        <v>5</v>
      </c>
      <c r="L506" s="78">
        <v>170.208</v>
      </c>
      <c r="M506" s="78">
        <v>851.04</v>
      </c>
      <c r="N506" s="78">
        <v>0</v>
      </c>
      <c r="O506" s="78">
        <v>68.082999999999998</v>
      </c>
      <c r="P506" s="78">
        <v>919.12300000000005</v>
      </c>
      <c r="Q506" s="68">
        <v>2024</v>
      </c>
      <c r="R506" s="68">
        <v>1</v>
      </c>
      <c r="S506" s="68">
        <v>0</v>
      </c>
      <c r="T506" s="68" t="s">
        <v>52</v>
      </c>
      <c r="U506" s="68">
        <v>2101</v>
      </c>
    </row>
    <row r="507" spans="1:21" x14ac:dyDescent="0.25">
      <c r="A507" s="68">
        <v>6750069376</v>
      </c>
      <c r="B507" s="69">
        <v>45303</v>
      </c>
      <c r="C507" s="68" t="s">
        <v>45</v>
      </c>
      <c r="D507" s="68" t="s">
        <v>46</v>
      </c>
      <c r="E507" s="68" t="s">
        <v>47</v>
      </c>
      <c r="F507" s="68" t="s">
        <v>55</v>
      </c>
      <c r="G507" s="68" t="s">
        <v>49</v>
      </c>
      <c r="H507" s="68" t="s">
        <v>50</v>
      </c>
      <c r="I507" s="68">
        <v>320020</v>
      </c>
      <c r="J507" s="68" t="s">
        <v>84</v>
      </c>
      <c r="K507" s="68">
        <v>20</v>
      </c>
      <c r="L507" s="78">
        <v>265.77800000000002</v>
      </c>
      <c r="M507" s="78">
        <v>5315.5519999999997</v>
      </c>
      <c r="N507" s="78">
        <v>-1328.8879999999999</v>
      </c>
      <c r="O507" s="78">
        <v>425.24400000000003</v>
      </c>
      <c r="P507" s="78">
        <v>5740.7960000000003</v>
      </c>
      <c r="Q507" s="68">
        <v>2024</v>
      </c>
      <c r="R507" s="68">
        <v>1</v>
      </c>
      <c r="S507" s="68">
        <v>0.19999975919745328</v>
      </c>
      <c r="T507" s="68" t="s">
        <v>56</v>
      </c>
      <c r="U507" s="68">
        <v>2101</v>
      </c>
    </row>
    <row r="508" spans="1:21" x14ac:dyDescent="0.25">
      <c r="A508" s="68">
        <v>6750069376</v>
      </c>
      <c r="B508" s="69">
        <v>45303</v>
      </c>
      <c r="C508" s="68" t="s">
        <v>45</v>
      </c>
      <c r="D508" s="68" t="s">
        <v>46</v>
      </c>
      <c r="E508" s="68" t="s">
        <v>47</v>
      </c>
      <c r="F508" s="68" t="s">
        <v>55</v>
      </c>
      <c r="G508" s="68" t="s">
        <v>49</v>
      </c>
      <c r="H508" s="68" t="s">
        <v>50</v>
      </c>
      <c r="I508" s="68">
        <v>320025</v>
      </c>
      <c r="J508" s="68" t="s">
        <v>58</v>
      </c>
      <c r="K508" s="68">
        <v>5</v>
      </c>
      <c r="L508" s="78">
        <v>176.334</v>
      </c>
      <c r="M508" s="78">
        <v>881.66800000000001</v>
      </c>
      <c r="N508" s="78">
        <v>-220.417</v>
      </c>
      <c r="O508" s="78">
        <v>70.533000000000001</v>
      </c>
      <c r="P508" s="78">
        <v>952.20100000000002</v>
      </c>
      <c r="Q508" s="68">
        <v>2024</v>
      </c>
      <c r="R508" s="68">
        <v>1</v>
      </c>
      <c r="S508" s="68">
        <v>0.19999963705224724</v>
      </c>
      <c r="T508" s="68" t="s">
        <v>56</v>
      </c>
      <c r="U508" s="68">
        <v>2101</v>
      </c>
    </row>
    <row r="509" spans="1:21" x14ac:dyDescent="0.25">
      <c r="A509" s="68">
        <v>6750069376</v>
      </c>
      <c r="B509" s="69">
        <v>45303</v>
      </c>
      <c r="C509" s="68" t="s">
        <v>45</v>
      </c>
      <c r="D509" s="68" t="s">
        <v>46</v>
      </c>
      <c r="E509" s="68" t="s">
        <v>47</v>
      </c>
      <c r="F509" s="68" t="s">
        <v>55</v>
      </c>
      <c r="G509" s="68" t="s">
        <v>49</v>
      </c>
      <c r="H509" s="68" t="s">
        <v>50</v>
      </c>
      <c r="I509" s="68">
        <v>324003</v>
      </c>
      <c r="J509" s="68" t="s">
        <v>10</v>
      </c>
      <c r="K509" s="68">
        <v>5</v>
      </c>
      <c r="L509" s="78">
        <v>383.33300000000003</v>
      </c>
      <c r="M509" s="78">
        <v>1916.665</v>
      </c>
      <c r="N509" s="78">
        <v>0</v>
      </c>
      <c r="O509" s="78">
        <v>153.333</v>
      </c>
      <c r="P509" s="78">
        <v>2069.998</v>
      </c>
      <c r="Q509" s="68">
        <v>2024</v>
      </c>
      <c r="R509" s="68">
        <v>1</v>
      </c>
      <c r="S509" s="68">
        <v>0</v>
      </c>
      <c r="T509" s="68" t="s">
        <v>52</v>
      </c>
      <c r="U509" s="68">
        <v>2101</v>
      </c>
    </row>
    <row r="510" spans="1:21" x14ac:dyDescent="0.25">
      <c r="A510" s="68">
        <v>6750069728</v>
      </c>
      <c r="B510" s="69">
        <v>45310</v>
      </c>
      <c r="C510" s="68" t="s">
        <v>45</v>
      </c>
      <c r="D510" s="68" t="s">
        <v>46</v>
      </c>
      <c r="E510" s="68" t="s">
        <v>47</v>
      </c>
      <c r="F510" s="68" t="s">
        <v>55</v>
      </c>
      <c r="G510" s="68" t="s">
        <v>49</v>
      </c>
      <c r="H510" s="68" t="s">
        <v>50</v>
      </c>
      <c r="I510" s="68">
        <v>320023</v>
      </c>
      <c r="J510" s="68" t="s">
        <v>9</v>
      </c>
      <c r="K510" s="68">
        <v>5</v>
      </c>
      <c r="L510" s="78">
        <v>176.334</v>
      </c>
      <c r="M510" s="78">
        <v>881.66800000000001</v>
      </c>
      <c r="N510" s="78">
        <v>-220.417</v>
      </c>
      <c r="O510" s="78">
        <v>70.533000000000001</v>
      </c>
      <c r="P510" s="78">
        <v>952.20100000000002</v>
      </c>
      <c r="Q510" s="68">
        <v>2024</v>
      </c>
      <c r="R510" s="68">
        <v>1</v>
      </c>
      <c r="S510" s="68">
        <v>0.19999963705224724</v>
      </c>
      <c r="T510" s="68" t="s">
        <v>56</v>
      </c>
      <c r="U510" s="68">
        <v>2101</v>
      </c>
    </row>
    <row r="511" spans="1:21" x14ac:dyDescent="0.25">
      <c r="A511" s="68">
        <v>6750069728</v>
      </c>
      <c r="B511" s="69">
        <v>45310</v>
      </c>
      <c r="C511" s="68" t="s">
        <v>45</v>
      </c>
      <c r="D511" s="68" t="s">
        <v>46</v>
      </c>
      <c r="E511" s="68" t="s">
        <v>47</v>
      </c>
      <c r="F511" s="68" t="s">
        <v>55</v>
      </c>
      <c r="G511" s="68" t="s">
        <v>49</v>
      </c>
      <c r="H511" s="68" t="s">
        <v>50</v>
      </c>
      <c r="I511" s="68">
        <v>324003</v>
      </c>
      <c r="J511" s="68" t="s">
        <v>10</v>
      </c>
      <c r="K511" s="68">
        <v>2</v>
      </c>
      <c r="L511" s="78">
        <v>383.33300000000003</v>
      </c>
      <c r="M511" s="78">
        <v>766.66600000000005</v>
      </c>
      <c r="N511" s="78">
        <v>0</v>
      </c>
      <c r="O511" s="78">
        <v>61.332999999999998</v>
      </c>
      <c r="P511" s="78">
        <v>827.99900000000002</v>
      </c>
      <c r="Q511" s="68">
        <v>2024</v>
      </c>
      <c r="R511" s="68">
        <v>1</v>
      </c>
      <c r="S511" s="68">
        <v>0</v>
      </c>
      <c r="T511" s="68" t="s">
        <v>52</v>
      </c>
      <c r="U511" s="68">
        <v>2101</v>
      </c>
    </row>
    <row r="512" spans="1:21" x14ac:dyDescent="0.25">
      <c r="A512" s="68">
        <v>6750069912</v>
      </c>
      <c r="B512" s="69">
        <v>45315</v>
      </c>
      <c r="C512" s="68" t="s">
        <v>45</v>
      </c>
      <c r="D512" s="68" t="s">
        <v>46</v>
      </c>
      <c r="E512" s="68" t="s">
        <v>47</v>
      </c>
      <c r="F512" s="68" t="s">
        <v>55</v>
      </c>
      <c r="G512" s="68" t="s">
        <v>49</v>
      </c>
      <c r="H512" s="68" t="s">
        <v>50</v>
      </c>
      <c r="I512" s="68">
        <v>320028</v>
      </c>
      <c r="J512" s="68" t="s">
        <v>11</v>
      </c>
      <c r="K512" s="68">
        <v>5</v>
      </c>
      <c r="L512" s="78">
        <v>170.208</v>
      </c>
      <c r="M512" s="78">
        <v>851.04</v>
      </c>
      <c r="N512" s="78">
        <v>0</v>
      </c>
      <c r="O512" s="78">
        <v>68.082999999999998</v>
      </c>
      <c r="P512" s="78">
        <v>919.12300000000005</v>
      </c>
      <c r="Q512" s="68">
        <v>2024</v>
      </c>
      <c r="R512" s="68">
        <v>1</v>
      </c>
      <c r="S512" s="68">
        <v>0</v>
      </c>
      <c r="T512" s="68" t="s">
        <v>52</v>
      </c>
      <c r="U512" s="68">
        <v>2101</v>
      </c>
    </row>
    <row r="513" spans="1:21" x14ac:dyDescent="0.25">
      <c r="A513" s="68">
        <v>6750069912</v>
      </c>
      <c r="B513" s="69">
        <v>45315</v>
      </c>
      <c r="C513" s="68" t="s">
        <v>45</v>
      </c>
      <c r="D513" s="68" t="s">
        <v>46</v>
      </c>
      <c r="E513" s="68" t="s">
        <v>47</v>
      </c>
      <c r="F513" s="68" t="s">
        <v>55</v>
      </c>
      <c r="G513" s="68" t="s">
        <v>49</v>
      </c>
      <c r="H513" s="68" t="s">
        <v>50</v>
      </c>
      <c r="I513" s="68">
        <v>320023</v>
      </c>
      <c r="J513" s="68" t="s">
        <v>9</v>
      </c>
      <c r="K513" s="68">
        <v>5</v>
      </c>
      <c r="L513" s="78">
        <v>176.334</v>
      </c>
      <c r="M513" s="78">
        <v>881.66800000000001</v>
      </c>
      <c r="N513" s="78">
        <v>-220.417</v>
      </c>
      <c r="O513" s="78">
        <v>70.533000000000001</v>
      </c>
      <c r="P513" s="78">
        <v>952.20100000000002</v>
      </c>
      <c r="Q513" s="68">
        <v>2024</v>
      </c>
      <c r="R513" s="68">
        <v>1</v>
      </c>
      <c r="S513" s="68">
        <v>0.19999963705224724</v>
      </c>
      <c r="T513" s="68" t="s">
        <v>56</v>
      </c>
      <c r="U513" s="68">
        <v>2101</v>
      </c>
    </row>
    <row r="514" spans="1:21" x14ac:dyDescent="0.25">
      <c r="A514" s="68">
        <v>6750069912</v>
      </c>
      <c r="B514" s="69">
        <v>45315</v>
      </c>
      <c r="C514" s="68" t="s">
        <v>45</v>
      </c>
      <c r="D514" s="68" t="s">
        <v>46</v>
      </c>
      <c r="E514" s="68" t="s">
        <v>47</v>
      </c>
      <c r="F514" s="68" t="s">
        <v>55</v>
      </c>
      <c r="G514" s="68" t="s">
        <v>49</v>
      </c>
      <c r="H514" s="68" t="s">
        <v>50</v>
      </c>
      <c r="I514" s="68">
        <v>320020</v>
      </c>
      <c r="J514" s="68" t="s">
        <v>84</v>
      </c>
      <c r="K514" s="68">
        <v>20</v>
      </c>
      <c r="L514" s="78">
        <v>265.77800000000002</v>
      </c>
      <c r="M514" s="78">
        <v>5315.5519999999997</v>
      </c>
      <c r="N514" s="78">
        <v>-1328.8879999999999</v>
      </c>
      <c r="O514" s="78">
        <v>425.245</v>
      </c>
      <c r="P514" s="78">
        <v>5740.7969999999996</v>
      </c>
      <c r="Q514" s="68">
        <v>2024</v>
      </c>
      <c r="R514" s="68">
        <v>1</v>
      </c>
      <c r="S514" s="68">
        <v>0.19999975919745328</v>
      </c>
      <c r="T514" s="68" t="s">
        <v>56</v>
      </c>
      <c r="U514" s="68">
        <v>2101</v>
      </c>
    </row>
    <row r="515" spans="1:21" x14ac:dyDescent="0.25">
      <c r="A515" s="68">
        <v>6750069912</v>
      </c>
      <c r="B515" s="69">
        <v>45315</v>
      </c>
      <c r="C515" s="68" t="s">
        <v>45</v>
      </c>
      <c r="D515" s="68" t="s">
        <v>46</v>
      </c>
      <c r="E515" s="68" t="s">
        <v>47</v>
      </c>
      <c r="F515" s="68" t="s">
        <v>55</v>
      </c>
      <c r="G515" s="68" t="s">
        <v>49</v>
      </c>
      <c r="H515" s="68" t="s">
        <v>50</v>
      </c>
      <c r="I515" s="68">
        <v>324003</v>
      </c>
      <c r="J515" s="68" t="s">
        <v>10</v>
      </c>
      <c r="K515" s="68">
        <v>2</v>
      </c>
      <c r="L515" s="78">
        <v>383.33300000000003</v>
      </c>
      <c r="M515" s="78">
        <v>766.66600000000005</v>
      </c>
      <c r="N515" s="78">
        <v>0</v>
      </c>
      <c r="O515" s="78">
        <v>61.332999999999998</v>
      </c>
      <c r="P515" s="78">
        <v>827.99900000000002</v>
      </c>
      <c r="Q515" s="68">
        <v>2024</v>
      </c>
      <c r="R515" s="68">
        <v>1</v>
      </c>
      <c r="S515" s="68">
        <v>0</v>
      </c>
      <c r="T515" s="68" t="s">
        <v>52</v>
      </c>
      <c r="U515" s="68">
        <v>2101</v>
      </c>
    </row>
    <row r="516" spans="1:21" x14ac:dyDescent="0.25">
      <c r="A516" s="68">
        <v>6750070110</v>
      </c>
      <c r="B516" s="69">
        <v>45317</v>
      </c>
      <c r="C516" s="68" t="s">
        <v>45</v>
      </c>
      <c r="D516" s="68" t="s">
        <v>46</v>
      </c>
      <c r="E516" s="68" t="s">
        <v>47</v>
      </c>
      <c r="F516" s="68" t="s">
        <v>55</v>
      </c>
      <c r="G516" s="68" t="s">
        <v>49</v>
      </c>
      <c r="H516" s="68" t="s">
        <v>50</v>
      </c>
      <c r="I516" s="68">
        <v>320028</v>
      </c>
      <c r="J516" s="68" t="s">
        <v>11</v>
      </c>
      <c r="K516" s="68">
        <v>5</v>
      </c>
      <c r="L516" s="78">
        <v>170.208</v>
      </c>
      <c r="M516" s="78">
        <v>851.04</v>
      </c>
      <c r="N516" s="78">
        <v>0</v>
      </c>
      <c r="O516" s="78">
        <v>68.082999999999998</v>
      </c>
      <c r="P516" s="78">
        <v>919.12300000000005</v>
      </c>
      <c r="Q516" s="68">
        <v>2024</v>
      </c>
      <c r="R516" s="68">
        <v>1</v>
      </c>
      <c r="S516" s="68">
        <v>0</v>
      </c>
      <c r="T516" s="68" t="s">
        <v>52</v>
      </c>
      <c r="U516" s="68">
        <v>2101</v>
      </c>
    </row>
    <row r="517" spans="1:21" x14ac:dyDescent="0.25">
      <c r="A517" s="68">
        <v>6750070110</v>
      </c>
      <c r="B517" s="69">
        <v>45317</v>
      </c>
      <c r="C517" s="68" t="s">
        <v>45</v>
      </c>
      <c r="D517" s="68" t="s">
        <v>46</v>
      </c>
      <c r="E517" s="68" t="s">
        <v>47</v>
      </c>
      <c r="F517" s="68" t="s">
        <v>55</v>
      </c>
      <c r="G517" s="68" t="s">
        <v>49</v>
      </c>
      <c r="H517" s="68" t="s">
        <v>50</v>
      </c>
      <c r="I517" s="68">
        <v>320023</v>
      </c>
      <c r="J517" s="68" t="s">
        <v>9</v>
      </c>
      <c r="K517" s="68">
        <v>10</v>
      </c>
      <c r="L517" s="78">
        <v>220.417</v>
      </c>
      <c r="M517" s="78">
        <v>2204.17</v>
      </c>
      <c r="N517" s="78">
        <v>0</v>
      </c>
      <c r="O517" s="78">
        <v>176.334</v>
      </c>
      <c r="P517" s="78">
        <v>2380.5039999999999</v>
      </c>
      <c r="Q517" s="68">
        <v>2024</v>
      </c>
      <c r="R517" s="68">
        <v>1</v>
      </c>
      <c r="S517" s="68">
        <v>0</v>
      </c>
      <c r="T517" s="68" t="s">
        <v>52</v>
      </c>
      <c r="U517" s="68">
        <v>2101</v>
      </c>
    </row>
    <row r="518" spans="1:21" x14ac:dyDescent="0.25">
      <c r="A518" s="68">
        <v>6750070110</v>
      </c>
      <c r="B518" s="69">
        <v>45317</v>
      </c>
      <c r="C518" s="68" t="s">
        <v>45</v>
      </c>
      <c r="D518" s="68" t="s">
        <v>46</v>
      </c>
      <c r="E518" s="68" t="s">
        <v>47</v>
      </c>
      <c r="F518" s="68" t="s">
        <v>55</v>
      </c>
      <c r="G518" s="68" t="s">
        <v>49</v>
      </c>
      <c r="H518" s="68" t="s">
        <v>50</v>
      </c>
      <c r="I518" s="68">
        <v>320020</v>
      </c>
      <c r="J518" s="68" t="s">
        <v>84</v>
      </c>
      <c r="K518" s="68">
        <v>20</v>
      </c>
      <c r="L518" s="78">
        <v>265.77800000000002</v>
      </c>
      <c r="M518" s="78">
        <v>5315.5519999999997</v>
      </c>
      <c r="N518" s="78">
        <v>-1328.8879999999999</v>
      </c>
      <c r="O518" s="78">
        <v>425.24400000000003</v>
      </c>
      <c r="P518" s="78">
        <v>5740.7960000000003</v>
      </c>
      <c r="Q518" s="68">
        <v>2024</v>
      </c>
      <c r="R518" s="68">
        <v>1</v>
      </c>
      <c r="S518" s="68">
        <v>0.19999975919745328</v>
      </c>
      <c r="T518" s="68" t="s">
        <v>56</v>
      </c>
      <c r="U518" s="68">
        <v>2101</v>
      </c>
    </row>
    <row r="519" spans="1:21" x14ac:dyDescent="0.25">
      <c r="A519" s="68">
        <v>6750070110</v>
      </c>
      <c r="B519" s="69">
        <v>45317</v>
      </c>
      <c r="C519" s="68" t="s">
        <v>45</v>
      </c>
      <c r="D519" s="68" t="s">
        <v>46</v>
      </c>
      <c r="E519" s="68" t="s">
        <v>47</v>
      </c>
      <c r="F519" s="68" t="s">
        <v>55</v>
      </c>
      <c r="G519" s="68" t="s">
        <v>49</v>
      </c>
      <c r="H519" s="68" t="s">
        <v>50</v>
      </c>
      <c r="I519" s="68">
        <v>324003</v>
      </c>
      <c r="J519" s="68" t="s">
        <v>10</v>
      </c>
      <c r="K519" s="68">
        <v>1</v>
      </c>
      <c r="L519" s="78">
        <v>383.33300000000003</v>
      </c>
      <c r="M519" s="78">
        <v>383.33300000000003</v>
      </c>
      <c r="N519" s="78">
        <v>0</v>
      </c>
      <c r="O519" s="78">
        <v>30.667000000000002</v>
      </c>
      <c r="P519" s="78">
        <v>414</v>
      </c>
      <c r="Q519" s="68">
        <v>2024</v>
      </c>
      <c r="R519" s="68">
        <v>1</v>
      </c>
      <c r="S519" s="68">
        <v>0</v>
      </c>
      <c r="T519" s="68" t="s">
        <v>52</v>
      </c>
      <c r="U519" s="68">
        <v>2101</v>
      </c>
    </row>
    <row r="520" spans="1:21" x14ac:dyDescent="0.25">
      <c r="A520" s="68">
        <v>6750070743</v>
      </c>
      <c r="B520" s="69">
        <v>45324</v>
      </c>
      <c r="C520" s="68" t="s">
        <v>45</v>
      </c>
      <c r="D520" s="68" t="s">
        <v>46</v>
      </c>
      <c r="E520" s="68" t="s">
        <v>47</v>
      </c>
      <c r="F520" s="68" t="s">
        <v>55</v>
      </c>
      <c r="G520" s="68" t="s">
        <v>49</v>
      </c>
      <c r="H520" s="68" t="s">
        <v>50</v>
      </c>
      <c r="I520" s="68">
        <v>320028</v>
      </c>
      <c r="J520" s="68" t="s">
        <v>11</v>
      </c>
      <c r="K520" s="68">
        <v>10</v>
      </c>
      <c r="L520" s="78">
        <v>170.208</v>
      </c>
      <c r="M520" s="78">
        <v>1702.08</v>
      </c>
      <c r="N520" s="78">
        <v>0</v>
      </c>
      <c r="O520" s="78">
        <v>136.166</v>
      </c>
      <c r="P520" s="78">
        <v>1838.2460000000001</v>
      </c>
      <c r="Q520" s="68">
        <v>2024</v>
      </c>
      <c r="R520" s="68">
        <v>2</v>
      </c>
      <c r="S520" s="68">
        <v>0</v>
      </c>
      <c r="T520" s="68"/>
      <c r="U520" s="68">
        <v>2101</v>
      </c>
    </row>
    <row r="521" spans="1:21" x14ac:dyDescent="0.25">
      <c r="A521" s="68">
        <v>6750070743</v>
      </c>
      <c r="B521" s="69">
        <v>45324</v>
      </c>
      <c r="C521" s="68" t="s">
        <v>45</v>
      </c>
      <c r="D521" s="68" t="s">
        <v>46</v>
      </c>
      <c r="E521" s="68" t="s">
        <v>47</v>
      </c>
      <c r="F521" s="68" t="s">
        <v>55</v>
      </c>
      <c r="G521" s="68" t="s">
        <v>49</v>
      </c>
      <c r="H521" s="68" t="s">
        <v>50</v>
      </c>
      <c r="I521" s="68">
        <v>320023</v>
      </c>
      <c r="J521" s="68" t="s">
        <v>9</v>
      </c>
      <c r="K521" s="68">
        <v>5</v>
      </c>
      <c r="L521" s="78">
        <v>220.417</v>
      </c>
      <c r="M521" s="78">
        <v>1102.085</v>
      </c>
      <c r="N521" s="78">
        <v>0</v>
      </c>
      <c r="O521" s="78">
        <v>88.167000000000002</v>
      </c>
      <c r="P521" s="78">
        <v>1190.252</v>
      </c>
      <c r="Q521" s="68">
        <v>2024</v>
      </c>
      <c r="R521" s="68">
        <v>2</v>
      </c>
      <c r="S521" s="68">
        <v>0</v>
      </c>
      <c r="T521" s="68"/>
      <c r="U521" s="68">
        <v>2101</v>
      </c>
    </row>
    <row r="522" spans="1:21" x14ac:dyDescent="0.25">
      <c r="A522" s="68">
        <v>6750070747</v>
      </c>
      <c r="B522" s="69">
        <v>45324</v>
      </c>
      <c r="C522" s="68" t="s">
        <v>45</v>
      </c>
      <c r="D522" s="68" t="s">
        <v>46</v>
      </c>
      <c r="E522" s="68" t="s">
        <v>47</v>
      </c>
      <c r="F522" s="68" t="s">
        <v>55</v>
      </c>
      <c r="G522" s="68" t="s">
        <v>49</v>
      </c>
      <c r="H522" s="68" t="s">
        <v>50</v>
      </c>
      <c r="I522" s="68">
        <v>320023</v>
      </c>
      <c r="J522" s="68" t="s">
        <v>9</v>
      </c>
      <c r="K522" s="68">
        <v>5</v>
      </c>
      <c r="L522" s="78">
        <v>220.417</v>
      </c>
      <c r="M522" s="78">
        <v>1102.085</v>
      </c>
      <c r="N522" s="78">
        <v>0</v>
      </c>
      <c r="O522" s="78">
        <v>88.167000000000002</v>
      </c>
      <c r="P522" s="78">
        <v>1190.252</v>
      </c>
      <c r="Q522" s="68">
        <v>2024</v>
      </c>
      <c r="R522" s="68">
        <v>2</v>
      </c>
      <c r="S522" s="68">
        <v>0</v>
      </c>
      <c r="T522" s="68"/>
      <c r="U522" s="68">
        <v>2101</v>
      </c>
    </row>
    <row r="523" spans="1:21" x14ac:dyDescent="0.25">
      <c r="A523" s="68">
        <v>6750070747</v>
      </c>
      <c r="B523" s="69">
        <v>45324</v>
      </c>
      <c r="C523" s="68" t="s">
        <v>45</v>
      </c>
      <c r="D523" s="68" t="s">
        <v>46</v>
      </c>
      <c r="E523" s="68" t="s">
        <v>47</v>
      </c>
      <c r="F523" s="68" t="s">
        <v>55</v>
      </c>
      <c r="G523" s="68" t="s">
        <v>49</v>
      </c>
      <c r="H523" s="68" t="s">
        <v>50</v>
      </c>
      <c r="I523" s="68">
        <v>324003</v>
      </c>
      <c r="J523" s="68" t="s">
        <v>10</v>
      </c>
      <c r="K523" s="68">
        <v>3</v>
      </c>
      <c r="L523" s="78">
        <v>383.33300000000003</v>
      </c>
      <c r="M523" s="78">
        <v>1149.999</v>
      </c>
      <c r="N523" s="78">
        <v>0</v>
      </c>
      <c r="O523" s="78">
        <v>92</v>
      </c>
      <c r="P523" s="78">
        <v>1241.999</v>
      </c>
      <c r="Q523" s="68">
        <v>2024</v>
      </c>
      <c r="R523" s="68">
        <v>2</v>
      </c>
      <c r="S523" s="68">
        <v>0</v>
      </c>
      <c r="T523" s="68"/>
      <c r="U523" s="68">
        <v>2101</v>
      </c>
    </row>
    <row r="524" spans="1:21" x14ac:dyDescent="0.25">
      <c r="A524" s="68">
        <v>6750067955</v>
      </c>
      <c r="B524" s="69">
        <v>45272</v>
      </c>
      <c r="C524" s="68" t="s">
        <v>45</v>
      </c>
      <c r="D524" s="68" t="s">
        <v>46</v>
      </c>
      <c r="E524" s="68" t="s">
        <v>47</v>
      </c>
      <c r="F524" s="68" t="s">
        <v>137</v>
      </c>
      <c r="G524" s="68" t="s">
        <v>49</v>
      </c>
      <c r="H524" s="68" t="s">
        <v>50</v>
      </c>
      <c r="I524" s="68">
        <v>320020</v>
      </c>
      <c r="J524" s="68" t="s">
        <v>84</v>
      </c>
      <c r="K524" s="68">
        <v>20</v>
      </c>
      <c r="L524" s="78">
        <v>332.22199999999998</v>
      </c>
      <c r="M524" s="78">
        <v>6644.44</v>
      </c>
      <c r="N524" s="78">
        <v>0</v>
      </c>
      <c r="O524" s="78">
        <v>531.55499999999995</v>
      </c>
      <c r="P524" s="78">
        <v>7175.9949999999999</v>
      </c>
      <c r="Q524" s="68">
        <v>2023</v>
      </c>
      <c r="R524" s="68">
        <v>12</v>
      </c>
      <c r="S524" s="68">
        <v>0</v>
      </c>
      <c r="T524" s="68" t="s">
        <v>52</v>
      </c>
      <c r="U524" s="68"/>
    </row>
    <row r="525" spans="1:21" x14ac:dyDescent="0.25">
      <c r="A525" s="68">
        <v>6750068399</v>
      </c>
      <c r="B525" s="69">
        <v>45281</v>
      </c>
      <c r="C525" s="68" t="s">
        <v>45</v>
      </c>
      <c r="D525" s="68" t="s">
        <v>46</v>
      </c>
      <c r="E525" s="68" t="s">
        <v>47</v>
      </c>
      <c r="F525" s="68" t="s">
        <v>137</v>
      </c>
      <c r="G525" s="68" t="s">
        <v>49</v>
      </c>
      <c r="H525" s="68" t="s">
        <v>50</v>
      </c>
      <c r="I525" s="68">
        <v>320028</v>
      </c>
      <c r="J525" s="68" t="s">
        <v>11</v>
      </c>
      <c r="K525" s="68">
        <v>10</v>
      </c>
      <c r="L525" s="78">
        <v>170.208</v>
      </c>
      <c r="M525" s="78">
        <v>1702.08</v>
      </c>
      <c r="N525" s="78">
        <v>0</v>
      </c>
      <c r="O525" s="78">
        <v>136.166</v>
      </c>
      <c r="P525" s="78">
        <v>1838.2460000000001</v>
      </c>
      <c r="Q525" s="68">
        <v>2023</v>
      </c>
      <c r="R525" s="68">
        <v>12</v>
      </c>
      <c r="S525" s="68">
        <v>0</v>
      </c>
      <c r="T525" s="68" t="s">
        <v>52</v>
      </c>
      <c r="U525" s="68"/>
    </row>
    <row r="526" spans="1:21" x14ac:dyDescent="0.25">
      <c r="A526" s="68">
        <v>6750068399</v>
      </c>
      <c r="B526" s="69">
        <v>45281</v>
      </c>
      <c r="C526" s="68" t="s">
        <v>45</v>
      </c>
      <c r="D526" s="68" t="s">
        <v>46</v>
      </c>
      <c r="E526" s="68" t="s">
        <v>47</v>
      </c>
      <c r="F526" s="68" t="s">
        <v>137</v>
      </c>
      <c r="G526" s="68" t="s">
        <v>49</v>
      </c>
      <c r="H526" s="68" t="s">
        <v>50</v>
      </c>
      <c r="I526" s="68">
        <v>320020</v>
      </c>
      <c r="J526" s="68" t="s">
        <v>84</v>
      </c>
      <c r="K526" s="68">
        <v>10</v>
      </c>
      <c r="L526" s="78">
        <v>265.77800000000002</v>
      </c>
      <c r="M526" s="78">
        <v>2657.7759999999998</v>
      </c>
      <c r="N526" s="78">
        <v>-664.44399999999996</v>
      </c>
      <c r="O526" s="78">
        <v>212.62200000000001</v>
      </c>
      <c r="P526" s="78">
        <v>2870.3980000000001</v>
      </c>
      <c r="Q526" s="68">
        <v>2023</v>
      </c>
      <c r="R526" s="68">
        <v>12</v>
      </c>
      <c r="S526" s="68">
        <v>0.19999975919745328</v>
      </c>
      <c r="T526" s="68" t="s">
        <v>56</v>
      </c>
      <c r="U526" s="68"/>
    </row>
    <row r="527" spans="1:21" x14ac:dyDescent="0.25">
      <c r="A527" s="68">
        <v>6750068399</v>
      </c>
      <c r="B527" s="69">
        <v>45281</v>
      </c>
      <c r="C527" s="68" t="s">
        <v>45</v>
      </c>
      <c r="D527" s="68" t="s">
        <v>46</v>
      </c>
      <c r="E527" s="68" t="s">
        <v>47</v>
      </c>
      <c r="F527" s="68" t="s">
        <v>137</v>
      </c>
      <c r="G527" s="68" t="s">
        <v>49</v>
      </c>
      <c r="H527" s="68" t="s">
        <v>50</v>
      </c>
      <c r="I527" s="68">
        <v>320025</v>
      </c>
      <c r="J527" s="68" t="s">
        <v>58</v>
      </c>
      <c r="K527" s="68">
        <v>10</v>
      </c>
      <c r="L527" s="78">
        <v>187.35400000000001</v>
      </c>
      <c r="M527" s="78">
        <v>1873.5440000000001</v>
      </c>
      <c r="N527" s="78">
        <v>-330.62599999999998</v>
      </c>
      <c r="O527" s="78">
        <v>149.88399999999999</v>
      </c>
      <c r="P527" s="78">
        <v>2023.4280000000001</v>
      </c>
      <c r="Q527" s="68">
        <v>2023</v>
      </c>
      <c r="R527" s="68">
        <v>12</v>
      </c>
      <c r="S527" s="68">
        <v>0.15000049905497134</v>
      </c>
      <c r="T527" s="68" t="s">
        <v>56</v>
      </c>
      <c r="U527" s="68"/>
    </row>
    <row r="528" spans="1:21" x14ac:dyDescent="0.25">
      <c r="A528" s="68">
        <v>6750068451</v>
      </c>
      <c r="B528" s="69">
        <v>45282</v>
      </c>
      <c r="C528" s="68" t="s">
        <v>45</v>
      </c>
      <c r="D528" s="68" t="s">
        <v>46</v>
      </c>
      <c r="E528" s="68" t="s">
        <v>47</v>
      </c>
      <c r="F528" s="68" t="s">
        <v>137</v>
      </c>
      <c r="G528" s="68" t="s">
        <v>49</v>
      </c>
      <c r="H528" s="68" t="s">
        <v>50</v>
      </c>
      <c r="I528" s="68">
        <v>320022</v>
      </c>
      <c r="J528" s="68" t="s">
        <v>129</v>
      </c>
      <c r="K528" s="68">
        <v>10</v>
      </c>
      <c r="L528" s="78">
        <v>229.58199999999999</v>
      </c>
      <c r="M528" s="78">
        <v>2295.8200000000002</v>
      </c>
      <c r="N528" s="78">
        <v>0</v>
      </c>
      <c r="O528" s="78">
        <v>183.666</v>
      </c>
      <c r="P528" s="78">
        <v>2479.4859999999999</v>
      </c>
      <c r="Q528" s="68">
        <v>2023</v>
      </c>
      <c r="R528" s="68">
        <v>12</v>
      </c>
      <c r="S528" s="68">
        <v>0</v>
      </c>
      <c r="T528" s="68" t="s">
        <v>52</v>
      </c>
      <c r="U528" s="68"/>
    </row>
    <row r="529" spans="1:21" x14ac:dyDescent="0.25">
      <c r="A529" s="68">
        <v>6750068451</v>
      </c>
      <c r="B529" s="69">
        <v>45282</v>
      </c>
      <c r="C529" s="68" t="s">
        <v>45</v>
      </c>
      <c r="D529" s="68" t="s">
        <v>46</v>
      </c>
      <c r="E529" s="68" t="s">
        <v>47</v>
      </c>
      <c r="F529" s="68" t="s">
        <v>137</v>
      </c>
      <c r="G529" s="68" t="s">
        <v>49</v>
      </c>
      <c r="H529" s="68" t="s">
        <v>50</v>
      </c>
      <c r="I529" s="68">
        <v>320117</v>
      </c>
      <c r="J529" s="68" t="s">
        <v>130</v>
      </c>
      <c r="K529" s="68">
        <v>10</v>
      </c>
      <c r="L529" s="78">
        <v>229.58199999999999</v>
      </c>
      <c r="M529" s="78">
        <v>2295.8200000000002</v>
      </c>
      <c r="N529" s="78">
        <v>0</v>
      </c>
      <c r="O529" s="78">
        <v>183.666</v>
      </c>
      <c r="P529" s="78">
        <v>2479.4859999999999</v>
      </c>
      <c r="Q529" s="68">
        <v>2023</v>
      </c>
      <c r="R529" s="68">
        <v>12</v>
      </c>
      <c r="S529" s="68">
        <v>0</v>
      </c>
      <c r="T529" s="68" t="s">
        <v>52</v>
      </c>
      <c r="U529" s="68"/>
    </row>
    <row r="530" spans="1:21" x14ac:dyDescent="0.25">
      <c r="A530" s="68">
        <v>6750068451</v>
      </c>
      <c r="B530" s="69">
        <v>45282</v>
      </c>
      <c r="C530" s="68" t="s">
        <v>45</v>
      </c>
      <c r="D530" s="68" t="s">
        <v>46</v>
      </c>
      <c r="E530" s="68" t="s">
        <v>47</v>
      </c>
      <c r="F530" s="68" t="s">
        <v>137</v>
      </c>
      <c r="G530" s="68" t="s">
        <v>49</v>
      </c>
      <c r="H530" s="68" t="s">
        <v>50</v>
      </c>
      <c r="I530" s="68">
        <v>323104</v>
      </c>
      <c r="J530" s="68" t="s">
        <v>131</v>
      </c>
      <c r="K530" s="68">
        <v>13</v>
      </c>
      <c r="L530" s="78">
        <v>200.727</v>
      </c>
      <c r="M530" s="78">
        <v>2609.451</v>
      </c>
      <c r="N530" s="78">
        <v>0</v>
      </c>
      <c r="O530" s="78">
        <v>208.756</v>
      </c>
      <c r="P530" s="78">
        <v>2818.2069999999999</v>
      </c>
      <c r="Q530" s="68">
        <v>2023</v>
      </c>
      <c r="R530" s="68">
        <v>12</v>
      </c>
      <c r="S530" s="68">
        <v>0</v>
      </c>
      <c r="T530" s="68" t="s">
        <v>52</v>
      </c>
      <c r="U530" s="68"/>
    </row>
    <row r="531" spans="1:21" x14ac:dyDescent="0.25">
      <c r="A531" s="68">
        <v>6750068451</v>
      </c>
      <c r="B531" s="69">
        <v>45282</v>
      </c>
      <c r="C531" s="68" t="s">
        <v>45</v>
      </c>
      <c r="D531" s="68" t="s">
        <v>46</v>
      </c>
      <c r="E531" s="68" t="s">
        <v>47</v>
      </c>
      <c r="F531" s="68" t="s">
        <v>137</v>
      </c>
      <c r="G531" s="68" t="s">
        <v>49</v>
      </c>
      <c r="H531" s="68" t="s">
        <v>50</v>
      </c>
      <c r="I531" s="68">
        <v>323901</v>
      </c>
      <c r="J531" s="68" t="s">
        <v>132</v>
      </c>
      <c r="K531" s="68">
        <v>12</v>
      </c>
      <c r="L531" s="78">
        <v>200.727</v>
      </c>
      <c r="M531" s="78">
        <v>2408.7240000000002</v>
      </c>
      <c r="N531" s="78">
        <v>0</v>
      </c>
      <c r="O531" s="78">
        <v>192.69800000000001</v>
      </c>
      <c r="P531" s="78">
        <v>2601.422</v>
      </c>
      <c r="Q531" s="68">
        <v>2023</v>
      </c>
      <c r="R531" s="68">
        <v>12</v>
      </c>
      <c r="S531" s="68">
        <v>0</v>
      </c>
      <c r="T531" s="68" t="s">
        <v>52</v>
      </c>
      <c r="U531" s="68"/>
    </row>
    <row r="532" spans="1:21" x14ac:dyDescent="0.25">
      <c r="A532" s="68">
        <v>6750069255</v>
      </c>
      <c r="B532" s="69">
        <v>45301</v>
      </c>
      <c r="C532" s="68" t="s">
        <v>45</v>
      </c>
      <c r="D532" s="68" t="s">
        <v>46</v>
      </c>
      <c r="E532" s="68" t="s">
        <v>47</v>
      </c>
      <c r="F532" s="68" t="s">
        <v>137</v>
      </c>
      <c r="G532" s="68" t="s">
        <v>49</v>
      </c>
      <c r="H532" s="68" t="s">
        <v>50</v>
      </c>
      <c r="I532" s="68">
        <v>320028</v>
      </c>
      <c r="J532" s="68" t="s">
        <v>11</v>
      </c>
      <c r="K532" s="68">
        <v>10</v>
      </c>
      <c r="L532" s="78">
        <v>170.208</v>
      </c>
      <c r="M532" s="78">
        <v>1702.08</v>
      </c>
      <c r="N532" s="78">
        <v>0</v>
      </c>
      <c r="O532" s="78">
        <v>136.166</v>
      </c>
      <c r="P532" s="78">
        <v>1838.2460000000001</v>
      </c>
      <c r="Q532" s="68">
        <v>2024</v>
      </c>
      <c r="R532" s="68">
        <v>1</v>
      </c>
      <c r="S532" s="68">
        <v>0</v>
      </c>
      <c r="T532" s="68" t="s">
        <v>52</v>
      </c>
      <c r="U532" s="68">
        <v>2101</v>
      </c>
    </row>
    <row r="533" spans="1:21" x14ac:dyDescent="0.25">
      <c r="A533" s="68">
        <v>6750069255</v>
      </c>
      <c r="B533" s="69">
        <v>45301</v>
      </c>
      <c r="C533" s="68" t="s">
        <v>45</v>
      </c>
      <c r="D533" s="68" t="s">
        <v>46</v>
      </c>
      <c r="E533" s="68" t="s">
        <v>47</v>
      </c>
      <c r="F533" s="68" t="s">
        <v>137</v>
      </c>
      <c r="G533" s="68" t="s">
        <v>49</v>
      </c>
      <c r="H533" s="68" t="s">
        <v>50</v>
      </c>
      <c r="I533" s="68">
        <v>320023</v>
      </c>
      <c r="J533" s="68" t="s">
        <v>9</v>
      </c>
      <c r="K533" s="68">
        <v>20</v>
      </c>
      <c r="L533" s="78">
        <v>176.334</v>
      </c>
      <c r="M533" s="78">
        <v>3526.672</v>
      </c>
      <c r="N533" s="78">
        <v>-881.66800000000001</v>
      </c>
      <c r="O533" s="78">
        <v>282.13400000000001</v>
      </c>
      <c r="P533" s="78">
        <v>3808.806</v>
      </c>
      <c r="Q533" s="68">
        <v>2024</v>
      </c>
      <c r="R533" s="68">
        <v>1</v>
      </c>
      <c r="S533" s="68">
        <v>0.19999963705224724</v>
      </c>
      <c r="T533" s="68" t="s">
        <v>56</v>
      </c>
      <c r="U533" s="68">
        <v>2101</v>
      </c>
    </row>
    <row r="534" spans="1:21" x14ac:dyDescent="0.25">
      <c r="A534" s="68">
        <v>6750070116</v>
      </c>
      <c r="B534" s="69">
        <v>45317</v>
      </c>
      <c r="C534" s="68" t="s">
        <v>45</v>
      </c>
      <c r="D534" s="68" t="s">
        <v>46</v>
      </c>
      <c r="E534" s="68" t="s">
        <v>47</v>
      </c>
      <c r="F534" s="68" t="s">
        <v>137</v>
      </c>
      <c r="G534" s="68" t="s">
        <v>49</v>
      </c>
      <c r="H534" s="68" t="s">
        <v>50</v>
      </c>
      <c r="I534" s="68">
        <v>320028</v>
      </c>
      <c r="J534" s="68" t="s">
        <v>11</v>
      </c>
      <c r="K534" s="68">
        <v>10</v>
      </c>
      <c r="L534" s="78">
        <v>170.208</v>
      </c>
      <c r="M534" s="78">
        <v>1702.08</v>
      </c>
      <c r="N534" s="78">
        <v>0</v>
      </c>
      <c r="O534" s="78">
        <v>136.166</v>
      </c>
      <c r="P534" s="78">
        <v>1838.2460000000001</v>
      </c>
      <c r="Q534" s="68">
        <v>2024</v>
      </c>
      <c r="R534" s="68">
        <v>1</v>
      </c>
      <c r="S534" s="68">
        <v>0</v>
      </c>
      <c r="T534" s="68" t="s">
        <v>52</v>
      </c>
      <c r="U534" s="68">
        <v>2101</v>
      </c>
    </row>
    <row r="535" spans="1:21" x14ac:dyDescent="0.25">
      <c r="A535" s="68">
        <v>6750070116</v>
      </c>
      <c r="B535" s="69">
        <v>45317</v>
      </c>
      <c r="C535" s="68" t="s">
        <v>45</v>
      </c>
      <c r="D535" s="68" t="s">
        <v>46</v>
      </c>
      <c r="E535" s="68" t="s">
        <v>47</v>
      </c>
      <c r="F535" s="68" t="s">
        <v>137</v>
      </c>
      <c r="G535" s="68" t="s">
        <v>49</v>
      </c>
      <c r="H535" s="68" t="s">
        <v>50</v>
      </c>
      <c r="I535" s="68">
        <v>320023</v>
      </c>
      <c r="J535" s="68" t="s">
        <v>9</v>
      </c>
      <c r="K535" s="68">
        <v>10</v>
      </c>
      <c r="L535" s="78">
        <v>220.417</v>
      </c>
      <c r="M535" s="78">
        <v>2204.17</v>
      </c>
      <c r="N535" s="78">
        <v>0</v>
      </c>
      <c r="O535" s="78">
        <v>176.334</v>
      </c>
      <c r="P535" s="78">
        <v>2380.5039999999999</v>
      </c>
      <c r="Q535" s="68">
        <v>2024</v>
      </c>
      <c r="R535" s="68">
        <v>1</v>
      </c>
      <c r="S535" s="68">
        <v>0</v>
      </c>
      <c r="T535" s="68" t="s">
        <v>52</v>
      </c>
      <c r="U535" s="68">
        <v>2101</v>
      </c>
    </row>
    <row r="536" spans="1:21" x14ac:dyDescent="0.25">
      <c r="A536" s="68">
        <v>6750070116</v>
      </c>
      <c r="B536" s="69">
        <v>45317</v>
      </c>
      <c r="C536" s="68" t="s">
        <v>45</v>
      </c>
      <c r="D536" s="68" t="s">
        <v>46</v>
      </c>
      <c r="E536" s="68" t="s">
        <v>47</v>
      </c>
      <c r="F536" s="68" t="s">
        <v>137</v>
      </c>
      <c r="G536" s="68" t="s">
        <v>49</v>
      </c>
      <c r="H536" s="68" t="s">
        <v>50</v>
      </c>
      <c r="I536" s="68">
        <v>320020</v>
      </c>
      <c r="J536" s="68" t="s">
        <v>84</v>
      </c>
      <c r="K536" s="68">
        <v>3</v>
      </c>
      <c r="L536" s="78">
        <v>265.77800000000002</v>
      </c>
      <c r="M536" s="78">
        <v>797.33299999999997</v>
      </c>
      <c r="N536" s="78">
        <v>-199.333</v>
      </c>
      <c r="O536" s="78">
        <v>63.786999999999999</v>
      </c>
      <c r="P536" s="78">
        <v>861.12</v>
      </c>
      <c r="Q536" s="68">
        <v>2024</v>
      </c>
      <c r="R536" s="68">
        <v>1</v>
      </c>
      <c r="S536" s="68">
        <v>0.19999959866234154</v>
      </c>
      <c r="T536" s="68" t="s">
        <v>56</v>
      </c>
      <c r="U536" s="68">
        <v>2101</v>
      </c>
    </row>
    <row r="537" spans="1:21" x14ac:dyDescent="0.25">
      <c r="A537" s="68">
        <v>6750070116</v>
      </c>
      <c r="B537" s="69">
        <v>45317</v>
      </c>
      <c r="C537" s="68" t="s">
        <v>45</v>
      </c>
      <c r="D537" s="68" t="s">
        <v>46</v>
      </c>
      <c r="E537" s="68" t="s">
        <v>47</v>
      </c>
      <c r="F537" s="68" t="s">
        <v>137</v>
      </c>
      <c r="G537" s="68" t="s">
        <v>49</v>
      </c>
      <c r="H537" s="68" t="s">
        <v>50</v>
      </c>
      <c r="I537" s="68">
        <v>324003</v>
      </c>
      <c r="J537" s="68" t="s">
        <v>10</v>
      </c>
      <c r="K537" s="68">
        <v>5</v>
      </c>
      <c r="L537" s="78">
        <v>383.33300000000003</v>
      </c>
      <c r="M537" s="78">
        <v>1916.665</v>
      </c>
      <c r="N537" s="78">
        <v>0</v>
      </c>
      <c r="O537" s="78">
        <v>153.333</v>
      </c>
      <c r="P537" s="78">
        <v>2069.998</v>
      </c>
      <c r="Q537" s="68">
        <v>2024</v>
      </c>
      <c r="R537" s="68">
        <v>1</v>
      </c>
      <c r="S537" s="68">
        <v>0</v>
      </c>
      <c r="T537" s="68" t="s">
        <v>52</v>
      </c>
      <c r="U537" s="68">
        <v>2101</v>
      </c>
    </row>
    <row r="538" spans="1:21" x14ac:dyDescent="0.25">
      <c r="A538" s="68">
        <v>6750067777</v>
      </c>
      <c r="B538" s="69">
        <v>45267</v>
      </c>
      <c r="C538" s="68" t="s">
        <v>45</v>
      </c>
      <c r="D538" s="68" t="s">
        <v>46</v>
      </c>
      <c r="E538" s="68" t="s">
        <v>47</v>
      </c>
      <c r="F538" s="68" t="s">
        <v>111</v>
      </c>
      <c r="G538" s="68" t="s">
        <v>49</v>
      </c>
      <c r="H538" s="68" t="s">
        <v>50</v>
      </c>
      <c r="I538" s="68">
        <v>320028</v>
      </c>
      <c r="J538" s="68" t="s">
        <v>11</v>
      </c>
      <c r="K538" s="68">
        <v>6</v>
      </c>
      <c r="L538" s="78">
        <v>131.06</v>
      </c>
      <c r="M538" s="78">
        <v>786.36099999999999</v>
      </c>
      <c r="N538" s="78">
        <v>-234.887</v>
      </c>
      <c r="O538" s="78">
        <v>62.908999999999999</v>
      </c>
      <c r="P538" s="78">
        <v>849.27</v>
      </c>
      <c r="Q538" s="68">
        <v>2023</v>
      </c>
      <c r="R538" s="68">
        <v>12</v>
      </c>
      <c r="S538" s="68">
        <v>0.23000018604705816</v>
      </c>
      <c r="T538" s="68" t="s">
        <v>56</v>
      </c>
      <c r="U538" s="68"/>
    </row>
    <row r="539" spans="1:21" x14ac:dyDescent="0.25">
      <c r="A539" s="68">
        <v>6750067777</v>
      </c>
      <c r="B539" s="69">
        <v>45267</v>
      </c>
      <c r="C539" s="68" t="s">
        <v>45</v>
      </c>
      <c r="D539" s="68" t="s">
        <v>46</v>
      </c>
      <c r="E539" s="68" t="s">
        <v>47</v>
      </c>
      <c r="F539" s="68" t="s">
        <v>111</v>
      </c>
      <c r="G539" s="68" t="s">
        <v>49</v>
      </c>
      <c r="H539" s="68" t="s">
        <v>50</v>
      </c>
      <c r="I539" s="68">
        <v>320025</v>
      </c>
      <c r="J539" s="68" t="s">
        <v>58</v>
      </c>
      <c r="K539" s="68">
        <v>6</v>
      </c>
      <c r="L539" s="78">
        <v>187.35499999999999</v>
      </c>
      <c r="M539" s="78">
        <v>1124.127</v>
      </c>
      <c r="N539" s="78">
        <v>-198.375</v>
      </c>
      <c r="O539" s="78">
        <v>89.93</v>
      </c>
      <c r="P539" s="78">
        <v>1214.057</v>
      </c>
      <c r="Q539" s="68">
        <v>2023</v>
      </c>
      <c r="R539" s="68">
        <v>12</v>
      </c>
      <c r="S539" s="68">
        <v>0.1499994328943936</v>
      </c>
      <c r="T539" s="68" t="s">
        <v>56</v>
      </c>
      <c r="U539" s="68"/>
    </row>
    <row r="540" spans="1:21" x14ac:dyDescent="0.25">
      <c r="A540" s="68">
        <v>6750067777</v>
      </c>
      <c r="B540" s="69">
        <v>45267</v>
      </c>
      <c r="C540" s="68" t="s">
        <v>45</v>
      </c>
      <c r="D540" s="68" t="s">
        <v>46</v>
      </c>
      <c r="E540" s="68" t="s">
        <v>47</v>
      </c>
      <c r="F540" s="68" t="s">
        <v>111</v>
      </c>
      <c r="G540" s="68" t="s">
        <v>49</v>
      </c>
      <c r="H540" s="68" t="s">
        <v>50</v>
      </c>
      <c r="I540" s="68">
        <v>324003</v>
      </c>
      <c r="J540" s="68" t="s">
        <v>10</v>
      </c>
      <c r="K540" s="68">
        <v>3</v>
      </c>
      <c r="L540" s="78">
        <v>383.33300000000003</v>
      </c>
      <c r="M540" s="78">
        <v>1149.999</v>
      </c>
      <c r="N540" s="78">
        <v>0</v>
      </c>
      <c r="O540" s="78">
        <v>91.998999999999995</v>
      </c>
      <c r="P540" s="78">
        <v>1241.998</v>
      </c>
      <c r="Q540" s="68">
        <v>2023</v>
      </c>
      <c r="R540" s="68">
        <v>12</v>
      </c>
      <c r="S540" s="68">
        <v>0</v>
      </c>
      <c r="T540" s="68" t="s">
        <v>52</v>
      </c>
      <c r="U540" s="68"/>
    </row>
    <row r="541" spans="1:21" x14ac:dyDescent="0.25">
      <c r="A541" s="68">
        <v>6750068380</v>
      </c>
      <c r="B541" s="69">
        <v>45281</v>
      </c>
      <c r="C541" s="68" t="s">
        <v>45</v>
      </c>
      <c r="D541" s="68" t="s">
        <v>46</v>
      </c>
      <c r="E541" s="68" t="s">
        <v>47</v>
      </c>
      <c r="F541" s="68" t="s">
        <v>111</v>
      </c>
      <c r="G541" s="68" t="s">
        <v>49</v>
      </c>
      <c r="H541" s="68" t="s">
        <v>50</v>
      </c>
      <c r="I541" s="68">
        <v>324003</v>
      </c>
      <c r="J541" s="68" t="s">
        <v>10</v>
      </c>
      <c r="K541" s="68">
        <v>1</v>
      </c>
      <c r="L541" s="78">
        <v>383.33300000000003</v>
      </c>
      <c r="M541" s="78">
        <v>383.33300000000003</v>
      </c>
      <c r="N541" s="78">
        <v>0</v>
      </c>
      <c r="O541" s="78">
        <v>30.667000000000002</v>
      </c>
      <c r="P541" s="78">
        <v>414</v>
      </c>
      <c r="Q541" s="68">
        <v>2023</v>
      </c>
      <c r="R541" s="68">
        <v>12</v>
      </c>
      <c r="S541" s="68">
        <v>0</v>
      </c>
      <c r="T541" s="68" t="s">
        <v>52</v>
      </c>
      <c r="U541" s="68"/>
    </row>
    <row r="542" spans="1:21" x14ac:dyDescent="0.25">
      <c r="A542" s="68">
        <v>6750069143</v>
      </c>
      <c r="B542" s="69">
        <v>45299</v>
      </c>
      <c r="C542" s="68" t="s">
        <v>45</v>
      </c>
      <c r="D542" s="68" t="s">
        <v>46</v>
      </c>
      <c r="E542" s="68" t="s">
        <v>47</v>
      </c>
      <c r="F542" s="68" t="s">
        <v>111</v>
      </c>
      <c r="G542" s="68" t="s">
        <v>49</v>
      </c>
      <c r="H542" s="68" t="s">
        <v>50</v>
      </c>
      <c r="I542" s="68">
        <v>320028</v>
      </c>
      <c r="J542" s="68" t="s">
        <v>11</v>
      </c>
      <c r="K542" s="68">
        <v>2</v>
      </c>
      <c r="L542" s="78">
        <v>170.208</v>
      </c>
      <c r="M542" s="78">
        <v>340.416</v>
      </c>
      <c r="N542" s="78">
        <v>0</v>
      </c>
      <c r="O542" s="78">
        <v>27.233000000000001</v>
      </c>
      <c r="P542" s="78">
        <v>367.649</v>
      </c>
      <c r="Q542" s="68">
        <v>2024</v>
      </c>
      <c r="R542" s="68">
        <v>1</v>
      </c>
      <c r="S542" s="68">
        <v>0</v>
      </c>
      <c r="T542" s="68" t="s">
        <v>52</v>
      </c>
      <c r="U542" s="68">
        <v>2101</v>
      </c>
    </row>
    <row r="543" spans="1:21" x14ac:dyDescent="0.25">
      <c r="A543" s="68">
        <v>6750069143</v>
      </c>
      <c r="B543" s="69">
        <v>45299</v>
      </c>
      <c r="C543" s="68" t="s">
        <v>45</v>
      </c>
      <c r="D543" s="68" t="s">
        <v>46</v>
      </c>
      <c r="E543" s="68" t="s">
        <v>47</v>
      </c>
      <c r="F543" s="68" t="s">
        <v>111</v>
      </c>
      <c r="G543" s="68" t="s">
        <v>49</v>
      </c>
      <c r="H543" s="68" t="s">
        <v>50</v>
      </c>
      <c r="I543" s="68">
        <v>320023</v>
      </c>
      <c r="J543" s="68" t="s">
        <v>9</v>
      </c>
      <c r="K543" s="68">
        <v>5</v>
      </c>
      <c r="L543" s="78">
        <v>176.334</v>
      </c>
      <c r="M543" s="78">
        <v>881.66800000000001</v>
      </c>
      <c r="N543" s="78">
        <v>-220.417</v>
      </c>
      <c r="O543" s="78">
        <v>70.533000000000001</v>
      </c>
      <c r="P543" s="78">
        <v>952.20100000000002</v>
      </c>
      <c r="Q543" s="68">
        <v>2024</v>
      </c>
      <c r="R543" s="68">
        <v>1</v>
      </c>
      <c r="S543" s="68">
        <v>0.19999963705224724</v>
      </c>
      <c r="T543" s="68" t="s">
        <v>56</v>
      </c>
      <c r="U543" s="68">
        <v>2101</v>
      </c>
    </row>
    <row r="544" spans="1:21" x14ac:dyDescent="0.25">
      <c r="A544" s="68">
        <v>6750069143</v>
      </c>
      <c r="B544" s="69">
        <v>45299</v>
      </c>
      <c r="C544" s="68" t="s">
        <v>45</v>
      </c>
      <c r="D544" s="68" t="s">
        <v>46</v>
      </c>
      <c r="E544" s="68" t="s">
        <v>47</v>
      </c>
      <c r="F544" s="68" t="s">
        <v>111</v>
      </c>
      <c r="G544" s="68" t="s">
        <v>49</v>
      </c>
      <c r="H544" s="68" t="s">
        <v>50</v>
      </c>
      <c r="I544" s="68">
        <v>324003</v>
      </c>
      <c r="J544" s="68" t="s">
        <v>10</v>
      </c>
      <c r="K544" s="68">
        <v>1</v>
      </c>
      <c r="L544" s="78">
        <v>383.33300000000003</v>
      </c>
      <c r="M544" s="78">
        <v>383.33300000000003</v>
      </c>
      <c r="N544" s="78">
        <v>0</v>
      </c>
      <c r="O544" s="78">
        <v>30.667000000000002</v>
      </c>
      <c r="P544" s="78">
        <v>414</v>
      </c>
      <c r="Q544" s="68">
        <v>2024</v>
      </c>
      <c r="R544" s="68">
        <v>1</v>
      </c>
      <c r="S544" s="68">
        <v>0</v>
      </c>
      <c r="T544" s="68" t="s">
        <v>52</v>
      </c>
      <c r="U544" s="68">
        <v>2101</v>
      </c>
    </row>
    <row r="545" spans="1:21" x14ac:dyDescent="0.25">
      <c r="A545" s="68">
        <v>6750070108</v>
      </c>
      <c r="B545" s="69">
        <v>45317</v>
      </c>
      <c r="C545" s="68" t="s">
        <v>45</v>
      </c>
      <c r="D545" s="68" t="s">
        <v>46</v>
      </c>
      <c r="E545" s="68" t="s">
        <v>47</v>
      </c>
      <c r="F545" s="68" t="s">
        <v>111</v>
      </c>
      <c r="G545" s="68" t="s">
        <v>49</v>
      </c>
      <c r="H545" s="68" t="s">
        <v>50</v>
      </c>
      <c r="I545" s="68">
        <v>320028</v>
      </c>
      <c r="J545" s="68" t="s">
        <v>11</v>
      </c>
      <c r="K545" s="68">
        <v>5</v>
      </c>
      <c r="L545" s="78">
        <v>170.208</v>
      </c>
      <c r="M545" s="78">
        <v>851.04</v>
      </c>
      <c r="N545" s="78">
        <v>0</v>
      </c>
      <c r="O545" s="78">
        <v>68.082999999999998</v>
      </c>
      <c r="P545" s="78">
        <v>919.12300000000005</v>
      </c>
      <c r="Q545" s="68">
        <v>2024</v>
      </c>
      <c r="R545" s="68">
        <v>1</v>
      </c>
      <c r="S545" s="68">
        <v>0</v>
      </c>
      <c r="T545" s="68" t="s">
        <v>52</v>
      </c>
      <c r="U545" s="68">
        <v>2101</v>
      </c>
    </row>
    <row r="546" spans="1:21" x14ac:dyDescent="0.25">
      <c r="A546" s="68">
        <v>6750070108</v>
      </c>
      <c r="B546" s="69">
        <v>45317</v>
      </c>
      <c r="C546" s="68" t="s">
        <v>45</v>
      </c>
      <c r="D546" s="68" t="s">
        <v>46</v>
      </c>
      <c r="E546" s="68" t="s">
        <v>47</v>
      </c>
      <c r="F546" s="68" t="s">
        <v>111</v>
      </c>
      <c r="G546" s="68" t="s">
        <v>49</v>
      </c>
      <c r="H546" s="68" t="s">
        <v>50</v>
      </c>
      <c r="I546" s="68">
        <v>320023</v>
      </c>
      <c r="J546" s="68" t="s">
        <v>9</v>
      </c>
      <c r="K546" s="68">
        <v>10</v>
      </c>
      <c r="L546" s="78">
        <v>220.417</v>
      </c>
      <c r="M546" s="78">
        <v>2204.17</v>
      </c>
      <c r="N546" s="78">
        <v>0</v>
      </c>
      <c r="O546" s="78">
        <v>176.334</v>
      </c>
      <c r="P546" s="78">
        <v>2380.5039999999999</v>
      </c>
      <c r="Q546" s="68">
        <v>2024</v>
      </c>
      <c r="R546" s="68">
        <v>1</v>
      </c>
      <c r="S546" s="68">
        <v>0</v>
      </c>
      <c r="T546" s="68" t="s">
        <v>52</v>
      </c>
      <c r="U546" s="68">
        <v>2101</v>
      </c>
    </row>
    <row r="547" spans="1:21" x14ac:dyDescent="0.25">
      <c r="A547" s="68">
        <v>6750070108</v>
      </c>
      <c r="B547" s="69">
        <v>45317</v>
      </c>
      <c r="C547" s="68" t="s">
        <v>45</v>
      </c>
      <c r="D547" s="68" t="s">
        <v>46</v>
      </c>
      <c r="E547" s="68" t="s">
        <v>47</v>
      </c>
      <c r="F547" s="68" t="s">
        <v>111</v>
      </c>
      <c r="G547" s="68" t="s">
        <v>49</v>
      </c>
      <c r="H547" s="68" t="s">
        <v>50</v>
      </c>
      <c r="I547" s="68">
        <v>320020</v>
      </c>
      <c r="J547" s="68" t="s">
        <v>84</v>
      </c>
      <c r="K547" s="68">
        <v>10</v>
      </c>
      <c r="L547" s="78">
        <v>265.77800000000002</v>
      </c>
      <c r="M547" s="78">
        <v>2657.7759999999998</v>
      </c>
      <c r="N547" s="78">
        <v>-664.44399999999996</v>
      </c>
      <c r="O547" s="78">
        <v>212.62100000000001</v>
      </c>
      <c r="P547" s="78">
        <v>2870.3969999999999</v>
      </c>
      <c r="Q547" s="68">
        <v>2024</v>
      </c>
      <c r="R547" s="68">
        <v>1</v>
      </c>
      <c r="S547" s="68">
        <v>0.19999975919745328</v>
      </c>
      <c r="T547" s="68" t="s">
        <v>56</v>
      </c>
      <c r="U547" s="68">
        <v>2101</v>
      </c>
    </row>
    <row r="548" spans="1:21" x14ac:dyDescent="0.25">
      <c r="A548" s="68">
        <v>6750067646</v>
      </c>
      <c r="B548" s="69">
        <v>45264</v>
      </c>
      <c r="C548" s="68" t="s">
        <v>45</v>
      </c>
      <c r="D548" s="68" t="s">
        <v>46</v>
      </c>
      <c r="E548" s="68" t="s">
        <v>47</v>
      </c>
      <c r="F548" s="68" t="s">
        <v>65</v>
      </c>
      <c r="G548" s="68" t="s">
        <v>49</v>
      </c>
      <c r="H548" s="68" t="s">
        <v>50</v>
      </c>
      <c r="I548" s="68">
        <v>320028</v>
      </c>
      <c r="J548" s="68" t="s">
        <v>11</v>
      </c>
      <c r="K548" s="68">
        <v>10</v>
      </c>
      <c r="L548" s="78">
        <v>131.06</v>
      </c>
      <c r="M548" s="78">
        <v>1310.6020000000001</v>
      </c>
      <c r="N548" s="78">
        <v>-391.47800000000001</v>
      </c>
      <c r="O548" s="78">
        <v>104.848</v>
      </c>
      <c r="P548" s="78">
        <v>1415.45</v>
      </c>
      <c r="Q548" s="68">
        <v>2023</v>
      </c>
      <c r="R548" s="68">
        <v>12</v>
      </c>
      <c r="S548" s="68">
        <v>0.23000003525102844</v>
      </c>
      <c r="T548" s="68" t="s">
        <v>56</v>
      </c>
      <c r="U548" s="68"/>
    </row>
    <row r="549" spans="1:21" x14ac:dyDescent="0.25">
      <c r="A549" s="68">
        <v>6750067646</v>
      </c>
      <c r="B549" s="69">
        <v>45264</v>
      </c>
      <c r="C549" s="68" t="s">
        <v>45</v>
      </c>
      <c r="D549" s="68" t="s">
        <v>46</v>
      </c>
      <c r="E549" s="68" t="s">
        <v>47</v>
      </c>
      <c r="F549" s="68" t="s">
        <v>65</v>
      </c>
      <c r="G549" s="68" t="s">
        <v>49</v>
      </c>
      <c r="H549" s="68" t="s">
        <v>50</v>
      </c>
      <c r="I549" s="68">
        <v>320025</v>
      </c>
      <c r="J549" s="68" t="s">
        <v>58</v>
      </c>
      <c r="K549" s="68">
        <v>10</v>
      </c>
      <c r="L549" s="78">
        <v>187.35400000000001</v>
      </c>
      <c r="M549" s="78">
        <v>1873.5440000000001</v>
      </c>
      <c r="N549" s="78">
        <v>-330.62599999999998</v>
      </c>
      <c r="O549" s="78">
        <v>149.88300000000001</v>
      </c>
      <c r="P549" s="78">
        <v>2023.4269999999999</v>
      </c>
      <c r="Q549" s="68">
        <v>2023</v>
      </c>
      <c r="R549" s="68">
        <v>12</v>
      </c>
      <c r="S549" s="68">
        <v>0.15000049905497134</v>
      </c>
      <c r="T549" s="68" t="s">
        <v>56</v>
      </c>
      <c r="U549" s="68"/>
    </row>
    <row r="550" spans="1:21" x14ac:dyDescent="0.25">
      <c r="A550" s="68">
        <v>6750067953</v>
      </c>
      <c r="B550" s="69">
        <v>45272</v>
      </c>
      <c r="C550" s="68" t="s">
        <v>45</v>
      </c>
      <c r="D550" s="68" t="s">
        <v>46</v>
      </c>
      <c r="E550" s="68" t="s">
        <v>47</v>
      </c>
      <c r="F550" s="68" t="s">
        <v>65</v>
      </c>
      <c r="G550" s="68" t="s">
        <v>49</v>
      </c>
      <c r="H550" s="68" t="s">
        <v>50</v>
      </c>
      <c r="I550" s="68">
        <v>320028</v>
      </c>
      <c r="J550" s="68" t="s">
        <v>11</v>
      </c>
      <c r="K550" s="68">
        <v>10</v>
      </c>
      <c r="L550" s="78">
        <v>131.06</v>
      </c>
      <c r="M550" s="78">
        <v>1310.6020000000001</v>
      </c>
      <c r="N550" s="78">
        <v>-391.47800000000001</v>
      </c>
      <c r="O550" s="78">
        <v>104.848</v>
      </c>
      <c r="P550" s="78">
        <v>1415.45</v>
      </c>
      <c r="Q550" s="68">
        <v>2023</v>
      </c>
      <c r="R550" s="68">
        <v>12</v>
      </c>
      <c r="S550" s="68">
        <v>0.23000003525102844</v>
      </c>
      <c r="T550" s="68" t="s">
        <v>56</v>
      </c>
      <c r="U550" s="68"/>
    </row>
    <row r="551" spans="1:21" x14ac:dyDescent="0.25">
      <c r="A551" s="68">
        <v>6750067953</v>
      </c>
      <c r="B551" s="69">
        <v>45272</v>
      </c>
      <c r="C551" s="68" t="s">
        <v>45</v>
      </c>
      <c r="D551" s="68" t="s">
        <v>46</v>
      </c>
      <c r="E551" s="68" t="s">
        <v>47</v>
      </c>
      <c r="F551" s="68" t="s">
        <v>65</v>
      </c>
      <c r="G551" s="68" t="s">
        <v>49</v>
      </c>
      <c r="H551" s="68" t="s">
        <v>50</v>
      </c>
      <c r="I551" s="68">
        <v>320020</v>
      </c>
      <c r="J551" s="68" t="s">
        <v>84</v>
      </c>
      <c r="K551" s="68">
        <v>1</v>
      </c>
      <c r="L551" s="78">
        <v>332.22199999999998</v>
      </c>
      <c r="M551" s="78">
        <v>332.22199999999998</v>
      </c>
      <c r="N551" s="78">
        <v>0</v>
      </c>
      <c r="O551" s="78">
        <v>26.577999999999999</v>
      </c>
      <c r="P551" s="78">
        <v>358.8</v>
      </c>
      <c r="Q551" s="68">
        <v>2023</v>
      </c>
      <c r="R551" s="68">
        <v>12</v>
      </c>
      <c r="S551" s="68">
        <v>0</v>
      </c>
      <c r="T551" s="68" t="s">
        <v>52</v>
      </c>
      <c r="U551" s="68"/>
    </row>
    <row r="552" spans="1:21" x14ac:dyDescent="0.25">
      <c r="A552" s="68">
        <v>6750067953</v>
      </c>
      <c r="B552" s="69">
        <v>45272</v>
      </c>
      <c r="C552" s="68" t="s">
        <v>45</v>
      </c>
      <c r="D552" s="68" t="s">
        <v>46</v>
      </c>
      <c r="E552" s="68" t="s">
        <v>47</v>
      </c>
      <c r="F552" s="68" t="s">
        <v>65</v>
      </c>
      <c r="G552" s="68" t="s">
        <v>49</v>
      </c>
      <c r="H552" s="68" t="s">
        <v>50</v>
      </c>
      <c r="I552" s="68">
        <v>320025</v>
      </c>
      <c r="J552" s="68" t="s">
        <v>58</v>
      </c>
      <c r="K552" s="68">
        <v>10</v>
      </c>
      <c r="L552" s="78">
        <v>187.35400000000001</v>
      </c>
      <c r="M552" s="78">
        <v>1873.5440000000001</v>
      </c>
      <c r="N552" s="78">
        <v>-330.62599999999998</v>
      </c>
      <c r="O552" s="78">
        <v>149.886</v>
      </c>
      <c r="P552" s="78">
        <v>2023.43</v>
      </c>
      <c r="Q552" s="68">
        <v>2023</v>
      </c>
      <c r="R552" s="68">
        <v>12</v>
      </c>
      <c r="S552" s="68">
        <v>0.15000049905497134</v>
      </c>
      <c r="T552" s="68" t="s">
        <v>56</v>
      </c>
      <c r="U552" s="68"/>
    </row>
    <row r="553" spans="1:21" x14ac:dyDescent="0.25">
      <c r="A553" s="68">
        <v>6750068114</v>
      </c>
      <c r="B553" s="69">
        <v>45275</v>
      </c>
      <c r="C553" s="68" t="s">
        <v>45</v>
      </c>
      <c r="D553" s="68" t="s">
        <v>46</v>
      </c>
      <c r="E553" s="68" t="s">
        <v>47</v>
      </c>
      <c r="F553" s="68" t="s">
        <v>65</v>
      </c>
      <c r="G553" s="68" t="s">
        <v>49</v>
      </c>
      <c r="H553" s="68" t="s">
        <v>50</v>
      </c>
      <c r="I553" s="68">
        <v>320020</v>
      </c>
      <c r="J553" s="68" t="s">
        <v>84</v>
      </c>
      <c r="K553" s="68">
        <v>100</v>
      </c>
      <c r="L553" s="78">
        <v>265.77800000000002</v>
      </c>
      <c r="M553" s="78">
        <v>26577.759999999998</v>
      </c>
      <c r="N553" s="78">
        <v>-6644.44</v>
      </c>
      <c r="O553" s="78">
        <v>2126.221</v>
      </c>
      <c r="P553" s="78">
        <v>28703.981</v>
      </c>
      <c r="Q553" s="68">
        <v>2023</v>
      </c>
      <c r="R553" s="68">
        <v>12</v>
      </c>
      <c r="S553" s="68">
        <v>0.19999975919745328</v>
      </c>
      <c r="T553" s="68" t="s">
        <v>56</v>
      </c>
      <c r="U553" s="68"/>
    </row>
    <row r="554" spans="1:21" x14ac:dyDescent="0.25">
      <c r="A554" s="68">
        <v>6750068678</v>
      </c>
      <c r="B554" s="69">
        <v>45286</v>
      </c>
      <c r="C554" s="68" t="s">
        <v>45</v>
      </c>
      <c r="D554" s="68" t="s">
        <v>46</v>
      </c>
      <c r="E554" s="68" t="s">
        <v>47</v>
      </c>
      <c r="F554" s="68" t="s">
        <v>65</v>
      </c>
      <c r="G554" s="68" t="s">
        <v>49</v>
      </c>
      <c r="H554" s="68" t="s">
        <v>50</v>
      </c>
      <c r="I554" s="68">
        <v>320025</v>
      </c>
      <c r="J554" s="68" t="s">
        <v>58</v>
      </c>
      <c r="K554" s="68">
        <v>5</v>
      </c>
      <c r="L554" s="78">
        <v>187.35400000000001</v>
      </c>
      <c r="M554" s="78">
        <v>936.77200000000005</v>
      </c>
      <c r="N554" s="78">
        <v>-165.31299999999999</v>
      </c>
      <c r="O554" s="78">
        <v>74.941999999999993</v>
      </c>
      <c r="P554" s="78">
        <v>1011.7140000000001</v>
      </c>
      <c r="Q554" s="68">
        <v>2023</v>
      </c>
      <c r="R554" s="68">
        <v>12</v>
      </c>
      <c r="S554" s="68">
        <v>0.15000049905497134</v>
      </c>
      <c r="T554" s="68" t="s">
        <v>56</v>
      </c>
      <c r="U554" s="68"/>
    </row>
    <row r="555" spans="1:21" x14ac:dyDescent="0.25">
      <c r="A555" s="68">
        <v>6750069076</v>
      </c>
      <c r="B555" s="69">
        <v>45295</v>
      </c>
      <c r="C555" s="68" t="s">
        <v>45</v>
      </c>
      <c r="D555" s="68" t="s">
        <v>46</v>
      </c>
      <c r="E555" s="68" t="s">
        <v>47</v>
      </c>
      <c r="F555" s="68" t="s">
        <v>65</v>
      </c>
      <c r="G555" s="68" t="s">
        <v>49</v>
      </c>
      <c r="H555" s="68" t="s">
        <v>50</v>
      </c>
      <c r="I555" s="68">
        <v>320020</v>
      </c>
      <c r="J555" s="68" t="s">
        <v>84</v>
      </c>
      <c r="K555" s="68">
        <v>50</v>
      </c>
      <c r="L555" s="78">
        <v>265.77800000000002</v>
      </c>
      <c r="M555" s="78">
        <v>13288.88</v>
      </c>
      <c r="N555" s="78">
        <v>-3322.22</v>
      </c>
      <c r="O555" s="78">
        <v>1063.1099999999999</v>
      </c>
      <c r="P555" s="78">
        <v>14351.99</v>
      </c>
      <c r="Q555" s="68">
        <v>2024</v>
      </c>
      <c r="R555" s="68">
        <v>1</v>
      </c>
      <c r="S555" s="68">
        <v>0.19999975919745328</v>
      </c>
      <c r="T555" s="68" t="s">
        <v>56</v>
      </c>
      <c r="U555" s="68">
        <v>2101</v>
      </c>
    </row>
    <row r="556" spans="1:21" x14ac:dyDescent="0.25">
      <c r="A556" s="68">
        <v>6750069083</v>
      </c>
      <c r="B556" s="69">
        <v>45295</v>
      </c>
      <c r="C556" s="68" t="s">
        <v>45</v>
      </c>
      <c r="D556" s="68" t="s">
        <v>46</v>
      </c>
      <c r="E556" s="68" t="s">
        <v>47</v>
      </c>
      <c r="F556" s="68" t="s">
        <v>65</v>
      </c>
      <c r="G556" s="68" t="s">
        <v>49</v>
      </c>
      <c r="H556" s="68" t="s">
        <v>50</v>
      </c>
      <c r="I556" s="68">
        <v>320025</v>
      </c>
      <c r="J556" s="68" t="s">
        <v>58</v>
      </c>
      <c r="K556" s="68">
        <v>5</v>
      </c>
      <c r="L556" s="78">
        <v>176.334</v>
      </c>
      <c r="M556" s="78">
        <v>881.66800000000001</v>
      </c>
      <c r="N556" s="78">
        <v>-220.417</v>
      </c>
      <c r="O556" s="78">
        <v>70.533000000000001</v>
      </c>
      <c r="P556" s="78">
        <v>952.20100000000002</v>
      </c>
      <c r="Q556" s="68">
        <v>2024</v>
      </c>
      <c r="R556" s="68">
        <v>1</v>
      </c>
      <c r="S556" s="68">
        <v>0.19999963705224724</v>
      </c>
      <c r="T556" s="68" t="s">
        <v>56</v>
      </c>
      <c r="U556" s="68">
        <v>2101</v>
      </c>
    </row>
    <row r="557" spans="1:21" x14ac:dyDescent="0.25">
      <c r="A557" s="68">
        <v>6750069083</v>
      </c>
      <c r="B557" s="69">
        <v>45295</v>
      </c>
      <c r="C557" s="68" t="s">
        <v>45</v>
      </c>
      <c r="D557" s="68" t="s">
        <v>46</v>
      </c>
      <c r="E557" s="68" t="s">
        <v>47</v>
      </c>
      <c r="F557" s="68" t="s">
        <v>65</v>
      </c>
      <c r="G557" s="68" t="s">
        <v>49</v>
      </c>
      <c r="H557" s="68" t="s">
        <v>50</v>
      </c>
      <c r="I557" s="68">
        <v>324003</v>
      </c>
      <c r="J557" s="68" t="s">
        <v>10</v>
      </c>
      <c r="K557" s="68">
        <v>2</v>
      </c>
      <c r="L557" s="78">
        <v>383.33300000000003</v>
      </c>
      <c r="M557" s="78">
        <v>766.66600000000005</v>
      </c>
      <c r="N557" s="78">
        <v>0</v>
      </c>
      <c r="O557" s="78">
        <v>61.332999999999998</v>
      </c>
      <c r="P557" s="78">
        <v>827.99900000000002</v>
      </c>
      <c r="Q557" s="68">
        <v>2024</v>
      </c>
      <c r="R557" s="68">
        <v>1</v>
      </c>
      <c r="S557" s="68">
        <v>0</v>
      </c>
      <c r="T557" s="68" t="s">
        <v>52</v>
      </c>
      <c r="U557" s="68">
        <v>2101</v>
      </c>
    </row>
    <row r="558" spans="1:21" x14ac:dyDescent="0.25">
      <c r="A558" s="68">
        <v>6750069109</v>
      </c>
      <c r="B558" s="69">
        <v>45296</v>
      </c>
      <c r="C558" s="68" t="s">
        <v>45</v>
      </c>
      <c r="D558" s="68" t="s">
        <v>46</v>
      </c>
      <c r="E558" s="68" t="s">
        <v>47</v>
      </c>
      <c r="F558" s="68" t="s">
        <v>65</v>
      </c>
      <c r="G558" s="68" t="s">
        <v>49</v>
      </c>
      <c r="H558" s="68" t="s">
        <v>50</v>
      </c>
      <c r="I558" s="68">
        <v>320020</v>
      </c>
      <c r="J558" s="68" t="s">
        <v>84</v>
      </c>
      <c r="K558" s="68">
        <v>50</v>
      </c>
      <c r="L558" s="78">
        <v>265.77800000000002</v>
      </c>
      <c r="M558" s="78">
        <v>13288.88</v>
      </c>
      <c r="N558" s="78">
        <v>-3322.22</v>
      </c>
      <c r="O558" s="78">
        <v>1063.1099999999999</v>
      </c>
      <c r="P558" s="78">
        <v>14351.99</v>
      </c>
      <c r="Q558" s="68">
        <v>2024</v>
      </c>
      <c r="R558" s="68">
        <v>1</v>
      </c>
      <c r="S558" s="68">
        <v>0.19999975919745328</v>
      </c>
      <c r="T558" s="68" t="s">
        <v>56</v>
      </c>
      <c r="U558" s="68">
        <v>2101</v>
      </c>
    </row>
    <row r="559" spans="1:21" x14ac:dyDescent="0.25">
      <c r="A559" s="68">
        <v>6750069377</v>
      </c>
      <c r="B559" s="69">
        <v>45303</v>
      </c>
      <c r="C559" s="68" t="s">
        <v>45</v>
      </c>
      <c r="D559" s="68" t="s">
        <v>46</v>
      </c>
      <c r="E559" s="68" t="s">
        <v>47</v>
      </c>
      <c r="F559" s="68" t="s">
        <v>65</v>
      </c>
      <c r="G559" s="68" t="s">
        <v>49</v>
      </c>
      <c r="H559" s="68" t="s">
        <v>50</v>
      </c>
      <c r="I559" s="68">
        <v>320028</v>
      </c>
      <c r="J559" s="68" t="s">
        <v>11</v>
      </c>
      <c r="K559" s="68">
        <v>5</v>
      </c>
      <c r="L559" s="78">
        <v>170.208</v>
      </c>
      <c r="M559" s="78">
        <v>851.04</v>
      </c>
      <c r="N559" s="78">
        <v>0</v>
      </c>
      <c r="O559" s="78">
        <v>68.082999999999998</v>
      </c>
      <c r="P559" s="78">
        <v>919.12300000000005</v>
      </c>
      <c r="Q559" s="68">
        <v>2024</v>
      </c>
      <c r="R559" s="68">
        <v>1</v>
      </c>
      <c r="S559" s="68">
        <v>0</v>
      </c>
      <c r="T559" s="68" t="s">
        <v>52</v>
      </c>
      <c r="U559" s="68">
        <v>2101</v>
      </c>
    </row>
    <row r="560" spans="1:21" x14ac:dyDescent="0.25">
      <c r="A560" s="68">
        <v>6750069377</v>
      </c>
      <c r="B560" s="69">
        <v>45303</v>
      </c>
      <c r="C560" s="68" t="s">
        <v>45</v>
      </c>
      <c r="D560" s="68" t="s">
        <v>46</v>
      </c>
      <c r="E560" s="68" t="s">
        <v>47</v>
      </c>
      <c r="F560" s="68" t="s">
        <v>65</v>
      </c>
      <c r="G560" s="68" t="s">
        <v>49</v>
      </c>
      <c r="H560" s="68" t="s">
        <v>50</v>
      </c>
      <c r="I560" s="68">
        <v>320025</v>
      </c>
      <c r="J560" s="68" t="s">
        <v>58</v>
      </c>
      <c r="K560" s="68">
        <v>5</v>
      </c>
      <c r="L560" s="78">
        <v>176.334</v>
      </c>
      <c r="M560" s="78">
        <v>881.66800000000001</v>
      </c>
      <c r="N560" s="78">
        <v>-220.417</v>
      </c>
      <c r="O560" s="78">
        <v>70.534000000000006</v>
      </c>
      <c r="P560" s="78">
        <v>952.202</v>
      </c>
      <c r="Q560" s="68">
        <v>2024</v>
      </c>
      <c r="R560" s="68">
        <v>1</v>
      </c>
      <c r="S560" s="68">
        <v>0.19999963705224724</v>
      </c>
      <c r="T560" s="68" t="s">
        <v>56</v>
      </c>
      <c r="U560" s="68">
        <v>2101</v>
      </c>
    </row>
    <row r="561" spans="1:21" x14ac:dyDescent="0.25">
      <c r="A561" s="68">
        <v>6750069377</v>
      </c>
      <c r="B561" s="69">
        <v>45303</v>
      </c>
      <c r="C561" s="68" t="s">
        <v>45</v>
      </c>
      <c r="D561" s="68" t="s">
        <v>46</v>
      </c>
      <c r="E561" s="68" t="s">
        <v>47</v>
      </c>
      <c r="F561" s="68" t="s">
        <v>65</v>
      </c>
      <c r="G561" s="68" t="s">
        <v>49</v>
      </c>
      <c r="H561" s="68" t="s">
        <v>50</v>
      </c>
      <c r="I561" s="68">
        <v>324003</v>
      </c>
      <c r="J561" s="68" t="s">
        <v>10</v>
      </c>
      <c r="K561" s="68">
        <v>2</v>
      </c>
      <c r="L561" s="78">
        <v>383.33300000000003</v>
      </c>
      <c r="M561" s="78">
        <v>766.66600000000005</v>
      </c>
      <c r="N561" s="78">
        <v>0</v>
      </c>
      <c r="O561" s="78">
        <v>61.332999999999998</v>
      </c>
      <c r="P561" s="78">
        <v>827.99900000000002</v>
      </c>
      <c r="Q561" s="68">
        <v>2024</v>
      </c>
      <c r="R561" s="68">
        <v>1</v>
      </c>
      <c r="S561" s="68">
        <v>0</v>
      </c>
      <c r="T561" s="68" t="s">
        <v>52</v>
      </c>
      <c r="U561" s="68">
        <v>2101</v>
      </c>
    </row>
    <row r="562" spans="1:21" x14ac:dyDescent="0.25">
      <c r="A562" s="68">
        <v>6750069731</v>
      </c>
      <c r="B562" s="69">
        <v>45310</v>
      </c>
      <c r="C562" s="68" t="s">
        <v>45</v>
      </c>
      <c r="D562" s="68" t="s">
        <v>46</v>
      </c>
      <c r="E562" s="68" t="s">
        <v>47</v>
      </c>
      <c r="F562" s="68" t="s">
        <v>65</v>
      </c>
      <c r="G562" s="68" t="s">
        <v>49</v>
      </c>
      <c r="H562" s="68" t="s">
        <v>50</v>
      </c>
      <c r="I562" s="68">
        <v>320028</v>
      </c>
      <c r="J562" s="68" t="s">
        <v>11</v>
      </c>
      <c r="K562" s="68">
        <v>5</v>
      </c>
      <c r="L562" s="78">
        <v>170.208</v>
      </c>
      <c r="M562" s="78">
        <v>851.04</v>
      </c>
      <c r="N562" s="78">
        <v>0</v>
      </c>
      <c r="O562" s="78">
        <v>68.082999999999998</v>
      </c>
      <c r="P562" s="78">
        <v>919.12300000000005</v>
      </c>
      <c r="Q562" s="68">
        <v>2024</v>
      </c>
      <c r="R562" s="68">
        <v>1</v>
      </c>
      <c r="S562" s="68">
        <v>0</v>
      </c>
      <c r="T562" s="68" t="s">
        <v>52</v>
      </c>
      <c r="U562" s="68">
        <v>2101</v>
      </c>
    </row>
    <row r="563" spans="1:21" x14ac:dyDescent="0.25">
      <c r="A563" s="68">
        <v>6750069731</v>
      </c>
      <c r="B563" s="69">
        <v>45310</v>
      </c>
      <c r="C563" s="68" t="s">
        <v>45</v>
      </c>
      <c r="D563" s="68" t="s">
        <v>46</v>
      </c>
      <c r="E563" s="68" t="s">
        <v>47</v>
      </c>
      <c r="F563" s="68" t="s">
        <v>65</v>
      </c>
      <c r="G563" s="68" t="s">
        <v>49</v>
      </c>
      <c r="H563" s="68" t="s">
        <v>50</v>
      </c>
      <c r="I563" s="68">
        <v>320023</v>
      </c>
      <c r="J563" s="68" t="s">
        <v>9</v>
      </c>
      <c r="K563" s="68">
        <v>5</v>
      </c>
      <c r="L563" s="78">
        <v>176.334</v>
      </c>
      <c r="M563" s="78">
        <v>881.66800000000001</v>
      </c>
      <c r="N563" s="78">
        <v>-220.417</v>
      </c>
      <c r="O563" s="78">
        <v>70.533000000000001</v>
      </c>
      <c r="P563" s="78">
        <v>952.20100000000002</v>
      </c>
      <c r="Q563" s="68">
        <v>2024</v>
      </c>
      <c r="R563" s="68">
        <v>1</v>
      </c>
      <c r="S563" s="68">
        <v>0.19999963705224724</v>
      </c>
      <c r="T563" s="68" t="s">
        <v>56</v>
      </c>
      <c r="U563" s="68">
        <v>2101</v>
      </c>
    </row>
    <row r="564" spans="1:21" x14ac:dyDescent="0.25">
      <c r="A564" s="68">
        <v>6750069731</v>
      </c>
      <c r="B564" s="69">
        <v>45310</v>
      </c>
      <c r="C564" s="68" t="s">
        <v>45</v>
      </c>
      <c r="D564" s="68" t="s">
        <v>46</v>
      </c>
      <c r="E564" s="68" t="s">
        <v>47</v>
      </c>
      <c r="F564" s="68" t="s">
        <v>65</v>
      </c>
      <c r="G564" s="68" t="s">
        <v>49</v>
      </c>
      <c r="H564" s="68" t="s">
        <v>50</v>
      </c>
      <c r="I564" s="68">
        <v>324003</v>
      </c>
      <c r="J564" s="68" t="s">
        <v>10</v>
      </c>
      <c r="K564" s="68">
        <v>4</v>
      </c>
      <c r="L564" s="78">
        <v>383.33300000000003</v>
      </c>
      <c r="M564" s="78">
        <v>1533.3320000000001</v>
      </c>
      <c r="N564" s="78">
        <v>0</v>
      </c>
      <c r="O564" s="78">
        <v>122.667</v>
      </c>
      <c r="P564" s="78">
        <v>1655.999</v>
      </c>
      <c r="Q564" s="68">
        <v>2024</v>
      </c>
      <c r="R564" s="68">
        <v>1</v>
      </c>
      <c r="S564" s="68">
        <v>0</v>
      </c>
      <c r="T564" s="68" t="s">
        <v>52</v>
      </c>
      <c r="U564" s="68">
        <v>2101</v>
      </c>
    </row>
    <row r="565" spans="1:21" x14ac:dyDescent="0.25">
      <c r="A565" s="68">
        <v>6750070746</v>
      </c>
      <c r="B565" s="69">
        <v>45324</v>
      </c>
      <c r="C565" s="68" t="s">
        <v>45</v>
      </c>
      <c r="D565" s="68" t="s">
        <v>46</v>
      </c>
      <c r="E565" s="68" t="s">
        <v>47</v>
      </c>
      <c r="F565" s="68" t="s">
        <v>65</v>
      </c>
      <c r="G565" s="68" t="s">
        <v>49</v>
      </c>
      <c r="H565" s="68" t="s">
        <v>50</v>
      </c>
      <c r="I565" s="68">
        <v>320028</v>
      </c>
      <c r="J565" s="68" t="s">
        <v>11</v>
      </c>
      <c r="K565" s="68">
        <v>20</v>
      </c>
      <c r="L565" s="78">
        <v>170.208</v>
      </c>
      <c r="M565" s="78">
        <v>3404.16</v>
      </c>
      <c r="N565" s="78">
        <v>0</v>
      </c>
      <c r="O565" s="78">
        <v>272.33300000000003</v>
      </c>
      <c r="P565" s="78">
        <v>3676.4929999999999</v>
      </c>
      <c r="Q565" s="68">
        <v>2024</v>
      </c>
      <c r="R565" s="68">
        <v>2</v>
      </c>
      <c r="S565" s="68">
        <v>0</v>
      </c>
      <c r="T565" s="68"/>
      <c r="U565" s="68">
        <v>2101</v>
      </c>
    </row>
    <row r="566" spans="1:21" x14ac:dyDescent="0.25">
      <c r="A566" s="68">
        <v>6750070746</v>
      </c>
      <c r="B566" s="69">
        <v>45324</v>
      </c>
      <c r="C566" s="68" t="s">
        <v>45</v>
      </c>
      <c r="D566" s="68" t="s">
        <v>46</v>
      </c>
      <c r="E566" s="68" t="s">
        <v>47</v>
      </c>
      <c r="F566" s="68" t="s">
        <v>65</v>
      </c>
      <c r="G566" s="68" t="s">
        <v>49</v>
      </c>
      <c r="H566" s="68" t="s">
        <v>50</v>
      </c>
      <c r="I566" s="68">
        <v>320023</v>
      </c>
      <c r="J566" s="68" t="s">
        <v>9</v>
      </c>
      <c r="K566" s="68">
        <v>20</v>
      </c>
      <c r="L566" s="78">
        <v>220.417</v>
      </c>
      <c r="M566" s="78">
        <v>4408.34</v>
      </c>
      <c r="N566" s="78">
        <v>0</v>
      </c>
      <c r="O566" s="78">
        <v>352.66699999999997</v>
      </c>
      <c r="P566" s="78">
        <v>4761.0069999999996</v>
      </c>
      <c r="Q566" s="68">
        <v>2024</v>
      </c>
      <c r="R566" s="68">
        <v>2</v>
      </c>
      <c r="S566" s="68">
        <v>0</v>
      </c>
      <c r="T566" s="68"/>
      <c r="U566" s="68">
        <v>2101</v>
      </c>
    </row>
    <row r="567" spans="1:21" x14ac:dyDescent="0.25">
      <c r="A567" s="68">
        <v>6750070746</v>
      </c>
      <c r="B567" s="69">
        <v>45324</v>
      </c>
      <c r="C567" s="68" t="s">
        <v>45</v>
      </c>
      <c r="D567" s="68" t="s">
        <v>46</v>
      </c>
      <c r="E567" s="68" t="s">
        <v>47</v>
      </c>
      <c r="F567" s="68" t="s">
        <v>65</v>
      </c>
      <c r="G567" s="68" t="s">
        <v>49</v>
      </c>
      <c r="H567" s="68" t="s">
        <v>50</v>
      </c>
      <c r="I567" s="68">
        <v>324003</v>
      </c>
      <c r="J567" s="68" t="s">
        <v>10</v>
      </c>
      <c r="K567" s="68">
        <v>10</v>
      </c>
      <c r="L567" s="78">
        <v>383.33300000000003</v>
      </c>
      <c r="M567" s="78">
        <v>3833.33</v>
      </c>
      <c r="N567" s="78">
        <v>0</v>
      </c>
      <c r="O567" s="78">
        <v>306.666</v>
      </c>
      <c r="P567" s="78">
        <v>4139.9960000000001</v>
      </c>
      <c r="Q567" s="68">
        <v>2024</v>
      </c>
      <c r="R567" s="68">
        <v>2</v>
      </c>
      <c r="S567" s="68">
        <v>0</v>
      </c>
      <c r="T567" s="68"/>
      <c r="U567" s="68">
        <v>2101</v>
      </c>
    </row>
    <row r="568" spans="1:21" x14ac:dyDescent="0.25">
      <c r="A568" s="68">
        <v>6750067768</v>
      </c>
      <c r="B568" s="69">
        <v>45267</v>
      </c>
      <c r="C568" s="68" t="s">
        <v>45</v>
      </c>
      <c r="D568" s="68" t="s">
        <v>46</v>
      </c>
      <c r="E568" s="68" t="s">
        <v>47</v>
      </c>
      <c r="F568" s="68" t="s">
        <v>107</v>
      </c>
      <c r="G568" s="68" t="s">
        <v>49</v>
      </c>
      <c r="H568" s="68" t="s">
        <v>50</v>
      </c>
      <c r="I568" s="68">
        <v>320023</v>
      </c>
      <c r="J568" s="68" t="s">
        <v>9</v>
      </c>
      <c r="K568" s="68">
        <v>13</v>
      </c>
      <c r="L568" s="78">
        <v>187.35400000000001</v>
      </c>
      <c r="M568" s="78">
        <v>2435.6080000000002</v>
      </c>
      <c r="N568" s="78">
        <v>-429.81299999999999</v>
      </c>
      <c r="O568" s="78">
        <v>194.84899999999999</v>
      </c>
      <c r="P568" s="78">
        <v>2630.4569999999999</v>
      </c>
      <c r="Q568" s="68">
        <v>2023</v>
      </c>
      <c r="R568" s="68">
        <v>12</v>
      </c>
      <c r="S568" s="68">
        <v>0.15000026174219092</v>
      </c>
      <c r="T568" s="68" t="s">
        <v>56</v>
      </c>
      <c r="U568" s="68"/>
    </row>
    <row r="569" spans="1:21" x14ac:dyDescent="0.25">
      <c r="A569" s="68">
        <v>6750067768</v>
      </c>
      <c r="B569" s="69">
        <v>45267</v>
      </c>
      <c r="C569" s="68" t="s">
        <v>45</v>
      </c>
      <c r="D569" s="68" t="s">
        <v>46</v>
      </c>
      <c r="E569" s="68" t="s">
        <v>47</v>
      </c>
      <c r="F569" s="68" t="s">
        <v>107</v>
      </c>
      <c r="G569" s="68" t="s">
        <v>49</v>
      </c>
      <c r="H569" s="68" t="s">
        <v>50</v>
      </c>
      <c r="I569" s="68">
        <v>324003</v>
      </c>
      <c r="J569" s="68" t="s">
        <v>10</v>
      </c>
      <c r="K569" s="68">
        <v>1</v>
      </c>
      <c r="L569" s="78">
        <v>383.33300000000003</v>
      </c>
      <c r="M569" s="78">
        <v>383.33300000000003</v>
      </c>
      <c r="N569" s="78">
        <v>0</v>
      </c>
      <c r="O569" s="78">
        <v>30.667000000000002</v>
      </c>
      <c r="P569" s="78">
        <v>414</v>
      </c>
      <c r="Q569" s="68">
        <v>2023</v>
      </c>
      <c r="R569" s="68">
        <v>12</v>
      </c>
      <c r="S569" s="68">
        <v>0</v>
      </c>
      <c r="T569" s="68" t="s">
        <v>52</v>
      </c>
      <c r="U569" s="68"/>
    </row>
    <row r="570" spans="1:21" x14ac:dyDescent="0.25">
      <c r="A570" s="68">
        <v>6750067817</v>
      </c>
      <c r="B570" s="69">
        <v>45268</v>
      </c>
      <c r="C570" s="68" t="s">
        <v>45</v>
      </c>
      <c r="D570" s="68" t="s">
        <v>46</v>
      </c>
      <c r="E570" s="68" t="s">
        <v>47</v>
      </c>
      <c r="F570" s="68" t="s">
        <v>107</v>
      </c>
      <c r="G570" s="68" t="s">
        <v>49</v>
      </c>
      <c r="H570" s="68" t="s">
        <v>50</v>
      </c>
      <c r="I570" s="68">
        <v>320023</v>
      </c>
      <c r="J570" s="68" t="s">
        <v>9</v>
      </c>
      <c r="K570" s="68">
        <v>20</v>
      </c>
      <c r="L570" s="78">
        <v>187.35400000000001</v>
      </c>
      <c r="M570" s="78">
        <v>3747.0889999999999</v>
      </c>
      <c r="N570" s="78">
        <v>-661.25099999999998</v>
      </c>
      <c r="O570" s="78">
        <v>299.767</v>
      </c>
      <c r="P570" s="78">
        <v>4046.8560000000002</v>
      </c>
      <c r="Q570" s="68">
        <v>2023</v>
      </c>
      <c r="R570" s="68">
        <v>12</v>
      </c>
      <c r="S570" s="68">
        <v>0.15000030623834734</v>
      </c>
      <c r="T570" s="68" t="s">
        <v>56</v>
      </c>
      <c r="U570" s="68"/>
    </row>
    <row r="571" spans="1:21" x14ac:dyDescent="0.25">
      <c r="A571" s="68">
        <v>6750068122</v>
      </c>
      <c r="B571" s="69">
        <v>45275</v>
      </c>
      <c r="C571" s="68" t="s">
        <v>45</v>
      </c>
      <c r="D571" s="68" t="s">
        <v>46</v>
      </c>
      <c r="E571" s="68" t="s">
        <v>47</v>
      </c>
      <c r="F571" s="68" t="s">
        <v>107</v>
      </c>
      <c r="G571" s="68" t="s">
        <v>49</v>
      </c>
      <c r="H571" s="68" t="s">
        <v>50</v>
      </c>
      <c r="I571" s="68">
        <v>320028</v>
      </c>
      <c r="J571" s="68" t="s">
        <v>11</v>
      </c>
      <c r="K571" s="68">
        <v>5</v>
      </c>
      <c r="L571" s="78">
        <v>170.208</v>
      </c>
      <c r="M571" s="78">
        <v>851.04</v>
      </c>
      <c r="N571" s="78">
        <v>0</v>
      </c>
      <c r="O571" s="78">
        <v>68.082999999999998</v>
      </c>
      <c r="P571" s="78">
        <v>919.12300000000005</v>
      </c>
      <c r="Q571" s="68">
        <v>2023</v>
      </c>
      <c r="R571" s="68">
        <v>12</v>
      </c>
      <c r="S571" s="68">
        <v>0</v>
      </c>
      <c r="T571" s="68" t="s">
        <v>52</v>
      </c>
      <c r="U571" s="68"/>
    </row>
    <row r="572" spans="1:21" x14ac:dyDescent="0.25">
      <c r="A572" s="68">
        <v>6750068122</v>
      </c>
      <c r="B572" s="69">
        <v>45275</v>
      </c>
      <c r="C572" s="68" t="s">
        <v>45</v>
      </c>
      <c r="D572" s="68" t="s">
        <v>46</v>
      </c>
      <c r="E572" s="68" t="s">
        <v>47</v>
      </c>
      <c r="F572" s="68" t="s">
        <v>107</v>
      </c>
      <c r="G572" s="68" t="s">
        <v>49</v>
      </c>
      <c r="H572" s="68" t="s">
        <v>50</v>
      </c>
      <c r="I572" s="68">
        <v>320020</v>
      </c>
      <c r="J572" s="68" t="s">
        <v>84</v>
      </c>
      <c r="K572" s="68">
        <v>5</v>
      </c>
      <c r="L572" s="78">
        <v>265.77800000000002</v>
      </c>
      <c r="M572" s="78">
        <v>1328.8879999999999</v>
      </c>
      <c r="N572" s="78">
        <v>-332.22199999999998</v>
      </c>
      <c r="O572" s="78">
        <v>106.31100000000001</v>
      </c>
      <c r="P572" s="78">
        <v>1435.1990000000001</v>
      </c>
      <c r="Q572" s="68">
        <v>2023</v>
      </c>
      <c r="R572" s="68">
        <v>12</v>
      </c>
      <c r="S572" s="68">
        <v>0.19999975919745328</v>
      </c>
      <c r="T572" s="68" t="s">
        <v>56</v>
      </c>
      <c r="U572" s="68"/>
    </row>
    <row r="573" spans="1:21" x14ac:dyDescent="0.25">
      <c r="A573" s="68">
        <v>6750068897</v>
      </c>
      <c r="B573" s="69">
        <v>45289</v>
      </c>
      <c r="C573" s="68" t="s">
        <v>45</v>
      </c>
      <c r="D573" s="68" t="s">
        <v>46</v>
      </c>
      <c r="E573" s="68" t="s">
        <v>47</v>
      </c>
      <c r="F573" s="68" t="s">
        <v>107</v>
      </c>
      <c r="G573" s="68" t="s">
        <v>49</v>
      </c>
      <c r="H573" s="68" t="s">
        <v>50</v>
      </c>
      <c r="I573" s="68">
        <v>320028</v>
      </c>
      <c r="J573" s="68" t="s">
        <v>11</v>
      </c>
      <c r="K573" s="68">
        <v>2</v>
      </c>
      <c r="L573" s="78">
        <v>170.208</v>
      </c>
      <c r="M573" s="78">
        <v>340.416</v>
      </c>
      <c r="N573" s="78">
        <v>0</v>
      </c>
      <c r="O573" s="78">
        <v>27.233000000000001</v>
      </c>
      <c r="P573" s="78">
        <v>367.649</v>
      </c>
      <c r="Q573" s="68">
        <v>2023</v>
      </c>
      <c r="R573" s="68">
        <v>12</v>
      </c>
      <c r="S573" s="68">
        <v>0</v>
      </c>
      <c r="T573" s="68" t="s">
        <v>52</v>
      </c>
      <c r="U573" s="68"/>
    </row>
    <row r="574" spans="1:21" x14ac:dyDescent="0.25">
      <c r="A574" s="68">
        <v>6750068897</v>
      </c>
      <c r="B574" s="69">
        <v>45289</v>
      </c>
      <c r="C574" s="68" t="s">
        <v>45</v>
      </c>
      <c r="D574" s="68" t="s">
        <v>46</v>
      </c>
      <c r="E574" s="68" t="s">
        <v>47</v>
      </c>
      <c r="F574" s="68" t="s">
        <v>107</v>
      </c>
      <c r="G574" s="68" t="s">
        <v>49</v>
      </c>
      <c r="H574" s="68" t="s">
        <v>50</v>
      </c>
      <c r="I574" s="68">
        <v>320023</v>
      </c>
      <c r="J574" s="68" t="s">
        <v>9</v>
      </c>
      <c r="K574" s="68">
        <v>4</v>
      </c>
      <c r="L574" s="78">
        <v>220.417</v>
      </c>
      <c r="M574" s="78">
        <v>881.66800000000001</v>
      </c>
      <c r="N574" s="78">
        <v>0</v>
      </c>
      <c r="O574" s="78">
        <v>70.533000000000001</v>
      </c>
      <c r="P574" s="78">
        <v>952.20100000000002</v>
      </c>
      <c r="Q574" s="68">
        <v>2023</v>
      </c>
      <c r="R574" s="68">
        <v>12</v>
      </c>
      <c r="S574" s="68">
        <v>0</v>
      </c>
      <c r="T574" s="68" t="s">
        <v>52</v>
      </c>
      <c r="U574" s="68"/>
    </row>
    <row r="575" spans="1:21" x14ac:dyDescent="0.25">
      <c r="A575" s="68">
        <v>6750069753</v>
      </c>
      <c r="B575" s="69">
        <v>45310</v>
      </c>
      <c r="C575" s="68" t="s">
        <v>45</v>
      </c>
      <c r="D575" s="68" t="s">
        <v>46</v>
      </c>
      <c r="E575" s="68" t="s">
        <v>47</v>
      </c>
      <c r="F575" s="68" t="s">
        <v>107</v>
      </c>
      <c r="G575" s="68" t="s">
        <v>49</v>
      </c>
      <c r="H575" s="68" t="s">
        <v>50</v>
      </c>
      <c r="I575" s="68">
        <v>320023</v>
      </c>
      <c r="J575" s="68" t="s">
        <v>9</v>
      </c>
      <c r="K575" s="68">
        <v>22</v>
      </c>
      <c r="L575" s="78">
        <v>176.334</v>
      </c>
      <c r="M575" s="78">
        <v>3879.3389999999999</v>
      </c>
      <c r="N575" s="78">
        <v>-969.83500000000004</v>
      </c>
      <c r="O575" s="78">
        <v>310.346</v>
      </c>
      <c r="P575" s="78">
        <v>4189.6850000000004</v>
      </c>
      <c r="Q575" s="68">
        <v>2024</v>
      </c>
      <c r="R575" s="68">
        <v>1</v>
      </c>
      <c r="S575" s="68">
        <v>0.1999996700475111</v>
      </c>
      <c r="T575" s="68" t="s">
        <v>56</v>
      </c>
      <c r="U575" s="68">
        <v>2103</v>
      </c>
    </row>
    <row r="576" spans="1:21" x14ac:dyDescent="0.25">
      <c r="A576" s="68">
        <v>6750069753</v>
      </c>
      <c r="B576" s="69">
        <v>45310</v>
      </c>
      <c r="C576" s="68" t="s">
        <v>45</v>
      </c>
      <c r="D576" s="68" t="s">
        <v>46</v>
      </c>
      <c r="E576" s="68" t="s">
        <v>47</v>
      </c>
      <c r="F576" s="68" t="s">
        <v>107</v>
      </c>
      <c r="G576" s="68" t="s">
        <v>49</v>
      </c>
      <c r="H576" s="68" t="s">
        <v>50</v>
      </c>
      <c r="I576" s="68">
        <v>320020</v>
      </c>
      <c r="J576" s="68" t="s">
        <v>84</v>
      </c>
      <c r="K576" s="68">
        <v>3</v>
      </c>
      <c r="L576" s="78">
        <v>265.77800000000002</v>
      </c>
      <c r="M576" s="78">
        <v>797.33299999999997</v>
      </c>
      <c r="N576" s="78">
        <v>-199.333</v>
      </c>
      <c r="O576" s="78">
        <v>63.786999999999999</v>
      </c>
      <c r="P576" s="78">
        <v>861.12</v>
      </c>
      <c r="Q576" s="68">
        <v>2024</v>
      </c>
      <c r="R576" s="68">
        <v>1</v>
      </c>
      <c r="S576" s="68">
        <v>0.19999959866234154</v>
      </c>
      <c r="T576" s="68" t="s">
        <v>56</v>
      </c>
      <c r="U576" s="68">
        <v>2103</v>
      </c>
    </row>
    <row r="577" spans="1:21" x14ac:dyDescent="0.25">
      <c r="A577" s="68">
        <v>6750069753</v>
      </c>
      <c r="B577" s="69">
        <v>45310</v>
      </c>
      <c r="C577" s="68" t="s">
        <v>45</v>
      </c>
      <c r="D577" s="68" t="s">
        <v>46</v>
      </c>
      <c r="E577" s="68" t="s">
        <v>47</v>
      </c>
      <c r="F577" s="68" t="s">
        <v>107</v>
      </c>
      <c r="G577" s="68" t="s">
        <v>49</v>
      </c>
      <c r="H577" s="68" t="s">
        <v>50</v>
      </c>
      <c r="I577" s="68">
        <v>324003</v>
      </c>
      <c r="J577" s="68" t="s">
        <v>10</v>
      </c>
      <c r="K577" s="68">
        <v>1</v>
      </c>
      <c r="L577" s="78">
        <v>383.33300000000003</v>
      </c>
      <c r="M577" s="78">
        <v>383.33300000000003</v>
      </c>
      <c r="N577" s="78">
        <v>0</v>
      </c>
      <c r="O577" s="78">
        <v>30.667000000000002</v>
      </c>
      <c r="P577" s="78">
        <v>414</v>
      </c>
      <c r="Q577" s="68">
        <v>2024</v>
      </c>
      <c r="R577" s="68">
        <v>1</v>
      </c>
      <c r="S577" s="68">
        <v>0</v>
      </c>
      <c r="T577" s="68" t="s">
        <v>52</v>
      </c>
      <c r="U577" s="68">
        <v>2103</v>
      </c>
    </row>
    <row r="578" spans="1:21" x14ac:dyDescent="0.25">
      <c r="A578" s="68">
        <v>6750070066</v>
      </c>
      <c r="B578" s="69">
        <v>45317</v>
      </c>
      <c r="C578" s="68" t="s">
        <v>45</v>
      </c>
      <c r="D578" s="68" t="s">
        <v>46</v>
      </c>
      <c r="E578" s="68" t="s">
        <v>47</v>
      </c>
      <c r="F578" s="68" t="s">
        <v>107</v>
      </c>
      <c r="G578" s="68" t="s">
        <v>49</v>
      </c>
      <c r="H578" s="68" t="s">
        <v>50</v>
      </c>
      <c r="I578" s="68">
        <v>320028</v>
      </c>
      <c r="J578" s="68" t="s">
        <v>11</v>
      </c>
      <c r="K578" s="68">
        <v>22</v>
      </c>
      <c r="L578" s="78">
        <v>170.208</v>
      </c>
      <c r="M578" s="78">
        <v>3744.576</v>
      </c>
      <c r="N578" s="78">
        <v>0</v>
      </c>
      <c r="O578" s="78">
        <v>299.56599999999997</v>
      </c>
      <c r="P578" s="78">
        <v>4044.1419999999998</v>
      </c>
      <c r="Q578" s="68">
        <v>2024</v>
      </c>
      <c r="R578" s="68">
        <v>1</v>
      </c>
      <c r="S578" s="68">
        <v>0</v>
      </c>
      <c r="T578" s="68" t="s">
        <v>52</v>
      </c>
      <c r="U578" s="68">
        <v>2103</v>
      </c>
    </row>
    <row r="579" spans="1:21" x14ac:dyDescent="0.25">
      <c r="A579" s="68">
        <v>6750070066</v>
      </c>
      <c r="B579" s="69">
        <v>45317</v>
      </c>
      <c r="C579" s="68" t="s">
        <v>45</v>
      </c>
      <c r="D579" s="68" t="s">
        <v>46</v>
      </c>
      <c r="E579" s="68" t="s">
        <v>47</v>
      </c>
      <c r="F579" s="68" t="s">
        <v>107</v>
      </c>
      <c r="G579" s="68" t="s">
        <v>49</v>
      </c>
      <c r="H579" s="68" t="s">
        <v>50</v>
      </c>
      <c r="I579" s="68">
        <v>320023</v>
      </c>
      <c r="J579" s="68" t="s">
        <v>9</v>
      </c>
      <c r="K579" s="68">
        <v>6</v>
      </c>
      <c r="L579" s="78">
        <v>176.334</v>
      </c>
      <c r="M579" s="78">
        <v>1058.002</v>
      </c>
      <c r="N579" s="78">
        <v>-264.5</v>
      </c>
      <c r="O579" s="78">
        <v>84.64</v>
      </c>
      <c r="P579" s="78">
        <v>1142.6420000000001</v>
      </c>
      <c r="Q579" s="68">
        <v>2024</v>
      </c>
      <c r="R579" s="68">
        <v>1</v>
      </c>
      <c r="S579" s="68">
        <v>0.19999939508689576</v>
      </c>
      <c r="T579" s="68" t="s">
        <v>56</v>
      </c>
      <c r="U579" s="68">
        <v>2103</v>
      </c>
    </row>
    <row r="580" spans="1:21" x14ac:dyDescent="0.25">
      <c r="A580" s="68">
        <v>6750067782</v>
      </c>
      <c r="B580" s="69">
        <v>45267</v>
      </c>
      <c r="C580" s="68" t="s">
        <v>45</v>
      </c>
      <c r="D580" s="68" t="s">
        <v>46</v>
      </c>
      <c r="E580" s="68" t="s">
        <v>47</v>
      </c>
      <c r="F580" s="68" t="s">
        <v>115</v>
      </c>
      <c r="G580" s="68" t="s">
        <v>49</v>
      </c>
      <c r="H580" s="68" t="s">
        <v>50</v>
      </c>
      <c r="I580" s="68">
        <v>320028</v>
      </c>
      <c r="J580" s="68" t="s">
        <v>11</v>
      </c>
      <c r="K580" s="68">
        <v>5</v>
      </c>
      <c r="L580" s="78">
        <v>131.06</v>
      </c>
      <c r="M580" s="78">
        <v>655.30100000000004</v>
      </c>
      <c r="N580" s="78">
        <v>-195.739</v>
      </c>
      <c r="O580" s="78">
        <v>52.423999999999999</v>
      </c>
      <c r="P580" s="78">
        <v>707.72500000000002</v>
      </c>
      <c r="Q580" s="68">
        <v>2023</v>
      </c>
      <c r="R580" s="68">
        <v>12</v>
      </c>
      <c r="S580" s="68">
        <v>0.23000003525102844</v>
      </c>
      <c r="T580" s="68" t="s">
        <v>56</v>
      </c>
      <c r="U580" s="68"/>
    </row>
    <row r="581" spans="1:21" x14ac:dyDescent="0.25">
      <c r="A581" s="68">
        <v>6750068108</v>
      </c>
      <c r="B581" s="69">
        <v>45275</v>
      </c>
      <c r="C581" s="68" t="s">
        <v>45</v>
      </c>
      <c r="D581" s="68" t="s">
        <v>46</v>
      </c>
      <c r="E581" s="68" t="s">
        <v>47</v>
      </c>
      <c r="F581" s="68" t="s">
        <v>115</v>
      </c>
      <c r="G581" s="68" t="s">
        <v>49</v>
      </c>
      <c r="H581" s="68" t="s">
        <v>50</v>
      </c>
      <c r="I581" s="68">
        <v>320028</v>
      </c>
      <c r="J581" s="68" t="s">
        <v>11</v>
      </c>
      <c r="K581" s="68">
        <v>10</v>
      </c>
      <c r="L581" s="78">
        <v>170.208</v>
      </c>
      <c r="M581" s="78">
        <v>1702.08</v>
      </c>
      <c r="N581" s="78">
        <v>0</v>
      </c>
      <c r="O581" s="78">
        <v>136.166</v>
      </c>
      <c r="P581" s="78">
        <v>1838.2460000000001</v>
      </c>
      <c r="Q581" s="68">
        <v>2023</v>
      </c>
      <c r="R581" s="68">
        <v>12</v>
      </c>
      <c r="S581" s="68">
        <v>0</v>
      </c>
      <c r="T581" s="68" t="s">
        <v>52</v>
      </c>
      <c r="U581" s="68"/>
    </row>
    <row r="582" spans="1:21" x14ac:dyDescent="0.25">
      <c r="A582" s="68">
        <v>6750068108</v>
      </c>
      <c r="B582" s="69">
        <v>45275</v>
      </c>
      <c r="C582" s="68" t="s">
        <v>45</v>
      </c>
      <c r="D582" s="68" t="s">
        <v>46</v>
      </c>
      <c r="E582" s="68" t="s">
        <v>47</v>
      </c>
      <c r="F582" s="68" t="s">
        <v>115</v>
      </c>
      <c r="G582" s="68" t="s">
        <v>49</v>
      </c>
      <c r="H582" s="68" t="s">
        <v>50</v>
      </c>
      <c r="I582" s="68">
        <v>320020</v>
      </c>
      <c r="J582" s="68" t="s">
        <v>84</v>
      </c>
      <c r="K582" s="68">
        <v>12</v>
      </c>
      <c r="L582" s="78">
        <v>265.77800000000002</v>
      </c>
      <c r="M582" s="78">
        <v>3189.3310000000001</v>
      </c>
      <c r="N582" s="78">
        <v>-797.33299999999997</v>
      </c>
      <c r="O582" s="78">
        <v>255.14599999999999</v>
      </c>
      <c r="P582" s="78">
        <v>3444.4769999999999</v>
      </c>
      <c r="Q582" s="68">
        <v>2023</v>
      </c>
      <c r="R582" s="68">
        <v>12</v>
      </c>
      <c r="S582" s="68">
        <v>0.19999979933122114</v>
      </c>
      <c r="T582" s="68" t="s">
        <v>56</v>
      </c>
      <c r="U582" s="68"/>
    </row>
    <row r="583" spans="1:21" x14ac:dyDescent="0.25">
      <c r="A583" s="68">
        <v>6750068327</v>
      </c>
      <c r="B583" s="69">
        <v>45281</v>
      </c>
      <c r="C583" s="68" t="s">
        <v>45</v>
      </c>
      <c r="D583" s="68" t="s">
        <v>46</v>
      </c>
      <c r="E583" s="68" t="s">
        <v>47</v>
      </c>
      <c r="F583" s="68" t="s">
        <v>115</v>
      </c>
      <c r="G583" s="68" t="s">
        <v>49</v>
      </c>
      <c r="H583" s="68" t="s">
        <v>50</v>
      </c>
      <c r="I583" s="68">
        <v>320022</v>
      </c>
      <c r="J583" s="68" t="s">
        <v>129</v>
      </c>
      <c r="K583" s="68">
        <v>18</v>
      </c>
      <c r="L583" s="78">
        <v>229.58199999999999</v>
      </c>
      <c r="M583" s="78">
        <v>4132.4759999999997</v>
      </c>
      <c r="N583" s="78">
        <v>0</v>
      </c>
      <c r="O583" s="78">
        <v>330.59800000000001</v>
      </c>
      <c r="P583" s="78">
        <v>4463.0739999999996</v>
      </c>
      <c r="Q583" s="68">
        <v>2023</v>
      </c>
      <c r="R583" s="68">
        <v>12</v>
      </c>
      <c r="S583" s="68">
        <v>0</v>
      </c>
      <c r="T583" s="68" t="s">
        <v>52</v>
      </c>
      <c r="U583" s="68"/>
    </row>
    <row r="584" spans="1:21" x14ac:dyDescent="0.25">
      <c r="A584" s="68">
        <v>6750068327</v>
      </c>
      <c r="B584" s="69">
        <v>45281</v>
      </c>
      <c r="C584" s="68" t="s">
        <v>45</v>
      </c>
      <c r="D584" s="68" t="s">
        <v>46</v>
      </c>
      <c r="E584" s="68" t="s">
        <v>47</v>
      </c>
      <c r="F584" s="68" t="s">
        <v>115</v>
      </c>
      <c r="G584" s="68" t="s">
        <v>49</v>
      </c>
      <c r="H584" s="68" t="s">
        <v>50</v>
      </c>
      <c r="I584" s="68">
        <v>320117</v>
      </c>
      <c r="J584" s="68" t="s">
        <v>130</v>
      </c>
      <c r="K584" s="68">
        <v>17</v>
      </c>
      <c r="L584" s="78">
        <v>229.58199999999999</v>
      </c>
      <c r="M584" s="78">
        <v>3902.8939999999998</v>
      </c>
      <c r="N584" s="78">
        <v>0</v>
      </c>
      <c r="O584" s="78">
        <v>312.23200000000003</v>
      </c>
      <c r="P584" s="78">
        <v>4215.1260000000002</v>
      </c>
      <c r="Q584" s="68">
        <v>2023</v>
      </c>
      <c r="R584" s="68">
        <v>12</v>
      </c>
      <c r="S584" s="68">
        <v>0</v>
      </c>
      <c r="T584" s="68" t="s">
        <v>52</v>
      </c>
      <c r="U584" s="68"/>
    </row>
    <row r="585" spans="1:21" x14ac:dyDescent="0.25">
      <c r="A585" s="68">
        <v>6750068327</v>
      </c>
      <c r="B585" s="69">
        <v>45281</v>
      </c>
      <c r="C585" s="68" t="s">
        <v>45</v>
      </c>
      <c r="D585" s="68" t="s">
        <v>46</v>
      </c>
      <c r="E585" s="68" t="s">
        <v>47</v>
      </c>
      <c r="F585" s="68" t="s">
        <v>115</v>
      </c>
      <c r="G585" s="68" t="s">
        <v>49</v>
      </c>
      <c r="H585" s="68" t="s">
        <v>50</v>
      </c>
      <c r="I585" s="68">
        <v>323104</v>
      </c>
      <c r="J585" s="68" t="s">
        <v>131</v>
      </c>
      <c r="K585" s="68">
        <v>20</v>
      </c>
      <c r="L585" s="78">
        <v>200.727</v>
      </c>
      <c r="M585" s="78">
        <v>4014.54</v>
      </c>
      <c r="N585" s="78">
        <v>0</v>
      </c>
      <c r="O585" s="78">
        <v>321.16300000000001</v>
      </c>
      <c r="P585" s="78">
        <v>4335.7030000000004</v>
      </c>
      <c r="Q585" s="68">
        <v>2023</v>
      </c>
      <c r="R585" s="68">
        <v>12</v>
      </c>
      <c r="S585" s="68">
        <v>0</v>
      </c>
      <c r="T585" s="68" t="s">
        <v>52</v>
      </c>
      <c r="U585" s="68"/>
    </row>
    <row r="586" spans="1:21" x14ac:dyDescent="0.25">
      <c r="A586" s="68">
        <v>6750068327</v>
      </c>
      <c r="B586" s="69">
        <v>45281</v>
      </c>
      <c r="C586" s="68" t="s">
        <v>45</v>
      </c>
      <c r="D586" s="68" t="s">
        <v>46</v>
      </c>
      <c r="E586" s="68" t="s">
        <v>47</v>
      </c>
      <c r="F586" s="68" t="s">
        <v>115</v>
      </c>
      <c r="G586" s="68" t="s">
        <v>49</v>
      </c>
      <c r="H586" s="68" t="s">
        <v>50</v>
      </c>
      <c r="I586" s="68">
        <v>323901</v>
      </c>
      <c r="J586" s="68" t="s">
        <v>132</v>
      </c>
      <c r="K586" s="68">
        <v>20</v>
      </c>
      <c r="L586" s="78">
        <v>200.727</v>
      </c>
      <c r="M586" s="78">
        <v>4014.54</v>
      </c>
      <c r="N586" s="78">
        <v>0</v>
      </c>
      <c r="O586" s="78">
        <v>321.16300000000001</v>
      </c>
      <c r="P586" s="78">
        <v>4335.7030000000004</v>
      </c>
      <c r="Q586" s="68">
        <v>2023</v>
      </c>
      <c r="R586" s="68">
        <v>12</v>
      </c>
      <c r="S586" s="68">
        <v>0</v>
      </c>
      <c r="T586" s="68" t="s">
        <v>52</v>
      </c>
      <c r="U586" s="68"/>
    </row>
    <row r="587" spans="1:21" x14ac:dyDescent="0.25">
      <c r="A587" s="68">
        <v>6750068391</v>
      </c>
      <c r="B587" s="69">
        <v>45281</v>
      </c>
      <c r="C587" s="68" t="s">
        <v>45</v>
      </c>
      <c r="D587" s="68" t="s">
        <v>46</v>
      </c>
      <c r="E587" s="68" t="s">
        <v>47</v>
      </c>
      <c r="F587" s="68" t="s">
        <v>115</v>
      </c>
      <c r="G587" s="68" t="s">
        <v>49</v>
      </c>
      <c r="H587" s="68" t="s">
        <v>50</v>
      </c>
      <c r="I587" s="68">
        <v>320025</v>
      </c>
      <c r="J587" s="68" t="s">
        <v>58</v>
      </c>
      <c r="K587" s="68">
        <v>10</v>
      </c>
      <c r="L587" s="78">
        <v>187.35400000000001</v>
      </c>
      <c r="M587" s="78">
        <v>1873.5440000000001</v>
      </c>
      <c r="N587" s="78">
        <v>-330.62599999999998</v>
      </c>
      <c r="O587" s="78">
        <v>149.88399999999999</v>
      </c>
      <c r="P587" s="78">
        <v>2023.4280000000001</v>
      </c>
      <c r="Q587" s="68">
        <v>2023</v>
      </c>
      <c r="R587" s="68">
        <v>12</v>
      </c>
      <c r="S587" s="68">
        <v>0.15000049905497134</v>
      </c>
      <c r="T587" s="68" t="s">
        <v>56</v>
      </c>
      <c r="U587" s="68"/>
    </row>
    <row r="588" spans="1:21" x14ac:dyDescent="0.25">
      <c r="A588" s="68">
        <v>6750068761</v>
      </c>
      <c r="B588" s="69">
        <v>45288</v>
      </c>
      <c r="C588" s="68" t="s">
        <v>45</v>
      </c>
      <c r="D588" s="68" t="s">
        <v>46</v>
      </c>
      <c r="E588" s="68" t="s">
        <v>47</v>
      </c>
      <c r="F588" s="68" t="s">
        <v>115</v>
      </c>
      <c r="G588" s="68" t="s">
        <v>49</v>
      </c>
      <c r="H588" s="68" t="s">
        <v>50</v>
      </c>
      <c r="I588" s="68">
        <v>320028</v>
      </c>
      <c r="J588" s="68" t="s">
        <v>11</v>
      </c>
      <c r="K588" s="68">
        <v>5</v>
      </c>
      <c r="L588" s="78">
        <v>131.06</v>
      </c>
      <c r="M588" s="78">
        <v>655.30100000000004</v>
      </c>
      <c r="N588" s="78">
        <v>-195.739</v>
      </c>
      <c r="O588" s="78">
        <v>52.423999999999999</v>
      </c>
      <c r="P588" s="78">
        <v>707.72500000000002</v>
      </c>
      <c r="Q588" s="68">
        <v>2023</v>
      </c>
      <c r="R588" s="68">
        <v>12</v>
      </c>
      <c r="S588" s="68">
        <v>0.23000003525102844</v>
      </c>
      <c r="T588" s="68" t="s">
        <v>56</v>
      </c>
      <c r="U588" s="68"/>
    </row>
    <row r="589" spans="1:21" x14ac:dyDescent="0.25">
      <c r="A589" s="68">
        <v>9075001022</v>
      </c>
      <c r="B589" s="69">
        <v>45288</v>
      </c>
      <c r="C589" s="68" t="s">
        <v>81</v>
      </c>
      <c r="D589" s="68" t="s">
        <v>46</v>
      </c>
      <c r="E589" s="68" t="s">
        <v>47</v>
      </c>
      <c r="F589" s="68" t="s">
        <v>115</v>
      </c>
      <c r="G589" s="68" t="s">
        <v>49</v>
      </c>
      <c r="H589" s="68" t="s">
        <v>50</v>
      </c>
      <c r="I589" s="68">
        <v>320028</v>
      </c>
      <c r="J589" s="68" t="s">
        <v>11</v>
      </c>
      <c r="K589" s="68">
        <v>-5</v>
      </c>
      <c r="L589" s="78">
        <v>131.06</v>
      </c>
      <c r="M589" s="78">
        <v>-655.30100000000004</v>
      </c>
      <c r="N589" s="78">
        <v>195.739</v>
      </c>
      <c r="O589" s="78">
        <v>-52.423999999999999</v>
      </c>
      <c r="P589" s="78">
        <v>-707.72500000000002</v>
      </c>
      <c r="Q589" s="68">
        <v>2023</v>
      </c>
      <c r="R589" s="68">
        <v>12</v>
      </c>
      <c r="S589" s="68">
        <v>0.23000003525102844</v>
      </c>
      <c r="T589" s="68" t="s">
        <v>56</v>
      </c>
      <c r="U589" s="68"/>
    </row>
    <row r="590" spans="1:21" x14ac:dyDescent="0.25">
      <c r="A590" s="68">
        <v>6750068931</v>
      </c>
      <c r="B590" s="69">
        <v>45289</v>
      </c>
      <c r="C590" s="68" t="s">
        <v>45</v>
      </c>
      <c r="D590" s="68" t="s">
        <v>46</v>
      </c>
      <c r="E590" s="68" t="s">
        <v>47</v>
      </c>
      <c r="F590" s="68" t="s">
        <v>115</v>
      </c>
      <c r="G590" s="68" t="s">
        <v>49</v>
      </c>
      <c r="H590" s="68" t="s">
        <v>50</v>
      </c>
      <c r="I590" s="68">
        <v>320022</v>
      </c>
      <c r="J590" s="68" t="s">
        <v>129</v>
      </c>
      <c r="K590" s="68">
        <v>8</v>
      </c>
      <c r="L590" s="78">
        <v>229.58199999999999</v>
      </c>
      <c r="M590" s="78">
        <v>1836.6559999999999</v>
      </c>
      <c r="N590" s="78">
        <v>0</v>
      </c>
      <c r="O590" s="78">
        <v>146.93199999999999</v>
      </c>
      <c r="P590" s="78">
        <v>1983.588</v>
      </c>
      <c r="Q590" s="68">
        <v>2023</v>
      </c>
      <c r="R590" s="68">
        <v>12</v>
      </c>
      <c r="S590" s="68">
        <v>0</v>
      </c>
      <c r="T590" s="68" t="s">
        <v>52</v>
      </c>
      <c r="U590" s="68"/>
    </row>
    <row r="591" spans="1:21" x14ac:dyDescent="0.25">
      <c r="A591" s="68">
        <v>6750068931</v>
      </c>
      <c r="B591" s="69">
        <v>45289</v>
      </c>
      <c r="C591" s="68" t="s">
        <v>45</v>
      </c>
      <c r="D591" s="68" t="s">
        <v>46</v>
      </c>
      <c r="E591" s="68" t="s">
        <v>47</v>
      </c>
      <c r="F591" s="68" t="s">
        <v>115</v>
      </c>
      <c r="G591" s="68" t="s">
        <v>49</v>
      </c>
      <c r="H591" s="68" t="s">
        <v>50</v>
      </c>
      <c r="I591" s="68">
        <v>320117</v>
      </c>
      <c r="J591" s="68" t="s">
        <v>130</v>
      </c>
      <c r="K591" s="68">
        <v>7</v>
      </c>
      <c r="L591" s="78">
        <v>229.58199999999999</v>
      </c>
      <c r="M591" s="78">
        <v>1607.0740000000001</v>
      </c>
      <c r="N591" s="78">
        <v>0</v>
      </c>
      <c r="O591" s="78">
        <v>128.566</v>
      </c>
      <c r="P591" s="78">
        <v>1735.64</v>
      </c>
      <c r="Q591" s="68">
        <v>2023</v>
      </c>
      <c r="R591" s="68">
        <v>12</v>
      </c>
      <c r="S591" s="68">
        <v>0</v>
      </c>
      <c r="T591" s="68" t="s">
        <v>52</v>
      </c>
      <c r="U591" s="68"/>
    </row>
    <row r="592" spans="1:21" x14ac:dyDescent="0.25">
      <c r="A592" s="68">
        <v>6750068931</v>
      </c>
      <c r="B592" s="69">
        <v>45289</v>
      </c>
      <c r="C592" s="68" t="s">
        <v>45</v>
      </c>
      <c r="D592" s="68" t="s">
        <v>46</v>
      </c>
      <c r="E592" s="68" t="s">
        <v>47</v>
      </c>
      <c r="F592" s="68" t="s">
        <v>115</v>
      </c>
      <c r="G592" s="68" t="s">
        <v>49</v>
      </c>
      <c r="H592" s="68" t="s">
        <v>50</v>
      </c>
      <c r="I592" s="68">
        <v>323104</v>
      </c>
      <c r="J592" s="68" t="s">
        <v>131</v>
      </c>
      <c r="K592" s="68">
        <v>10</v>
      </c>
      <c r="L592" s="78">
        <v>200.727</v>
      </c>
      <c r="M592" s="78">
        <v>2007.27</v>
      </c>
      <c r="N592" s="78">
        <v>0</v>
      </c>
      <c r="O592" s="78">
        <v>160.58199999999999</v>
      </c>
      <c r="P592" s="78">
        <v>2167.8519999999999</v>
      </c>
      <c r="Q592" s="68">
        <v>2023</v>
      </c>
      <c r="R592" s="68">
        <v>12</v>
      </c>
      <c r="S592" s="68">
        <v>0</v>
      </c>
      <c r="T592" s="68" t="s">
        <v>52</v>
      </c>
      <c r="U592" s="68"/>
    </row>
    <row r="593" spans="1:21" x14ac:dyDescent="0.25">
      <c r="A593" s="68">
        <v>6750068931</v>
      </c>
      <c r="B593" s="69">
        <v>45289</v>
      </c>
      <c r="C593" s="68" t="s">
        <v>45</v>
      </c>
      <c r="D593" s="68" t="s">
        <v>46</v>
      </c>
      <c r="E593" s="68" t="s">
        <v>47</v>
      </c>
      <c r="F593" s="68" t="s">
        <v>115</v>
      </c>
      <c r="G593" s="68" t="s">
        <v>49</v>
      </c>
      <c r="H593" s="68" t="s">
        <v>50</v>
      </c>
      <c r="I593" s="68">
        <v>323901</v>
      </c>
      <c r="J593" s="68" t="s">
        <v>132</v>
      </c>
      <c r="K593" s="68">
        <v>10</v>
      </c>
      <c r="L593" s="78">
        <v>200.727</v>
      </c>
      <c r="M593" s="78">
        <v>2007.27</v>
      </c>
      <c r="N593" s="78">
        <v>0</v>
      </c>
      <c r="O593" s="78">
        <v>160.58199999999999</v>
      </c>
      <c r="P593" s="78">
        <v>2167.8519999999999</v>
      </c>
      <c r="Q593" s="68">
        <v>2023</v>
      </c>
      <c r="R593" s="68">
        <v>12</v>
      </c>
      <c r="S593" s="68">
        <v>0</v>
      </c>
      <c r="T593" s="68" t="s">
        <v>52</v>
      </c>
      <c r="U593" s="68"/>
    </row>
    <row r="594" spans="1:21" x14ac:dyDescent="0.25">
      <c r="A594" s="68">
        <v>6750069064</v>
      </c>
      <c r="B594" s="69">
        <v>45295</v>
      </c>
      <c r="C594" s="68" t="s">
        <v>45</v>
      </c>
      <c r="D594" s="68" t="s">
        <v>46</v>
      </c>
      <c r="E594" s="68" t="s">
        <v>47</v>
      </c>
      <c r="F594" s="68" t="s">
        <v>115</v>
      </c>
      <c r="G594" s="68" t="s">
        <v>49</v>
      </c>
      <c r="H594" s="68" t="s">
        <v>50</v>
      </c>
      <c r="I594" s="68">
        <v>320028</v>
      </c>
      <c r="J594" s="68" t="s">
        <v>11</v>
      </c>
      <c r="K594" s="68">
        <v>3</v>
      </c>
      <c r="L594" s="78">
        <v>170.208</v>
      </c>
      <c r="M594" s="78">
        <v>510.62400000000002</v>
      </c>
      <c r="N594" s="78">
        <v>0</v>
      </c>
      <c r="O594" s="78">
        <v>40.85</v>
      </c>
      <c r="P594" s="78">
        <v>551.47400000000005</v>
      </c>
      <c r="Q594" s="68">
        <v>2024</v>
      </c>
      <c r="R594" s="68">
        <v>1</v>
      </c>
      <c r="S594" s="68">
        <v>0</v>
      </c>
      <c r="T594" s="68" t="s">
        <v>52</v>
      </c>
      <c r="U594" s="68">
        <v>2101</v>
      </c>
    </row>
    <row r="595" spans="1:21" x14ac:dyDescent="0.25">
      <c r="A595" s="68">
        <v>6750069064</v>
      </c>
      <c r="B595" s="69">
        <v>45295</v>
      </c>
      <c r="C595" s="68" t="s">
        <v>45</v>
      </c>
      <c r="D595" s="68" t="s">
        <v>46</v>
      </c>
      <c r="E595" s="68" t="s">
        <v>47</v>
      </c>
      <c r="F595" s="68" t="s">
        <v>115</v>
      </c>
      <c r="G595" s="68" t="s">
        <v>49</v>
      </c>
      <c r="H595" s="68" t="s">
        <v>50</v>
      </c>
      <c r="I595" s="68">
        <v>320025</v>
      </c>
      <c r="J595" s="68" t="s">
        <v>58</v>
      </c>
      <c r="K595" s="68">
        <v>10</v>
      </c>
      <c r="L595" s="78">
        <v>176.334</v>
      </c>
      <c r="M595" s="78">
        <v>1763.336</v>
      </c>
      <c r="N595" s="78">
        <v>-440.834</v>
      </c>
      <c r="O595" s="78">
        <v>141.06700000000001</v>
      </c>
      <c r="P595" s="78">
        <v>1904.403</v>
      </c>
      <c r="Q595" s="68">
        <v>2024</v>
      </c>
      <c r="R595" s="68">
        <v>1</v>
      </c>
      <c r="S595" s="68">
        <v>0.19999963705224724</v>
      </c>
      <c r="T595" s="68" t="s">
        <v>56</v>
      </c>
      <c r="U595" s="68">
        <v>2101</v>
      </c>
    </row>
    <row r="596" spans="1:21" x14ac:dyDescent="0.25">
      <c r="A596" s="68">
        <v>6750069064</v>
      </c>
      <c r="B596" s="69">
        <v>45295</v>
      </c>
      <c r="C596" s="68" t="s">
        <v>45</v>
      </c>
      <c r="D596" s="68" t="s">
        <v>46</v>
      </c>
      <c r="E596" s="68" t="s">
        <v>47</v>
      </c>
      <c r="F596" s="68" t="s">
        <v>115</v>
      </c>
      <c r="G596" s="68" t="s">
        <v>49</v>
      </c>
      <c r="H596" s="68" t="s">
        <v>50</v>
      </c>
      <c r="I596" s="68">
        <v>324003</v>
      </c>
      <c r="J596" s="68" t="s">
        <v>10</v>
      </c>
      <c r="K596" s="68">
        <v>5</v>
      </c>
      <c r="L596" s="78">
        <v>383.33300000000003</v>
      </c>
      <c r="M596" s="78">
        <v>1916.665</v>
      </c>
      <c r="N596" s="78">
        <v>0</v>
      </c>
      <c r="O596" s="78">
        <v>153.333</v>
      </c>
      <c r="P596" s="78">
        <v>2069.998</v>
      </c>
      <c r="Q596" s="68">
        <v>2024</v>
      </c>
      <c r="R596" s="68">
        <v>1</v>
      </c>
      <c r="S596" s="68">
        <v>0</v>
      </c>
      <c r="T596" s="68" t="s">
        <v>52</v>
      </c>
      <c r="U596" s="68">
        <v>2101</v>
      </c>
    </row>
    <row r="597" spans="1:21" x14ac:dyDescent="0.25">
      <c r="A597" s="68">
        <v>6750069078</v>
      </c>
      <c r="B597" s="69">
        <v>45295</v>
      </c>
      <c r="C597" s="68" t="s">
        <v>45</v>
      </c>
      <c r="D597" s="68" t="s">
        <v>46</v>
      </c>
      <c r="E597" s="68" t="s">
        <v>47</v>
      </c>
      <c r="F597" s="68" t="s">
        <v>115</v>
      </c>
      <c r="G597" s="68" t="s">
        <v>49</v>
      </c>
      <c r="H597" s="68" t="s">
        <v>50</v>
      </c>
      <c r="I597" s="68">
        <v>320022</v>
      </c>
      <c r="J597" s="68" t="s">
        <v>129</v>
      </c>
      <c r="K597" s="68">
        <v>13</v>
      </c>
      <c r="L597" s="78">
        <v>229.58199999999999</v>
      </c>
      <c r="M597" s="78">
        <v>2984.5659999999998</v>
      </c>
      <c r="N597" s="78">
        <v>0</v>
      </c>
      <c r="O597" s="78">
        <v>238.76499999999999</v>
      </c>
      <c r="P597" s="78">
        <v>3223.3310000000001</v>
      </c>
      <c r="Q597" s="68">
        <v>2024</v>
      </c>
      <c r="R597" s="68">
        <v>1</v>
      </c>
      <c r="S597" s="68">
        <v>0</v>
      </c>
      <c r="T597" s="68" t="s">
        <v>52</v>
      </c>
      <c r="U597" s="68">
        <v>2101</v>
      </c>
    </row>
    <row r="598" spans="1:21" x14ac:dyDescent="0.25">
      <c r="A598" s="68">
        <v>6750069078</v>
      </c>
      <c r="B598" s="69">
        <v>45295</v>
      </c>
      <c r="C598" s="68" t="s">
        <v>45</v>
      </c>
      <c r="D598" s="68" t="s">
        <v>46</v>
      </c>
      <c r="E598" s="68" t="s">
        <v>47</v>
      </c>
      <c r="F598" s="68" t="s">
        <v>115</v>
      </c>
      <c r="G598" s="68" t="s">
        <v>49</v>
      </c>
      <c r="H598" s="68" t="s">
        <v>50</v>
      </c>
      <c r="I598" s="68">
        <v>320117</v>
      </c>
      <c r="J598" s="68" t="s">
        <v>130</v>
      </c>
      <c r="K598" s="68">
        <v>12</v>
      </c>
      <c r="L598" s="78">
        <v>229.58199999999999</v>
      </c>
      <c r="M598" s="78">
        <v>2754.9839999999999</v>
      </c>
      <c r="N598" s="78">
        <v>0</v>
      </c>
      <c r="O598" s="78">
        <v>220.399</v>
      </c>
      <c r="P598" s="78">
        <v>2975.3829999999998</v>
      </c>
      <c r="Q598" s="68">
        <v>2024</v>
      </c>
      <c r="R598" s="68">
        <v>1</v>
      </c>
      <c r="S598" s="68">
        <v>0</v>
      </c>
      <c r="T598" s="68" t="s">
        <v>52</v>
      </c>
      <c r="U598" s="68">
        <v>2101</v>
      </c>
    </row>
    <row r="599" spans="1:21" x14ac:dyDescent="0.25">
      <c r="A599" s="68">
        <v>6750069078</v>
      </c>
      <c r="B599" s="69">
        <v>45295</v>
      </c>
      <c r="C599" s="68" t="s">
        <v>45</v>
      </c>
      <c r="D599" s="68" t="s">
        <v>46</v>
      </c>
      <c r="E599" s="68" t="s">
        <v>47</v>
      </c>
      <c r="F599" s="68" t="s">
        <v>115</v>
      </c>
      <c r="G599" s="68" t="s">
        <v>49</v>
      </c>
      <c r="H599" s="68" t="s">
        <v>50</v>
      </c>
      <c r="I599" s="68">
        <v>323104</v>
      </c>
      <c r="J599" s="68" t="s">
        <v>131</v>
      </c>
      <c r="K599" s="68">
        <v>15</v>
      </c>
      <c r="L599" s="78">
        <v>200.727</v>
      </c>
      <c r="M599" s="78">
        <v>3010.9050000000002</v>
      </c>
      <c r="N599" s="78">
        <v>0</v>
      </c>
      <c r="O599" s="78">
        <v>240.87200000000001</v>
      </c>
      <c r="P599" s="78">
        <v>3251.777</v>
      </c>
      <c r="Q599" s="68">
        <v>2024</v>
      </c>
      <c r="R599" s="68">
        <v>1</v>
      </c>
      <c r="S599" s="68">
        <v>0</v>
      </c>
      <c r="T599" s="68" t="s">
        <v>52</v>
      </c>
      <c r="U599" s="68">
        <v>2101</v>
      </c>
    </row>
    <row r="600" spans="1:21" x14ac:dyDescent="0.25">
      <c r="A600" s="68">
        <v>6750069078</v>
      </c>
      <c r="B600" s="69">
        <v>45295</v>
      </c>
      <c r="C600" s="68" t="s">
        <v>45</v>
      </c>
      <c r="D600" s="68" t="s">
        <v>46</v>
      </c>
      <c r="E600" s="68" t="s">
        <v>47</v>
      </c>
      <c r="F600" s="68" t="s">
        <v>115</v>
      </c>
      <c r="G600" s="68" t="s">
        <v>49</v>
      </c>
      <c r="H600" s="68" t="s">
        <v>50</v>
      </c>
      <c r="I600" s="68">
        <v>323901</v>
      </c>
      <c r="J600" s="68" t="s">
        <v>132</v>
      </c>
      <c r="K600" s="68">
        <v>15</v>
      </c>
      <c r="L600" s="78">
        <v>200.727</v>
      </c>
      <c r="M600" s="78">
        <v>3010.9050000000002</v>
      </c>
      <c r="N600" s="78">
        <v>0</v>
      </c>
      <c r="O600" s="78">
        <v>240.87299999999999</v>
      </c>
      <c r="P600" s="78">
        <v>3251.7779999999998</v>
      </c>
      <c r="Q600" s="68">
        <v>2024</v>
      </c>
      <c r="R600" s="68">
        <v>1</v>
      </c>
      <c r="S600" s="68">
        <v>0</v>
      </c>
      <c r="T600" s="68" t="s">
        <v>52</v>
      </c>
      <c r="U600" s="68">
        <v>2101</v>
      </c>
    </row>
    <row r="601" spans="1:21" x14ac:dyDescent="0.25">
      <c r="A601" s="68">
        <v>6750069254</v>
      </c>
      <c r="B601" s="69">
        <v>45301</v>
      </c>
      <c r="C601" s="68" t="s">
        <v>45</v>
      </c>
      <c r="D601" s="68" t="s">
        <v>46</v>
      </c>
      <c r="E601" s="68" t="s">
        <v>47</v>
      </c>
      <c r="F601" s="68" t="s">
        <v>115</v>
      </c>
      <c r="G601" s="68" t="s">
        <v>49</v>
      </c>
      <c r="H601" s="68" t="s">
        <v>50</v>
      </c>
      <c r="I601" s="68">
        <v>320020</v>
      </c>
      <c r="J601" s="68" t="s">
        <v>84</v>
      </c>
      <c r="K601" s="68">
        <v>20</v>
      </c>
      <c r="L601" s="78">
        <v>265.77800000000002</v>
      </c>
      <c r="M601" s="78">
        <v>5315.5519999999997</v>
      </c>
      <c r="N601" s="78">
        <v>-1328.8879999999999</v>
      </c>
      <c r="O601" s="78">
        <v>425.24400000000003</v>
      </c>
      <c r="P601" s="78">
        <v>5740.7960000000003</v>
      </c>
      <c r="Q601" s="68">
        <v>2024</v>
      </c>
      <c r="R601" s="68">
        <v>1</v>
      </c>
      <c r="S601" s="68">
        <v>0.19999975919745328</v>
      </c>
      <c r="T601" s="68" t="s">
        <v>56</v>
      </c>
      <c r="U601" s="68">
        <v>2101</v>
      </c>
    </row>
    <row r="602" spans="1:21" x14ac:dyDescent="0.25">
      <c r="A602" s="68">
        <v>6750069429</v>
      </c>
      <c r="B602" s="69">
        <v>45306</v>
      </c>
      <c r="C602" s="68" t="s">
        <v>45</v>
      </c>
      <c r="D602" s="68" t="s">
        <v>46</v>
      </c>
      <c r="E602" s="68" t="s">
        <v>47</v>
      </c>
      <c r="F602" s="68" t="s">
        <v>115</v>
      </c>
      <c r="G602" s="68" t="s">
        <v>49</v>
      </c>
      <c r="H602" s="68" t="s">
        <v>50</v>
      </c>
      <c r="I602" s="68">
        <v>320022</v>
      </c>
      <c r="J602" s="68" t="s">
        <v>129</v>
      </c>
      <c r="K602" s="68">
        <v>35</v>
      </c>
      <c r="L602" s="78">
        <v>229.58199999999999</v>
      </c>
      <c r="M602" s="78">
        <v>8035.37</v>
      </c>
      <c r="N602" s="78">
        <v>0</v>
      </c>
      <c r="O602" s="78">
        <v>642.83000000000004</v>
      </c>
      <c r="P602" s="78">
        <v>8678.2000000000007</v>
      </c>
      <c r="Q602" s="68">
        <v>2024</v>
      </c>
      <c r="R602" s="68">
        <v>1</v>
      </c>
      <c r="S602" s="68">
        <v>0</v>
      </c>
      <c r="T602" s="68" t="s">
        <v>52</v>
      </c>
      <c r="U602" s="68">
        <v>2101</v>
      </c>
    </row>
    <row r="603" spans="1:21" x14ac:dyDescent="0.25">
      <c r="A603" s="68">
        <v>6750069429</v>
      </c>
      <c r="B603" s="69">
        <v>45306</v>
      </c>
      <c r="C603" s="68" t="s">
        <v>45</v>
      </c>
      <c r="D603" s="68" t="s">
        <v>46</v>
      </c>
      <c r="E603" s="68" t="s">
        <v>47</v>
      </c>
      <c r="F603" s="68" t="s">
        <v>115</v>
      </c>
      <c r="G603" s="68" t="s">
        <v>49</v>
      </c>
      <c r="H603" s="68" t="s">
        <v>50</v>
      </c>
      <c r="I603" s="68">
        <v>320117</v>
      </c>
      <c r="J603" s="68" t="s">
        <v>130</v>
      </c>
      <c r="K603" s="68">
        <v>35</v>
      </c>
      <c r="L603" s="78">
        <v>229.58199999999999</v>
      </c>
      <c r="M603" s="78">
        <v>8035.37</v>
      </c>
      <c r="N603" s="78">
        <v>0</v>
      </c>
      <c r="O603" s="78">
        <v>642.83000000000004</v>
      </c>
      <c r="P603" s="78">
        <v>8678.2000000000007</v>
      </c>
      <c r="Q603" s="68">
        <v>2024</v>
      </c>
      <c r="R603" s="68">
        <v>1</v>
      </c>
      <c r="S603" s="68">
        <v>0</v>
      </c>
      <c r="T603" s="68" t="s">
        <v>52</v>
      </c>
      <c r="U603" s="68">
        <v>2101</v>
      </c>
    </row>
    <row r="604" spans="1:21" x14ac:dyDescent="0.25">
      <c r="A604" s="68">
        <v>6750069429</v>
      </c>
      <c r="B604" s="69">
        <v>45306</v>
      </c>
      <c r="C604" s="68" t="s">
        <v>45</v>
      </c>
      <c r="D604" s="68" t="s">
        <v>46</v>
      </c>
      <c r="E604" s="68" t="s">
        <v>47</v>
      </c>
      <c r="F604" s="68" t="s">
        <v>115</v>
      </c>
      <c r="G604" s="68" t="s">
        <v>49</v>
      </c>
      <c r="H604" s="68" t="s">
        <v>50</v>
      </c>
      <c r="I604" s="68">
        <v>323104</v>
      </c>
      <c r="J604" s="68" t="s">
        <v>131</v>
      </c>
      <c r="K604" s="68">
        <v>25</v>
      </c>
      <c r="L604" s="78">
        <v>200.727</v>
      </c>
      <c r="M604" s="78">
        <v>5018.1750000000002</v>
      </c>
      <c r="N604" s="78">
        <v>0</v>
      </c>
      <c r="O604" s="78">
        <v>401.45400000000001</v>
      </c>
      <c r="P604" s="78">
        <v>5419.6289999999999</v>
      </c>
      <c r="Q604" s="68">
        <v>2024</v>
      </c>
      <c r="R604" s="68">
        <v>1</v>
      </c>
      <c r="S604" s="68">
        <v>0</v>
      </c>
      <c r="T604" s="68" t="s">
        <v>52</v>
      </c>
      <c r="U604" s="68">
        <v>2101</v>
      </c>
    </row>
    <row r="605" spans="1:21" x14ac:dyDescent="0.25">
      <c r="A605" s="68">
        <v>6750069429</v>
      </c>
      <c r="B605" s="69">
        <v>45306</v>
      </c>
      <c r="C605" s="68" t="s">
        <v>45</v>
      </c>
      <c r="D605" s="68" t="s">
        <v>46</v>
      </c>
      <c r="E605" s="68" t="s">
        <v>47</v>
      </c>
      <c r="F605" s="68" t="s">
        <v>115</v>
      </c>
      <c r="G605" s="68" t="s">
        <v>49</v>
      </c>
      <c r="H605" s="68" t="s">
        <v>50</v>
      </c>
      <c r="I605" s="68">
        <v>323901</v>
      </c>
      <c r="J605" s="68" t="s">
        <v>132</v>
      </c>
      <c r="K605" s="68">
        <v>25</v>
      </c>
      <c r="L605" s="78">
        <v>200.727</v>
      </c>
      <c r="M605" s="78">
        <v>5018.1750000000002</v>
      </c>
      <c r="N605" s="78">
        <v>0</v>
      </c>
      <c r="O605" s="78">
        <v>401.45400000000001</v>
      </c>
      <c r="P605" s="78">
        <v>5419.6289999999999</v>
      </c>
      <c r="Q605" s="68">
        <v>2024</v>
      </c>
      <c r="R605" s="68">
        <v>1</v>
      </c>
      <c r="S605" s="68">
        <v>0</v>
      </c>
      <c r="T605" s="68" t="s">
        <v>52</v>
      </c>
      <c r="U605" s="68">
        <v>2101</v>
      </c>
    </row>
    <row r="606" spans="1:21" x14ac:dyDescent="0.25">
      <c r="A606" s="68">
        <v>6750069634</v>
      </c>
      <c r="B606" s="69">
        <v>45309</v>
      </c>
      <c r="C606" s="68" t="s">
        <v>45</v>
      </c>
      <c r="D606" s="68" t="s">
        <v>46</v>
      </c>
      <c r="E606" s="68" t="s">
        <v>47</v>
      </c>
      <c r="F606" s="68" t="s">
        <v>115</v>
      </c>
      <c r="G606" s="68" t="s">
        <v>49</v>
      </c>
      <c r="H606" s="68" t="s">
        <v>50</v>
      </c>
      <c r="I606" s="68">
        <v>320028</v>
      </c>
      <c r="J606" s="68" t="s">
        <v>11</v>
      </c>
      <c r="K606" s="68">
        <v>6</v>
      </c>
      <c r="L606" s="78">
        <v>170.208</v>
      </c>
      <c r="M606" s="78">
        <v>1021.248</v>
      </c>
      <c r="N606" s="78">
        <v>0</v>
      </c>
      <c r="O606" s="78">
        <v>81.7</v>
      </c>
      <c r="P606" s="78">
        <v>1102.9480000000001</v>
      </c>
      <c r="Q606" s="68">
        <v>2024</v>
      </c>
      <c r="R606" s="68">
        <v>1</v>
      </c>
      <c r="S606" s="68">
        <v>0</v>
      </c>
      <c r="T606" s="68" t="s">
        <v>52</v>
      </c>
      <c r="U606" s="68">
        <v>2101</v>
      </c>
    </row>
    <row r="607" spans="1:21" x14ac:dyDescent="0.25">
      <c r="A607" s="68">
        <v>6750069634</v>
      </c>
      <c r="B607" s="69">
        <v>45309</v>
      </c>
      <c r="C607" s="68" t="s">
        <v>45</v>
      </c>
      <c r="D607" s="68" t="s">
        <v>46</v>
      </c>
      <c r="E607" s="68" t="s">
        <v>47</v>
      </c>
      <c r="F607" s="68" t="s">
        <v>115</v>
      </c>
      <c r="G607" s="68" t="s">
        <v>49</v>
      </c>
      <c r="H607" s="68" t="s">
        <v>50</v>
      </c>
      <c r="I607" s="68">
        <v>324003</v>
      </c>
      <c r="J607" s="68" t="s">
        <v>10</v>
      </c>
      <c r="K607" s="68">
        <v>4</v>
      </c>
      <c r="L607" s="78">
        <v>383.33300000000003</v>
      </c>
      <c r="M607" s="78">
        <v>1533.3320000000001</v>
      </c>
      <c r="N607" s="78">
        <v>0</v>
      </c>
      <c r="O607" s="78">
        <v>122.667</v>
      </c>
      <c r="P607" s="78">
        <v>1655.999</v>
      </c>
      <c r="Q607" s="68">
        <v>2024</v>
      </c>
      <c r="R607" s="68">
        <v>1</v>
      </c>
      <c r="S607" s="68">
        <v>0</v>
      </c>
      <c r="T607" s="68" t="s">
        <v>52</v>
      </c>
      <c r="U607" s="68">
        <v>2101</v>
      </c>
    </row>
    <row r="608" spans="1:21" x14ac:dyDescent="0.25">
      <c r="A608" s="68">
        <v>6750069982</v>
      </c>
      <c r="B608" s="69">
        <v>45316</v>
      </c>
      <c r="C608" s="68" t="s">
        <v>45</v>
      </c>
      <c r="D608" s="68" t="s">
        <v>46</v>
      </c>
      <c r="E608" s="68" t="s">
        <v>47</v>
      </c>
      <c r="F608" s="68" t="s">
        <v>115</v>
      </c>
      <c r="G608" s="68" t="s">
        <v>49</v>
      </c>
      <c r="H608" s="68" t="s">
        <v>50</v>
      </c>
      <c r="I608" s="68">
        <v>320028</v>
      </c>
      <c r="J608" s="68" t="s">
        <v>11</v>
      </c>
      <c r="K608" s="68">
        <v>10</v>
      </c>
      <c r="L608" s="78">
        <v>170.208</v>
      </c>
      <c r="M608" s="78">
        <v>1702.08</v>
      </c>
      <c r="N608" s="78">
        <v>0</v>
      </c>
      <c r="O608" s="78">
        <v>136.166</v>
      </c>
      <c r="P608" s="78">
        <v>1838.2460000000001</v>
      </c>
      <c r="Q608" s="68">
        <v>2024</v>
      </c>
      <c r="R608" s="68">
        <v>1</v>
      </c>
      <c r="S608" s="68">
        <v>0</v>
      </c>
      <c r="T608" s="68" t="s">
        <v>52</v>
      </c>
      <c r="U608" s="68">
        <v>2101</v>
      </c>
    </row>
    <row r="609" spans="1:21" x14ac:dyDescent="0.25">
      <c r="A609" s="68">
        <v>6750069982</v>
      </c>
      <c r="B609" s="69">
        <v>45316</v>
      </c>
      <c r="C609" s="68" t="s">
        <v>45</v>
      </c>
      <c r="D609" s="68" t="s">
        <v>46</v>
      </c>
      <c r="E609" s="68" t="s">
        <v>47</v>
      </c>
      <c r="F609" s="68" t="s">
        <v>115</v>
      </c>
      <c r="G609" s="68" t="s">
        <v>49</v>
      </c>
      <c r="H609" s="68" t="s">
        <v>50</v>
      </c>
      <c r="I609" s="68">
        <v>320023</v>
      </c>
      <c r="J609" s="68" t="s">
        <v>9</v>
      </c>
      <c r="K609" s="68">
        <v>12</v>
      </c>
      <c r="L609" s="78">
        <v>176.334</v>
      </c>
      <c r="M609" s="78">
        <v>2116.0030000000002</v>
      </c>
      <c r="N609" s="78">
        <v>-529.00099999999998</v>
      </c>
      <c r="O609" s="78">
        <v>169.28100000000001</v>
      </c>
      <c r="P609" s="78">
        <v>2285.2840000000001</v>
      </c>
      <c r="Q609" s="68">
        <v>2024</v>
      </c>
      <c r="R609" s="68">
        <v>1</v>
      </c>
      <c r="S609" s="68">
        <v>0.19999969754356223</v>
      </c>
      <c r="T609" s="68" t="s">
        <v>56</v>
      </c>
      <c r="U609" s="68">
        <v>2101</v>
      </c>
    </row>
    <row r="610" spans="1:21" x14ac:dyDescent="0.25">
      <c r="A610" s="68">
        <v>6750070546</v>
      </c>
      <c r="B610" s="69">
        <v>45322</v>
      </c>
      <c r="C610" s="68" t="s">
        <v>45</v>
      </c>
      <c r="D610" s="68" t="s">
        <v>46</v>
      </c>
      <c r="E610" s="68" t="s">
        <v>47</v>
      </c>
      <c r="F610" s="68" t="s">
        <v>115</v>
      </c>
      <c r="G610" s="68" t="s">
        <v>49</v>
      </c>
      <c r="H610" s="68" t="s">
        <v>50</v>
      </c>
      <c r="I610" s="68">
        <v>320023</v>
      </c>
      <c r="J610" s="68" t="s">
        <v>9</v>
      </c>
      <c r="K610" s="68">
        <v>10</v>
      </c>
      <c r="L610" s="78">
        <v>220.417</v>
      </c>
      <c r="M610" s="78">
        <v>2204.17</v>
      </c>
      <c r="N610" s="78">
        <v>0</v>
      </c>
      <c r="O610" s="78">
        <v>176.333</v>
      </c>
      <c r="P610" s="78">
        <v>2380.5030000000002</v>
      </c>
      <c r="Q610" s="68">
        <v>2024</v>
      </c>
      <c r="R610" s="68">
        <v>1</v>
      </c>
      <c r="S610" s="68">
        <v>0</v>
      </c>
      <c r="T610" s="68" t="s">
        <v>52</v>
      </c>
      <c r="U610" s="68">
        <v>2101</v>
      </c>
    </row>
    <row r="611" spans="1:21" x14ac:dyDescent="0.25">
      <c r="A611" s="68">
        <v>6750070546</v>
      </c>
      <c r="B611" s="69">
        <v>45322</v>
      </c>
      <c r="C611" s="68" t="s">
        <v>45</v>
      </c>
      <c r="D611" s="68" t="s">
        <v>46</v>
      </c>
      <c r="E611" s="68" t="s">
        <v>47</v>
      </c>
      <c r="F611" s="68" t="s">
        <v>115</v>
      </c>
      <c r="G611" s="68" t="s">
        <v>49</v>
      </c>
      <c r="H611" s="68" t="s">
        <v>50</v>
      </c>
      <c r="I611" s="68">
        <v>324003</v>
      </c>
      <c r="J611" s="68" t="s">
        <v>10</v>
      </c>
      <c r="K611" s="68">
        <v>2</v>
      </c>
      <c r="L611" s="78">
        <v>383.33300000000003</v>
      </c>
      <c r="M611" s="78">
        <v>766.66600000000005</v>
      </c>
      <c r="N611" s="78">
        <v>0</v>
      </c>
      <c r="O611" s="78">
        <v>61.332999999999998</v>
      </c>
      <c r="P611" s="78">
        <v>827.99900000000002</v>
      </c>
      <c r="Q611" s="68">
        <v>2024</v>
      </c>
      <c r="R611" s="68">
        <v>1</v>
      </c>
      <c r="S611" s="68">
        <v>0</v>
      </c>
      <c r="T611" s="68" t="s">
        <v>52</v>
      </c>
      <c r="U611" s="68">
        <v>2101</v>
      </c>
    </row>
    <row r="612" spans="1:21" x14ac:dyDescent="0.25">
      <c r="A612" s="68">
        <v>9075001066</v>
      </c>
      <c r="B612" s="69">
        <v>45322</v>
      </c>
      <c r="C612" s="68" t="s">
        <v>81</v>
      </c>
      <c r="D612" s="68" t="s">
        <v>46</v>
      </c>
      <c r="E612" s="68" t="s">
        <v>47</v>
      </c>
      <c r="F612" s="68" t="s">
        <v>115</v>
      </c>
      <c r="G612" s="68" t="s">
        <v>49</v>
      </c>
      <c r="H612" s="68" t="s">
        <v>50</v>
      </c>
      <c r="I612" s="68">
        <v>320023</v>
      </c>
      <c r="J612" s="68" t="s">
        <v>9</v>
      </c>
      <c r="K612" s="68">
        <v>-10</v>
      </c>
      <c r="L612" s="78">
        <v>220.417</v>
      </c>
      <c r="M612" s="78">
        <v>-2204.17</v>
      </c>
      <c r="N612" s="78">
        <v>0</v>
      </c>
      <c r="O612" s="78">
        <v>-176.333</v>
      </c>
      <c r="P612" s="78">
        <v>-2380.5030000000002</v>
      </c>
      <c r="Q612" s="68">
        <v>2024</v>
      </c>
      <c r="R612" s="68">
        <v>1</v>
      </c>
      <c r="S612" s="68">
        <v>0</v>
      </c>
      <c r="T612" s="68" t="s">
        <v>52</v>
      </c>
      <c r="U612" s="68">
        <v>2101</v>
      </c>
    </row>
    <row r="613" spans="1:21" x14ac:dyDescent="0.25">
      <c r="A613" s="68">
        <v>9075001066</v>
      </c>
      <c r="B613" s="69">
        <v>45322</v>
      </c>
      <c r="C613" s="68" t="s">
        <v>81</v>
      </c>
      <c r="D613" s="68" t="s">
        <v>46</v>
      </c>
      <c r="E613" s="68" t="s">
        <v>47</v>
      </c>
      <c r="F613" s="68" t="s">
        <v>115</v>
      </c>
      <c r="G613" s="68" t="s">
        <v>49</v>
      </c>
      <c r="H613" s="68" t="s">
        <v>50</v>
      </c>
      <c r="I613" s="68">
        <v>324003</v>
      </c>
      <c r="J613" s="68" t="s">
        <v>10</v>
      </c>
      <c r="K613" s="68">
        <v>-2</v>
      </c>
      <c r="L613" s="78">
        <v>383.33300000000003</v>
      </c>
      <c r="M613" s="78">
        <v>-766.66600000000005</v>
      </c>
      <c r="N613" s="78">
        <v>0</v>
      </c>
      <c r="O613" s="78">
        <v>-61.332999999999998</v>
      </c>
      <c r="P613" s="78">
        <v>-827.99900000000002</v>
      </c>
      <c r="Q613" s="68">
        <v>2024</v>
      </c>
      <c r="R613" s="68">
        <v>1</v>
      </c>
      <c r="S613" s="68">
        <v>0</v>
      </c>
      <c r="T613" s="68" t="s">
        <v>52</v>
      </c>
      <c r="U613" s="68">
        <v>2101</v>
      </c>
    </row>
    <row r="614" spans="1:21" x14ac:dyDescent="0.25">
      <c r="A614" s="68">
        <v>6750068070</v>
      </c>
      <c r="B614" s="69">
        <v>45275</v>
      </c>
      <c r="C614" s="68" t="s">
        <v>45</v>
      </c>
      <c r="D614" s="68" t="s">
        <v>46</v>
      </c>
      <c r="E614" s="68" t="s">
        <v>47</v>
      </c>
      <c r="F614" s="68" t="s">
        <v>144</v>
      </c>
      <c r="G614" s="68" t="s">
        <v>49</v>
      </c>
      <c r="H614" s="68" t="s">
        <v>50</v>
      </c>
      <c r="I614" s="68">
        <v>320025</v>
      </c>
      <c r="J614" s="68" t="s">
        <v>58</v>
      </c>
      <c r="K614" s="68">
        <v>20</v>
      </c>
      <c r="L614" s="78">
        <v>187.35400000000001</v>
      </c>
      <c r="M614" s="78">
        <v>3747.0889999999999</v>
      </c>
      <c r="N614" s="78">
        <v>-661.25099999999998</v>
      </c>
      <c r="O614" s="78">
        <v>299.767</v>
      </c>
      <c r="P614" s="78">
        <v>4046.8560000000002</v>
      </c>
      <c r="Q614" s="68">
        <v>2023</v>
      </c>
      <c r="R614" s="68">
        <v>12</v>
      </c>
      <c r="S614" s="68">
        <v>0.15000030623834734</v>
      </c>
      <c r="T614" s="68" t="s">
        <v>56</v>
      </c>
      <c r="U614" s="68"/>
    </row>
    <row r="615" spans="1:21" x14ac:dyDescent="0.25">
      <c r="A615" s="68">
        <v>6750068070</v>
      </c>
      <c r="B615" s="69">
        <v>45275</v>
      </c>
      <c r="C615" s="68" t="s">
        <v>45</v>
      </c>
      <c r="D615" s="68" t="s">
        <v>46</v>
      </c>
      <c r="E615" s="68" t="s">
        <v>47</v>
      </c>
      <c r="F615" s="68" t="s">
        <v>144</v>
      </c>
      <c r="G615" s="68" t="s">
        <v>49</v>
      </c>
      <c r="H615" s="68" t="s">
        <v>50</v>
      </c>
      <c r="I615" s="68">
        <v>324003</v>
      </c>
      <c r="J615" s="68" t="s">
        <v>10</v>
      </c>
      <c r="K615" s="68">
        <v>2</v>
      </c>
      <c r="L615" s="78">
        <v>383.33300000000003</v>
      </c>
      <c r="M615" s="78">
        <v>766.66600000000005</v>
      </c>
      <c r="N615" s="78">
        <v>0</v>
      </c>
      <c r="O615" s="78">
        <v>61.332999999999998</v>
      </c>
      <c r="P615" s="78">
        <v>827.99900000000002</v>
      </c>
      <c r="Q615" s="68">
        <v>2023</v>
      </c>
      <c r="R615" s="68">
        <v>12</v>
      </c>
      <c r="S615" s="68">
        <v>0</v>
      </c>
      <c r="T615" s="68" t="s">
        <v>52</v>
      </c>
      <c r="U615" s="68"/>
    </row>
    <row r="616" spans="1:21" x14ac:dyDescent="0.25">
      <c r="A616" s="68">
        <v>6750069305</v>
      </c>
      <c r="B616" s="69">
        <v>45302</v>
      </c>
      <c r="C616" s="68" t="s">
        <v>45</v>
      </c>
      <c r="D616" s="68" t="s">
        <v>46</v>
      </c>
      <c r="E616" s="68" t="s">
        <v>47</v>
      </c>
      <c r="F616" s="68" t="s">
        <v>144</v>
      </c>
      <c r="G616" s="68" t="s">
        <v>49</v>
      </c>
      <c r="H616" s="68" t="s">
        <v>50</v>
      </c>
      <c r="I616" s="68">
        <v>320028</v>
      </c>
      <c r="J616" s="68" t="s">
        <v>11</v>
      </c>
      <c r="K616" s="68">
        <v>1</v>
      </c>
      <c r="L616" s="78">
        <v>170.208</v>
      </c>
      <c r="M616" s="78">
        <v>170.208</v>
      </c>
      <c r="N616" s="78">
        <v>0</v>
      </c>
      <c r="O616" s="78">
        <v>13.617000000000001</v>
      </c>
      <c r="P616" s="78">
        <v>183.82499999999999</v>
      </c>
      <c r="Q616" s="68">
        <v>2024</v>
      </c>
      <c r="R616" s="68">
        <v>1</v>
      </c>
      <c r="S616" s="68">
        <v>0</v>
      </c>
      <c r="T616" s="68" t="s">
        <v>52</v>
      </c>
      <c r="U616" s="68">
        <v>2101</v>
      </c>
    </row>
    <row r="617" spans="1:21" x14ac:dyDescent="0.25">
      <c r="A617" s="68">
        <v>6750069305</v>
      </c>
      <c r="B617" s="69">
        <v>45302</v>
      </c>
      <c r="C617" s="68" t="s">
        <v>45</v>
      </c>
      <c r="D617" s="68" t="s">
        <v>46</v>
      </c>
      <c r="E617" s="68" t="s">
        <v>47</v>
      </c>
      <c r="F617" s="68" t="s">
        <v>144</v>
      </c>
      <c r="G617" s="68" t="s">
        <v>49</v>
      </c>
      <c r="H617" s="68" t="s">
        <v>50</v>
      </c>
      <c r="I617" s="68">
        <v>320023</v>
      </c>
      <c r="J617" s="68" t="s">
        <v>9</v>
      </c>
      <c r="K617" s="68">
        <v>20</v>
      </c>
      <c r="L617" s="78">
        <v>176.334</v>
      </c>
      <c r="M617" s="78">
        <v>3526.672</v>
      </c>
      <c r="N617" s="78">
        <v>-881.66800000000001</v>
      </c>
      <c r="O617" s="78">
        <v>282.13299999999998</v>
      </c>
      <c r="P617" s="78">
        <v>3808.8049999999998</v>
      </c>
      <c r="Q617" s="68">
        <v>2024</v>
      </c>
      <c r="R617" s="68">
        <v>1</v>
      </c>
      <c r="S617" s="68">
        <v>0.19999963705224724</v>
      </c>
      <c r="T617" s="68" t="s">
        <v>56</v>
      </c>
      <c r="U617" s="68">
        <v>2101</v>
      </c>
    </row>
    <row r="618" spans="1:21" x14ac:dyDescent="0.25">
      <c r="A618" s="68">
        <v>6750069305</v>
      </c>
      <c r="B618" s="69">
        <v>45302</v>
      </c>
      <c r="C618" s="68" t="s">
        <v>45</v>
      </c>
      <c r="D618" s="68" t="s">
        <v>46</v>
      </c>
      <c r="E618" s="68" t="s">
        <v>47</v>
      </c>
      <c r="F618" s="68" t="s">
        <v>144</v>
      </c>
      <c r="G618" s="68" t="s">
        <v>49</v>
      </c>
      <c r="H618" s="68" t="s">
        <v>50</v>
      </c>
      <c r="I618" s="68">
        <v>324003</v>
      </c>
      <c r="J618" s="68" t="s">
        <v>10</v>
      </c>
      <c r="K618" s="68">
        <v>2</v>
      </c>
      <c r="L618" s="78">
        <v>383.33300000000003</v>
      </c>
      <c r="M618" s="78">
        <v>766.66600000000005</v>
      </c>
      <c r="N618" s="78">
        <v>0</v>
      </c>
      <c r="O618" s="78">
        <v>61.332999999999998</v>
      </c>
      <c r="P618" s="78">
        <v>827.99900000000002</v>
      </c>
      <c r="Q618" s="68">
        <v>2024</v>
      </c>
      <c r="R618" s="68">
        <v>1</v>
      </c>
      <c r="S618" s="68">
        <v>0</v>
      </c>
      <c r="T618" s="68" t="s">
        <v>52</v>
      </c>
      <c r="U618" s="68">
        <v>2101</v>
      </c>
    </row>
    <row r="619" spans="1:21" x14ac:dyDescent="0.25">
      <c r="A619" s="68">
        <v>6750070741</v>
      </c>
      <c r="B619" s="69">
        <v>45324</v>
      </c>
      <c r="C619" s="68" t="s">
        <v>45</v>
      </c>
      <c r="D619" s="68" t="s">
        <v>46</v>
      </c>
      <c r="E619" s="68" t="s">
        <v>47</v>
      </c>
      <c r="F619" s="68" t="s">
        <v>144</v>
      </c>
      <c r="G619" s="68" t="s">
        <v>49</v>
      </c>
      <c r="H619" s="68" t="s">
        <v>50</v>
      </c>
      <c r="I619" s="68">
        <v>320023</v>
      </c>
      <c r="J619" s="68" t="s">
        <v>9</v>
      </c>
      <c r="K619" s="68">
        <v>10</v>
      </c>
      <c r="L619" s="78">
        <v>220.417</v>
      </c>
      <c r="M619" s="78">
        <v>2204.17</v>
      </c>
      <c r="N619" s="78">
        <v>0</v>
      </c>
      <c r="O619" s="78">
        <v>176.333</v>
      </c>
      <c r="P619" s="78">
        <v>2380.5030000000002</v>
      </c>
      <c r="Q619" s="68">
        <v>2024</v>
      </c>
      <c r="R619" s="68">
        <v>2</v>
      </c>
      <c r="S619" s="68">
        <v>0</v>
      </c>
      <c r="T619" s="68"/>
      <c r="U619" s="68">
        <v>2101</v>
      </c>
    </row>
    <row r="620" spans="1:21" x14ac:dyDescent="0.25">
      <c r="A620" s="68">
        <v>6750070741</v>
      </c>
      <c r="B620" s="69">
        <v>45324</v>
      </c>
      <c r="C620" s="68" t="s">
        <v>45</v>
      </c>
      <c r="D620" s="68" t="s">
        <v>46</v>
      </c>
      <c r="E620" s="68" t="s">
        <v>47</v>
      </c>
      <c r="F620" s="68" t="s">
        <v>144</v>
      </c>
      <c r="G620" s="68" t="s">
        <v>49</v>
      </c>
      <c r="H620" s="68" t="s">
        <v>50</v>
      </c>
      <c r="I620" s="68">
        <v>324003</v>
      </c>
      <c r="J620" s="68" t="s">
        <v>10</v>
      </c>
      <c r="K620" s="68">
        <v>5</v>
      </c>
      <c r="L620" s="78">
        <v>383.33300000000003</v>
      </c>
      <c r="M620" s="78">
        <v>1916.665</v>
      </c>
      <c r="N620" s="78">
        <v>0</v>
      </c>
      <c r="O620" s="78">
        <v>153.333</v>
      </c>
      <c r="P620" s="78">
        <v>2069.998</v>
      </c>
      <c r="Q620" s="68">
        <v>2024</v>
      </c>
      <c r="R620" s="68">
        <v>2</v>
      </c>
      <c r="S620" s="68">
        <v>0</v>
      </c>
      <c r="T620" s="68"/>
      <c r="U620" s="68">
        <v>2101</v>
      </c>
    </row>
    <row r="621" spans="1:21" x14ac:dyDescent="0.25">
      <c r="A621" s="68">
        <v>6750067787</v>
      </c>
      <c r="B621" s="69">
        <v>45267</v>
      </c>
      <c r="C621" s="68" t="s">
        <v>45</v>
      </c>
      <c r="D621" s="68" t="s">
        <v>46</v>
      </c>
      <c r="E621" s="68" t="s">
        <v>47</v>
      </c>
      <c r="F621" s="68" t="s">
        <v>119</v>
      </c>
      <c r="G621" s="68" t="s">
        <v>49</v>
      </c>
      <c r="H621" s="68" t="s">
        <v>50</v>
      </c>
      <c r="I621" s="68">
        <v>320020</v>
      </c>
      <c r="J621" s="68" t="s">
        <v>84</v>
      </c>
      <c r="K621" s="68">
        <v>12</v>
      </c>
      <c r="L621" s="78">
        <v>332.22199999999998</v>
      </c>
      <c r="M621" s="78">
        <v>3986.6640000000002</v>
      </c>
      <c r="N621" s="78">
        <v>0</v>
      </c>
      <c r="O621" s="78">
        <v>318.93200000000002</v>
      </c>
      <c r="P621" s="78">
        <v>4305.5959999999995</v>
      </c>
      <c r="Q621" s="68">
        <v>2023</v>
      </c>
      <c r="R621" s="68">
        <v>12</v>
      </c>
      <c r="S621" s="68">
        <v>0</v>
      </c>
      <c r="T621" s="68" t="s">
        <v>52</v>
      </c>
      <c r="U621" s="68"/>
    </row>
    <row r="622" spans="1:21" x14ac:dyDescent="0.25">
      <c r="A622" s="68">
        <v>6750068841</v>
      </c>
      <c r="B622" s="69">
        <v>45288</v>
      </c>
      <c r="C622" s="68" t="s">
        <v>45</v>
      </c>
      <c r="D622" s="68" t="s">
        <v>46</v>
      </c>
      <c r="E622" s="68" t="s">
        <v>47</v>
      </c>
      <c r="F622" s="68" t="s">
        <v>119</v>
      </c>
      <c r="G622" s="68" t="s">
        <v>49</v>
      </c>
      <c r="H622" s="68" t="s">
        <v>50</v>
      </c>
      <c r="I622" s="68">
        <v>320025</v>
      </c>
      <c r="J622" s="68" t="s">
        <v>58</v>
      </c>
      <c r="K622" s="68">
        <v>10</v>
      </c>
      <c r="L622" s="78">
        <v>220.417</v>
      </c>
      <c r="M622" s="78">
        <v>2204.17</v>
      </c>
      <c r="N622" s="78">
        <v>0</v>
      </c>
      <c r="O622" s="78">
        <v>176.333</v>
      </c>
      <c r="P622" s="78">
        <v>2380.5030000000002</v>
      </c>
      <c r="Q622" s="68">
        <v>2023</v>
      </c>
      <c r="R622" s="68">
        <v>12</v>
      </c>
      <c r="S622" s="68">
        <v>0</v>
      </c>
      <c r="T622" s="68" t="s">
        <v>52</v>
      </c>
      <c r="U622" s="68"/>
    </row>
    <row r="623" spans="1:21" x14ac:dyDescent="0.25">
      <c r="A623" s="68">
        <v>6750068841</v>
      </c>
      <c r="B623" s="69">
        <v>45288</v>
      </c>
      <c r="C623" s="68" t="s">
        <v>45</v>
      </c>
      <c r="D623" s="68" t="s">
        <v>46</v>
      </c>
      <c r="E623" s="68" t="s">
        <v>47</v>
      </c>
      <c r="F623" s="68" t="s">
        <v>119</v>
      </c>
      <c r="G623" s="68" t="s">
        <v>49</v>
      </c>
      <c r="H623" s="68" t="s">
        <v>50</v>
      </c>
      <c r="I623" s="68">
        <v>324003</v>
      </c>
      <c r="J623" s="68" t="s">
        <v>10</v>
      </c>
      <c r="K623" s="68">
        <v>2</v>
      </c>
      <c r="L623" s="78">
        <v>383.33300000000003</v>
      </c>
      <c r="M623" s="78">
        <v>766.66600000000005</v>
      </c>
      <c r="N623" s="78">
        <v>0</v>
      </c>
      <c r="O623" s="78">
        <v>61.332999999999998</v>
      </c>
      <c r="P623" s="78">
        <v>827.99900000000002</v>
      </c>
      <c r="Q623" s="68">
        <v>2023</v>
      </c>
      <c r="R623" s="68">
        <v>12</v>
      </c>
      <c r="S623" s="68">
        <v>0</v>
      </c>
      <c r="T623" s="68" t="s">
        <v>52</v>
      </c>
      <c r="U623" s="68"/>
    </row>
    <row r="624" spans="1:21" x14ac:dyDescent="0.25">
      <c r="A624" s="68">
        <v>6750069061</v>
      </c>
      <c r="B624" s="69">
        <v>45295</v>
      </c>
      <c r="C624" s="68" t="s">
        <v>45</v>
      </c>
      <c r="D624" s="68" t="s">
        <v>46</v>
      </c>
      <c r="E624" s="68" t="s">
        <v>47</v>
      </c>
      <c r="F624" s="68" t="s">
        <v>119</v>
      </c>
      <c r="G624" s="68" t="s">
        <v>49</v>
      </c>
      <c r="H624" s="68" t="s">
        <v>50</v>
      </c>
      <c r="I624" s="68">
        <v>320025</v>
      </c>
      <c r="J624" s="68" t="s">
        <v>58</v>
      </c>
      <c r="K624" s="68">
        <v>5</v>
      </c>
      <c r="L624" s="78">
        <v>176.334</v>
      </c>
      <c r="M624" s="78">
        <v>881.66800000000001</v>
      </c>
      <c r="N624" s="78">
        <v>-220.417</v>
      </c>
      <c r="O624" s="78">
        <v>70.533000000000001</v>
      </c>
      <c r="P624" s="78">
        <v>952.20100000000002</v>
      </c>
      <c r="Q624" s="68">
        <v>2024</v>
      </c>
      <c r="R624" s="68">
        <v>1</v>
      </c>
      <c r="S624" s="68">
        <v>0.19999963705224724</v>
      </c>
      <c r="T624" s="68" t="s">
        <v>56</v>
      </c>
      <c r="U624" s="68">
        <v>2101</v>
      </c>
    </row>
    <row r="625" spans="1:21" x14ac:dyDescent="0.25">
      <c r="A625" s="68">
        <v>6750069061</v>
      </c>
      <c r="B625" s="69">
        <v>45295</v>
      </c>
      <c r="C625" s="68" t="s">
        <v>45</v>
      </c>
      <c r="D625" s="68" t="s">
        <v>46</v>
      </c>
      <c r="E625" s="68" t="s">
        <v>47</v>
      </c>
      <c r="F625" s="68" t="s">
        <v>119</v>
      </c>
      <c r="G625" s="68" t="s">
        <v>49</v>
      </c>
      <c r="H625" s="68" t="s">
        <v>50</v>
      </c>
      <c r="I625" s="68">
        <v>324003</v>
      </c>
      <c r="J625" s="68" t="s">
        <v>10</v>
      </c>
      <c r="K625" s="68">
        <v>3</v>
      </c>
      <c r="L625" s="78">
        <v>383.33300000000003</v>
      </c>
      <c r="M625" s="78">
        <v>1149.999</v>
      </c>
      <c r="N625" s="78">
        <v>0</v>
      </c>
      <c r="O625" s="78">
        <v>92</v>
      </c>
      <c r="P625" s="78">
        <v>1241.999</v>
      </c>
      <c r="Q625" s="68">
        <v>2024</v>
      </c>
      <c r="R625" s="68">
        <v>1</v>
      </c>
      <c r="S625" s="68">
        <v>0</v>
      </c>
      <c r="T625" s="68" t="s">
        <v>52</v>
      </c>
      <c r="U625" s="68">
        <v>2101</v>
      </c>
    </row>
    <row r="626" spans="1:21" x14ac:dyDescent="0.25">
      <c r="A626" s="68">
        <v>6750069629</v>
      </c>
      <c r="B626" s="69">
        <v>45309</v>
      </c>
      <c r="C626" s="68" t="s">
        <v>45</v>
      </c>
      <c r="D626" s="68" t="s">
        <v>46</v>
      </c>
      <c r="E626" s="68" t="s">
        <v>47</v>
      </c>
      <c r="F626" s="68" t="s">
        <v>119</v>
      </c>
      <c r="G626" s="68" t="s">
        <v>49</v>
      </c>
      <c r="H626" s="68" t="s">
        <v>50</v>
      </c>
      <c r="I626" s="68">
        <v>320023</v>
      </c>
      <c r="J626" s="68" t="s">
        <v>9</v>
      </c>
      <c r="K626" s="68">
        <v>10</v>
      </c>
      <c r="L626" s="78">
        <v>176.334</v>
      </c>
      <c r="M626" s="78">
        <v>1763.336</v>
      </c>
      <c r="N626" s="78">
        <v>-440.834</v>
      </c>
      <c r="O626" s="78">
        <v>141.06700000000001</v>
      </c>
      <c r="P626" s="78">
        <v>1904.403</v>
      </c>
      <c r="Q626" s="68">
        <v>2024</v>
      </c>
      <c r="R626" s="68">
        <v>1</v>
      </c>
      <c r="S626" s="68">
        <v>0.19999963705224724</v>
      </c>
      <c r="T626" s="68" t="s">
        <v>56</v>
      </c>
      <c r="U626" s="68">
        <v>2101</v>
      </c>
    </row>
    <row r="627" spans="1:21" x14ac:dyDescent="0.25">
      <c r="A627" s="68">
        <v>6750069629</v>
      </c>
      <c r="B627" s="69">
        <v>45309</v>
      </c>
      <c r="C627" s="68" t="s">
        <v>45</v>
      </c>
      <c r="D627" s="68" t="s">
        <v>46</v>
      </c>
      <c r="E627" s="68" t="s">
        <v>47</v>
      </c>
      <c r="F627" s="68" t="s">
        <v>119</v>
      </c>
      <c r="G627" s="68" t="s">
        <v>49</v>
      </c>
      <c r="H627" s="68" t="s">
        <v>50</v>
      </c>
      <c r="I627" s="68">
        <v>324003</v>
      </c>
      <c r="J627" s="68" t="s">
        <v>10</v>
      </c>
      <c r="K627" s="68">
        <v>5</v>
      </c>
      <c r="L627" s="78">
        <v>383.33300000000003</v>
      </c>
      <c r="M627" s="78">
        <v>1916.665</v>
      </c>
      <c r="N627" s="78">
        <v>0</v>
      </c>
      <c r="O627" s="78">
        <v>153.333</v>
      </c>
      <c r="P627" s="78">
        <v>2069.998</v>
      </c>
      <c r="Q627" s="68">
        <v>2024</v>
      </c>
      <c r="R627" s="68">
        <v>1</v>
      </c>
      <c r="S627" s="68">
        <v>0</v>
      </c>
      <c r="T627" s="68" t="s">
        <v>52</v>
      </c>
      <c r="U627" s="68">
        <v>2101</v>
      </c>
    </row>
    <row r="628" spans="1:21" x14ac:dyDescent="0.25">
      <c r="A628" s="68">
        <v>6750070539</v>
      </c>
      <c r="B628" s="69">
        <v>45322</v>
      </c>
      <c r="C628" s="68" t="s">
        <v>45</v>
      </c>
      <c r="D628" s="68" t="s">
        <v>46</v>
      </c>
      <c r="E628" s="68" t="s">
        <v>47</v>
      </c>
      <c r="F628" s="68" t="s">
        <v>119</v>
      </c>
      <c r="G628" s="68" t="s">
        <v>49</v>
      </c>
      <c r="H628" s="68" t="s">
        <v>50</v>
      </c>
      <c r="I628" s="68">
        <v>320028</v>
      </c>
      <c r="J628" s="68" t="s">
        <v>11</v>
      </c>
      <c r="K628" s="68">
        <v>5</v>
      </c>
      <c r="L628" s="78">
        <v>170.208</v>
      </c>
      <c r="M628" s="78">
        <v>851.04</v>
      </c>
      <c r="N628" s="78">
        <v>0</v>
      </c>
      <c r="O628" s="78">
        <v>68.081999999999994</v>
      </c>
      <c r="P628" s="78">
        <v>919.12199999999996</v>
      </c>
      <c r="Q628" s="68">
        <v>2024</v>
      </c>
      <c r="R628" s="68">
        <v>1</v>
      </c>
      <c r="S628" s="68">
        <v>0</v>
      </c>
      <c r="T628" s="68" t="s">
        <v>52</v>
      </c>
      <c r="U628" s="68">
        <v>2101</v>
      </c>
    </row>
    <row r="629" spans="1:21" x14ac:dyDescent="0.25">
      <c r="A629" s="68">
        <v>6750070539</v>
      </c>
      <c r="B629" s="69">
        <v>45322</v>
      </c>
      <c r="C629" s="68" t="s">
        <v>45</v>
      </c>
      <c r="D629" s="68" t="s">
        <v>46</v>
      </c>
      <c r="E629" s="68" t="s">
        <v>47</v>
      </c>
      <c r="F629" s="68" t="s">
        <v>119</v>
      </c>
      <c r="G629" s="68" t="s">
        <v>49</v>
      </c>
      <c r="H629" s="68" t="s">
        <v>50</v>
      </c>
      <c r="I629" s="68">
        <v>320023</v>
      </c>
      <c r="J629" s="68" t="s">
        <v>9</v>
      </c>
      <c r="K629" s="68">
        <v>2</v>
      </c>
      <c r="L629" s="78">
        <v>220.417</v>
      </c>
      <c r="M629" s="78">
        <v>440.834</v>
      </c>
      <c r="N629" s="78">
        <v>0</v>
      </c>
      <c r="O629" s="78">
        <v>35.267000000000003</v>
      </c>
      <c r="P629" s="78">
        <v>476.101</v>
      </c>
      <c r="Q629" s="68">
        <v>2024</v>
      </c>
      <c r="R629" s="68">
        <v>1</v>
      </c>
      <c r="S629" s="68">
        <v>0</v>
      </c>
      <c r="T629" s="68" t="s">
        <v>52</v>
      </c>
      <c r="U629" s="68">
        <v>2101</v>
      </c>
    </row>
    <row r="630" spans="1:21" x14ac:dyDescent="0.25">
      <c r="A630" s="68">
        <v>6750070539</v>
      </c>
      <c r="B630" s="69">
        <v>45322</v>
      </c>
      <c r="C630" s="68" t="s">
        <v>45</v>
      </c>
      <c r="D630" s="68" t="s">
        <v>46</v>
      </c>
      <c r="E630" s="68" t="s">
        <v>47</v>
      </c>
      <c r="F630" s="68" t="s">
        <v>119</v>
      </c>
      <c r="G630" s="68" t="s">
        <v>49</v>
      </c>
      <c r="H630" s="68" t="s">
        <v>50</v>
      </c>
      <c r="I630" s="68">
        <v>324003</v>
      </c>
      <c r="J630" s="68" t="s">
        <v>10</v>
      </c>
      <c r="K630" s="68">
        <v>2</v>
      </c>
      <c r="L630" s="78">
        <v>383.33300000000003</v>
      </c>
      <c r="M630" s="78">
        <v>766.66600000000005</v>
      </c>
      <c r="N630" s="78">
        <v>0</v>
      </c>
      <c r="O630" s="78">
        <v>61.332999999999998</v>
      </c>
      <c r="P630" s="78">
        <v>827.99900000000002</v>
      </c>
      <c r="Q630" s="68">
        <v>2024</v>
      </c>
      <c r="R630" s="68">
        <v>1</v>
      </c>
      <c r="S630" s="68">
        <v>0</v>
      </c>
      <c r="T630" s="68" t="s">
        <v>52</v>
      </c>
      <c r="U630" s="68">
        <v>2101</v>
      </c>
    </row>
    <row r="631" spans="1:21" x14ac:dyDescent="0.25">
      <c r="A631" s="68">
        <v>9075001061</v>
      </c>
      <c r="B631" s="69">
        <v>45322</v>
      </c>
      <c r="C631" s="68" t="s">
        <v>81</v>
      </c>
      <c r="D631" s="68" t="s">
        <v>46</v>
      </c>
      <c r="E631" s="68" t="s">
        <v>47</v>
      </c>
      <c r="F631" s="68" t="s">
        <v>119</v>
      </c>
      <c r="G631" s="68" t="s">
        <v>49</v>
      </c>
      <c r="H631" s="68" t="s">
        <v>50</v>
      </c>
      <c r="I631" s="68">
        <v>320028</v>
      </c>
      <c r="J631" s="68" t="s">
        <v>11</v>
      </c>
      <c r="K631" s="68">
        <v>-5</v>
      </c>
      <c r="L631" s="78">
        <v>170.208</v>
      </c>
      <c r="M631" s="78">
        <v>-851.04</v>
      </c>
      <c r="N631" s="78">
        <v>0</v>
      </c>
      <c r="O631" s="78">
        <v>-68.081999999999994</v>
      </c>
      <c r="P631" s="78">
        <v>-919.12199999999996</v>
      </c>
      <c r="Q631" s="68">
        <v>2024</v>
      </c>
      <c r="R631" s="68">
        <v>1</v>
      </c>
      <c r="S631" s="68">
        <v>0</v>
      </c>
      <c r="T631" s="68" t="s">
        <v>52</v>
      </c>
      <c r="U631" s="68">
        <v>2101</v>
      </c>
    </row>
    <row r="632" spans="1:21" x14ac:dyDescent="0.25">
      <c r="A632" s="68">
        <v>9075001061</v>
      </c>
      <c r="B632" s="69">
        <v>45322</v>
      </c>
      <c r="C632" s="68" t="s">
        <v>81</v>
      </c>
      <c r="D632" s="68" t="s">
        <v>46</v>
      </c>
      <c r="E632" s="68" t="s">
        <v>47</v>
      </c>
      <c r="F632" s="68" t="s">
        <v>119</v>
      </c>
      <c r="G632" s="68" t="s">
        <v>49</v>
      </c>
      <c r="H632" s="68" t="s">
        <v>50</v>
      </c>
      <c r="I632" s="68">
        <v>320023</v>
      </c>
      <c r="J632" s="68" t="s">
        <v>9</v>
      </c>
      <c r="K632" s="68">
        <v>-2</v>
      </c>
      <c r="L632" s="78">
        <v>220.417</v>
      </c>
      <c r="M632" s="78">
        <v>-440.834</v>
      </c>
      <c r="N632" s="78">
        <v>0</v>
      </c>
      <c r="O632" s="78">
        <v>-35.267000000000003</v>
      </c>
      <c r="P632" s="78">
        <v>-476.101</v>
      </c>
      <c r="Q632" s="68">
        <v>2024</v>
      </c>
      <c r="R632" s="68">
        <v>1</v>
      </c>
      <c r="S632" s="68">
        <v>0</v>
      </c>
      <c r="T632" s="68" t="s">
        <v>52</v>
      </c>
      <c r="U632" s="68">
        <v>2101</v>
      </c>
    </row>
    <row r="633" spans="1:21" x14ac:dyDescent="0.25">
      <c r="A633" s="68">
        <v>9075001061</v>
      </c>
      <c r="B633" s="69">
        <v>45322</v>
      </c>
      <c r="C633" s="68" t="s">
        <v>81</v>
      </c>
      <c r="D633" s="68" t="s">
        <v>46</v>
      </c>
      <c r="E633" s="68" t="s">
        <v>47</v>
      </c>
      <c r="F633" s="68" t="s">
        <v>119</v>
      </c>
      <c r="G633" s="68" t="s">
        <v>49</v>
      </c>
      <c r="H633" s="68" t="s">
        <v>50</v>
      </c>
      <c r="I633" s="68">
        <v>324003</v>
      </c>
      <c r="J633" s="68" t="s">
        <v>10</v>
      </c>
      <c r="K633" s="68">
        <v>-2</v>
      </c>
      <c r="L633" s="78">
        <v>383.33300000000003</v>
      </c>
      <c r="M633" s="78">
        <v>-766.66600000000005</v>
      </c>
      <c r="N633" s="78">
        <v>0</v>
      </c>
      <c r="O633" s="78">
        <v>-61.332999999999998</v>
      </c>
      <c r="P633" s="78">
        <v>-827.99900000000002</v>
      </c>
      <c r="Q633" s="68">
        <v>2024</v>
      </c>
      <c r="R633" s="68">
        <v>1</v>
      </c>
      <c r="S633" s="68">
        <v>0</v>
      </c>
      <c r="T633" s="68" t="s">
        <v>52</v>
      </c>
      <c r="U633" s="68">
        <v>2101</v>
      </c>
    </row>
    <row r="634" spans="1:21" x14ac:dyDescent="0.25">
      <c r="A634" s="68">
        <v>6750067766</v>
      </c>
      <c r="B634" s="69">
        <v>45267</v>
      </c>
      <c r="C634" s="68" t="s">
        <v>45</v>
      </c>
      <c r="D634" s="68" t="s">
        <v>46</v>
      </c>
      <c r="E634" s="68" t="s">
        <v>47</v>
      </c>
      <c r="F634" s="68" t="s">
        <v>105</v>
      </c>
      <c r="G634" s="68" t="s">
        <v>49</v>
      </c>
      <c r="H634" s="68" t="s">
        <v>50</v>
      </c>
      <c r="I634" s="68">
        <v>324003</v>
      </c>
      <c r="J634" s="68" t="s">
        <v>10</v>
      </c>
      <c r="K634" s="68">
        <v>2</v>
      </c>
      <c r="L634" s="78">
        <v>383.33300000000003</v>
      </c>
      <c r="M634" s="78">
        <v>766.66600000000005</v>
      </c>
      <c r="N634" s="78">
        <v>0</v>
      </c>
      <c r="O634" s="78">
        <v>61.332999999999998</v>
      </c>
      <c r="P634" s="78">
        <v>827.99900000000002</v>
      </c>
      <c r="Q634" s="68">
        <v>2023</v>
      </c>
      <c r="R634" s="68">
        <v>12</v>
      </c>
      <c r="S634" s="68">
        <v>0</v>
      </c>
      <c r="T634" s="68" t="s">
        <v>52</v>
      </c>
      <c r="U634" s="68"/>
    </row>
    <row r="635" spans="1:21" x14ac:dyDescent="0.25">
      <c r="A635" s="68">
        <v>6750069308</v>
      </c>
      <c r="B635" s="69">
        <v>45302</v>
      </c>
      <c r="C635" s="68" t="s">
        <v>45</v>
      </c>
      <c r="D635" s="68" t="s">
        <v>46</v>
      </c>
      <c r="E635" s="68" t="s">
        <v>47</v>
      </c>
      <c r="F635" s="68" t="s">
        <v>105</v>
      </c>
      <c r="G635" s="68" t="s">
        <v>49</v>
      </c>
      <c r="H635" s="68" t="s">
        <v>50</v>
      </c>
      <c r="I635" s="68">
        <v>320028</v>
      </c>
      <c r="J635" s="68" t="s">
        <v>11</v>
      </c>
      <c r="K635" s="68">
        <v>5</v>
      </c>
      <c r="L635" s="78">
        <v>170.208</v>
      </c>
      <c r="M635" s="78">
        <v>851.04</v>
      </c>
      <c r="N635" s="78">
        <v>0</v>
      </c>
      <c r="O635" s="78">
        <v>68.082999999999998</v>
      </c>
      <c r="P635" s="78">
        <v>919.12300000000005</v>
      </c>
      <c r="Q635" s="68">
        <v>2024</v>
      </c>
      <c r="R635" s="68">
        <v>1</v>
      </c>
      <c r="S635" s="68">
        <v>0</v>
      </c>
      <c r="T635" s="68" t="s">
        <v>52</v>
      </c>
      <c r="U635" s="68">
        <v>2103</v>
      </c>
    </row>
    <row r="636" spans="1:21" x14ac:dyDescent="0.25">
      <c r="A636" s="68">
        <v>6750069308</v>
      </c>
      <c r="B636" s="69">
        <v>45302</v>
      </c>
      <c r="C636" s="68" t="s">
        <v>45</v>
      </c>
      <c r="D636" s="68" t="s">
        <v>46</v>
      </c>
      <c r="E636" s="68" t="s">
        <v>47</v>
      </c>
      <c r="F636" s="68" t="s">
        <v>105</v>
      </c>
      <c r="G636" s="68" t="s">
        <v>49</v>
      </c>
      <c r="H636" s="68" t="s">
        <v>50</v>
      </c>
      <c r="I636" s="68">
        <v>320023</v>
      </c>
      <c r="J636" s="68" t="s">
        <v>9</v>
      </c>
      <c r="K636" s="68">
        <v>5</v>
      </c>
      <c r="L636" s="78">
        <v>176.334</v>
      </c>
      <c r="M636" s="78">
        <v>881.66800000000001</v>
      </c>
      <c r="N636" s="78">
        <v>-220.417</v>
      </c>
      <c r="O636" s="78">
        <v>70.534000000000006</v>
      </c>
      <c r="P636" s="78">
        <v>952.202</v>
      </c>
      <c r="Q636" s="68">
        <v>2024</v>
      </c>
      <c r="R636" s="68">
        <v>1</v>
      </c>
      <c r="S636" s="68">
        <v>0.19999963705224724</v>
      </c>
      <c r="T636" s="68" t="s">
        <v>56</v>
      </c>
      <c r="U636" s="68">
        <v>2103</v>
      </c>
    </row>
    <row r="637" spans="1:21" x14ac:dyDescent="0.25">
      <c r="A637" s="68">
        <v>9075001035</v>
      </c>
      <c r="B637" s="69">
        <v>45306</v>
      </c>
      <c r="C637" s="68" t="s">
        <v>81</v>
      </c>
      <c r="D637" s="68" t="s">
        <v>46</v>
      </c>
      <c r="E637" s="68" t="s">
        <v>47</v>
      </c>
      <c r="F637" s="68" t="s">
        <v>105</v>
      </c>
      <c r="G637" s="68" t="s">
        <v>49</v>
      </c>
      <c r="H637" s="68" t="s">
        <v>50</v>
      </c>
      <c r="I637" s="68">
        <v>320028</v>
      </c>
      <c r="J637" s="68" t="s">
        <v>11</v>
      </c>
      <c r="K637" s="68">
        <v>-5</v>
      </c>
      <c r="L637" s="78">
        <v>170.208</v>
      </c>
      <c r="M637" s="78">
        <v>-851.04</v>
      </c>
      <c r="N637" s="78">
        <v>0</v>
      </c>
      <c r="O637" s="78">
        <v>-68.082999999999998</v>
      </c>
      <c r="P637" s="78">
        <v>-919.12300000000005</v>
      </c>
      <c r="Q637" s="68">
        <v>2024</v>
      </c>
      <c r="R637" s="68">
        <v>1</v>
      </c>
      <c r="S637" s="68">
        <v>0</v>
      </c>
      <c r="T637" s="68" t="s">
        <v>52</v>
      </c>
      <c r="U637" s="68">
        <v>2103</v>
      </c>
    </row>
    <row r="638" spans="1:21" x14ac:dyDescent="0.25">
      <c r="A638" s="68">
        <v>9075001035</v>
      </c>
      <c r="B638" s="69">
        <v>45306</v>
      </c>
      <c r="C638" s="68" t="s">
        <v>81</v>
      </c>
      <c r="D638" s="68" t="s">
        <v>46</v>
      </c>
      <c r="E638" s="68" t="s">
        <v>47</v>
      </c>
      <c r="F638" s="68" t="s">
        <v>105</v>
      </c>
      <c r="G638" s="68" t="s">
        <v>49</v>
      </c>
      <c r="H638" s="68" t="s">
        <v>50</v>
      </c>
      <c r="I638" s="68">
        <v>320023</v>
      </c>
      <c r="J638" s="68" t="s">
        <v>9</v>
      </c>
      <c r="K638" s="68">
        <v>-5</v>
      </c>
      <c r="L638" s="78">
        <v>176.334</v>
      </c>
      <c r="M638" s="78">
        <v>-881.66800000000001</v>
      </c>
      <c r="N638" s="78">
        <v>220.417</v>
      </c>
      <c r="O638" s="78">
        <v>-70.534000000000006</v>
      </c>
      <c r="P638" s="78">
        <v>-952.202</v>
      </c>
      <c r="Q638" s="68">
        <v>2024</v>
      </c>
      <c r="R638" s="68">
        <v>1</v>
      </c>
      <c r="S638" s="68">
        <v>0.19999963705224724</v>
      </c>
      <c r="T638" s="68" t="s">
        <v>56</v>
      </c>
      <c r="U638" s="68">
        <v>2103</v>
      </c>
    </row>
    <row r="639" spans="1:21" x14ac:dyDescent="0.25">
      <c r="A639" s="68">
        <v>6750069474</v>
      </c>
      <c r="B639" s="69">
        <v>45307</v>
      </c>
      <c r="C639" s="68" t="s">
        <v>45</v>
      </c>
      <c r="D639" s="68" t="s">
        <v>46</v>
      </c>
      <c r="E639" s="68" t="s">
        <v>47</v>
      </c>
      <c r="F639" s="68" t="s">
        <v>105</v>
      </c>
      <c r="G639" s="68" t="s">
        <v>49</v>
      </c>
      <c r="H639" s="68" t="s">
        <v>50</v>
      </c>
      <c r="I639" s="68">
        <v>320028</v>
      </c>
      <c r="J639" s="68" t="s">
        <v>11</v>
      </c>
      <c r="K639" s="68">
        <v>5</v>
      </c>
      <c r="L639" s="78">
        <v>170.208</v>
      </c>
      <c r="M639" s="78">
        <v>851.04</v>
      </c>
      <c r="N639" s="78">
        <v>0</v>
      </c>
      <c r="O639" s="78">
        <v>68.082999999999998</v>
      </c>
      <c r="P639" s="78">
        <v>919.12300000000005</v>
      </c>
      <c r="Q639" s="68">
        <v>2024</v>
      </c>
      <c r="R639" s="68">
        <v>1</v>
      </c>
      <c r="S639" s="68">
        <v>0</v>
      </c>
      <c r="T639" s="68" t="s">
        <v>52</v>
      </c>
      <c r="U639" s="68">
        <v>2103</v>
      </c>
    </row>
    <row r="640" spans="1:21" x14ac:dyDescent="0.25">
      <c r="A640" s="68">
        <v>6750069474</v>
      </c>
      <c r="B640" s="69">
        <v>45307</v>
      </c>
      <c r="C640" s="68" t="s">
        <v>45</v>
      </c>
      <c r="D640" s="68" t="s">
        <v>46</v>
      </c>
      <c r="E640" s="68" t="s">
        <v>47</v>
      </c>
      <c r="F640" s="68" t="s">
        <v>105</v>
      </c>
      <c r="G640" s="68" t="s">
        <v>49</v>
      </c>
      <c r="H640" s="68" t="s">
        <v>50</v>
      </c>
      <c r="I640" s="68">
        <v>320023</v>
      </c>
      <c r="J640" s="68" t="s">
        <v>9</v>
      </c>
      <c r="K640" s="68">
        <v>5</v>
      </c>
      <c r="L640" s="78">
        <v>176.334</v>
      </c>
      <c r="M640" s="78">
        <v>881.66800000000001</v>
      </c>
      <c r="N640" s="78">
        <v>-220.417</v>
      </c>
      <c r="O640" s="78">
        <v>70.534000000000006</v>
      </c>
      <c r="P640" s="78">
        <v>952.202</v>
      </c>
      <c r="Q640" s="68">
        <v>2024</v>
      </c>
      <c r="R640" s="68">
        <v>1</v>
      </c>
      <c r="S640" s="68">
        <v>0.19999963705224724</v>
      </c>
      <c r="T640" s="68" t="s">
        <v>56</v>
      </c>
      <c r="U640" s="68">
        <v>2103</v>
      </c>
    </row>
    <row r="641" spans="1:21" x14ac:dyDescent="0.25">
      <c r="A641" s="68">
        <v>6750070067</v>
      </c>
      <c r="B641" s="69">
        <v>45317</v>
      </c>
      <c r="C641" s="68" t="s">
        <v>45</v>
      </c>
      <c r="D641" s="68" t="s">
        <v>46</v>
      </c>
      <c r="E641" s="68" t="s">
        <v>47</v>
      </c>
      <c r="F641" s="68" t="s">
        <v>105</v>
      </c>
      <c r="G641" s="68" t="s">
        <v>49</v>
      </c>
      <c r="H641" s="68" t="s">
        <v>50</v>
      </c>
      <c r="I641" s="68">
        <v>320028</v>
      </c>
      <c r="J641" s="68" t="s">
        <v>11</v>
      </c>
      <c r="K641" s="68">
        <v>2</v>
      </c>
      <c r="L641" s="78">
        <v>170.208</v>
      </c>
      <c r="M641" s="78">
        <v>340.416</v>
      </c>
      <c r="N641" s="78">
        <v>0</v>
      </c>
      <c r="O641" s="78">
        <v>27.233000000000001</v>
      </c>
      <c r="P641" s="78">
        <v>367.649</v>
      </c>
      <c r="Q641" s="68">
        <v>2024</v>
      </c>
      <c r="R641" s="68">
        <v>1</v>
      </c>
      <c r="S641" s="68">
        <v>0</v>
      </c>
      <c r="T641" s="68" t="s">
        <v>52</v>
      </c>
      <c r="U641" s="68">
        <v>2103</v>
      </c>
    </row>
    <row r="642" spans="1:21" x14ac:dyDescent="0.25">
      <c r="A642" s="68">
        <v>6750070067</v>
      </c>
      <c r="B642" s="69">
        <v>45317</v>
      </c>
      <c r="C642" s="68" t="s">
        <v>45</v>
      </c>
      <c r="D642" s="68" t="s">
        <v>46</v>
      </c>
      <c r="E642" s="68" t="s">
        <v>47</v>
      </c>
      <c r="F642" s="68" t="s">
        <v>105</v>
      </c>
      <c r="G642" s="68" t="s">
        <v>49</v>
      </c>
      <c r="H642" s="68" t="s">
        <v>50</v>
      </c>
      <c r="I642" s="68">
        <v>320023</v>
      </c>
      <c r="J642" s="68" t="s">
        <v>9</v>
      </c>
      <c r="K642" s="68">
        <v>3</v>
      </c>
      <c r="L642" s="78">
        <v>176.334</v>
      </c>
      <c r="M642" s="78">
        <v>529.00099999999998</v>
      </c>
      <c r="N642" s="78">
        <v>-132.25</v>
      </c>
      <c r="O642" s="78">
        <v>42.32</v>
      </c>
      <c r="P642" s="78">
        <v>571.32100000000003</v>
      </c>
      <c r="Q642" s="68">
        <v>2024</v>
      </c>
      <c r="R642" s="68">
        <v>1</v>
      </c>
      <c r="S642" s="68">
        <v>0.19999939508689576</v>
      </c>
      <c r="T642" s="68" t="s">
        <v>56</v>
      </c>
      <c r="U642" s="68">
        <v>2103</v>
      </c>
    </row>
    <row r="643" spans="1:21" x14ac:dyDescent="0.25">
      <c r="A643" s="68">
        <v>6750070067</v>
      </c>
      <c r="B643" s="69">
        <v>45317</v>
      </c>
      <c r="C643" s="68" t="s">
        <v>45</v>
      </c>
      <c r="D643" s="68" t="s">
        <v>46</v>
      </c>
      <c r="E643" s="68" t="s">
        <v>47</v>
      </c>
      <c r="F643" s="68" t="s">
        <v>105</v>
      </c>
      <c r="G643" s="68" t="s">
        <v>49</v>
      </c>
      <c r="H643" s="68" t="s">
        <v>50</v>
      </c>
      <c r="I643" s="68">
        <v>320020</v>
      </c>
      <c r="J643" s="68" t="s">
        <v>84</v>
      </c>
      <c r="K643" s="68">
        <v>3</v>
      </c>
      <c r="L643" s="78">
        <v>265.77800000000002</v>
      </c>
      <c r="M643" s="78">
        <v>797.33299999999997</v>
      </c>
      <c r="N643" s="78">
        <v>-199.333</v>
      </c>
      <c r="O643" s="78">
        <v>63.786999999999999</v>
      </c>
      <c r="P643" s="78">
        <v>861.12</v>
      </c>
      <c r="Q643" s="68">
        <v>2024</v>
      </c>
      <c r="R643" s="68">
        <v>1</v>
      </c>
      <c r="S643" s="68">
        <v>0.19999959866234154</v>
      </c>
      <c r="T643" s="68" t="s">
        <v>56</v>
      </c>
      <c r="U643" s="68">
        <v>2103</v>
      </c>
    </row>
    <row r="644" spans="1:21" x14ac:dyDescent="0.25">
      <c r="A644" s="68">
        <v>6750070067</v>
      </c>
      <c r="B644" s="69">
        <v>45317</v>
      </c>
      <c r="C644" s="68" t="s">
        <v>45</v>
      </c>
      <c r="D644" s="68" t="s">
        <v>46</v>
      </c>
      <c r="E644" s="68" t="s">
        <v>47</v>
      </c>
      <c r="F644" s="68" t="s">
        <v>105</v>
      </c>
      <c r="G644" s="68" t="s">
        <v>49</v>
      </c>
      <c r="H644" s="68" t="s">
        <v>50</v>
      </c>
      <c r="I644" s="68">
        <v>324003</v>
      </c>
      <c r="J644" s="68" t="s">
        <v>10</v>
      </c>
      <c r="K644" s="68">
        <v>1</v>
      </c>
      <c r="L644" s="78">
        <v>383.33300000000003</v>
      </c>
      <c r="M644" s="78">
        <v>383.33300000000003</v>
      </c>
      <c r="N644" s="78">
        <v>0</v>
      </c>
      <c r="O644" s="78">
        <v>30.667000000000002</v>
      </c>
      <c r="P644" s="78">
        <v>414</v>
      </c>
      <c r="Q644" s="68">
        <v>2024</v>
      </c>
      <c r="R644" s="68">
        <v>1</v>
      </c>
      <c r="S644" s="68">
        <v>0</v>
      </c>
      <c r="T644" s="68" t="s">
        <v>52</v>
      </c>
      <c r="U644" s="68">
        <v>2103</v>
      </c>
    </row>
    <row r="645" spans="1:21" x14ac:dyDescent="0.25">
      <c r="A645" s="68">
        <v>6750067643</v>
      </c>
      <c r="B645" s="69">
        <v>45264</v>
      </c>
      <c r="C645" s="68" t="s">
        <v>45</v>
      </c>
      <c r="D645" s="68" t="s">
        <v>46</v>
      </c>
      <c r="E645" s="68" t="s">
        <v>47</v>
      </c>
      <c r="F645" s="68" t="s">
        <v>59</v>
      </c>
      <c r="G645" s="68" t="s">
        <v>49</v>
      </c>
      <c r="H645" s="68" t="s">
        <v>50</v>
      </c>
      <c r="I645" s="68">
        <v>320028</v>
      </c>
      <c r="J645" s="68" t="s">
        <v>11</v>
      </c>
      <c r="K645" s="68">
        <v>1</v>
      </c>
      <c r="L645" s="78">
        <v>131.06</v>
      </c>
      <c r="M645" s="78">
        <v>131.06</v>
      </c>
      <c r="N645" s="78">
        <v>-39.148000000000003</v>
      </c>
      <c r="O645" s="78">
        <v>10.484999999999999</v>
      </c>
      <c r="P645" s="78">
        <v>141.54499999999999</v>
      </c>
      <c r="Q645" s="68">
        <v>2023</v>
      </c>
      <c r="R645" s="68">
        <v>12</v>
      </c>
      <c r="S645" s="68">
        <v>0.23000094002632077</v>
      </c>
      <c r="T645" s="68" t="s">
        <v>56</v>
      </c>
      <c r="U645" s="68"/>
    </row>
    <row r="646" spans="1:21" x14ac:dyDescent="0.25">
      <c r="A646" s="68">
        <v>6750067643</v>
      </c>
      <c r="B646" s="69">
        <v>45264</v>
      </c>
      <c r="C646" s="68" t="s">
        <v>45</v>
      </c>
      <c r="D646" s="68" t="s">
        <v>46</v>
      </c>
      <c r="E646" s="68" t="s">
        <v>47</v>
      </c>
      <c r="F646" s="68" t="s">
        <v>59</v>
      </c>
      <c r="G646" s="68" t="s">
        <v>49</v>
      </c>
      <c r="H646" s="68" t="s">
        <v>50</v>
      </c>
      <c r="I646" s="68">
        <v>320025</v>
      </c>
      <c r="J646" s="68" t="s">
        <v>58</v>
      </c>
      <c r="K646" s="68">
        <v>6</v>
      </c>
      <c r="L646" s="78">
        <v>187.35499999999999</v>
      </c>
      <c r="M646" s="78">
        <v>1124.127</v>
      </c>
      <c r="N646" s="78">
        <v>-198.375</v>
      </c>
      <c r="O646" s="78">
        <v>89.93</v>
      </c>
      <c r="P646" s="78">
        <v>1214.057</v>
      </c>
      <c r="Q646" s="68">
        <v>2023</v>
      </c>
      <c r="R646" s="68">
        <v>12</v>
      </c>
      <c r="S646" s="68">
        <v>0.1499994328943936</v>
      </c>
      <c r="T646" s="68" t="s">
        <v>56</v>
      </c>
      <c r="U646" s="68"/>
    </row>
    <row r="647" spans="1:21" x14ac:dyDescent="0.25">
      <c r="A647" s="68">
        <v>6750067820</v>
      </c>
      <c r="B647" s="69">
        <v>45268</v>
      </c>
      <c r="C647" s="68" t="s">
        <v>45</v>
      </c>
      <c r="D647" s="68" t="s">
        <v>46</v>
      </c>
      <c r="E647" s="68" t="s">
        <v>47</v>
      </c>
      <c r="F647" s="68" t="s">
        <v>59</v>
      </c>
      <c r="G647" s="68" t="s">
        <v>49</v>
      </c>
      <c r="H647" s="68" t="s">
        <v>50</v>
      </c>
      <c r="I647" s="68">
        <v>320020</v>
      </c>
      <c r="J647" s="68" t="s">
        <v>84</v>
      </c>
      <c r="K647" s="68">
        <v>11</v>
      </c>
      <c r="L647" s="78">
        <v>332.22199999999998</v>
      </c>
      <c r="M647" s="78">
        <v>3654.442</v>
      </c>
      <c r="N647" s="78">
        <v>0</v>
      </c>
      <c r="O647" s="78">
        <v>292.35500000000002</v>
      </c>
      <c r="P647" s="78">
        <v>3946.797</v>
      </c>
      <c r="Q647" s="68">
        <v>2023</v>
      </c>
      <c r="R647" s="68">
        <v>12</v>
      </c>
      <c r="S647" s="68">
        <v>0</v>
      </c>
      <c r="T647" s="68" t="s">
        <v>52</v>
      </c>
      <c r="U647" s="68"/>
    </row>
    <row r="648" spans="1:21" x14ac:dyDescent="0.25">
      <c r="A648" s="68">
        <v>6750067910</v>
      </c>
      <c r="B648" s="69">
        <v>45271</v>
      </c>
      <c r="C648" s="68" t="s">
        <v>45</v>
      </c>
      <c r="D648" s="68" t="s">
        <v>46</v>
      </c>
      <c r="E648" s="68" t="s">
        <v>47</v>
      </c>
      <c r="F648" s="68" t="s">
        <v>59</v>
      </c>
      <c r="G648" s="68" t="s">
        <v>49</v>
      </c>
      <c r="H648" s="68" t="s">
        <v>50</v>
      </c>
      <c r="I648" s="68">
        <v>320020</v>
      </c>
      <c r="J648" s="68" t="s">
        <v>84</v>
      </c>
      <c r="K648" s="68">
        <v>30</v>
      </c>
      <c r="L648" s="78">
        <v>332.22199999999998</v>
      </c>
      <c r="M648" s="78">
        <v>9966.66</v>
      </c>
      <c r="N648" s="78">
        <v>0</v>
      </c>
      <c r="O648" s="78">
        <v>797.33299999999997</v>
      </c>
      <c r="P648" s="78">
        <v>10763.993</v>
      </c>
      <c r="Q648" s="68">
        <v>2023</v>
      </c>
      <c r="R648" s="68">
        <v>12</v>
      </c>
      <c r="S648" s="68">
        <v>0</v>
      </c>
      <c r="T648" s="68" t="s">
        <v>52</v>
      </c>
      <c r="U648" s="68"/>
    </row>
    <row r="649" spans="1:21" x14ac:dyDescent="0.25">
      <c r="A649" s="68">
        <v>6750068116</v>
      </c>
      <c r="B649" s="69">
        <v>45275</v>
      </c>
      <c r="C649" s="68" t="s">
        <v>45</v>
      </c>
      <c r="D649" s="68" t="s">
        <v>46</v>
      </c>
      <c r="E649" s="68" t="s">
        <v>47</v>
      </c>
      <c r="F649" s="68" t="s">
        <v>59</v>
      </c>
      <c r="G649" s="68" t="s">
        <v>49</v>
      </c>
      <c r="H649" s="68" t="s">
        <v>50</v>
      </c>
      <c r="I649" s="68">
        <v>320028</v>
      </c>
      <c r="J649" s="68" t="s">
        <v>11</v>
      </c>
      <c r="K649" s="68">
        <v>3</v>
      </c>
      <c r="L649" s="78">
        <v>170.208</v>
      </c>
      <c r="M649" s="78">
        <v>510.62400000000002</v>
      </c>
      <c r="N649" s="78">
        <v>0</v>
      </c>
      <c r="O649" s="78">
        <v>40.85</v>
      </c>
      <c r="P649" s="78">
        <v>551.47400000000005</v>
      </c>
      <c r="Q649" s="68">
        <v>2023</v>
      </c>
      <c r="R649" s="68">
        <v>12</v>
      </c>
      <c r="S649" s="68">
        <v>0</v>
      </c>
      <c r="T649" s="68" t="s">
        <v>52</v>
      </c>
      <c r="U649" s="68"/>
    </row>
    <row r="650" spans="1:21" x14ac:dyDescent="0.25">
      <c r="A650" s="68">
        <v>6750068116</v>
      </c>
      <c r="B650" s="69">
        <v>45275</v>
      </c>
      <c r="C650" s="68" t="s">
        <v>45</v>
      </c>
      <c r="D650" s="68" t="s">
        <v>46</v>
      </c>
      <c r="E650" s="68" t="s">
        <v>47</v>
      </c>
      <c r="F650" s="68" t="s">
        <v>59</v>
      </c>
      <c r="G650" s="68" t="s">
        <v>49</v>
      </c>
      <c r="H650" s="68" t="s">
        <v>50</v>
      </c>
      <c r="I650" s="68">
        <v>324003</v>
      </c>
      <c r="J650" s="68" t="s">
        <v>10</v>
      </c>
      <c r="K650" s="68">
        <v>4</v>
      </c>
      <c r="L650" s="78">
        <v>383.33300000000003</v>
      </c>
      <c r="M650" s="78">
        <v>1533.3320000000001</v>
      </c>
      <c r="N650" s="78">
        <v>0</v>
      </c>
      <c r="O650" s="78">
        <v>122.667</v>
      </c>
      <c r="P650" s="78">
        <v>1655.999</v>
      </c>
      <c r="Q650" s="68">
        <v>2023</v>
      </c>
      <c r="R650" s="68">
        <v>12</v>
      </c>
      <c r="S650" s="68">
        <v>0</v>
      </c>
      <c r="T650" s="68" t="s">
        <v>52</v>
      </c>
      <c r="U650" s="68"/>
    </row>
    <row r="651" spans="1:21" x14ac:dyDescent="0.25">
      <c r="A651" s="68">
        <v>6750068487</v>
      </c>
      <c r="B651" s="69">
        <v>45282</v>
      </c>
      <c r="C651" s="68" t="s">
        <v>45</v>
      </c>
      <c r="D651" s="68" t="s">
        <v>46</v>
      </c>
      <c r="E651" s="68" t="s">
        <v>47</v>
      </c>
      <c r="F651" s="68" t="s">
        <v>59</v>
      </c>
      <c r="G651" s="68" t="s">
        <v>49</v>
      </c>
      <c r="H651" s="68" t="s">
        <v>50</v>
      </c>
      <c r="I651" s="68">
        <v>320028</v>
      </c>
      <c r="J651" s="68" t="s">
        <v>11</v>
      </c>
      <c r="K651" s="68">
        <v>10</v>
      </c>
      <c r="L651" s="78">
        <v>170.208</v>
      </c>
      <c r="M651" s="78">
        <v>1702.08</v>
      </c>
      <c r="N651" s="78">
        <v>0</v>
      </c>
      <c r="O651" s="78">
        <v>136.16499999999999</v>
      </c>
      <c r="P651" s="78">
        <v>1838.2449999999999</v>
      </c>
      <c r="Q651" s="68">
        <v>2023</v>
      </c>
      <c r="R651" s="68">
        <v>12</v>
      </c>
      <c r="S651" s="68">
        <v>0</v>
      </c>
      <c r="T651" s="68" t="s">
        <v>52</v>
      </c>
      <c r="U651" s="68"/>
    </row>
    <row r="652" spans="1:21" x14ac:dyDescent="0.25">
      <c r="A652" s="68">
        <v>6750068487</v>
      </c>
      <c r="B652" s="69">
        <v>45282</v>
      </c>
      <c r="C652" s="68" t="s">
        <v>45</v>
      </c>
      <c r="D652" s="68" t="s">
        <v>46</v>
      </c>
      <c r="E652" s="68" t="s">
        <v>47</v>
      </c>
      <c r="F652" s="68" t="s">
        <v>59</v>
      </c>
      <c r="G652" s="68" t="s">
        <v>49</v>
      </c>
      <c r="H652" s="68" t="s">
        <v>50</v>
      </c>
      <c r="I652" s="68">
        <v>320025</v>
      </c>
      <c r="J652" s="68" t="s">
        <v>58</v>
      </c>
      <c r="K652" s="68">
        <v>5</v>
      </c>
      <c r="L652" s="78">
        <v>187.35400000000001</v>
      </c>
      <c r="M652" s="78">
        <v>936.77200000000005</v>
      </c>
      <c r="N652" s="78">
        <v>-165.31299999999999</v>
      </c>
      <c r="O652" s="78">
        <v>74.941999999999993</v>
      </c>
      <c r="P652" s="78">
        <v>1011.7140000000001</v>
      </c>
      <c r="Q652" s="68">
        <v>2023</v>
      </c>
      <c r="R652" s="68">
        <v>12</v>
      </c>
      <c r="S652" s="68">
        <v>0.15000049905497134</v>
      </c>
      <c r="T652" s="68" t="s">
        <v>56</v>
      </c>
      <c r="U652" s="68"/>
    </row>
    <row r="653" spans="1:21" x14ac:dyDescent="0.25">
      <c r="A653" s="68">
        <v>6750068487</v>
      </c>
      <c r="B653" s="69">
        <v>45282</v>
      </c>
      <c r="C653" s="68" t="s">
        <v>45</v>
      </c>
      <c r="D653" s="68" t="s">
        <v>46</v>
      </c>
      <c r="E653" s="68" t="s">
        <v>47</v>
      </c>
      <c r="F653" s="68" t="s">
        <v>59</v>
      </c>
      <c r="G653" s="68" t="s">
        <v>49</v>
      </c>
      <c r="H653" s="68" t="s">
        <v>50</v>
      </c>
      <c r="I653" s="68">
        <v>324003</v>
      </c>
      <c r="J653" s="68" t="s">
        <v>10</v>
      </c>
      <c r="K653" s="68">
        <v>1</v>
      </c>
      <c r="L653" s="78">
        <v>383.33300000000003</v>
      </c>
      <c r="M653" s="78">
        <v>383.33300000000003</v>
      </c>
      <c r="N653" s="78">
        <v>0</v>
      </c>
      <c r="O653" s="78">
        <v>30.667000000000002</v>
      </c>
      <c r="P653" s="78">
        <v>414</v>
      </c>
      <c r="Q653" s="68">
        <v>2023</v>
      </c>
      <c r="R653" s="68">
        <v>12</v>
      </c>
      <c r="S653" s="68">
        <v>0</v>
      </c>
      <c r="T653" s="68" t="s">
        <v>52</v>
      </c>
      <c r="U653" s="68"/>
    </row>
    <row r="654" spans="1:21" x14ac:dyDescent="0.25">
      <c r="A654" s="68">
        <v>6750068666</v>
      </c>
      <c r="B654" s="69">
        <v>45286</v>
      </c>
      <c r="C654" s="68" t="s">
        <v>45</v>
      </c>
      <c r="D654" s="68" t="s">
        <v>46</v>
      </c>
      <c r="E654" s="68" t="s">
        <v>47</v>
      </c>
      <c r="F654" s="68" t="s">
        <v>59</v>
      </c>
      <c r="G654" s="68" t="s">
        <v>49</v>
      </c>
      <c r="H654" s="68" t="s">
        <v>50</v>
      </c>
      <c r="I654" s="68">
        <v>320022</v>
      </c>
      <c r="J654" s="68" t="s">
        <v>129</v>
      </c>
      <c r="K654" s="68">
        <v>5</v>
      </c>
      <c r="L654" s="78">
        <v>229.58199999999999</v>
      </c>
      <c r="M654" s="78">
        <v>1147.9100000000001</v>
      </c>
      <c r="N654" s="78">
        <v>0</v>
      </c>
      <c r="O654" s="78">
        <v>91.832999999999998</v>
      </c>
      <c r="P654" s="78">
        <v>1239.7429999999999</v>
      </c>
      <c r="Q654" s="68">
        <v>2023</v>
      </c>
      <c r="R654" s="68">
        <v>12</v>
      </c>
      <c r="S654" s="68">
        <v>0</v>
      </c>
      <c r="T654" s="68" t="s">
        <v>52</v>
      </c>
      <c r="U654" s="68"/>
    </row>
    <row r="655" spans="1:21" x14ac:dyDescent="0.25">
      <c r="A655" s="68">
        <v>6750068666</v>
      </c>
      <c r="B655" s="69">
        <v>45286</v>
      </c>
      <c r="C655" s="68" t="s">
        <v>45</v>
      </c>
      <c r="D655" s="68" t="s">
        <v>46</v>
      </c>
      <c r="E655" s="68" t="s">
        <v>47</v>
      </c>
      <c r="F655" s="68" t="s">
        <v>59</v>
      </c>
      <c r="G655" s="68" t="s">
        <v>49</v>
      </c>
      <c r="H655" s="68" t="s">
        <v>50</v>
      </c>
      <c r="I655" s="68">
        <v>320117</v>
      </c>
      <c r="J655" s="68" t="s">
        <v>130</v>
      </c>
      <c r="K655" s="68">
        <v>5</v>
      </c>
      <c r="L655" s="78">
        <v>229.58199999999999</v>
      </c>
      <c r="M655" s="78">
        <v>1147.9100000000001</v>
      </c>
      <c r="N655" s="78">
        <v>0</v>
      </c>
      <c r="O655" s="78">
        <v>91.832999999999998</v>
      </c>
      <c r="P655" s="78">
        <v>1239.7429999999999</v>
      </c>
      <c r="Q655" s="68">
        <v>2023</v>
      </c>
      <c r="R655" s="68">
        <v>12</v>
      </c>
      <c r="S655" s="68">
        <v>0</v>
      </c>
      <c r="T655" s="68" t="s">
        <v>52</v>
      </c>
      <c r="U655" s="68"/>
    </row>
    <row r="656" spans="1:21" x14ac:dyDescent="0.25">
      <c r="A656" s="68">
        <v>6750068666</v>
      </c>
      <c r="B656" s="69">
        <v>45286</v>
      </c>
      <c r="C656" s="68" t="s">
        <v>45</v>
      </c>
      <c r="D656" s="68" t="s">
        <v>46</v>
      </c>
      <c r="E656" s="68" t="s">
        <v>47</v>
      </c>
      <c r="F656" s="68" t="s">
        <v>59</v>
      </c>
      <c r="G656" s="68" t="s">
        <v>49</v>
      </c>
      <c r="H656" s="68" t="s">
        <v>50</v>
      </c>
      <c r="I656" s="68">
        <v>323104</v>
      </c>
      <c r="J656" s="68" t="s">
        <v>131</v>
      </c>
      <c r="K656" s="68">
        <v>8</v>
      </c>
      <c r="L656" s="78">
        <v>200.727</v>
      </c>
      <c r="M656" s="78">
        <v>1605.816</v>
      </c>
      <c r="N656" s="78">
        <v>0</v>
      </c>
      <c r="O656" s="78">
        <v>128.46600000000001</v>
      </c>
      <c r="P656" s="78">
        <v>1734.2819999999999</v>
      </c>
      <c r="Q656" s="68">
        <v>2023</v>
      </c>
      <c r="R656" s="68">
        <v>12</v>
      </c>
      <c r="S656" s="68">
        <v>0</v>
      </c>
      <c r="T656" s="68" t="s">
        <v>52</v>
      </c>
      <c r="U656" s="68"/>
    </row>
    <row r="657" spans="1:21" x14ac:dyDescent="0.25">
      <c r="A657" s="68">
        <v>6750068666</v>
      </c>
      <c r="B657" s="69">
        <v>45286</v>
      </c>
      <c r="C657" s="68" t="s">
        <v>45</v>
      </c>
      <c r="D657" s="68" t="s">
        <v>46</v>
      </c>
      <c r="E657" s="68" t="s">
        <v>47</v>
      </c>
      <c r="F657" s="68" t="s">
        <v>59</v>
      </c>
      <c r="G657" s="68" t="s">
        <v>49</v>
      </c>
      <c r="H657" s="68" t="s">
        <v>50</v>
      </c>
      <c r="I657" s="68">
        <v>323901</v>
      </c>
      <c r="J657" s="68" t="s">
        <v>132</v>
      </c>
      <c r="K657" s="68">
        <v>7</v>
      </c>
      <c r="L657" s="78">
        <v>200.727</v>
      </c>
      <c r="M657" s="78">
        <v>1405.0889999999999</v>
      </c>
      <c r="N657" s="78">
        <v>0</v>
      </c>
      <c r="O657" s="78">
        <v>112.407</v>
      </c>
      <c r="P657" s="78">
        <v>1517.4960000000001</v>
      </c>
      <c r="Q657" s="68">
        <v>2023</v>
      </c>
      <c r="R657" s="68">
        <v>12</v>
      </c>
      <c r="S657" s="68">
        <v>0</v>
      </c>
      <c r="T657" s="68" t="s">
        <v>52</v>
      </c>
      <c r="U657" s="68"/>
    </row>
    <row r="658" spans="1:21" x14ac:dyDescent="0.25">
      <c r="A658" s="68">
        <v>6750068960</v>
      </c>
      <c r="B658" s="69">
        <v>45289</v>
      </c>
      <c r="C658" s="68" t="s">
        <v>45</v>
      </c>
      <c r="D658" s="68" t="s">
        <v>46</v>
      </c>
      <c r="E658" s="68" t="s">
        <v>47</v>
      </c>
      <c r="F658" s="68" t="s">
        <v>59</v>
      </c>
      <c r="G658" s="68" t="s">
        <v>49</v>
      </c>
      <c r="H658" s="68" t="s">
        <v>50</v>
      </c>
      <c r="I658" s="68">
        <v>324003</v>
      </c>
      <c r="J658" s="68" t="s">
        <v>10</v>
      </c>
      <c r="K658" s="68">
        <v>2</v>
      </c>
      <c r="L658" s="78">
        <v>383.33300000000003</v>
      </c>
      <c r="M658" s="78">
        <v>766.66600000000005</v>
      </c>
      <c r="N658" s="78">
        <v>0</v>
      </c>
      <c r="O658" s="78">
        <v>61.332999999999998</v>
      </c>
      <c r="P658" s="78">
        <v>827.99900000000002</v>
      </c>
      <c r="Q658" s="68">
        <v>2023</v>
      </c>
      <c r="R658" s="68">
        <v>12</v>
      </c>
      <c r="S658" s="68">
        <v>0</v>
      </c>
      <c r="T658" s="68" t="s">
        <v>52</v>
      </c>
      <c r="U658" s="68"/>
    </row>
    <row r="659" spans="1:21" x14ac:dyDescent="0.25">
      <c r="A659" s="68">
        <v>6750069091</v>
      </c>
      <c r="B659" s="69">
        <v>45296</v>
      </c>
      <c r="C659" s="68" t="s">
        <v>45</v>
      </c>
      <c r="D659" s="68" t="s">
        <v>46</v>
      </c>
      <c r="E659" s="68" t="s">
        <v>47</v>
      </c>
      <c r="F659" s="68" t="s">
        <v>59</v>
      </c>
      <c r="G659" s="68" t="s">
        <v>49</v>
      </c>
      <c r="H659" s="68" t="s">
        <v>50</v>
      </c>
      <c r="I659" s="68">
        <v>320028</v>
      </c>
      <c r="J659" s="68" t="s">
        <v>11</v>
      </c>
      <c r="K659" s="68">
        <v>5</v>
      </c>
      <c r="L659" s="78">
        <v>170.208</v>
      </c>
      <c r="M659" s="78">
        <v>851.04</v>
      </c>
      <c r="N659" s="78">
        <v>0</v>
      </c>
      <c r="O659" s="78">
        <v>68.082999999999998</v>
      </c>
      <c r="P659" s="78">
        <v>919.12300000000005</v>
      </c>
      <c r="Q659" s="68">
        <v>2024</v>
      </c>
      <c r="R659" s="68">
        <v>1</v>
      </c>
      <c r="S659" s="68">
        <v>0</v>
      </c>
      <c r="T659" s="68" t="s">
        <v>52</v>
      </c>
      <c r="U659" s="68">
        <v>2101</v>
      </c>
    </row>
    <row r="660" spans="1:21" x14ac:dyDescent="0.25">
      <c r="A660" s="68">
        <v>6750069091</v>
      </c>
      <c r="B660" s="69">
        <v>45296</v>
      </c>
      <c r="C660" s="68" t="s">
        <v>45</v>
      </c>
      <c r="D660" s="68" t="s">
        <v>46</v>
      </c>
      <c r="E660" s="68" t="s">
        <v>47</v>
      </c>
      <c r="F660" s="68" t="s">
        <v>59</v>
      </c>
      <c r="G660" s="68" t="s">
        <v>49</v>
      </c>
      <c r="H660" s="68" t="s">
        <v>50</v>
      </c>
      <c r="I660" s="68">
        <v>320023</v>
      </c>
      <c r="J660" s="68" t="s">
        <v>9</v>
      </c>
      <c r="K660" s="68">
        <v>20</v>
      </c>
      <c r="L660" s="78">
        <v>220.417</v>
      </c>
      <c r="M660" s="78">
        <v>4408.34</v>
      </c>
      <c r="N660" s="78">
        <v>0</v>
      </c>
      <c r="O660" s="78">
        <v>352.66800000000001</v>
      </c>
      <c r="P660" s="78">
        <v>4761.0079999999998</v>
      </c>
      <c r="Q660" s="68">
        <v>2024</v>
      </c>
      <c r="R660" s="68">
        <v>1</v>
      </c>
      <c r="S660" s="68">
        <v>0</v>
      </c>
      <c r="T660" s="68" t="s">
        <v>52</v>
      </c>
      <c r="U660" s="68">
        <v>2101</v>
      </c>
    </row>
    <row r="661" spans="1:21" x14ac:dyDescent="0.25">
      <c r="A661" s="68">
        <v>6750069093</v>
      </c>
      <c r="B661" s="69">
        <v>45296</v>
      </c>
      <c r="C661" s="68" t="s">
        <v>45</v>
      </c>
      <c r="D661" s="68" t="s">
        <v>46</v>
      </c>
      <c r="E661" s="68" t="s">
        <v>47</v>
      </c>
      <c r="F661" s="68" t="s">
        <v>59</v>
      </c>
      <c r="G661" s="68" t="s">
        <v>49</v>
      </c>
      <c r="H661" s="68" t="s">
        <v>50</v>
      </c>
      <c r="I661" s="68">
        <v>320028</v>
      </c>
      <c r="J661" s="68" t="s">
        <v>11</v>
      </c>
      <c r="K661" s="68">
        <v>5</v>
      </c>
      <c r="L661" s="78">
        <v>170.208</v>
      </c>
      <c r="M661" s="78">
        <v>851.04</v>
      </c>
      <c r="N661" s="78">
        <v>0</v>
      </c>
      <c r="O661" s="78">
        <v>68.082999999999998</v>
      </c>
      <c r="P661" s="78">
        <v>919.12300000000005</v>
      </c>
      <c r="Q661" s="68">
        <v>2024</v>
      </c>
      <c r="R661" s="68">
        <v>1</v>
      </c>
      <c r="S661" s="68">
        <v>0</v>
      </c>
      <c r="T661" s="68" t="s">
        <v>52</v>
      </c>
      <c r="U661" s="68">
        <v>2101</v>
      </c>
    </row>
    <row r="662" spans="1:21" x14ac:dyDescent="0.25">
      <c r="A662" s="68">
        <v>6750069093</v>
      </c>
      <c r="B662" s="69">
        <v>45296</v>
      </c>
      <c r="C662" s="68" t="s">
        <v>45</v>
      </c>
      <c r="D662" s="68" t="s">
        <v>46</v>
      </c>
      <c r="E662" s="68" t="s">
        <v>47</v>
      </c>
      <c r="F662" s="68" t="s">
        <v>59</v>
      </c>
      <c r="G662" s="68" t="s">
        <v>49</v>
      </c>
      <c r="H662" s="68" t="s">
        <v>50</v>
      </c>
      <c r="I662" s="68">
        <v>320023</v>
      </c>
      <c r="J662" s="68" t="s">
        <v>9</v>
      </c>
      <c r="K662" s="68">
        <v>20</v>
      </c>
      <c r="L662" s="78">
        <v>176.334</v>
      </c>
      <c r="M662" s="78">
        <v>3526.672</v>
      </c>
      <c r="N662" s="78">
        <v>-881.66800000000001</v>
      </c>
      <c r="O662" s="78">
        <v>282.13400000000001</v>
      </c>
      <c r="P662" s="78">
        <v>3808.806</v>
      </c>
      <c r="Q662" s="68">
        <v>2024</v>
      </c>
      <c r="R662" s="68">
        <v>1</v>
      </c>
      <c r="S662" s="68">
        <v>0.19999963705224724</v>
      </c>
      <c r="T662" s="68" t="s">
        <v>56</v>
      </c>
      <c r="U662" s="68">
        <v>2101</v>
      </c>
    </row>
    <row r="663" spans="1:21" x14ac:dyDescent="0.25">
      <c r="A663" s="68">
        <v>9075001029</v>
      </c>
      <c r="B663" s="69">
        <v>45296</v>
      </c>
      <c r="C663" s="68" t="s">
        <v>81</v>
      </c>
      <c r="D663" s="68" t="s">
        <v>46</v>
      </c>
      <c r="E663" s="68" t="s">
        <v>47</v>
      </c>
      <c r="F663" s="68" t="s">
        <v>59</v>
      </c>
      <c r="G663" s="68" t="s">
        <v>49</v>
      </c>
      <c r="H663" s="68" t="s">
        <v>50</v>
      </c>
      <c r="I663" s="68">
        <v>320028</v>
      </c>
      <c r="J663" s="68" t="s">
        <v>11</v>
      </c>
      <c r="K663" s="68">
        <v>-5</v>
      </c>
      <c r="L663" s="78">
        <v>170.208</v>
      </c>
      <c r="M663" s="78">
        <v>-851.04</v>
      </c>
      <c r="N663" s="78">
        <v>0</v>
      </c>
      <c r="O663" s="78">
        <v>-68.082999999999998</v>
      </c>
      <c r="P663" s="78">
        <v>-919.12300000000005</v>
      </c>
      <c r="Q663" s="68">
        <v>2024</v>
      </c>
      <c r="R663" s="68">
        <v>1</v>
      </c>
      <c r="S663" s="68">
        <v>0</v>
      </c>
      <c r="T663" s="68" t="s">
        <v>52</v>
      </c>
      <c r="U663" s="68">
        <v>2101</v>
      </c>
    </row>
    <row r="664" spans="1:21" x14ac:dyDescent="0.25">
      <c r="A664" s="68">
        <v>9075001029</v>
      </c>
      <c r="B664" s="69">
        <v>45296</v>
      </c>
      <c r="C664" s="68" t="s">
        <v>81</v>
      </c>
      <c r="D664" s="68" t="s">
        <v>46</v>
      </c>
      <c r="E664" s="68" t="s">
        <v>47</v>
      </c>
      <c r="F664" s="68" t="s">
        <v>59</v>
      </c>
      <c r="G664" s="68" t="s">
        <v>49</v>
      </c>
      <c r="H664" s="68" t="s">
        <v>50</v>
      </c>
      <c r="I664" s="68">
        <v>320023</v>
      </c>
      <c r="J664" s="68" t="s">
        <v>9</v>
      </c>
      <c r="K664" s="68">
        <v>-20</v>
      </c>
      <c r="L664" s="78">
        <v>220.417</v>
      </c>
      <c r="M664" s="78">
        <v>-4408.34</v>
      </c>
      <c r="N664" s="78">
        <v>0</v>
      </c>
      <c r="O664" s="78">
        <v>-352.66800000000001</v>
      </c>
      <c r="P664" s="78">
        <v>-4761.0079999999998</v>
      </c>
      <c r="Q664" s="68">
        <v>2024</v>
      </c>
      <c r="R664" s="68">
        <v>1</v>
      </c>
      <c r="S664" s="68">
        <v>0</v>
      </c>
      <c r="T664" s="68" t="s">
        <v>52</v>
      </c>
      <c r="U664" s="68">
        <v>2101</v>
      </c>
    </row>
    <row r="665" spans="1:21" x14ac:dyDescent="0.25">
      <c r="A665" s="68">
        <v>6750069297</v>
      </c>
      <c r="B665" s="69">
        <v>45302</v>
      </c>
      <c r="C665" s="68" t="s">
        <v>45</v>
      </c>
      <c r="D665" s="68" t="s">
        <v>46</v>
      </c>
      <c r="E665" s="68" t="s">
        <v>47</v>
      </c>
      <c r="F665" s="68" t="s">
        <v>59</v>
      </c>
      <c r="G665" s="68" t="s">
        <v>49</v>
      </c>
      <c r="H665" s="68" t="s">
        <v>50</v>
      </c>
      <c r="I665" s="68">
        <v>324003</v>
      </c>
      <c r="J665" s="68" t="s">
        <v>10</v>
      </c>
      <c r="K665" s="68">
        <v>3</v>
      </c>
      <c r="L665" s="78">
        <v>383.33300000000003</v>
      </c>
      <c r="M665" s="78">
        <v>1149.999</v>
      </c>
      <c r="N665" s="78">
        <v>0</v>
      </c>
      <c r="O665" s="78">
        <v>92</v>
      </c>
      <c r="P665" s="78">
        <v>1241.999</v>
      </c>
      <c r="Q665" s="68">
        <v>2024</v>
      </c>
      <c r="R665" s="68">
        <v>1</v>
      </c>
      <c r="S665" s="68">
        <v>0</v>
      </c>
      <c r="T665" s="68" t="s">
        <v>52</v>
      </c>
      <c r="U665" s="68">
        <v>2101</v>
      </c>
    </row>
    <row r="666" spans="1:21" x14ac:dyDescent="0.25">
      <c r="A666" s="68">
        <v>6750069729</v>
      </c>
      <c r="B666" s="69">
        <v>45310</v>
      </c>
      <c r="C666" s="68" t="s">
        <v>45</v>
      </c>
      <c r="D666" s="68" t="s">
        <v>46</v>
      </c>
      <c r="E666" s="68" t="s">
        <v>47</v>
      </c>
      <c r="F666" s="68" t="s">
        <v>59</v>
      </c>
      <c r="G666" s="68" t="s">
        <v>49</v>
      </c>
      <c r="H666" s="68" t="s">
        <v>50</v>
      </c>
      <c r="I666" s="68">
        <v>320023</v>
      </c>
      <c r="J666" s="68" t="s">
        <v>9</v>
      </c>
      <c r="K666" s="68">
        <v>10</v>
      </c>
      <c r="L666" s="78">
        <v>176.334</v>
      </c>
      <c r="M666" s="78">
        <v>1763.336</v>
      </c>
      <c r="N666" s="78">
        <v>-440.834</v>
      </c>
      <c r="O666" s="78">
        <v>141.06700000000001</v>
      </c>
      <c r="P666" s="78">
        <v>1904.403</v>
      </c>
      <c r="Q666" s="68">
        <v>2024</v>
      </c>
      <c r="R666" s="68">
        <v>1</v>
      </c>
      <c r="S666" s="68">
        <v>0.19999963705224724</v>
      </c>
      <c r="T666" s="68" t="s">
        <v>56</v>
      </c>
      <c r="U666" s="68">
        <v>2101</v>
      </c>
    </row>
    <row r="667" spans="1:21" x14ac:dyDescent="0.25">
      <c r="A667" s="68">
        <v>6750069729</v>
      </c>
      <c r="B667" s="69">
        <v>45310</v>
      </c>
      <c r="C667" s="68" t="s">
        <v>45</v>
      </c>
      <c r="D667" s="68" t="s">
        <v>46</v>
      </c>
      <c r="E667" s="68" t="s">
        <v>47</v>
      </c>
      <c r="F667" s="68" t="s">
        <v>59</v>
      </c>
      <c r="G667" s="68" t="s">
        <v>49</v>
      </c>
      <c r="H667" s="68" t="s">
        <v>50</v>
      </c>
      <c r="I667" s="68">
        <v>324003</v>
      </c>
      <c r="J667" s="68" t="s">
        <v>10</v>
      </c>
      <c r="K667" s="68">
        <v>3</v>
      </c>
      <c r="L667" s="78">
        <v>383.33300000000003</v>
      </c>
      <c r="M667" s="78">
        <v>1149.999</v>
      </c>
      <c r="N667" s="78">
        <v>0</v>
      </c>
      <c r="O667" s="78">
        <v>92</v>
      </c>
      <c r="P667" s="78">
        <v>1241.999</v>
      </c>
      <c r="Q667" s="68">
        <v>2024</v>
      </c>
      <c r="R667" s="68">
        <v>1</v>
      </c>
      <c r="S667" s="68">
        <v>0</v>
      </c>
      <c r="T667" s="68" t="s">
        <v>52</v>
      </c>
      <c r="U667" s="68">
        <v>2101</v>
      </c>
    </row>
    <row r="668" spans="1:21" x14ac:dyDescent="0.25">
      <c r="A668" s="68">
        <v>6750070111</v>
      </c>
      <c r="B668" s="69">
        <v>45317</v>
      </c>
      <c r="C668" s="68" t="s">
        <v>45</v>
      </c>
      <c r="D668" s="68" t="s">
        <v>46</v>
      </c>
      <c r="E668" s="68" t="s">
        <v>47</v>
      </c>
      <c r="F668" s="68" t="s">
        <v>59</v>
      </c>
      <c r="G668" s="68" t="s">
        <v>49</v>
      </c>
      <c r="H668" s="68" t="s">
        <v>50</v>
      </c>
      <c r="I668" s="68">
        <v>320028</v>
      </c>
      <c r="J668" s="68" t="s">
        <v>11</v>
      </c>
      <c r="K668" s="68">
        <v>10</v>
      </c>
      <c r="L668" s="78">
        <v>170.208</v>
      </c>
      <c r="M668" s="78">
        <v>1702.08</v>
      </c>
      <c r="N668" s="78">
        <v>0</v>
      </c>
      <c r="O668" s="78">
        <v>136.166</v>
      </c>
      <c r="P668" s="78">
        <v>1838.2460000000001</v>
      </c>
      <c r="Q668" s="68">
        <v>2024</v>
      </c>
      <c r="R668" s="68">
        <v>1</v>
      </c>
      <c r="S668" s="68">
        <v>0</v>
      </c>
      <c r="T668" s="68" t="s">
        <v>52</v>
      </c>
      <c r="U668" s="68">
        <v>2101</v>
      </c>
    </row>
    <row r="669" spans="1:21" x14ac:dyDescent="0.25">
      <c r="A669" s="68">
        <v>6750070111</v>
      </c>
      <c r="B669" s="69">
        <v>45317</v>
      </c>
      <c r="C669" s="68" t="s">
        <v>45</v>
      </c>
      <c r="D669" s="68" t="s">
        <v>46</v>
      </c>
      <c r="E669" s="68" t="s">
        <v>47</v>
      </c>
      <c r="F669" s="68" t="s">
        <v>59</v>
      </c>
      <c r="G669" s="68" t="s">
        <v>49</v>
      </c>
      <c r="H669" s="68" t="s">
        <v>50</v>
      </c>
      <c r="I669" s="68">
        <v>320023</v>
      </c>
      <c r="J669" s="68" t="s">
        <v>9</v>
      </c>
      <c r="K669" s="68">
        <v>10</v>
      </c>
      <c r="L669" s="78">
        <v>220.417</v>
      </c>
      <c r="M669" s="78">
        <v>2204.17</v>
      </c>
      <c r="N669" s="78">
        <v>0</v>
      </c>
      <c r="O669" s="78">
        <v>176.333</v>
      </c>
      <c r="P669" s="78">
        <v>2380.5030000000002</v>
      </c>
      <c r="Q669" s="68">
        <v>2024</v>
      </c>
      <c r="R669" s="68">
        <v>1</v>
      </c>
      <c r="S669" s="68">
        <v>0</v>
      </c>
      <c r="T669" s="68" t="s">
        <v>52</v>
      </c>
      <c r="U669" s="68">
        <v>2101</v>
      </c>
    </row>
    <row r="670" spans="1:21" x14ac:dyDescent="0.25">
      <c r="A670" s="68">
        <v>6750067784</v>
      </c>
      <c r="B670" s="69">
        <v>45267</v>
      </c>
      <c r="C670" s="68" t="s">
        <v>45</v>
      </c>
      <c r="D670" s="68" t="s">
        <v>46</v>
      </c>
      <c r="E670" s="68" t="s">
        <v>47</v>
      </c>
      <c r="F670" s="68" t="s">
        <v>108</v>
      </c>
      <c r="G670" s="68" t="s">
        <v>49</v>
      </c>
      <c r="H670" s="68" t="s">
        <v>50</v>
      </c>
      <c r="I670" s="68">
        <v>320025</v>
      </c>
      <c r="J670" s="68" t="s">
        <v>58</v>
      </c>
      <c r="K670" s="68">
        <v>2</v>
      </c>
      <c r="L670" s="78">
        <v>187.35499999999999</v>
      </c>
      <c r="M670" s="78">
        <v>374.709</v>
      </c>
      <c r="N670" s="78">
        <v>-66.125</v>
      </c>
      <c r="O670" s="78">
        <v>29.977</v>
      </c>
      <c r="P670" s="78">
        <v>404.68599999999998</v>
      </c>
      <c r="Q670" s="68">
        <v>2023</v>
      </c>
      <c r="R670" s="68">
        <v>12</v>
      </c>
      <c r="S670" s="68">
        <v>0.1499994328943936</v>
      </c>
      <c r="T670" s="68" t="s">
        <v>56</v>
      </c>
      <c r="U670" s="68"/>
    </row>
    <row r="671" spans="1:21" x14ac:dyDescent="0.25">
      <c r="A671" s="68">
        <v>6750067784</v>
      </c>
      <c r="B671" s="69">
        <v>45267</v>
      </c>
      <c r="C671" s="68" t="s">
        <v>45</v>
      </c>
      <c r="D671" s="68" t="s">
        <v>46</v>
      </c>
      <c r="E671" s="68" t="s">
        <v>47</v>
      </c>
      <c r="F671" s="68" t="s">
        <v>108</v>
      </c>
      <c r="G671" s="68" t="s">
        <v>49</v>
      </c>
      <c r="H671" s="68" t="s">
        <v>50</v>
      </c>
      <c r="I671" s="68">
        <v>324003</v>
      </c>
      <c r="J671" s="68" t="s">
        <v>10</v>
      </c>
      <c r="K671" s="68">
        <v>2</v>
      </c>
      <c r="L671" s="78">
        <v>383.33300000000003</v>
      </c>
      <c r="M671" s="78">
        <v>766.66600000000005</v>
      </c>
      <c r="N671" s="78">
        <v>0</v>
      </c>
      <c r="O671" s="78">
        <v>61.332999999999998</v>
      </c>
      <c r="P671" s="78">
        <v>827.99900000000002</v>
      </c>
      <c r="Q671" s="68">
        <v>2023</v>
      </c>
      <c r="R671" s="68">
        <v>12</v>
      </c>
      <c r="S671" s="68">
        <v>0</v>
      </c>
      <c r="T671" s="68" t="s">
        <v>52</v>
      </c>
      <c r="U671" s="68"/>
    </row>
    <row r="672" spans="1:21" x14ac:dyDescent="0.25">
      <c r="A672" s="68">
        <v>6750068110</v>
      </c>
      <c r="B672" s="69">
        <v>45275</v>
      </c>
      <c r="C672" s="68" t="s">
        <v>45</v>
      </c>
      <c r="D672" s="68" t="s">
        <v>46</v>
      </c>
      <c r="E672" s="68" t="s">
        <v>47</v>
      </c>
      <c r="F672" s="68" t="s">
        <v>108</v>
      </c>
      <c r="G672" s="68" t="s">
        <v>49</v>
      </c>
      <c r="H672" s="68" t="s">
        <v>50</v>
      </c>
      <c r="I672" s="68">
        <v>320028</v>
      </c>
      <c r="J672" s="68" t="s">
        <v>11</v>
      </c>
      <c r="K672" s="68">
        <v>15</v>
      </c>
      <c r="L672" s="78">
        <v>170.208</v>
      </c>
      <c r="M672" s="78">
        <v>2553.12</v>
      </c>
      <c r="N672" s="78">
        <v>0</v>
      </c>
      <c r="O672" s="78">
        <v>204.25</v>
      </c>
      <c r="P672" s="78">
        <v>2757.37</v>
      </c>
      <c r="Q672" s="68">
        <v>2023</v>
      </c>
      <c r="R672" s="68">
        <v>12</v>
      </c>
      <c r="S672" s="68">
        <v>0</v>
      </c>
      <c r="T672" s="68" t="s">
        <v>52</v>
      </c>
      <c r="U672" s="68"/>
    </row>
    <row r="673" spans="1:21" x14ac:dyDescent="0.25">
      <c r="A673" s="68">
        <v>6750068110</v>
      </c>
      <c r="B673" s="69">
        <v>45275</v>
      </c>
      <c r="C673" s="68" t="s">
        <v>45</v>
      </c>
      <c r="D673" s="68" t="s">
        <v>46</v>
      </c>
      <c r="E673" s="68" t="s">
        <v>47</v>
      </c>
      <c r="F673" s="68" t="s">
        <v>108</v>
      </c>
      <c r="G673" s="68" t="s">
        <v>49</v>
      </c>
      <c r="H673" s="68" t="s">
        <v>50</v>
      </c>
      <c r="I673" s="68">
        <v>320020</v>
      </c>
      <c r="J673" s="68" t="s">
        <v>84</v>
      </c>
      <c r="K673" s="68">
        <v>50</v>
      </c>
      <c r="L673" s="78">
        <v>265.77800000000002</v>
      </c>
      <c r="M673" s="78">
        <v>13288.88</v>
      </c>
      <c r="N673" s="78">
        <v>-3322.22</v>
      </c>
      <c r="O673" s="78">
        <v>1063.1089999999999</v>
      </c>
      <c r="P673" s="78">
        <v>14351.989</v>
      </c>
      <c r="Q673" s="68">
        <v>2023</v>
      </c>
      <c r="R673" s="68">
        <v>12</v>
      </c>
      <c r="S673" s="68">
        <v>0.19999975919745328</v>
      </c>
      <c r="T673" s="68" t="s">
        <v>56</v>
      </c>
      <c r="U673" s="68"/>
    </row>
    <row r="674" spans="1:21" x14ac:dyDescent="0.25">
      <c r="A674" s="68">
        <v>6750068281</v>
      </c>
      <c r="B674" s="69">
        <v>45280</v>
      </c>
      <c r="C674" s="68" t="s">
        <v>45</v>
      </c>
      <c r="D674" s="68" t="s">
        <v>46</v>
      </c>
      <c r="E674" s="68" t="s">
        <v>47</v>
      </c>
      <c r="F674" s="68" t="s">
        <v>108</v>
      </c>
      <c r="G674" s="68" t="s">
        <v>49</v>
      </c>
      <c r="H674" s="68" t="s">
        <v>50</v>
      </c>
      <c r="I674" s="68">
        <v>320022</v>
      </c>
      <c r="J674" s="68" t="s">
        <v>129</v>
      </c>
      <c r="K674" s="68">
        <v>10</v>
      </c>
      <c r="L674" s="78">
        <v>229.58199999999999</v>
      </c>
      <c r="M674" s="78">
        <v>2295.8200000000002</v>
      </c>
      <c r="N674" s="78">
        <v>0</v>
      </c>
      <c r="O674" s="78">
        <v>183.666</v>
      </c>
      <c r="P674" s="78">
        <v>2479.4859999999999</v>
      </c>
      <c r="Q674" s="68">
        <v>2023</v>
      </c>
      <c r="R674" s="68">
        <v>12</v>
      </c>
      <c r="S674" s="68">
        <v>0</v>
      </c>
      <c r="T674" s="68" t="s">
        <v>52</v>
      </c>
      <c r="U674" s="68"/>
    </row>
    <row r="675" spans="1:21" x14ac:dyDescent="0.25">
      <c r="A675" s="68">
        <v>6750068281</v>
      </c>
      <c r="B675" s="69">
        <v>45280</v>
      </c>
      <c r="C675" s="68" t="s">
        <v>45</v>
      </c>
      <c r="D675" s="68" t="s">
        <v>46</v>
      </c>
      <c r="E675" s="68" t="s">
        <v>47</v>
      </c>
      <c r="F675" s="68" t="s">
        <v>108</v>
      </c>
      <c r="G675" s="68" t="s">
        <v>49</v>
      </c>
      <c r="H675" s="68" t="s">
        <v>50</v>
      </c>
      <c r="I675" s="68">
        <v>320117</v>
      </c>
      <c r="J675" s="68" t="s">
        <v>130</v>
      </c>
      <c r="K675" s="68">
        <v>10</v>
      </c>
      <c r="L675" s="78">
        <v>229.58199999999999</v>
      </c>
      <c r="M675" s="78">
        <v>2295.8200000000002</v>
      </c>
      <c r="N675" s="78">
        <v>0</v>
      </c>
      <c r="O675" s="78">
        <v>183.666</v>
      </c>
      <c r="P675" s="78">
        <v>2479.4859999999999</v>
      </c>
      <c r="Q675" s="68">
        <v>2023</v>
      </c>
      <c r="R675" s="68">
        <v>12</v>
      </c>
      <c r="S675" s="68">
        <v>0</v>
      </c>
      <c r="T675" s="68" t="s">
        <v>52</v>
      </c>
      <c r="U675" s="68"/>
    </row>
    <row r="676" spans="1:21" x14ac:dyDescent="0.25">
      <c r="A676" s="68">
        <v>6750068281</v>
      </c>
      <c r="B676" s="69">
        <v>45280</v>
      </c>
      <c r="C676" s="68" t="s">
        <v>45</v>
      </c>
      <c r="D676" s="68" t="s">
        <v>46</v>
      </c>
      <c r="E676" s="68" t="s">
        <v>47</v>
      </c>
      <c r="F676" s="68" t="s">
        <v>108</v>
      </c>
      <c r="G676" s="68" t="s">
        <v>49</v>
      </c>
      <c r="H676" s="68" t="s">
        <v>50</v>
      </c>
      <c r="I676" s="68">
        <v>323901</v>
      </c>
      <c r="J676" s="68" t="s">
        <v>132</v>
      </c>
      <c r="K676" s="68">
        <v>13</v>
      </c>
      <c r="L676" s="78">
        <v>200.727</v>
      </c>
      <c r="M676" s="78">
        <v>2609.451</v>
      </c>
      <c r="N676" s="78">
        <v>0</v>
      </c>
      <c r="O676" s="78">
        <v>208.756</v>
      </c>
      <c r="P676" s="78">
        <v>2818.2069999999999</v>
      </c>
      <c r="Q676" s="68">
        <v>2023</v>
      </c>
      <c r="R676" s="68">
        <v>12</v>
      </c>
      <c r="S676" s="68">
        <v>0</v>
      </c>
      <c r="T676" s="68" t="s">
        <v>52</v>
      </c>
      <c r="U676" s="68"/>
    </row>
    <row r="677" spans="1:21" x14ac:dyDescent="0.25">
      <c r="A677" s="68">
        <v>6750068281</v>
      </c>
      <c r="B677" s="69">
        <v>45280</v>
      </c>
      <c r="C677" s="68" t="s">
        <v>45</v>
      </c>
      <c r="D677" s="68" t="s">
        <v>46</v>
      </c>
      <c r="E677" s="68" t="s">
        <v>47</v>
      </c>
      <c r="F677" s="68" t="s">
        <v>108</v>
      </c>
      <c r="G677" s="68" t="s">
        <v>49</v>
      </c>
      <c r="H677" s="68" t="s">
        <v>50</v>
      </c>
      <c r="I677" s="68">
        <v>323104</v>
      </c>
      <c r="J677" s="68" t="s">
        <v>131</v>
      </c>
      <c r="K677" s="68">
        <v>12</v>
      </c>
      <c r="L677" s="78">
        <v>200.727</v>
      </c>
      <c r="M677" s="78">
        <v>2408.7240000000002</v>
      </c>
      <c r="N677" s="78">
        <v>0</v>
      </c>
      <c r="O677" s="78">
        <v>192.69800000000001</v>
      </c>
      <c r="P677" s="78">
        <v>2601.422</v>
      </c>
      <c r="Q677" s="68">
        <v>2023</v>
      </c>
      <c r="R677" s="68">
        <v>12</v>
      </c>
      <c r="S677" s="68">
        <v>0</v>
      </c>
      <c r="T677" s="68" t="s">
        <v>52</v>
      </c>
      <c r="U677" s="68"/>
    </row>
    <row r="678" spans="1:21" x14ac:dyDescent="0.25">
      <c r="A678" s="68">
        <v>6750068394</v>
      </c>
      <c r="B678" s="69">
        <v>45281</v>
      </c>
      <c r="C678" s="68" t="s">
        <v>45</v>
      </c>
      <c r="D678" s="68" t="s">
        <v>46</v>
      </c>
      <c r="E678" s="68" t="s">
        <v>47</v>
      </c>
      <c r="F678" s="68" t="s">
        <v>108</v>
      </c>
      <c r="G678" s="68" t="s">
        <v>49</v>
      </c>
      <c r="H678" s="68" t="s">
        <v>50</v>
      </c>
      <c r="I678" s="68">
        <v>320025</v>
      </c>
      <c r="J678" s="68" t="s">
        <v>58</v>
      </c>
      <c r="K678" s="68">
        <v>10</v>
      </c>
      <c r="L678" s="78">
        <v>187.35400000000001</v>
      </c>
      <c r="M678" s="78">
        <v>1873.5440000000001</v>
      </c>
      <c r="N678" s="78">
        <v>-330.62599999999998</v>
      </c>
      <c r="O678" s="78">
        <v>149.88300000000001</v>
      </c>
      <c r="P678" s="78">
        <v>2023.4269999999999</v>
      </c>
      <c r="Q678" s="68">
        <v>2023</v>
      </c>
      <c r="R678" s="68">
        <v>12</v>
      </c>
      <c r="S678" s="68">
        <v>0.15000049905497134</v>
      </c>
      <c r="T678" s="68" t="s">
        <v>56</v>
      </c>
      <c r="U678" s="68"/>
    </row>
    <row r="679" spans="1:21" x14ac:dyDescent="0.25">
      <c r="A679" s="68">
        <v>6750068394</v>
      </c>
      <c r="B679" s="69">
        <v>45281</v>
      </c>
      <c r="C679" s="68" t="s">
        <v>45</v>
      </c>
      <c r="D679" s="68" t="s">
        <v>46</v>
      </c>
      <c r="E679" s="68" t="s">
        <v>47</v>
      </c>
      <c r="F679" s="68" t="s">
        <v>108</v>
      </c>
      <c r="G679" s="68" t="s">
        <v>49</v>
      </c>
      <c r="H679" s="68" t="s">
        <v>50</v>
      </c>
      <c r="I679" s="68">
        <v>324003</v>
      </c>
      <c r="J679" s="68" t="s">
        <v>10</v>
      </c>
      <c r="K679" s="68">
        <v>2</v>
      </c>
      <c r="L679" s="78">
        <v>383.33300000000003</v>
      </c>
      <c r="M679" s="78">
        <v>766.66600000000005</v>
      </c>
      <c r="N679" s="78">
        <v>0</v>
      </c>
      <c r="O679" s="78">
        <v>61.332999999999998</v>
      </c>
      <c r="P679" s="78">
        <v>827.99900000000002</v>
      </c>
      <c r="Q679" s="68">
        <v>2023</v>
      </c>
      <c r="R679" s="68">
        <v>12</v>
      </c>
      <c r="S679" s="68">
        <v>0</v>
      </c>
      <c r="T679" s="68" t="s">
        <v>52</v>
      </c>
      <c r="U679" s="68"/>
    </row>
    <row r="680" spans="1:21" x14ac:dyDescent="0.25">
      <c r="A680" s="68">
        <v>6750068845</v>
      </c>
      <c r="B680" s="69">
        <v>45288</v>
      </c>
      <c r="C680" s="68" t="s">
        <v>45</v>
      </c>
      <c r="D680" s="68" t="s">
        <v>46</v>
      </c>
      <c r="E680" s="68" t="s">
        <v>47</v>
      </c>
      <c r="F680" s="68" t="s">
        <v>108</v>
      </c>
      <c r="G680" s="68" t="s">
        <v>49</v>
      </c>
      <c r="H680" s="68" t="s">
        <v>50</v>
      </c>
      <c r="I680" s="68">
        <v>320020</v>
      </c>
      <c r="J680" s="68" t="s">
        <v>84</v>
      </c>
      <c r="K680" s="68">
        <v>20</v>
      </c>
      <c r="L680" s="78">
        <v>265.77800000000002</v>
      </c>
      <c r="M680" s="78">
        <v>5315.5519999999997</v>
      </c>
      <c r="N680" s="78">
        <v>-1328.8879999999999</v>
      </c>
      <c r="O680" s="78">
        <v>425.24400000000003</v>
      </c>
      <c r="P680" s="78">
        <v>5740.7960000000003</v>
      </c>
      <c r="Q680" s="68">
        <v>2023</v>
      </c>
      <c r="R680" s="68">
        <v>12</v>
      </c>
      <c r="S680" s="68">
        <v>0.19999975919745328</v>
      </c>
      <c r="T680" s="68" t="s">
        <v>56</v>
      </c>
      <c r="U680" s="68"/>
    </row>
    <row r="681" spans="1:21" x14ac:dyDescent="0.25">
      <c r="A681" s="68">
        <v>6750068845</v>
      </c>
      <c r="B681" s="69">
        <v>45288</v>
      </c>
      <c r="C681" s="68" t="s">
        <v>45</v>
      </c>
      <c r="D681" s="68" t="s">
        <v>46</v>
      </c>
      <c r="E681" s="68" t="s">
        <v>47</v>
      </c>
      <c r="F681" s="68" t="s">
        <v>108</v>
      </c>
      <c r="G681" s="68" t="s">
        <v>49</v>
      </c>
      <c r="H681" s="68" t="s">
        <v>50</v>
      </c>
      <c r="I681" s="68">
        <v>320025</v>
      </c>
      <c r="J681" s="68" t="s">
        <v>58</v>
      </c>
      <c r="K681" s="68">
        <v>40</v>
      </c>
      <c r="L681" s="78">
        <v>220.417</v>
      </c>
      <c r="M681" s="78">
        <v>8816.68</v>
      </c>
      <c r="N681" s="78">
        <v>0</v>
      </c>
      <c r="O681" s="78">
        <v>705.33399999999995</v>
      </c>
      <c r="P681" s="78">
        <v>9522.0139999999992</v>
      </c>
      <c r="Q681" s="68">
        <v>2023</v>
      </c>
      <c r="R681" s="68">
        <v>12</v>
      </c>
      <c r="S681" s="68">
        <v>0</v>
      </c>
      <c r="T681" s="68" t="s">
        <v>52</v>
      </c>
      <c r="U681" s="68"/>
    </row>
    <row r="682" spans="1:21" x14ac:dyDescent="0.25">
      <c r="A682" s="68">
        <v>6750068845</v>
      </c>
      <c r="B682" s="69">
        <v>45288</v>
      </c>
      <c r="C682" s="68" t="s">
        <v>45</v>
      </c>
      <c r="D682" s="68" t="s">
        <v>46</v>
      </c>
      <c r="E682" s="68" t="s">
        <v>47</v>
      </c>
      <c r="F682" s="68" t="s">
        <v>108</v>
      </c>
      <c r="G682" s="68" t="s">
        <v>49</v>
      </c>
      <c r="H682" s="68" t="s">
        <v>50</v>
      </c>
      <c r="I682" s="68">
        <v>324003</v>
      </c>
      <c r="J682" s="68" t="s">
        <v>10</v>
      </c>
      <c r="K682" s="68">
        <v>2</v>
      </c>
      <c r="L682" s="78">
        <v>383.33300000000003</v>
      </c>
      <c r="M682" s="78">
        <v>766.66600000000005</v>
      </c>
      <c r="N682" s="78">
        <v>0</v>
      </c>
      <c r="O682" s="78">
        <v>61.332999999999998</v>
      </c>
      <c r="P682" s="78">
        <v>827.99900000000002</v>
      </c>
      <c r="Q682" s="68">
        <v>2023</v>
      </c>
      <c r="R682" s="68">
        <v>12</v>
      </c>
      <c r="S682" s="68">
        <v>0</v>
      </c>
      <c r="T682" s="68" t="s">
        <v>52</v>
      </c>
      <c r="U682" s="68"/>
    </row>
    <row r="683" spans="1:21" x14ac:dyDescent="0.25">
      <c r="A683" s="68">
        <v>6750069303</v>
      </c>
      <c r="B683" s="69">
        <v>45302</v>
      </c>
      <c r="C683" s="68" t="s">
        <v>45</v>
      </c>
      <c r="D683" s="68" t="s">
        <v>46</v>
      </c>
      <c r="E683" s="68" t="s">
        <v>47</v>
      </c>
      <c r="F683" s="68" t="s">
        <v>108</v>
      </c>
      <c r="G683" s="68" t="s">
        <v>49</v>
      </c>
      <c r="H683" s="68" t="s">
        <v>50</v>
      </c>
      <c r="I683" s="68">
        <v>320023</v>
      </c>
      <c r="J683" s="68" t="s">
        <v>9</v>
      </c>
      <c r="K683" s="68">
        <v>30</v>
      </c>
      <c r="L683" s="78">
        <v>176.334</v>
      </c>
      <c r="M683" s="78">
        <v>5290.0079999999998</v>
      </c>
      <c r="N683" s="78">
        <v>-1322.502</v>
      </c>
      <c r="O683" s="78">
        <v>423.2</v>
      </c>
      <c r="P683" s="78">
        <v>5713.2079999999996</v>
      </c>
      <c r="Q683" s="68">
        <v>2024</v>
      </c>
      <c r="R683" s="68">
        <v>1</v>
      </c>
      <c r="S683" s="68">
        <v>0.19999963705224724</v>
      </c>
      <c r="T683" s="68" t="s">
        <v>56</v>
      </c>
      <c r="U683" s="68">
        <v>2101</v>
      </c>
    </row>
    <row r="684" spans="1:21" x14ac:dyDescent="0.25">
      <c r="A684" s="68">
        <v>6750069303</v>
      </c>
      <c r="B684" s="69">
        <v>45302</v>
      </c>
      <c r="C684" s="68" t="s">
        <v>45</v>
      </c>
      <c r="D684" s="68" t="s">
        <v>46</v>
      </c>
      <c r="E684" s="68" t="s">
        <v>47</v>
      </c>
      <c r="F684" s="68" t="s">
        <v>108</v>
      </c>
      <c r="G684" s="68" t="s">
        <v>49</v>
      </c>
      <c r="H684" s="68" t="s">
        <v>50</v>
      </c>
      <c r="I684" s="68">
        <v>324003</v>
      </c>
      <c r="J684" s="68" t="s">
        <v>10</v>
      </c>
      <c r="K684" s="68">
        <v>5</v>
      </c>
      <c r="L684" s="78">
        <v>383.33300000000003</v>
      </c>
      <c r="M684" s="78">
        <v>1916.665</v>
      </c>
      <c r="N684" s="78">
        <v>0</v>
      </c>
      <c r="O684" s="78">
        <v>153.333</v>
      </c>
      <c r="P684" s="78">
        <v>2069.998</v>
      </c>
      <c r="Q684" s="68">
        <v>2024</v>
      </c>
      <c r="R684" s="68">
        <v>1</v>
      </c>
      <c r="S684" s="68">
        <v>0</v>
      </c>
      <c r="T684" s="68" t="s">
        <v>52</v>
      </c>
      <c r="U684" s="68">
        <v>2101</v>
      </c>
    </row>
    <row r="685" spans="1:21" x14ac:dyDescent="0.25">
      <c r="A685" s="68">
        <v>6750069984</v>
      </c>
      <c r="B685" s="69">
        <v>45316</v>
      </c>
      <c r="C685" s="68" t="s">
        <v>45</v>
      </c>
      <c r="D685" s="68" t="s">
        <v>46</v>
      </c>
      <c r="E685" s="68" t="s">
        <v>47</v>
      </c>
      <c r="F685" s="68" t="s">
        <v>108</v>
      </c>
      <c r="G685" s="68" t="s">
        <v>49</v>
      </c>
      <c r="H685" s="68" t="s">
        <v>50</v>
      </c>
      <c r="I685" s="68">
        <v>320023</v>
      </c>
      <c r="J685" s="68" t="s">
        <v>9</v>
      </c>
      <c r="K685" s="68">
        <v>20</v>
      </c>
      <c r="L685" s="78">
        <v>176.334</v>
      </c>
      <c r="M685" s="78">
        <v>3526.672</v>
      </c>
      <c r="N685" s="78">
        <v>-881.66800000000001</v>
      </c>
      <c r="O685" s="78">
        <v>282.13400000000001</v>
      </c>
      <c r="P685" s="78">
        <v>3808.806</v>
      </c>
      <c r="Q685" s="68">
        <v>2024</v>
      </c>
      <c r="R685" s="68">
        <v>1</v>
      </c>
      <c r="S685" s="68">
        <v>0.19999963705224724</v>
      </c>
      <c r="T685" s="68" t="s">
        <v>56</v>
      </c>
      <c r="U685" s="68">
        <v>2101</v>
      </c>
    </row>
    <row r="686" spans="1:21" x14ac:dyDescent="0.25">
      <c r="A686" s="68">
        <v>6750069984</v>
      </c>
      <c r="B686" s="69">
        <v>45316</v>
      </c>
      <c r="C686" s="68" t="s">
        <v>45</v>
      </c>
      <c r="D686" s="68" t="s">
        <v>46</v>
      </c>
      <c r="E686" s="68" t="s">
        <v>47</v>
      </c>
      <c r="F686" s="68" t="s">
        <v>108</v>
      </c>
      <c r="G686" s="68" t="s">
        <v>49</v>
      </c>
      <c r="H686" s="68" t="s">
        <v>50</v>
      </c>
      <c r="I686" s="68">
        <v>324003</v>
      </c>
      <c r="J686" s="68" t="s">
        <v>10</v>
      </c>
      <c r="K686" s="68">
        <v>5</v>
      </c>
      <c r="L686" s="78">
        <v>383.33300000000003</v>
      </c>
      <c r="M686" s="78">
        <v>1916.665</v>
      </c>
      <c r="N686" s="78">
        <v>0</v>
      </c>
      <c r="O686" s="78">
        <v>153.333</v>
      </c>
      <c r="P686" s="78">
        <v>2069.998</v>
      </c>
      <c r="Q686" s="68">
        <v>2024</v>
      </c>
      <c r="R686" s="68">
        <v>1</v>
      </c>
      <c r="S686" s="68">
        <v>0</v>
      </c>
      <c r="T686" s="68" t="s">
        <v>52</v>
      </c>
      <c r="U686" s="68">
        <v>2101</v>
      </c>
    </row>
    <row r="687" spans="1:21" x14ac:dyDescent="0.25">
      <c r="A687" s="68">
        <v>6750070544</v>
      </c>
      <c r="B687" s="69">
        <v>45322</v>
      </c>
      <c r="C687" s="68" t="s">
        <v>45</v>
      </c>
      <c r="D687" s="68" t="s">
        <v>46</v>
      </c>
      <c r="E687" s="68" t="s">
        <v>47</v>
      </c>
      <c r="F687" s="68" t="s">
        <v>108</v>
      </c>
      <c r="G687" s="68" t="s">
        <v>49</v>
      </c>
      <c r="H687" s="68" t="s">
        <v>50</v>
      </c>
      <c r="I687" s="68">
        <v>320028</v>
      </c>
      <c r="J687" s="68" t="s">
        <v>11</v>
      </c>
      <c r="K687" s="68">
        <v>20</v>
      </c>
      <c r="L687" s="78">
        <v>170.208</v>
      </c>
      <c r="M687" s="78">
        <v>3404.16</v>
      </c>
      <c r="N687" s="78">
        <v>0</v>
      </c>
      <c r="O687" s="78">
        <v>272.33300000000003</v>
      </c>
      <c r="P687" s="78">
        <v>3676.4929999999999</v>
      </c>
      <c r="Q687" s="68">
        <v>2024</v>
      </c>
      <c r="R687" s="68">
        <v>1</v>
      </c>
      <c r="S687" s="68">
        <v>0</v>
      </c>
      <c r="T687" s="68" t="s">
        <v>52</v>
      </c>
      <c r="U687" s="68">
        <v>2101</v>
      </c>
    </row>
    <row r="688" spans="1:21" x14ac:dyDescent="0.25">
      <c r="A688" s="68">
        <v>6750070544</v>
      </c>
      <c r="B688" s="69">
        <v>45322</v>
      </c>
      <c r="C688" s="68" t="s">
        <v>45</v>
      </c>
      <c r="D688" s="68" t="s">
        <v>46</v>
      </c>
      <c r="E688" s="68" t="s">
        <v>47</v>
      </c>
      <c r="F688" s="68" t="s">
        <v>108</v>
      </c>
      <c r="G688" s="68" t="s">
        <v>49</v>
      </c>
      <c r="H688" s="68" t="s">
        <v>50</v>
      </c>
      <c r="I688" s="68">
        <v>320023</v>
      </c>
      <c r="J688" s="68" t="s">
        <v>9</v>
      </c>
      <c r="K688" s="68">
        <v>50</v>
      </c>
      <c r="L688" s="78">
        <v>220.417</v>
      </c>
      <c r="M688" s="78">
        <v>11020.85</v>
      </c>
      <c r="N688" s="78">
        <v>0</v>
      </c>
      <c r="O688" s="78">
        <v>881.66800000000001</v>
      </c>
      <c r="P688" s="78">
        <v>11902.518</v>
      </c>
      <c r="Q688" s="68">
        <v>2024</v>
      </c>
      <c r="R688" s="68">
        <v>1</v>
      </c>
      <c r="S688" s="68">
        <v>0</v>
      </c>
      <c r="T688" s="68" t="s">
        <v>52</v>
      </c>
      <c r="U688" s="68">
        <v>2101</v>
      </c>
    </row>
    <row r="689" spans="1:21" x14ac:dyDescent="0.25">
      <c r="A689" s="68">
        <v>6750070544</v>
      </c>
      <c r="B689" s="69">
        <v>45322</v>
      </c>
      <c r="C689" s="68" t="s">
        <v>45</v>
      </c>
      <c r="D689" s="68" t="s">
        <v>46</v>
      </c>
      <c r="E689" s="68" t="s">
        <v>47</v>
      </c>
      <c r="F689" s="68" t="s">
        <v>108</v>
      </c>
      <c r="G689" s="68" t="s">
        <v>49</v>
      </c>
      <c r="H689" s="68" t="s">
        <v>50</v>
      </c>
      <c r="I689" s="68">
        <v>324003</v>
      </c>
      <c r="J689" s="68" t="s">
        <v>10</v>
      </c>
      <c r="K689" s="68">
        <v>10</v>
      </c>
      <c r="L689" s="78">
        <v>383.33300000000003</v>
      </c>
      <c r="M689" s="78">
        <v>3833.33</v>
      </c>
      <c r="N689" s="78">
        <v>0</v>
      </c>
      <c r="O689" s="78">
        <v>306.666</v>
      </c>
      <c r="P689" s="78">
        <v>4139.9960000000001</v>
      </c>
      <c r="Q689" s="68">
        <v>2024</v>
      </c>
      <c r="R689" s="68">
        <v>1</v>
      </c>
      <c r="S689" s="68">
        <v>0</v>
      </c>
      <c r="T689" s="68" t="s">
        <v>52</v>
      </c>
      <c r="U689" s="68">
        <v>2101</v>
      </c>
    </row>
    <row r="690" spans="1:21" x14ac:dyDescent="0.25">
      <c r="A690" s="68">
        <v>6750070545</v>
      </c>
      <c r="B690" s="69">
        <v>45322</v>
      </c>
      <c r="C690" s="68" t="s">
        <v>45</v>
      </c>
      <c r="D690" s="68" t="s">
        <v>46</v>
      </c>
      <c r="E690" s="68" t="s">
        <v>47</v>
      </c>
      <c r="F690" s="68" t="s">
        <v>108</v>
      </c>
      <c r="G690" s="68" t="s">
        <v>49</v>
      </c>
      <c r="H690" s="68" t="s">
        <v>50</v>
      </c>
      <c r="I690" s="68">
        <v>320022</v>
      </c>
      <c r="J690" s="68" t="s">
        <v>129</v>
      </c>
      <c r="K690" s="68">
        <v>10</v>
      </c>
      <c r="L690" s="78">
        <v>229.58199999999999</v>
      </c>
      <c r="M690" s="78">
        <v>2295.8200000000002</v>
      </c>
      <c r="N690" s="78">
        <v>0</v>
      </c>
      <c r="O690" s="78">
        <v>183.666</v>
      </c>
      <c r="P690" s="78">
        <v>2479.4859999999999</v>
      </c>
      <c r="Q690" s="68">
        <v>2024</v>
      </c>
      <c r="R690" s="68">
        <v>1</v>
      </c>
      <c r="S690" s="68">
        <v>0</v>
      </c>
      <c r="T690" s="68" t="s">
        <v>52</v>
      </c>
      <c r="U690" s="68">
        <v>2101</v>
      </c>
    </row>
    <row r="691" spans="1:21" x14ac:dyDescent="0.25">
      <c r="A691" s="68">
        <v>6750070545</v>
      </c>
      <c r="B691" s="69">
        <v>45322</v>
      </c>
      <c r="C691" s="68" t="s">
        <v>45</v>
      </c>
      <c r="D691" s="68" t="s">
        <v>46</v>
      </c>
      <c r="E691" s="68" t="s">
        <v>47</v>
      </c>
      <c r="F691" s="68" t="s">
        <v>108</v>
      </c>
      <c r="G691" s="68" t="s">
        <v>49</v>
      </c>
      <c r="H691" s="68" t="s">
        <v>50</v>
      </c>
      <c r="I691" s="68">
        <v>320117</v>
      </c>
      <c r="J691" s="68" t="s">
        <v>130</v>
      </c>
      <c r="K691" s="68">
        <v>10</v>
      </c>
      <c r="L691" s="78">
        <v>229.58199999999999</v>
      </c>
      <c r="M691" s="78">
        <v>2295.8200000000002</v>
      </c>
      <c r="N691" s="78">
        <v>0</v>
      </c>
      <c r="O691" s="78">
        <v>183.666</v>
      </c>
      <c r="P691" s="78">
        <v>2479.4859999999999</v>
      </c>
      <c r="Q691" s="68">
        <v>2024</v>
      </c>
      <c r="R691" s="68">
        <v>1</v>
      </c>
      <c r="S691" s="68">
        <v>0</v>
      </c>
      <c r="T691" s="68" t="s">
        <v>52</v>
      </c>
      <c r="U691" s="68">
        <v>2101</v>
      </c>
    </row>
    <row r="692" spans="1:21" x14ac:dyDescent="0.25">
      <c r="A692" s="68">
        <v>6750070545</v>
      </c>
      <c r="B692" s="69">
        <v>45322</v>
      </c>
      <c r="C692" s="68" t="s">
        <v>45</v>
      </c>
      <c r="D692" s="68" t="s">
        <v>46</v>
      </c>
      <c r="E692" s="68" t="s">
        <v>47</v>
      </c>
      <c r="F692" s="68" t="s">
        <v>108</v>
      </c>
      <c r="G692" s="68" t="s">
        <v>49</v>
      </c>
      <c r="H692" s="68" t="s">
        <v>50</v>
      </c>
      <c r="I692" s="68">
        <v>323104</v>
      </c>
      <c r="J692" s="68" t="s">
        <v>131</v>
      </c>
      <c r="K692" s="68">
        <v>12</v>
      </c>
      <c r="L692" s="78">
        <v>200.727</v>
      </c>
      <c r="M692" s="78">
        <v>2408.7240000000002</v>
      </c>
      <c r="N692" s="78">
        <v>0</v>
      </c>
      <c r="O692" s="78">
        <v>192.69800000000001</v>
      </c>
      <c r="P692" s="78">
        <v>2601.422</v>
      </c>
      <c r="Q692" s="68">
        <v>2024</v>
      </c>
      <c r="R692" s="68">
        <v>1</v>
      </c>
      <c r="S692" s="68">
        <v>0</v>
      </c>
      <c r="T692" s="68" t="s">
        <v>52</v>
      </c>
      <c r="U692" s="68">
        <v>2101</v>
      </c>
    </row>
    <row r="693" spans="1:21" x14ac:dyDescent="0.25">
      <c r="A693" s="68">
        <v>6750070545</v>
      </c>
      <c r="B693" s="69">
        <v>45322</v>
      </c>
      <c r="C693" s="68" t="s">
        <v>45</v>
      </c>
      <c r="D693" s="68" t="s">
        <v>46</v>
      </c>
      <c r="E693" s="68" t="s">
        <v>47</v>
      </c>
      <c r="F693" s="68" t="s">
        <v>108</v>
      </c>
      <c r="G693" s="68" t="s">
        <v>49</v>
      </c>
      <c r="H693" s="68" t="s">
        <v>50</v>
      </c>
      <c r="I693" s="68">
        <v>323901</v>
      </c>
      <c r="J693" s="68" t="s">
        <v>132</v>
      </c>
      <c r="K693" s="68">
        <v>13</v>
      </c>
      <c r="L693" s="78">
        <v>200.727</v>
      </c>
      <c r="M693" s="78">
        <v>2609.451</v>
      </c>
      <c r="N693" s="78">
        <v>0</v>
      </c>
      <c r="O693" s="78">
        <v>208.756</v>
      </c>
      <c r="P693" s="78">
        <v>2818.2069999999999</v>
      </c>
      <c r="Q693" s="68">
        <v>2024</v>
      </c>
      <c r="R693" s="68">
        <v>1</v>
      </c>
      <c r="S693" s="68">
        <v>0</v>
      </c>
      <c r="T693" s="68" t="s">
        <v>52</v>
      </c>
      <c r="U693" s="68">
        <v>2101</v>
      </c>
    </row>
    <row r="694" spans="1:21" x14ac:dyDescent="0.25">
      <c r="A694" s="68">
        <v>9075001067</v>
      </c>
      <c r="B694" s="69">
        <v>45322</v>
      </c>
      <c r="C694" s="68" t="s">
        <v>81</v>
      </c>
      <c r="D694" s="68" t="s">
        <v>46</v>
      </c>
      <c r="E694" s="68" t="s">
        <v>47</v>
      </c>
      <c r="F694" s="68" t="s">
        <v>108</v>
      </c>
      <c r="G694" s="68" t="s">
        <v>49</v>
      </c>
      <c r="H694" s="68" t="s">
        <v>50</v>
      </c>
      <c r="I694" s="68">
        <v>320028</v>
      </c>
      <c r="J694" s="68" t="s">
        <v>11</v>
      </c>
      <c r="K694" s="68">
        <v>-20</v>
      </c>
      <c r="L694" s="78">
        <v>170.208</v>
      </c>
      <c r="M694" s="78">
        <v>-3404.16</v>
      </c>
      <c r="N694" s="78">
        <v>0</v>
      </c>
      <c r="O694" s="78">
        <v>-272.33300000000003</v>
      </c>
      <c r="P694" s="78">
        <v>-3676.4929999999999</v>
      </c>
      <c r="Q694" s="68">
        <v>2024</v>
      </c>
      <c r="R694" s="68">
        <v>1</v>
      </c>
      <c r="S694" s="68">
        <v>0</v>
      </c>
      <c r="T694" s="68" t="s">
        <v>52</v>
      </c>
      <c r="U694" s="68">
        <v>2101</v>
      </c>
    </row>
    <row r="695" spans="1:21" x14ac:dyDescent="0.25">
      <c r="A695" s="68">
        <v>9075001067</v>
      </c>
      <c r="B695" s="69">
        <v>45322</v>
      </c>
      <c r="C695" s="68" t="s">
        <v>81</v>
      </c>
      <c r="D695" s="68" t="s">
        <v>46</v>
      </c>
      <c r="E695" s="68" t="s">
        <v>47</v>
      </c>
      <c r="F695" s="68" t="s">
        <v>108</v>
      </c>
      <c r="G695" s="68" t="s">
        <v>49</v>
      </c>
      <c r="H695" s="68" t="s">
        <v>50</v>
      </c>
      <c r="I695" s="68">
        <v>320023</v>
      </c>
      <c r="J695" s="68" t="s">
        <v>9</v>
      </c>
      <c r="K695" s="68">
        <v>-50</v>
      </c>
      <c r="L695" s="78">
        <v>220.417</v>
      </c>
      <c r="M695" s="78">
        <v>-11020.85</v>
      </c>
      <c r="N695" s="78">
        <v>0</v>
      </c>
      <c r="O695" s="78">
        <v>-881.66800000000001</v>
      </c>
      <c r="P695" s="78">
        <v>-11902.518</v>
      </c>
      <c r="Q695" s="68">
        <v>2024</v>
      </c>
      <c r="R695" s="68">
        <v>1</v>
      </c>
      <c r="S695" s="68">
        <v>0</v>
      </c>
      <c r="T695" s="68" t="s">
        <v>52</v>
      </c>
      <c r="U695" s="68">
        <v>2101</v>
      </c>
    </row>
    <row r="696" spans="1:21" x14ac:dyDescent="0.25">
      <c r="A696" s="68">
        <v>9075001067</v>
      </c>
      <c r="B696" s="69">
        <v>45322</v>
      </c>
      <c r="C696" s="68" t="s">
        <v>81</v>
      </c>
      <c r="D696" s="68" t="s">
        <v>46</v>
      </c>
      <c r="E696" s="68" t="s">
        <v>47</v>
      </c>
      <c r="F696" s="68" t="s">
        <v>108</v>
      </c>
      <c r="G696" s="68" t="s">
        <v>49</v>
      </c>
      <c r="H696" s="68" t="s">
        <v>50</v>
      </c>
      <c r="I696" s="68">
        <v>324003</v>
      </c>
      <c r="J696" s="68" t="s">
        <v>10</v>
      </c>
      <c r="K696" s="68">
        <v>-10</v>
      </c>
      <c r="L696" s="78">
        <v>383.33300000000003</v>
      </c>
      <c r="M696" s="78">
        <v>-3833.33</v>
      </c>
      <c r="N696" s="78">
        <v>0</v>
      </c>
      <c r="O696" s="78">
        <v>-306.666</v>
      </c>
      <c r="P696" s="78">
        <v>-4139.9960000000001</v>
      </c>
      <c r="Q696" s="68">
        <v>2024</v>
      </c>
      <c r="R696" s="68">
        <v>1</v>
      </c>
      <c r="S696" s="68">
        <v>0</v>
      </c>
      <c r="T696" s="68" t="s">
        <v>52</v>
      </c>
      <c r="U696" s="68">
        <v>2101</v>
      </c>
    </row>
    <row r="697" spans="1:21" x14ac:dyDescent="0.25">
      <c r="A697" s="68">
        <v>9075001068</v>
      </c>
      <c r="B697" s="69">
        <v>45322</v>
      </c>
      <c r="C697" s="68" t="s">
        <v>81</v>
      </c>
      <c r="D697" s="68" t="s">
        <v>46</v>
      </c>
      <c r="E697" s="68" t="s">
        <v>47</v>
      </c>
      <c r="F697" s="68" t="s">
        <v>108</v>
      </c>
      <c r="G697" s="68" t="s">
        <v>49</v>
      </c>
      <c r="H697" s="68" t="s">
        <v>50</v>
      </c>
      <c r="I697" s="68">
        <v>320022</v>
      </c>
      <c r="J697" s="68" t="s">
        <v>129</v>
      </c>
      <c r="K697" s="68">
        <v>-10</v>
      </c>
      <c r="L697" s="78">
        <v>229.58199999999999</v>
      </c>
      <c r="M697" s="78">
        <v>-2295.8200000000002</v>
      </c>
      <c r="N697" s="78">
        <v>0</v>
      </c>
      <c r="O697" s="78">
        <v>-183.666</v>
      </c>
      <c r="P697" s="78">
        <v>-2479.4859999999999</v>
      </c>
      <c r="Q697" s="68">
        <v>2024</v>
      </c>
      <c r="R697" s="68">
        <v>1</v>
      </c>
      <c r="S697" s="68">
        <v>0</v>
      </c>
      <c r="T697" s="68" t="s">
        <v>52</v>
      </c>
      <c r="U697" s="68">
        <v>2101</v>
      </c>
    </row>
    <row r="698" spans="1:21" x14ac:dyDescent="0.25">
      <c r="A698" s="68">
        <v>9075001068</v>
      </c>
      <c r="B698" s="69">
        <v>45322</v>
      </c>
      <c r="C698" s="68" t="s">
        <v>81</v>
      </c>
      <c r="D698" s="68" t="s">
        <v>46</v>
      </c>
      <c r="E698" s="68" t="s">
        <v>47</v>
      </c>
      <c r="F698" s="68" t="s">
        <v>108</v>
      </c>
      <c r="G698" s="68" t="s">
        <v>49</v>
      </c>
      <c r="H698" s="68" t="s">
        <v>50</v>
      </c>
      <c r="I698" s="68">
        <v>320117</v>
      </c>
      <c r="J698" s="68" t="s">
        <v>130</v>
      </c>
      <c r="K698" s="68">
        <v>-10</v>
      </c>
      <c r="L698" s="78">
        <v>229.58199999999999</v>
      </c>
      <c r="M698" s="78">
        <v>-2295.8200000000002</v>
      </c>
      <c r="N698" s="78">
        <v>0</v>
      </c>
      <c r="O698" s="78">
        <v>-183.666</v>
      </c>
      <c r="P698" s="78">
        <v>-2479.4859999999999</v>
      </c>
      <c r="Q698" s="68">
        <v>2024</v>
      </c>
      <c r="R698" s="68">
        <v>1</v>
      </c>
      <c r="S698" s="68">
        <v>0</v>
      </c>
      <c r="T698" s="68" t="s">
        <v>52</v>
      </c>
      <c r="U698" s="68">
        <v>2101</v>
      </c>
    </row>
    <row r="699" spans="1:21" x14ac:dyDescent="0.25">
      <c r="A699" s="68">
        <v>9075001068</v>
      </c>
      <c r="B699" s="69">
        <v>45322</v>
      </c>
      <c r="C699" s="68" t="s">
        <v>81</v>
      </c>
      <c r="D699" s="68" t="s">
        <v>46</v>
      </c>
      <c r="E699" s="68" t="s">
        <v>47</v>
      </c>
      <c r="F699" s="68" t="s">
        <v>108</v>
      </c>
      <c r="G699" s="68" t="s">
        <v>49</v>
      </c>
      <c r="H699" s="68" t="s">
        <v>50</v>
      </c>
      <c r="I699" s="68">
        <v>323104</v>
      </c>
      <c r="J699" s="68" t="s">
        <v>131</v>
      </c>
      <c r="K699" s="68">
        <v>-12</v>
      </c>
      <c r="L699" s="78">
        <v>200.727</v>
      </c>
      <c r="M699" s="78">
        <v>-2408.7240000000002</v>
      </c>
      <c r="N699" s="78">
        <v>0</v>
      </c>
      <c r="O699" s="78">
        <v>-192.69800000000001</v>
      </c>
      <c r="P699" s="78">
        <v>-2601.422</v>
      </c>
      <c r="Q699" s="68">
        <v>2024</v>
      </c>
      <c r="R699" s="68">
        <v>1</v>
      </c>
      <c r="S699" s="68">
        <v>0</v>
      </c>
      <c r="T699" s="68" t="s">
        <v>52</v>
      </c>
      <c r="U699" s="68">
        <v>2101</v>
      </c>
    </row>
    <row r="700" spans="1:21" x14ac:dyDescent="0.25">
      <c r="A700" s="68">
        <v>9075001068</v>
      </c>
      <c r="B700" s="69">
        <v>45322</v>
      </c>
      <c r="C700" s="68" t="s">
        <v>81</v>
      </c>
      <c r="D700" s="68" t="s">
        <v>46</v>
      </c>
      <c r="E700" s="68" t="s">
        <v>47</v>
      </c>
      <c r="F700" s="68" t="s">
        <v>108</v>
      </c>
      <c r="G700" s="68" t="s">
        <v>49</v>
      </c>
      <c r="H700" s="68" t="s">
        <v>50</v>
      </c>
      <c r="I700" s="68">
        <v>323901</v>
      </c>
      <c r="J700" s="68" t="s">
        <v>132</v>
      </c>
      <c r="K700" s="68">
        <v>-13</v>
      </c>
      <c r="L700" s="78">
        <v>200.727</v>
      </c>
      <c r="M700" s="78">
        <v>-2609.451</v>
      </c>
      <c r="N700" s="78">
        <v>0</v>
      </c>
      <c r="O700" s="78">
        <v>-208.756</v>
      </c>
      <c r="P700" s="78">
        <v>-2818.2069999999999</v>
      </c>
      <c r="Q700" s="68">
        <v>2024</v>
      </c>
      <c r="R700" s="68">
        <v>1</v>
      </c>
      <c r="S700" s="68">
        <v>0</v>
      </c>
      <c r="T700" s="68" t="s">
        <v>52</v>
      </c>
      <c r="U700" s="68">
        <v>2101</v>
      </c>
    </row>
    <row r="701" spans="1:21" x14ac:dyDescent="0.25">
      <c r="A701" s="68">
        <v>6750067786</v>
      </c>
      <c r="B701" s="69">
        <v>45267</v>
      </c>
      <c r="C701" s="68" t="s">
        <v>45</v>
      </c>
      <c r="D701" s="68" t="s">
        <v>46</v>
      </c>
      <c r="E701" s="68" t="s">
        <v>47</v>
      </c>
      <c r="F701" s="68" t="s">
        <v>118</v>
      </c>
      <c r="G701" s="68" t="s">
        <v>49</v>
      </c>
      <c r="H701" s="68" t="s">
        <v>50</v>
      </c>
      <c r="I701" s="68">
        <v>320028</v>
      </c>
      <c r="J701" s="68" t="s">
        <v>11</v>
      </c>
      <c r="K701" s="68">
        <v>2</v>
      </c>
      <c r="L701" s="78">
        <v>131.06</v>
      </c>
      <c r="M701" s="78">
        <v>262.12</v>
      </c>
      <c r="N701" s="78">
        <v>-78.296000000000006</v>
      </c>
      <c r="O701" s="78">
        <v>20.97</v>
      </c>
      <c r="P701" s="78">
        <v>283.08999999999997</v>
      </c>
      <c r="Q701" s="68">
        <v>2023</v>
      </c>
      <c r="R701" s="68">
        <v>12</v>
      </c>
      <c r="S701" s="68">
        <v>0.23000094002632077</v>
      </c>
      <c r="T701" s="68" t="s">
        <v>56</v>
      </c>
      <c r="U701" s="68"/>
    </row>
    <row r="702" spans="1:21" x14ac:dyDescent="0.25">
      <c r="A702" s="68">
        <v>6750067786</v>
      </c>
      <c r="B702" s="69">
        <v>45267</v>
      </c>
      <c r="C702" s="68" t="s">
        <v>45</v>
      </c>
      <c r="D702" s="68" t="s">
        <v>46</v>
      </c>
      <c r="E702" s="68" t="s">
        <v>47</v>
      </c>
      <c r="F702" s="68" t="s">
        <v>118</v>
      </c>
      <c r="G702" s="68" t="s">
        <v>49</v>
      </c>
      <c r="H702" s="68" t="s">
        <v>50</v>
      </c>
      <c r="I702" s="68">
        <v>324003</v>
      </c>
      <c r="J702" s="68" t="s">
        <v>10</v>
      </c>
      <c r="K702" s="68">
        <v>1</v>
      </c>
      <c r="L702" s="78">
        <v>383.33300000000003</v>
      </c>
      <c r="M702" s="78">
        <v>383.33300000000003</v>
      </c>
      <c r="N702" s="78">
        <v>0</v>
      </c>
      <c r="O702" s="78">
        <v>30.667000000000002</v>
      </c>
      <c r="P702" s="78">
        <v>414</v>
      </c>
      <c r="Q702" s="68">
        <v>2023</v>
      </c>
      <c r="R702" s="68">
        <v>12</v>
      </c>
      <c r="S702" s="68">
        <v>0</v>
      </c>
      <c r="T702" s="68" t="s">
        <v>52</v>
      </c>
      <c r="U702" s="68"/>
    </row>
    <row r="703" spans="1:21" x14ac:dyDescent="0.25">
      <c r="A703" s="68">
        <v>6750069144</v>
      </c>
      <c r="B703" s="69">
        <v>45299</v>
      </c>
      <c r="C703" s="68" t="s">
        <v>45</v>
      </c>
      <c r="D703" s="68" t="s">
        <v>46</v>
      </c>
      <c r="E703" s="68" t="s">
        <v>47</v>
      </c>
      <c r="F703" s="68" t="s">
        <v>118</v>
      </c>
      <c r="G703" s="68" t="s">
        <v>49</v>
      </c>
      <c r="H703" s="68" t="s">
        <v>50</v>
      </c>
      <c r="I703" s="68">
        <v>320028</v>
      </c>
      <c r="J703" s="68" t="s">
        <v>11</v>
      </c>
      <c r="K703" s="68">
        <v>5</v>
      </c>
      <c r="L703" s="78">
        <v>170.208</v>
      </c>
      <c r="M703" s="78">
        <v>851.04</v>
      </c>
      <c r="N703" s="78">
        <v>0</v>
      </c>
      <c r="O703" s="78">
        <v>68.082999999999998</v>
      </c>
      <c r="P703" s="78">
        <v>919.12300000000005</v>
      </c>
      <c r="Q703" s="68">
        <v>2024</v>
      </c>
      <c r="R703" s="68">
        <v>1</v>
      </c>
      <c r="S703" s="68">
        <v>0</v>
      </c>
      <c r="T703" s="68" t="s">
        <v>52</v>
      </c>
      <c r="U703" s="68">
        <v>2101</v>
      </c>
    </row>
    <row r="704" spans="1:21" x14ac:dyDescent="0.25">
      <c r="A704" s="68">
        <v>6750069144</v>
      </c>
      <c r="B704" s="69">
        <v>45299</v>
      </c>
      <c r="C704" s="68" t="s">
        <v>45</v>
      </c>
      <c r="D704" s="68" t="s">
        <v>46</v>
      </c>
      <c r="E704" s="68" t="s">
        <v>47</v>
      </c>
      <c r="F704" s="68" t="s">
        <v>118</v>
      </c>
      <c r="G704" s="68" t="s">
        <v>49</v>
      </c>
      <c r="H704" s="68" t="s">
        <v>50</v>
      </c>
      <c r="I704" s="68">
        <v>320023</v>
      </c>
      <c r="J704" s="68" t="s">
        <v>9</v>
      </c>
      <c r="K704" s="68">
        <v>10</v>
      </c>
      <c r="L704" s="78">
        <v>176.334</v>
      </c>
      <c r="M704" s="78">
        <v>1763.336</v>
      </c>
      <c r="N704" s="78">
        <v>-440.834</v>
      </c>
      <c r="O704" s="78">
        <v>141.06700000000001</v>
      </c>
      <c r="P704" s="78">
        <v>1904.403</v>
      </c>
      <c r="Q704" s="68">
        <v>2024</v>
      </c>
      <c r="R704" s="68">
        <v>1</v>
      </c>
      <c r="S704" s="68">
        <v>0.19999963705224724</v>
      </c>
      <c r="T704" s="68" t="s">
        <v>56</v>
      </c>
      <c r="U704" s="68">
        <v>2101</v>
      </c>
    </row>
    <row r="705" spans="1:21" x14ac:dyDescent="0.25">
      <c r="A705" s="68">
        <v>6750069144</v>
      </c>
      <c r="B705" s="69">
        <v>45299</v>
      </c>
      <c r="C705" s="68" t="s">
        <v>45</v>
      </c>
      <c r="D705" s="68" t="s">
        <v>46</v>
      </c>
      <c r="E705" s="68" t="s">
        <v>47</v>
      </c>
      <c r="F705" s="68" t="s">
        <v>118</v>
      </c>
      <c r="G705" s="68" t="s">
        <v>49</v>
      </c>
      <c r="H705" s="68" t="s">
        <v>50</v>
      </c>
      <c r="I705" s="68">
        <v>324003</v>
      </c>
      <c r="J705" s="68" t="s">
        <v>10</v>
      </c>
      <c r="K705" s="68">
        <v>5</v>
      </c>
      <c r="L705" s="78">
        <v>383.33300000000003</v>
      </c>
      <c r="M705" s="78">
        <v>1916.665</v>
      </c>
      <c r="N705" s="78">
        <v>0</v>
      </c>
      <c r="O705" s="78">
        <v>153.333</v>
      </c>
      <c r="P705" s="78">
        <v>2069.998</v>
      </c>
      <c r="Q705" s="68">
        <v>2024</v>
      </c>
      <c r="R705" s="68">
        <v>1</v>
      </c>
      <c r="S705" s="68">
        <v>0</v>
      </c>
      <c r="T705" s="68" t="s">
        <v>52</v>
      </c>
      <c r="U705" s="68">
        <v>2101</v>
      </c>
    </row>
    <row r="706" spans="1:21" x14ac:dyDescent="0.25">
      <c r="A706" s="68">
        <v>6750068068</v>
      </c>
      <c r="B706" s="69">
        <v>45275</v>
      </c>
      <c r="C706" s="68" t="s">
        <v>45</v>
      </c>
      <c r="D706" s="68" t="s">
        <v>46</v>
      </c>
      <c r="E706" s="68" t="s">
        <v>47</v>
      </c>
      <c r="F706" s="68" t="s">
        <v>142</v>
      </c>
      <c r="G706" s="68" t="s">
        <v>49</v>
      </c>
      <c r="H706" s="68" t="s">
        <v>50</v>
      </c>
      <c r="I706" s="68">
        <v>320028</v>
      </c>
      <c r="J706" s="68" t="s">
        <v>11</v>
      </c>
      <c r="K706" s="68">
        <v>3</v>
      </c>
      <c r="L706" s="78">
        <v>170.208</v>
      </c>
      <c r="M706" s="78">
        <v>510.62400000000002</v>
      </c>
      <c r="N706" s="78">
        <v>0</v>
      </c>
      <c r="O706" s="78">
        <v>40.85</v>
      </c>
      <c r="P706" s="78">
        <v>551.47400000000005</v>
      </c>
      <c r="Q706" s="68">
        <v>2023</v>
      </c>
      <c r="R706" s="68">
        <v>12</v>
      </c>
      <c r="S706" s="68">
        <v>0</v>
      </c>
      <c r="T706" s="68" t="s">
        <v>52</v>
      </c>
      <c r="U706" s="68"/>
    </row>
    <row r="707" spans="1:21" x14ac:dyDescent="0.25">
      <c r="A707" s="68">
        <v>6750068068</v>
      </c>
      <c r="B707" s="69">
        <v>45275</v>
      </c>
      <c r="C707" s="68" t="s">
        <v>45</v>
      </c>
      <c r="D707" s="68" t="s">
        <v>46</v>
      </c>
      <c r="E707" s="68" t="s">
        <v>47</v>
      </c>
      <c r="F707" s="68" t="s">
        <v>142</v>
      </c>
      <c r="G707" s="68" t="s">
        <v>49</v>
      </c>
      <c r="H707" s="68" t="s">
        <v>50</v>
      </c>
      <c r="I707" s="68">
        <v>320025</v>
      </c>
      <c r="J707" s="68" t="s">
        <v>58</v>
      </c>
      <c r="K707" s="68">
        <v>14</v>
      </c>
      <c r="L707" s="78">
        <v>187.35400000000001</v>
      </c>
      <c r="M707" s="78">
        <v>2622.962</v>
      </c>
      <c r="N707" s="78">
        <v>-462.87599999999998</v>
      </c>
      <c r="O707" s="78">
        <v>209.83799999999999</v>
      </c>
      <c r="P707" s="78">
        <v>2832.8</v>
      </c>
      <c r="Q707" s="68">
        <v>2023</v>
      </c>
      <c r="R707" s="68">
        <v>12</v>
      </c>
      <c r="S707" s="68">
        <v>0.15000038887405404</v>
      </c>
      <c r="T707" s="68" t="s">
        <v>56</v>
      </c>
      <c r="U707" s="68"/>
    </row>
    <row r="708" spans="1:21" x14ac:dyDescent="0.25">
      <c r="A708" s="68">
        <v>6750068068</v>
      </c>
      <c r="B708" s="69">
        <v>45275</v>
      </c>
      <c r="C708" s="68" t="s">
        <v>45</v>
      </c>
      <c r="D708" s="68" t="s">
        <v>46</v>
      </c>
      <c r="E708" s="68" t="s">
        <v>47</v>
      </c>
      <c r="F708" s="68" t="s">
        <v>142</v>
      </c>
      <c r="G708" s="68" t="s">
        <v>49</v>
      </c>
      <c r="H708" s="68" t="s">
        <v>50</v>
      </c>
      <c r="I708" s="68">
        <v>324003</v>
      </c>
      <c r="J708" s="68" t="s">
        <v>10</v>
      </c>
      <c r="K708" s="68">
        <v>2</v>
      </c>
      <c r="L708" s="78">
        <v>383.33300000000003</v>
      </c>
      <c r="M708" s="78">
        <v>766.66600000000005</v>
      </c>
      <c r="N708" s="78">
        <v>0</v>
      </c>
      <c r="O708" s="78">
        <v>61.332999999999998</v>
      </c>
      <c r="P708" s="78">
        <v>827.99900000000002</v>
      </c>
      <c r="Q708" s="68">
        <v>2023</v>
      </c>
      <c r="R708" s="68">
        <v>12</v>
      </c>
      <c r="S708" s="68">
        <v>0</v>
      </c>
      <c r="T708" s="68" t="s">
        <v>52</v>
      </c>
      <c r="U708" s="68"/>
    </row>
    <row r="709" spans="1:21" x14ac:dyDescent="0.25">
      <c r="A709" s="68">
        <v>6750069484</v>
      </c>
      <c r="B709" s="69">
        <v>45307</v>
      </c>
      <c r="C709" s="68" t="s">
        <v>45</v>
      </c>
      <c r="D709" s="68" t="s">
        <v>46</v>
      </c>
      <c r="E709" s="68" t="s">
        <v>47</v>
      </c>
      <c r="F709" s="68" t="s">
        <v>142</v>
      </c>
      <c r="G709" s="68" t="s">
        <v>49</v>
      </c>
      <c r="H709" s="68" t="s">
        <v>50</v>
      </c>
      <c r="I709" s="68">
        <v>320028</v>
      </c>
      <c r="J709" s="68" t="s">
        <v>11</v>
      </c>
      <c r="K709" s="68">
        <v>2</v>
      </c>
      <c r="L709" s="78">
        <v>170.208</v>
      </c>
      <c r="M709" s="78">
        <v>340.416</v>
      </c>
      <c r="N709" s="78">
        <v>0</v>
      </c>
      <c r="O709" s="78">
        <v>27.233000000000001</v>
      </c>
      <c r="P709" s="78">
        <v>367.649</v>
      </c>
      <c r="Q709" s="68">
        <v>2024</v>
      </c>
      <c r="R709" s="68">
        <v>1</v>
      </c>
      <c r="S709" s="68">
        <v>0</v>
      </c>
      <c r="T709" s="68" t="s">
        <v>52</v>
      </c>
      <c r="U709" s="68">
        <v>2101</v>
      </c>
    </row>
    <row r="710" spans="1:21" x14ac:dyDescent="0.25">
      <c r="A710" s="68">
        <v>6750069484</v>
      </c>
      <c r="B710" s="69">
        <v>45307</v>
      </c>
      <c r="C710" s="68" t="s">
        <v>45</v>
      </c>
      <c r="D710" s="68" t="s">
        <v>46</v>
      </c>
      <c r="E710" s="68" t="s">
        <v>47</v>
      </c>
      <c r="F710" s="68" t="s">
        <v>142</v>
      </c>
      <c r="G710" s="68" t="s">
        <v>49</v>
      </c>
      <c r="H710" s="68" t="s">
        <v>50</v>
      </c>
      <c r="I710" s="68">
        <v>320023</v>
      </c>
      <c r="J710" s="68" t="s">
        <v>9</v>
      </c>
      <c r="K710" s="68">
        <v>10</v>
      </c>
      <c r="L710" s="78">
        <v>176.334</v>
      </c>
      <c r="M710" s="78">
        <v>1763.336</v>
      </c>
      <c r="N710" s="78">
        <v>-440.834</v>
      </c>
      <c r="O710" s="78">
        <v>141.06700000000001</v>
      </c>
      <c r="P710" s="78">
        <v>1904.403</v>
      </c>
      <c r="Q710" s="68">
        <v>2024</v>
      </c>
      <c r="R710" s="68">
        <v>1</v>
      </c>
      <c r="S710" s="68">
        <v>0.19999963705224724</v>
      </c>
      <c r="T710" s="68" t="s">
        <v>56</v>
      </c>
      <c r="U710" s="68">
        <v>2101</v>
      </c>
    </row>
    <row r="711" spans="1:21" x14ac:dyDescent="0.25">
      <c r="A711" s="68">
        <v>6750069484</v>
      </c>
      <c r="B711" s="69">
        <v>45307</v>
      </c>
      <c r="C711" s="68" t="s">
        <v>45</v>
      </c>
      <c r="D711" s="68" t="s">
        <v>46</v>
      </c>
      <c r="E711" s="68" t="s">
        <v>47</v>
      </c>
      <c r="F711" s="68" t="s">
        <v>142</v>
      </c>
      <c r="G711" s="68" t="s">
        <v>49</v>
      </c>
      <c r="H711" s="68" t="s">
        <v>50</v>
      </c>
      <c r="I711" s="68">
        <v>320020</v>
      </c>
      <c r="J711" s="68" t="s">
        <v>84</v>
      </c>
      <c r="K711" s="68">
        <v>5</v>
      </c>
      <c r="L711" s="78">
        <v>265.77800000000002</v>
      </c>
      <c r="M711" s="78">
        <v>1328.8879999999999</v>
      </c>
      <c r="N711" s="78">
        <v>-332.22199999999998</v>
      </c>
      <c r="O711" s="78">
        <v>106.31100000000001</v>
      </c>
      <c r="P711" s="78">
        <v>1435.1990000000001</v>
      </c>
      <c r="Q711" s="68">
        <v>2024</v>
      </c>
      <c r="R711" s="68">
        <v>1</v>
      </c>
      <c r="S711" s="68">
        <v>0.19999975919745328</v>
      </c>
      <c r="T711" s="68" t="s">
        <v>56</v>
      </c>
      <c r="U711" s="68">
        <v>2101</v>
      </c>
    </row>
    <row r="712" spans="1:21" x14ac:dyDescent="0.25">
      <c r="A712" s="68">
        <v>6750069484</v>
      </c>
      <c r="B712" s="69">
        <v>45307</v>
      </c>
      <c r="C712" s="68" t="s">
        <v>45</v>
      </c>
      <c r="D712" s="68" t="s">
        <v>46</v>
      </c>
      <c r="E712" s="68" t="s">
        <v>47</v>
      </c>
      <c r="F712" s="68" t="s">
        <v>142</v>
      </c>
      <c r="G712" s="68" t="s">
        <v>49</v>
      </c>
      <c r="H712" s="68" t="s">
        <v>50</v>
      </c>
      <c r="I712" s="68">
        <v>324003</v>
      </c>
      <c r="J712" s="68" t="s">
        <v>10</v>
      </c>
      <c r="K712" s="68">
        <v>2</v>
      </c>
      <c r="L712" s="78">
        <v>383.33300000000003</v>
      </c>
      <c r="M712" s="78">
        <v>766.66600000000005</v>
      </c>
      <c r="N712" s="78">
        <v>0</v>
      </c>
      <c r="O712" s="78">
        <v>61.332999999999998</v>
      </c>
      <c r="P712" s="78">
        <v>827.99900000000002</v>
      </c>
      <c r="Q712" s="68">
        <v>2024</v>
      </c>
      <c r="R712" s="68">
        <v>1</v>
      </c>
      <c r="S712" s="68">
        <v>0</v>
      </c>
      <c r="T712" s="68" t="s">
        <v>52</v>
      </c>
      <c r="U712" s="68">
        <v>2101</v>
      </c>
    </row>
    <row r="713" spans="1:21" x14ac:dyDescent="0.25">
      <c r="A713" s="68">
        <v>6750067709</v>
      </c>
      <c r="B713" s="69">
        <v>45265</v>
      </c>
      <c r="C713" s="68" t="s">
        <v>45</v>
      </c>
      <c r="D713" s="68" t="s">
        <v>46</v>
      </c>
      <c r="E713" s="68" t="s">
        <v>47</v>
      </c>
      <c r="F713" s="68" t="s">
        <v>77</v>
      </c>
      <c r="G713" s="68" t="s">
        <v>49</v>
      </c>
      <c r="H713" s="68" t="s">
        <v>50</v>
      </c>
      <c r="I713" s="68">
        <v>320028</v>
      </c>
      <c r="J713" s="68" t="s">
        <v>11</v>
      </c>
      <c r="K713" s="68">
        <v>9</v>
      </c>
      <c r="L713" s="78">
        <v>131.06</v>
      </c>
      <c r="M713" s="78">
        <v>1179.5409999999999</v>
      </c>
      <c r="N713" s="78">
        <v>-352.33100000000002</v>
      </c>
      <c r="O713" s="78">
        <v>94.363</v>
      </c>
      <c r="P713" s="78">
        <v>1273.904</v>
      </c>
      <c r="Q713" s="68">
        <v>2023</v>
      </c>
      <c r="R713" s="68">
        <v>12</v>
      </c>
      <c r="S713" s="68">
        <v>0.23000043737364309</v>
      </c>
      <c r="T713" s="68" t="s">
        <v>56</v>
      </c>
      <c r="U713" s="68"/>
    </row>
    <row r="714" spans="1:21" x14ac:dyDescent="0.25">
      <c r="A714" s="68">
        <v>6750067709</v>
      </c>
      <c r="B714" s="69">
        <v>45265</v>
      </c>
      <c r="C714" s="68" t="s">
        <v>45</v>
      </c>
      <c r="D714" s="68" t="s">
        <v>46</v>
      </c>
      <c r="E714" s="68" t="s">
        <v>47</v>
      </c>
      <c r="F714" s="68" t="s">
        <v>77</v>
      </c>
      <c r="G714" s="68" t="s">
        <v>49</v>
      </c>
      <c r="H714" s="68" t="s">
        <v>50</v>
      </c>
      <c r="I714" s="68">
        <v>320025</v>
      </c>
      <c r="J714" s="68" t="s">
        <v>58</v>
      </c>
      <c r="K714" s="68">
        <v>23</v>
      </c>
      <c r="L714" s="78">
        <v>187.35400000000001</v>
      </c>
      <c r="M714" s="78">
        <v>4309.152</v>
      </c>
      <c r="N714" s="78">
        <v>-760.43899999999996</v>
      </c>
      <c r="O714" s="78">
        <v>344.73200000000003</v>
      </c>
      <c r="P714" s="78">
        <v>4653.884</v>
      </c>
      <c r="Q714" s="68">
        <v>2023</v>
      </c>
      <c r="R714" s="68">
        <v>12</v>
      </c>
      <c r="S714" s="68">
        <v>0.15000036492167695</v>
      </c>
      <c r="T714" s="68" t="s">
        <v>56</v>
      </c>
      <c r="U714" s="68"/>
    </row>
    <row r="715" spans="1:21" x14ac:dyDescent="0.25">
      <c r="A715" s="68">
        <v>6750067709</v>
      </c>
      <c r="B715" s="69">
        <v>45265</v>
      </c>
      <c r="C715" s="68" t="s">
        <v>45</v>
      </c>
      <c r="D715" s="68" t="s">
        <v>46</v>
      </c>
      <c r="E715" s="68" t="s">
        <v>47</v>
      </c>
      <c r="F715" s="68" t="s">
        <v>77</v>
      </c>
      <c r="G715" s="68" t="s">
        <v>49</v>
      </c>
      <c r="H715" s="68" t="s">
        <v>50</v>
      </c>
      <c r="I715" s="68">
        <v>324003</v>
      </c>
      <c r="J715" s="68" t="s">
        <v>10</v>
      </c>
      <c r="K715" s="68">
        <v>4</v>
      </c>
      <c r="L715" s="78">
        <v>383.33300000000003</v>
      </c>
      <c r="M715" s="78">
        <v>1533.3320000000001</v>
      </c>
      <c r="N715" s="78">
        <v>0</v>
      </c>
      <c r="O715" s="78">
        <v>122.667</v>
      </c>
      <c r="P715" s="78">
        <v>1655.999</v>
      </c>
      <c r="Q715" s="68">
        <v>2023</v>
      </c>
      <c r="R715" s="68">
        <v>12</v>
      </c>
      <c r="S715" s="68">
        <v>0</v>
      </c>
      <c r="T715" s="68" t="s">
        <v>52</v>
      </c>
      <c r="U715" s="68"/>
    </row>
    <row r="716" spans="1:21" x14ac:dyDescent="0.25">
      <c r="A716" s="68">
        <v>6750067821</v>
      </c>
      <c r="B716" s="69">
        <v>45268</v>
      </c>
      <c r="C716" s="68" t="s">
        <v>45</v>
      </c>
      <c r="D716" s="68" t="s">
        <v>46</v>
      </c>
      <c r="E716" s="68" t="s">
        <v>47</v>
      </c>
      <c r="F716" s="68" t="s">
        <v>77</v>
      </c>
      <c r="G716" s="68" t="s">
        <v>49</v>
      </c>
      <c r="H716" s="68" t="s">
        <v>50</v>
      </c>
      <c r="I716" s="68">
        <v>320020</v>
      </c>
      <c r="J716" s="68" t="s">
        <v>84</v>
      </c>
      <c r="K716" s="68">
        <v>1</v>
      </c>
      <c r="L716" s="78">
        <v>332.22199999999998</v>
      </c>
      <c r="M716" s="78">
        <v>332.22199999999998</v>
      </c>
      <c r="N716" s="78">
        <v>0</v>
      </c>
      <c r="O716" s="78">
        <v>26.577999999999999</v>
      </c>
      <c r="P716" s="78">
        <v>358.8</v>
      </c>
      <c r="Q716" s="68">
        <v>2023</v>
      </c>
      <c r="R716" s="68">
        <v>12</v>
      </c>
      <c r="S716" s="68">
        <v>0</v>
      </c>
      <c r="T716" s="68" t="s">
        <v>52</v>
      </c>
      <c r="U716" s="68"/>
    </row>
    <row r="717" spans="1:21" x14ac:dyDescent="0.25">
      <c r="A717" s="68">
        <v>6750068117</v>
      </c>
      <c r="B717" s="69">
        <v>45275</v>
      </c>
      <c r="C717" s="68" t="s">
        <v>45</v>
      </c>
      <c r="D717" s="68" t="s">
        <v>46</v>
      </c>
      <c r="E717" s="68" t="s">
        <v>47</v>
      </c>
      <c r="F717" s="68" t="s">
        <v>77</v>
      </c>
      <c r="G717" s="68" t="s">
        <v>49</v>
      </c>
      <c r="H717" s="68" t="s">
        <v>50</v>
      </c>
      <c r="I717" s="68">
        <v>320028</v>
      </c>
      <c r="J717" s="68" t="s">
        <v>11</v>
      </c>
      <c r="K717" s="68">
        <v>15</v>
      </c>
      <c r="L717" s="78">
        <v>170.208</v>
      </c>
      <c r="M717" s="78">
        <v>2553.12</v>
      </c>
      <c r="N717" s="78">
        <v>0</v>
      </c>
      <c r="O717" s="78">
        <v>204.249</v>
      </c>
      <c r="P717" s="78">
        <v>2757.3690000000001</v>
      </c>
      <c r="Q717" s="68">
        <v>2023</v>
      </c>
      <c r="R717" s="68">
        <v>12</v>
      </c>
      <c r="S717" s="68">
        <v>0</v>
      </c>
      <c r="T717" s="68" t="s">
        <v>52</v>
      </c>
      <c r="U717" s="68"/>
    </row>
    <row r="718" spans="1:21" x14ac:dyDescent="0.25">
      <c r="A718" s="68">
        <v>6750068325</v>
      </c>
      <c r="B718" s="69">
        <v>45281</v>
      </c>
      <c r="C718" s="68" t="s">
        <v>45</v>
      </c>
      <c r="D718" s="68" t="s">
        <v>46</v>
      </c>
      <c r="E718" s="68" t="s">
        <v>47</v>
      </c>
      <c r="F718" s="68" t="s">
        <v>77</v>
      </c>
      <c r="G718" s="68" t="s">
        <v>49</v>
      </c>
      <c r="H718" s="68" t="s">
        <v>50</v>
      </c>
      <c r="I718" s="68">
        <v>320022</v>
      </c>
      <c r="J718" s="68" t="s">
        <v>129</v>
      </c>
      <c r="K718" s="68">
        <v>3</v>
      </c>
      <c r="L718" s="78">
        <v>229.58199999999999</v>
      </c>
      <c r="M718" s="78">
        <v>688.74599999999998</v>
      </c>
      <c r="N718" s="78">
        <v>0</v>
      </c>
      <c r="O718" s="78">
        <v>55.100999999999999</v>
      </c>
      <c r="P718" s="78">
        <v>743.84699999999998</v>
      </c>
      <c r="Q718" s="68">
        <v>2023</v>
      </c>
      <c r="R718" s="68">
        <v>12</v>
      </c>
      <c r="S718" s="68">
        <v>0</v>
      </c>
      <c r="T718" s="68" t="s">
        <v>52</v>
      </c>
      <c r="U718" s="68"/>
    </row>
    <row r="719" spans="1:21" x14ac:dyDescent="0.25">
      <c r="A719" s="68">
        <v>6750068325</v>
      </c>
      <c r="B719" s="69">
        <v>45281</v>
      </c>
      <c r="C719" s="68" t="s">
        <v>45</v>
      </c>
      <c r="D719" s="68" t="s">
        <v>46</v>
      </c>
      <c r="E719" s="68" t="s">
        <v>47</v>
      </c>
      <c r="F719" s="68" t="s">
        <v>77</v>
      </c>
      <c r="G719" s="68" t="s">
        <v>49</v>
      </c>
      <c r="H719" s="68" t="s">
        <v>50</v>
      </c>
      <c r="I719" s="68">
        <v>320117</v>
      </c>
      <c r="J719" s="68" t="s">
        <v>130</v>
      </c>
      <c r="K719" s="68">
        <v>2</v>
      </c>
      <c r="L719" s="78">
        <v>229.58199999999999</v>
      </c>
      <c r="M719" s="78">
        <v>459.16399999999999</v>
      </c>
      <c r="N719" s="78">
        <v>0</v>
      </c>
      <c r="O719" s="78">
        <v>36.732999999999997</v>
      </c>
      <c r="P719" s="78">
        <v>495.89699999999999</v>
      </c>
      <c r="Q719" s="68">
        <v>2023</v>
      </c>
      <c r="R719" s="68">
        <v>12</v>
      </c>
      <c r="S719" s="68">
        <v>0</v>
      </c>
      <c r="T719" s="68" t="s">
        <v>52</v>
      </c>
      <c r="U719" s="68"/>
    </row>
    <row r="720" spans="1:21" x14ac:dyDescent="0.25">
      <c r="A720" s="68">
        <v>6750068325</v>
      </c>
      <c r="B720" s="69">
        <v>45281</v>
      </c>
      <c r="C720" s="68" t="s">
        <v>45</v>
      </c>
      <c r="D720" s="68" t="s">
        <v>46</v>
      </c>
      <c r="E720" s="68" t="s">
        <v>47</v>
      </c>
      <c r="F720" s="68" t="s">
        <v>77</v>
      </c>
      <c r="G720" s="68" t="s">
        <v>49</v>
      </c>
      <c r="H720" s="68" t="s">
        <v>50</v>
      </c>
      <c r="I720" s="68">
        <v>323104</v>
      </c>
      <c r="J720" s="68" t="s">
        <v>131</v>
      </c>
      <c r="K720" s="68">
        <v>3</v>
      </c>
      <c r="L720" s="78">
        <v>200.727</v>
      </c>
      <c r="M720" s="78">
        <v>602.18100000000004</v>
      </c>
      <c r="N720" s="78">
        <v>0</v>
      </c>
      <c r="O720" s="78">
        <v>48.173999999999999</v>
      </c>
      <c r="P720" s="78">
        <v>650.35500000000002</v>
      </c>
      <c r="Q720" s="68">
        <v>2023</v>
      </c>
      <c r="R720" s="68">
        <v>12</v>
      </c>
      <c r="S720" s="68">
        <v>0</v>
      </c>
      <c r="T720" s="68" t="s">
        <v>52</v>
      </c>
      <c r="U720" s="68"/>
    </row>
    <row r="721" spans="1:21" x14ac:dyDescent="0.25">
      <c r="A721" s="68">
        <v>6750068325</v>
      </c>
      <c r="B721" s="69">
        <v>45281</v>
      </c>
      <c r="C721" s="68" t="s">
        <v>45</v>
      </c>
      <c r="D721" s="68" t="s">
        <v>46</v>
      </c>
      <c r="E721" s="68" t="s">
        <v>47</v>
      </c>
      <c r="F721" s="68" t="s">
        <v>77</v>
      </c>
      <c r="G721" s="68" t="s">
        <v>49</v>
      </c>
      <c r="H721" s="68" t="s">
        <v>50</v>
      </c>
      <c r="I721" s="68">
        <v>323901</v>
      </c>
      <c r="J721" s="68" t="s">
        <v>132</v>
      </c>
      <c r="K721" s="68">
        <v>2</v>
      </c>
      <c r="L721" s="78">
        <v>200.727</v>
      </c>
      <c r="M721" s="78">
        <v>401.45400000000001</v>
      </c>
      <c r="N721" s="78">
        <v>0</v>
      </c>
      <c r="O721" s="78">
        <v>32.116</v>
      </c>
      <c r="P721" s="78">
        <v>433.57</v>
      </c>
      <c r="Q721" s="68">
        <v>2023</v>
      </c>
      <c r="R721" s="68">
        <v>12</v>
      </c>
      <c r="S721" s="68">
        <v>0</v>
      </c>
      <c r="T721" s="68" t="s">
        <v>52</v>
      </c>
      <c r="U721" s="68"/>
    </row>
    <row r="722" spans="1:21" x14ac:dyDescent="0.25">
      <c r="A722" s="68">
        <v>6750068490</v>
      </c>
      <c r="B722" s="69">
        <v>45282</v>
      </c>
      <c r="C722" s="68" t="s">
        <v>45</v>
      </c>
      <c r="D722" s="68" t="s">
        <v>46</v>
      </c>
      <c r="E722" s="68" t="s">
        <v>47</v>
      </c>
      <c r="F722" s="68" t="s">
        <v>77</v>
      </c>
      <c r="G722" s="68" t="s">
        <v>49</v>
      </c>
      <c r="H722" s="68" t="s">
        <v>50</v>
      </c>
      <c r="I722" s="68">
        <v>320028</v>
      </c>
      <c r="J722" s="68" t="s">
        <v>11</v>
      </c>
      <c r="K722" s="68">
        <v>5</v>
      </c>
      <c r="L722" s="78">
        <v>170.208</v>
      </c>
      <c r="M722" s="78">
        <v>851.04</v>
      </c>
      <c r="N722" s="78">
        <v>0</v>
      </c>
      <c r="O722" s="78">
        <v>68.082999999999998</v>
      </c>
      <c r="P722" s="78">
        <v>919.12300000000005</v>
      </c>
      <c r="Q722" s="68">
        <v>2023</v>
      </c>
      <c r="R722" s="68">
        <v>12</v>
      </c>
      <c r="S722" s="68">
        <v>0</v>
      </c>
      <c r="T722" s="68" t="s">
        <v>52</v>
      </c>
      <c r="U722" s="68"/>
    </row>
    <row r="723" spans="1:21" x14ac:dyDescent="0.25">
      <c r="A723" s="68">
        <v>6750068490</v>
      </c>
      <c r="B723" s="69">
        <v>45282</v>
      </c>
      <c r="C723" s="68" t="s">
        <v>45</v>
      </c>
      <c r="D723" s="68" t="s">
        <v>46</v>
      </c>
      <c r="E723" s="68" t="s">
        <v>47</v>
      </c>
      <c r="F723" s="68" t="s">
        <v>77</v>
      </c>
      <c r="G723" s="68" t="s">
        <v>49</v>
      </c>
      <c r="H723" s="68" t="s">
        <v>50</v>
      </c>
      <c r="I723" s="68">
        <v>320020</v>
      </c>
      <c r="J723" s="68" t="s">
        <v>84</v>
      </c>
      <c r="K723" s="68">
        <v>10</v>
      </c>
      <c r="L723" s="78">
        <v>265.77800000000002</v>
      </c>
      <c r="M723" s="78">
        <v>2657.7759999999998</v>
      </c>
      <c r="N723" s="78">
        <v>-664.44399999999996</v>
      </c>
      <c r="O723" s="78">
        <v>212.62200000000001</v>
      </c>
      <c r="P723" s="78">
        <v>2870.3980000000001</v>
      </c>
      <c r="Q723" s="68">
        <v>2023</v>
      </c>
      <c r="R723" s="68">
        <v>12</v>
      </c>
      <c r="S723" s="68">
        <v>0.19999975919745328</v>
      </c>
      <c r="T723" s="68" t="s">
        <v>56</v>
      </c>
      <c r="U723" s="68"/>
    </row>
    <row r="724" spans="1:21" x14ac:dyDescent="0.25">
      <c r="A724" s="68">
        <v>6750068490</v>
      </c>
      <c r="B724" s="69">
        <v>45282</v>
      </c>
      <c r="C724" s="68" t="s">
        <v>45</v>
      </c>
      <c r="D724" s="68" t="s">
        <v>46</v>
      </c>
      <c r="E724" s="68" t="s">
        <v>47</v>
      </c>
      <c r="F724" s="68" t="s">
        <v>77</v>
      </c>
      <c r="G724" s="68" t="s">
        <v>49</v>
      </c>
      <c r="H724" s="68" t="s">
        <v>50</v>
      </c>
      <c r="I724" s="68">
        <v>324003</v>
      </c>
      <c r="J724" s="68" t="s">
        <v>10</v>
      </c>
      <c r="K724" s="68">
        <v>1</v>
      </c>
      <c r="L724" s="78">
        <v>383.33300000000003</v>
      </c>
      <c r="M724" s="78">
        <v>383.33300000000003</v>
      </c>
      <c r="N724" s="78">
        <v>0</v>
      </c>
      <c r="O724" s="78">
        <v>30.667000000000002</v>
      </c>
      <c r="P724" s="78">
        <v>414</v>
      </c>
      <c r="Q724" s="68">
        <v>2023</v>
      </c>
      <c r="R724" s="68">
        <v>12</v>
      </c>
      <c r="S724" s="68">
        <v>0</v>
      </c>
      <c r="T724" s="68" t="s">
        <v>52</v>
      </c>
      <c r="U724" s="68"/>
    </row>
    <row r="725" spans="1:21" x14ac:dyDescent="0.25">
      <c r="A725" s="68">
        <v>6750068961</v>
      </c>
      <c r="B725" s="69">
        <v>45289</v>
      </c>
      <c r="C725" s="68" t="s">
        <v>45</v>
      </c>
      <c r="D725" s="68" t="s">
        <v>46</v>
      </c>
      <c r="E725" s="68" t="s">
        <v>47</v>
      </c>
      <c r="F725" s="68" t="s">
        <v>77</v>
      </c>
      <c r="G725" s="68" t="s">
        <v>49</v>
      </c>
      <c r="H725" s="68" t="s">
        <v>50</v>
      </c>
      <c r="I725" s="68">
        <v>324003</v>
      </c>
      <c r="J725" s="68" t="s">
        <v>10</v>
      </c>
      <c r="K725" s="68">
        <v>3</v>
      </c>
      <c r="L725" s="78">
        <v>383.33300000000003</v>
      </c>
      <c r="M725" s="78">
        <v>1149.999</v>
      </c>
      <c r="N725" s="78">
        <v>0</v>
      </c>
      <c r="O725" s="78">
        <v>92</v>
      </c>
      <c r="P725" s="78">
        <v>1241.999</v>
      </c>
      <c r="Q725" s="68">
        <v>2023</v>
      </c>
      <c r="R725" s="68">
        <v>12</v>
      </c>
      <c r="S725" s="68">
        <v>0</v>
      </c>
      <c r="T725" s="68" t="s">
        <v>52</v>
      </c>
      <c r="U725" s="68"/>
    </row>
    <row r="726" spans="1:21" x14ac:dyDescent="0.25">
      <c r="A726" s="68">
        <v>6750069085</v>
      </c>
      <c r="B726" s="69">
        <v>45296</v>
      </c>
      <c r="C726" s="68" t="s">
        <v>45</v>
      </c>
      <c r="D726" s="68" t="s">
        <v>46</v>
      </c>
      <c r="E726" s="68" t="s">
        <v>47</v>
      </c>
      <c r="F726" s="68" t="s">
        <v>77</v>
      </c>
      <c r="G726" s="68" t="s">
        <v>49</v>
      </c>
      <c r="H726" s="68" t="s">
        <v>50</v>
      </c>
      <c r="I726" s="68">
        <v>320022</v>
      </c>
      <c r="J726" s="68" t="s">
        <v>129</v>
      </c>
      <c r="K726" s="68">
        <v>3</v>
      </c>
      <c r="L726" s="78">
        <v>229.58199999999999</v>
      </c>
      <c r="M726" s="78">
        <v>688.74599999999998</v>
      </c>
      <c r="N726" s="78">
        <v>0</v>
      </c>
      <c r="O726" s="78">
        <v>55.1</v>
      </c>
      <c r="P726" s="78">
        <v>743.846</v>
      </c>
      <c r="Q726" s="68">
        <v>2024</v>
      </c>
      <c r="R726" s="68">
        <v>1</v>
      </c>
      <c r="S726" s="68">
        <v>0</v>
      </c>
      <c r="T726" s="68" t="s">
        <v>52</v>
      </c>
      <c r="U726" s="68">
        <v>2101</v>
      </c>
    </row>
    <row r="727" spans="1:21" x14ac:dyDescent="0.25">
      <c r="A727" s="68">
        <v>6750069085</v>
      </c>
      <c r="B727" s="69">
        <v>45296</v>
      </c>
      <c r="C727" s="68" t="s">
        <v>45</v>
      </c>
      <c r="D727" s="68" t="s">
        <v>46</v>
      </c>
      <c r="E727" s="68" t="s">
        <v>47</v>
      </c>
      <c r="F727" s="68" t="s">
        <v>77</v>
      </c>
      <c r="G727" s="68" t="s">
        <v>49</v>
      </c>
      <c r="H727" s="68" t="s">
        <v>50</v>
      </c>
      <c r="I727" s="68">
        <v>320117</v>
      </c>
      <c r="J727" s="68" t="s">
        <v>130</v>
      </c>
      <c r="K727" s="68">
        <v>2</v>
      </c>
      <c r="L727" s="78">
        <v>229.58199999999999</v>
      </c>
      <c r="M727" s="78">
        <v>459.16399999999999</v>
      </c>
      <c r="N727" s="78">
        <v>0</v>
      </c>
      <c r="O727" s="78">
        <v>36.732999999999997</v>
      </c>
      <c r="P727" s="78">
        <v>495.89699999999999</v>
      </c>
      <c r="Q727" s="68">
        <v>2024</v>
      </c>
      <c r="R727" s="68">
        <v>1</v>
      </c>
      <c r="S727" s="68">
        <v>0</v>
      </c>
      <c r="T727" s="68" t="s">
        <v>52</v>
      </c>
      <c r="U727" s="68">
        <v>2101</v>
      </c>
    </row>
    <row r="728" spans="1:21" x14ac:dyDescent="0.25">
      <c r="A728" s="68">
        <v>6750069085</v>
      </c>
      <c r="B728" s="69">
        <v>45296</v>
      </c>
      <c r="C728" s="68" t="s">
        <v>45</v>
      </c>
      <c r="D728" s="68" t="s">
        <v>46</v>
      </c>
      <c r="E728" s="68" t="s">
        <v>47</v>
      </c>
      <c r="F728" s="68" t="s">
        <v>77</v>
      </c>
      <c r="G728" s="68" t="s">
        <v>49</v>
      </c>
      <c r="H728" s="68" t="s">
        <v>50</v>
      </c>
      <c r="I728" s="68">
        <v>323104</v>
      </c>
      <c r="J728" s="68" t="s">
        <v>131</v>
      </c>
      <c r="K728" s="68">
        <v>5</v>
      </c>
      <c r="L728" s="78">
        <v>200.727</v>
      </c>
      <c r="M728" s="78">
        <v>1003.635</v>
      </c>
      <c r="N728" s="78">
        <v>0</v>
      </c>
      <c r="O728" s="78">
        <v>80.290999999999997</v>
      </c>
      <c r="P728" s="78">
        <v>1083.9259999999999</v>
      </c>
      <c r="Q728" s="68">
        <v>2024</v>
      </c>
      <c r="R728" s="68">
        <v>1</v>
      </c>
      <c r="S728" s="68">
        <v>0</v>
      </c>
      <c r="T728" s="68" t="s">
        <v>52</v>
      </c>
      <c r="U728" s="68">
        <v>2101</v>
      </c>
    </row>
    <row r="729" spans="1:21" x14ac:dyDescent="0.25">
      <c r="A729" s="68">
        <v>6750069085</v>
      </c>
      <c r="B729" s="69">
        <v>45296</v>
      </c>
      <c r="C729" s="68" t="s">
        <v>45</v>
      </c>
      <c r="D729" s="68" t="s">
        <v>46</v>
      </c>
      <c r="E729" s="68" t="s">
        <v>47</v>
      </c>
      <c r="F729" s="68" t="s">
        <v>77</v>
      </c>
      <c r="G729" s="68" t="s">
        <v>49</v>
      </c>
      <c r="H729" s="68" t="s">
        <v>50</v>
      </c>
      <c r="I729" s="68">
        <v>323901</v>
      </c>
      <c r="J729" s="68" t="s">
        <v>132</v>
      </c>
      <c r="K729" s="68">
        <v>5</v>
      </c>
      <c r="L729" s="78">
        <v>200.727</v>
      </c>
      <c r="M729" s="78">
        <v>1003.635</v>
      </c>
      <c r="N729" s="78">
        <v>0</v>
      </c>
      <c r="O729" s="78">
        <v>80.290999999999997</v>
      </c>
      <c r="P729" s="78">
        <v>1083.9259999999999</v>
      </c>
      <c r="Q729" s="68">
        <v>2024</v>
      </c>
      <c r="R729" s="68">
        <v>1</v>
      </c>
      <c r="S729" s="68">
        <v>0</v>
      </c>
      <c r="T729" s="68" t="s">
        <v>52</v>
      </c>
      <c r="U729" s="68">
        <v>2101</v>
      </c>
    </row>
    <row r="730" spans="1:21" x14ac:dyDescent="0.25">
      <c r="A730" s="68">
        <v>6750069107</v>
      </c>
      <c r="B730" s="69">
        <v>45296</v>
      </c>
      <c r="C730" s="68" t="s">
        <v>45</v>
      </c>
      <c r="D730" s="68" t="s">
        <v>46</v>
      </c>
      <c r="E730" s="68" t="s">
        <v>47</v>
      </c>
      <c r="F730" s="68" t="s">
        <v>77</v>
      </c>
      <c r="G730" s="68" t="s">
        <v>49</v>
      </c>
      <c r="H730" s="68" t="s">
        <v>50</v>
      </c>
      <c r="I730" s="68">
        <v>320028</v>
      </c>
      <c r="J730" s="68" t="s">
        <v>11</v>
      </c>
      <c r="K730" s="68">
        <v>8</v>
      </c>
      <c r="L730" s="78">
        <v>170.208</v>
      </c>
      <c r="M730" s="78">
        <v>1361.664</v>
      </c>
      <c r="N730" s="78">
        <v>0</v>
      </c>
      <c r="O730" s="78">
        <v>108.93300000000001</v>
      </c>
      <c r="P730" s="78">
        <v>1470.597</v>
      </c>
      <c r="Q730" s="68">
        <v>2024</v>
      </c>
      <c r="R730" s="68">
        <v>1</v>
      </c>
      <c r="S730" s="68">
        <v>0</v>
      </c>
      <c r="T730" s="68" t="s">
        <v>52</v>
      </c>
      <c r="U730" s="68">
        <v>2101</v>
      </c>
    </row>
    <row r="731" spans="1:21" x14ac:dyDescent="0.25">
      <c r="A731" s="68">
        <v>6750069107</v>
      </c>
      <c r="B731" s="69">
        <v>45296</v>
      </c>
      <c r="C731" s="68" t="s">
        <v>45</v>
      </c>
      <c r="D731" s="68" t="s">
        <v>46</v>
      </c>
      <c r="E731" s="68" t="s">
        <v>47</v>
      </c>
      <c r="F731" s="68" t="s">
        <v>77</v>
      </c>
      <c r="G731" s="68" t="s">
        <v>49</v>
      </c>
      <c r="H731" s="68" t="s">
        <v>50</v>
      </c>
      <c r="I731" s="68">
        <v>320023</v>
      </c>
      <c r="J731" s="68" t="s">
        <v>9</v>
      </c>
      <c r="K731" s="68">
        <v>4</v>
      </c>
      <c r="L731" s="78">
        <v>176.334</v>
      </c>
      <c r="M731" s="78">
        <v>705.33399999999995</v>
      </c>
      <c r="N731" s="78">
        <v>-176.334</v>
      </c>
      <c r="O731" s="78">
        <v>56.427</v>
      </c>
      <c r="P731" s="78">
        <v>761.76099999999997</v>
      </c>
      <c r="Q731" s="68">
        <v>2024</v>
      </c>
      <c r="R731" s="68">
        <v>1</v>
      </c>
      <c r="S731" s="68">
        <v>0.19999999999999998</v>
      </c>
      <c r="T731" s="68" t="s">
        <v>56</v>
      </c>
      <c r="U731" s="68">
        <v>2101</v>
      </c>
    </row>
    <row r="732" spans="1:21" x14ac:dyDescent="0.25">
      <c r="A732" s="68">
        <v>6750069298</v>
      </c>
      <c r="B732" s="69">
        <v>45302</v>
      </c>
      <c r="C732" s="68" t="s">
        <v>45</v>
      </c>
      <c r="D732" s="68" t="s">
        <v>46</v>
      </c>
      <c r="E732" s="68" t="s">
        <v>47</v>
      </c>
      <c r="F732" s="68" t="s">
        <v>77</v>
      </c>
      <c r="G732" s="68" t="s">
        <v>49</v>
      </c>
      <c r="H732" s="68" t="s">
        <v>50</v>
      </c>
      <c r="I732" s="68">
        <v>320023</v>
      </c>
      <c r="J732" s="68" t="s">
        <v>9</v>
      </c>
      <c r="K732" s="68">
        <v>20</v>
      </c>
      <c r="L732" s="78">
        <v>176.334</v>
      </c>
      <c r="M732" s="78">
        <v>3526.672</v>
      </c>
      <c r="N732" s="78">
        <v>-881.66800000000001</v>
      </c>
      <c r="O732" s="78">
        <v>282.13299999999998</v>
      </c>
      <c r="P732" s="78">
        <v>3808.8049999999998</v>
      </c>
      <c r="Q732" s="68">
        <v>2024</v>
      </c>
      <c r="R732" s="68">
        <v>1</v>
      </c>
      <c r="S732" s="68">
        <v>0.19999963705224724</v>
      </c>
      <c r="T732" s="68" t="s">
        <v>56</v>
      </c>
      <c r="U732" s="68">
        <v>2101</v>
      </c>
    </row>
    <row r="733" spans="1:21" x14ac:dyDescent="0.25">
      <c r="A733" s="68">
        <v>6750069298</v>
      </c>
      <c r="B733" s="69">
        <v>45302</v>
      </c>
      <c r="C733" s="68" t="s">
        <v>45</v>
      </c>
      <c r="D733" s="68" t="s">
        <v>46</v>
      </c>
      <c r="E733" s="68" t="s">
        <v>47</v>
      </c>
      <c r="F733" s="68" t="s">
        <v>77</v>
      </c>
      <c r="G733" s="68" t="s">
        <v>49</v>
      </c>
      <c r="H733" s="68" t="s">
        <v>50</v>
      </c>
      <c r="I733" s="68">
        <v>324003</v>
      </c>
      <c r="J733" s="68" t="s">
        <v>10</v>
      </c>
      <c r="K733" s="68">
        <v>1</v>
      </c>
      <c r="L733" s="78">
        <v>383.33300000000003</v>
      </c>
      <c r="M733" s="78">
        <v>383.33300000000003</v>
      </c>
      <c r="N733" s="78">
        <v>0</v>
      </c>
      <c r="O733" s="78">
        <v>30.667000000000002</v>
      </c>
      <c r="P733" s="78">
        <v>414</v>
      </c>
      <c r="Q733" s="68">
        <v>2024</v>
      </c>
      <c r="R733" s="68">
        <v>1</v>
      </c>
      <c r="S733" s="68">
        <v>0</v>
      </c>
      <c r="T733" s="68" t="s">
        <v>52</v>
      </c>
      <c r="U733" s="68">
        <v>2101</v>
      </c>
    </row>
    <row r="734" spans="1:21" x14ac:dyDescent="0.25">
      <c r="A734" s="68">
        <v>6750069730</v>
      </c>
      <c r="B734" s="69">
        <v>45310</v>
      </c>
      <c r="C734" s="68" t="s">
        <v>45</v>
      </c>
      <c r="D734" s="68" t="s">
        <v>46</v>
      </c>
      <c r="E734" s="68" t="s">
        <v>47</v>
      </c>
      <c r="F734" s="68" t="s">
        <v>77</v>
      </c>
      <c r="G734" s="68" t="s">
        <v>49</v>
      </c>
      <c r="H734" s="68" t="s">
        <v>50</v>
      </c>
      <c r="I734" s="68">
        <v>320023</v>
      </c>
      <c r="J734" s="68" t="s">
        <v>9</v>
      </c>
      <c r="K734" s="68">
        <v>10</v>
      </c>
      <c r="L734" s="78">
        <v>176.334</v>
      </c>
      <c r="M734" s="78">
        <v>1763.336</v>
      </c>
      <c r="N734" s="78">
        <v>-440.834</v>
      </c>
      <c r="O734" s="78">
        <v>141.06700000000001</v>
      </c>
      <c r="P734" s="78">
        <v>1904.403</v>
      </c>
      <c r="Q734" s="68">
        <v>2024</v>
      </c>
      <c r="R734" s="68">
        <v>1</v>
      </c>
      <c r="S734" s="68">
        <v>0.19999963705224724</v>
      </c>
      <c r="T734" s="68" t="s">
        <v>56</v>
      </c>
      <c r="U734" s="68">
        <v>2101</v>
      </c>
    </row>
    <row r="735" spans="1:21" x14ac:dyDescent="0.25">
      <c r="A735" s="68">
        <v>6750069730</v>
      </c>
      <c r="B735" s="69">
        <v>45310</v>
      </c>
      <c r="C735" s="68" t="s">
        <v>45</v>
      </c>
      <c r="D735" s="68" t="s">
        <v>46</v>
      </c>
      <c r="E735" s="68" t="s">
        <v>47</v>
      </c>
      <c r="F735" s="68" t="s">
        <v>77</v>
      </c>
      <c r="G735" s="68" t="s">
        <v>49</v>
      </c>
      <c r="H735" s="68" t="s">
        <v>50</v>
      </c>
      <c r="I735" s="68">
        <v>320020</v>
      </c>
      <c r="J735" s="68" t="s">
        <v>84</v>
      </c>
      <c r="K735" s="68">
        <v>3</v>
      </c>
      <c r="L735" s="78">
        <v>265.77800000000002</v>
      </c>
      <c r="M735" s="78">
        <v>797.33299999999997</v>
      </c>
      <c r="N735" s="78">
        <v>-199.333</v>
      </c>
      <c r="O735" s="78">
        <v>63.786999999999999</v>
      </c>
      <c r="P735" s="78">
        <v>861.12</v>
      </c>
      <c r="Q735" s="68">
        <v>2024</v>
      </c>
      <c r="R735" s="68">
        <v>1</v>
      </c>
      <c r="S735" s="68">
        <v>0.19999959866234154</v>
      </c>
      <c r="T735" s="68" t="s">
        <v>56</v>
      </c>
      <c r="U735" s="68">
        <v>2101</v>
      </c>
    </row>
    <row r="736" spans="1:21" x14ac:dyDescent="0.25">
      <c r="A736" s="68">
        <v>6750069730</v>
      </c>
      <c r="B736" s="69">
        <v>45310</v>
      </c>
      <c r="C736" s="68" t="s">
        <v>45</v>
      </c>
      <c r="D736" s="68" t="s">
        <v>46</v>
      </c>
      <c r="E736" s="68" t="s">
        <v>47</v>
      </c>
      <c r="F736" s="68" t="s">
        <v>77</v>
      </c>
      <c r="G736" s="68" t="s">
        <v>49</v>
      </c>
      <c r="H736" s="68" t="s">
        <v>50</v>
      </c>
      <c r="I736" s="68">
        <v>324003</v>
      </c>
      <c r="J736" s="68" t="s">
        <v>10</v>
      </c>
      <c r="K736" s="68">
        <v>2</v>
      </c>
      <c r="L736" s="78">
        <v>383.33300000000003</v>
      </c>
      <c r="M736" s="78">
        <v>766.66600000000005</v>
      </c>
      <c r="N736" s="78">
        <v>0</v>
      </c>
      <c r="O736" s="78">
        <v>61.332999999999998</v>
      </c>
      <c r="P736" s="78">
        <v>827.99900000000002</v>
      </c>
      <c r="Q736" s="68">
        <v>2024</v>
      </c>
      <c r="R736" s="68">
        <v>1</v>
      </c>
      <c r="S736" s="68">
        <v>0</v>
      </c>
      <c r="T736" s="68" t="s">
        <v>52</v>
      </c>
      <c r="U736" s="68">
        <v>2101</v>
      </c>
    </row>
    <row r="737" spans="1:21" x14ac:dyDescent="0.25">
      <c r="A737" s="68">
        <v>6750070061</v>
      </c>
      <c r="B737" s="69">
        <v>45317</v>
      </c>
      <c r="C737" s="68" t="s">
        <v>45</v>
      </c>
      <c r="D737" s="68" t="s">
        <v>46</v>
      </c>
      <c r="E737" s="68" t="s">
        <v>47</v>
      </c>
      <c r="F737" s="68" t="s">
        <v>77</v>
      </c>
      <c r="G737" s="68" t="s">
        <v>49</v>
      </c>
      <c r="H737" s="68" t="s">
        <v>50</v>
      </c>
      <c r="I737" s="68">
        <v>320023</v>
      </c>
      <c r="J737" s="68" t="s">
        <v>9</v>
      </c>
      <c r="K737" s="68">
        <v>15</v>
      </c>
      <c r="L737" s="78">
        <v>176.334</v>
      </c>
      <c r="M737" s="78">
        <v>2645.0039999999999</v>
      </c>
      <c r="N737" s="78">
        <v>-661.25099999999998</v>
      </c>
      <c r="O737" s="78">
        <v>211.601</v>
      </c>
      <c r="P737" s="78">
        <v>2856.605</v>
      </c>
      <c r="Q737" s="68">
        <v>2024</v>
      </c>
      <c r="R737" s="68">
        <v>1</v>
      </c>
      <c r="S737" s="68">
        <v>0.19999963705224724</v>
      </c>
      <c r="T737" s="68" t="s">
        <v>56</v>
      </c>
      <c r="U737" s="68">
        <v>2101</v>
      </c>
    </row>
    <row r="738" spans="1:21" x14ac:dyDescent="0.25">
      <c r="A738" s="68">
        <v>6750070061</v>
      </c>
      <c r="B738" s="69">
        <v>45317</v>
      </c>
      <c r="C738" s="68" t="s">
        <v>45</v>
      </c>
      <c r="D738" s="68" t="s">
        <v>46</v>
      </c>
      <c r="E738" s="68" t="s">
        <v>47</v>
      </c>
      <c r="F738" s="68" t="s">
        <v>77</v>
      </c>
      <c r="G738" s="68" t="s">
        <v>49</v>
      </c>
      <c r="H738" s="68" t="s">
        <v>50</v>
      </c>
      <c r="I738" s="68">
        <v>320020</v>
      </c>
      <c r="J738" s="68" t="s">
        <v>84</v>
      </c>
      <c r="K738" s="68">
        <v>5</v>
      </c>
      <c r="L738" s="78">
        <v>265.77800000000002</v>
      </c>
      <c r="M738" s="78">
        <v>1328.8879999999999</v>
      </c>
      <c r="N738" s="78">
        <v>-332.22199999999998</v>
      </c>
      <c r="O738" s="78">
        <v>106.31100000000001</v>
      </c>
      <c r="P738" s="78">
        <v>1435.1990000000001</v>
      </c>
      <c r="Q738" s="68">
        <v>2024</v>
      </c>
      <c r="R738" s="68">
        <v>1</v>
      </c>
      <c r="S738" s="68">
        <v>0.19999975919745328</v>
      </c>
      <c r="T738" s="68" t="s">
        <v>56</v>
      </c>
      <c r="U738" s="68">
        <v>2101</v>
      </c>
    </row>
    <row r="739" spans="1:21" x14ac:dyDescent="0.25">
      <c r="A739" s="68">
        <v>6750070061</v>
      </c>
      <c r="B739" s="69">
        <v>45317</v>
      </c>
      <c r="C739" s="68" t="s">
        <v>45</v>
      </c>
      <c r="D739" s="68" t="s">
        <v>46</v>
      </c>
      <c r="E739" s="68" t="s">
        <v>47</v>
      </c>
      <c r="F739" s="68" t="s">
        <v>77</v>
      </c>
      <c r="G739" s="68" t="s">
        <v>49</v>
      </c>
      <c r="H739" s="68" t="s">
        <v>50</v>
      </c>
      <c r="I739" s="68">
        <v>324003</v>
      </c>
      <c r="J739" s="68" t="s">
        <v>10</v>
      </c>
      <c r="K739" s="68">
        <v>2</v>
      </c>
      <c r="L739" s="78">
        <v>383.33300000000003</v>
      </c>
      <c r="M739" s="78">
        <v>766.66600000000005</v>
      </c>
      <c r="N739" s="78">
        <v>0</v>
      </c>
      <c r="O739" s="78">
        <v>61.332999999999998</v>
      </c>
      <c r="P739" s="78">
        <v>827.99900000000002</v>
      </c>
      <c r="Q739" s="68">
        <v>2024</v>
      </c>
      <c r="R739" s="68">
        <v>1</v>
      </c>
      <c r="S739" s="68">
        <v>0</v>
      </c>
      <c r="T739" s="68" t="s">
        <v>52</v>
      </c>
      <c r="U739" s="68">
        <v>2101</v>
      </c>
    </row>
    <row r="740" spans="1:21" x14ac:dyDescent="0.25">
      <c r="A740" s="68">
        <v>6750070112</v>
      </c>
      <c r="B740" s="69">
        <v>45317</v>
      </c>
      <c r="C740" s="68" t="s">
        <v>45</v>
      </c>
      <c r="D740" s="68" t="s">
        <v>46</v>
      </c>
      <c r="E740" s="68" t="s">
        <v>47</v>
      </c>
      <c r="F740" s="68" t="s">
        <v>77</v>
      </c>
      <c r="G740" s="68" t="s">
        <v>49</v>
      </c>
      <c r="H740" s="68" t="s">
        <v>50</v>
      </c>
      <c r="I740" s="68">
        <v>320028</v>
      </c>
      <c r="J740" s="68" t="s">
        <v>11</v>
      </c>
      <c r="K740" s="68">
        <v>16</v>
      </c>
      <c r="L740" s="78">
        <v>170.208</v>
      </c>
      <c r="M740" s="78">
        <v>2723.328</v>
      </c>
      <c r="N740" s="78">
        <v>0</v>
      </c>
      <c r="O740" s="78">
        <v>217.86699999999999</v>
      </c>
      <c r="P740" s="78">
        <v>2941.1950000000002</v>
      </c>
      <c r="Q740" s="68">
        <v>2024</v>
      </c>
      <c r="R740" s="68">
        <v>1</v>
      </c>
      <c r="S740" s="68">
        <v>0</v>
      </c>
      <c r="T740" s="68" t="s">
        <v>52</v>
      </c>
      <c r="U740" s="68">
        <v>2101</v>
      </c>
    </row>
    <row r="741" spans="1:21" x14ac:dyDescent="0.25">
      <c r="A741" s="68">
        <v>6750070112</v>
      </c>
      <c r="B741" s="69">
        <v>45317</v>
      </c>
      <c r="C741" s="68" t="s">
        <v>45</v>
      </c>
      <c r="D741" s="68" t="s">
        <v>46</v>
      </c>
      <c r="E741" s="68" t="s">
        <v>47</v>
      </c>
      <c r="F741" s="68" t="s">
        <v>77</v>
      </c>
      <c r="G741" s="68" t="s">
        <v>49</v>
      </c>
      <c r="H741" s="68" t="s">
        <v>50</v>
      </c>
      <c r="I741" s="68">
        <v>324003</v>
      </c>
      <c r="J741" s="68" t="s">
        <v>10</v>
      </c>
      <c r="K741" s="68">
        <v>3</v>
      </c>
      <c r="L741" s="78">
        <v>383.33300000000003</v>
      </c>
      <c r="M741" s="78">
        <v>1149.999</v>
      </c>
      <c r="N741" s="78">
        <v>0</v>
      </c>
      <c r="O741" s="78">
        <v>92</v>
      </c>
      <c r="P741" s="78">
        <v>1241.999</v>
      </c>
      <c r="Q741" s="68">
        <v>2024</v>
      </c>
      <c r="R741" s="68">
        <v>1</v>
      </c>
      <c r="S741" s="68">
        <v>0</v>
      </c>
      <c r="T741" s="68" t="s">
        <v>52</v>
      </c>
      <c r="U741" s="68">
        <v>2101</v>
      </c>
    </row>
    <row r="742" spans="1:21" x14ac:dyDescent="0.25">
      <c r="A742" s="68">
        <v>6750070748</v>
      </c>
      <c r="B742" s="69">
        <v>45324</v>
      </c>
      <c r="C742" s="68" t="s">
        <v>45</v>
      </c>
      <c r="D742" s="68" t="s">
        <v>46</v>
      </c>
      <c r="E742" s="68" t="s">
        <v>47</v>
      </c>
      <c r="F742" s="68" t="s">
        <v>77</v>
      </c>
      <c r="G742" s="68" t="s">
        <v>49</v>
      </c>
      <c r="H742" s="68" t="s">
        <v>50</v>
      </c>
      <c r="I742" s="68">
        <v>320028</v>
      </c>
      <c r="J742" s="68" t="s">
        <v>11</v>
      </c>
      <c r="K742" s="68">
        <v>10</v>
      </c>
      <c r="L742" s="78">
        <v>170.208</v>
      </c>
      <c r="M742" s="78">
        <v>1702.08</v>
      </c>
      <c r="N742" s="78">
        <v>0</v>
      </c>
      <c r="O742" s="78">
        <v>136.166</v>
      </c>
      <c r="P742" s="78">
        <v>1838.2460000000001</v>
      </c>
      <c r="Q742" s="68">
        <v>2024</v>
      </c>
      <c r="R742" s="68">
        <v>2</v>
      </c>
      <c r="S742" s="68">
        <v>0</v>
      </c>
      <c r="T742" s="68"/>
      <c r="U742" s="68">
        <v>2101</v>
      </c>
    </row>
    <row r="743" spans="1:21" x14ac:dyDescent="0.25">
      <c r="A743" s="68">
        <v>6750070748</v>
      </c>
      <c r="B743" s="69">
        <v>45324</v>
      </c>
      <c r="C743" s="68" t="s">
        <v>45</v>
      </c>
      <c r="D743" s="68" t="s">
        <v>46</v>
      </c>
      <c r="E743" s="68" t="s">
        <v>47</v>
      </c>
      <c r="F743" s="68" t="s">
        <v>77</v>
      </c>
      <c r="G743" s="68" t="s">
        <v>49</v>
      </c>
      <c r="H743" s="68" t="s">
        <v>50</v>
      </c>
      <c r="I743" s="68">
        <v>320023</v>
      </c>
      <c r="J743" s="68" t="s">
        <v>9</v>
      </c>
      <c r="K743" s="68">
        <v>15</v>
      </c>
      <c r="L743" s="78">
        <v>220.417</v>
      </c>
      <c r="M743" s="78">
        <v>3306.2550000000001</v>
      </c>
      <c r="N743" s="78">
        <v>0</v>
      </c>
      <c r="O743" s="78">
        <v>264.5</v>
      </c>
      <c r="P743" s="78">
        <v>3570.7550000000001</v>
      </c>
      <c r="Q743" s="68">
        <v>2024</v>
      </c>
      <c r="R743" s="68">
        <v>2</v>
      </c>
      <c r="S743" s="68">
        <v>0</v>
      </c>
      <c r="T743" s="68"/>
      <c r="U743" s="68">
        <v>2101</v>
      </c>
    </row>
    <row r="744" spans="1:21" x14ac:dyDescent="0.25">
      <c r="A744" s="68">
        <v>6750070748</v>
      </c>
      <c r="B744" s="69">
        <v>45324</v>
      </c>
      <c r="C744" s="68" t="s">
        <v>45</v>
      </c>
      <c r="D744" s="68" t="s">
        <v>46</v>
      </c>
      <c r="E744" s="68" t="s">
        <v>47</v>
      </c>
      <c r="F744" s="68" t="s">
        <v>77</v>
      </c>
      <c r="G744" s="68" t="s">
        <v>49</v>
      </c>
      <c r="H744" s="68" t="s">
        <v>50</v>
      </c>
      <c r="I744" s="68">
        <v>324003</v>
      </c>
      <c r="J744" s="68" t="s">
        <v>10</v>
      </c>
      <c r="K744" s="68">
        <v>3</v>
      </c>
      <c r="L744" s="78">
        <v>383.33300000000003</v>
      </c>
      <c r="M744" s="78">
        <v>1149.999</v>
      </c>
      <c r="N744" s="78">
        <v>0</v>
      </c>
      <c r="O744" s="78">
        <v>92</v>
      </c>
      <c r="P744" s="78">
        <v>1241.999</v>
      </c>
      <c r="Q744" s="68">
        <v>2024</v>
      </c>
      <c r="R744" s="68">
        <v>2</v>
      </c>
      <c r="S744" s="68">
        <v>0</v>
      </c>
      <c r="T744" s="68"/>
      <c r="U744" s="68">
        <v>2101</v>
      </c>
    </row>
    <row r="745" spans="1:21" x14ac:dyDescent="0.25">
      <c r="A745" s="68">
        <v>6750067785</v>
      </c>
      <c r="B745" s="69">
        <v>45267</v>
      </c>
      <c r="C745" s="68" t="s">
        <v>45</v>
      </c>
      <c r="D745" s="68" t="s">
        <v>46</v>
      </c>
      <c r="E745" s="68" t="s">
        <v>47</v>
      </c>
      <c r="F745" s="68" t="s">
        <v>117</v>
      </c>
      <c r="G745" s="68" t="s">
        <v>49</v>
      </c>
      <c r="H745" s="68" t="s">
        <v>50</v>
      </c>
      <c r="I745" s="68">
        <v>320028</v>
      </c>
      <c r="J745" s="68" t="s">
        <v>11</v>
      </c>
      <c r="K745" s="68">
        <v>5</v>
      </c>
      <c r="L745" s="78">
        <v>131.06</v>
      </c>
      <c r="M745" s="78">
        <v>655.30100000000004</v>
      </c>
      <c r="N745" s="78">
        <v>-195.739</v>
      </c>
      <c r="O745" s="78">
        <v>52.423999999999999</v>
      </c>
      <c r="P745" s="78">
        <v>707.72500000000002</v>
      </c>
      <c r="Q745" s="68">
        <v>2023</v>
      </c>
      <c r="R745" s="68">
        <v>12</v>
      </c>
      <c r="S745" s="68">
        <v>0.23000003525102844</v>
      </c>
      <c r="T745" s="68" t="s">
        <v>56</v>
      </c>
      <c r="U745" s="68"/>
    </row>
    <row r="746" spans="1:21" x14ac:dyDescent="0.25">
      <c r="A746" s="68">
        <v>6750067785</v>
      </c>
      <c r="B746" s="69">
        <v>45267</v>
      </c>
      <c r="C746" s="68" t="s">
        <v>45</v>
      </c>
      <c r="D746" s="68" t="s">
        <v>46</v>
      </c>
      <c r="E746" s="68" t="s">
        <v>47</v>
      </c>
      <c r="F746" s="68" t="s">
        <v>117</v>
      </c>
      <c r="G746" s="68" t="s">
        <v>49</v>
      </c>
      <c r="H746" s="68" t="s">
        <v>50</v>
      </c>
      <c r="I746" s="68">
        <v>320025</v>
      </c>
      <c r="J746" s="68" t="s">
        <v>58</v>
      </c>
      <c r="K746" s="68">
        <v>5</v>
      </c>
      <c r="L746" s="78">
        <v>187.35400000000001</v>
      </c>
      <c r="M746" s="78">
        <v>936.77200000000005</v>
      </c>
      <c r="N746" s="78">
        <v>-165.31299999999999</v>
      </c>
      <c r="O746" s="78">
        <v>74.941000000000003</v>
      </c>
      <c r="P746" s="78">
        <v>1011.713</v>
      </c>
      <c r="Q746" s="68">
        <v>2023</v>
      </c>
      <c r="R746" s="68">
        <v>12</v>
      </c>
      <c r="S746" s="68">
        <v>0.15000049905497134</v>
      </c>
      <c r="T746" s="68" t="s">
        <v>56</v>
      </c>
      <c r="U746" s="68"/>
    </row>
    <row r="747" spans="1:21" x14ac:dyDescent="0.25">
      <c r="A747" s="68">
        <v>6750069051</v>
      </c>
      <c r="B747" s="69">
        <v>45295</v>
      </c>
      <c r="C747" s="68" t="s">
        <v>45</v>
      </c>
      <c r="D747" s="68" t="s">
        <v>46</v>
      </c>
      <c r="E747" s="68" t="s">
        <v>47</v>
      </c>
      <c r="F747" s="68" t="s">
        <v>117</v>
      </c>
      <c r="G747" s="68" t="s">
        <v>49</v>
      </c>
      <c r="H747" s="68" t="s">
        <v>50</v>
      </c>
      <c r="I747" s="68">
        <v>320028</v>
      </c>
      <c r="J747" s="68" t="s">
        <v>11</v>
      </c>
      <c r="K747" s="68">
        <v>2</v>
      </c>
      <c r="L747" s="78">
        <v>170.208</v>
      </c>
      <c r="M747" s="78">
        <v>340.416</v>
      </c>
      <c r="N747" s="78">
        <v>0</v>
      </c>
      <c r="O747" s="78">
        <v>27.233000000000001</v>
      </c>
      <c r="P747" s="78">
        <v>367.649</v>
      </c>
      <c r="Q747" s="68">
        <v>2024</v>
      </c>
      <c r="R747" s="68">
        <v>1</v>
      </c>
      <c r="S747" s="68">
        <v>0</v>
      </c>
      <c r="T747" s="68" t="s">
        <v>52</v>
      </c>
      <c r="U747" s="68">
        <v>2101</v>
      </c>
    </row>
    <row r="748" spans="1:21" x14ac:dyDescent="0.25">
      <c r="A748" s="68">
        <v>6750069051</v>
      </c>
      <c r="B748" s="69">
        <v>45295</v>
      </c>
      <c r="C748" s="68" t="s">
        <v>45</v>
      </c>
      <c r="D748" s="68" t="s">
        <v>46</v>
      </c>
      <c r="E748" s="68" t="s">
        <v>47</v>
      </c>
      <c r="F748" s="68" t="s">
        <v>117</v>
      </c>
      <c r="G748" s="68" t="s">
        <v>49</v>
      </c>
      <c r="H748" s="68" t="s">
        <v>50</v>
      </c>
      <c r="I748" s="68">
        <v>320025</v>
      </c>
      <c r="J748" s="68" t="s">
        <v>58</v>
      </c>
      <c r="K748" s="68">
        <v>5</v>
      </c>
      <c r="L748" s="78">
        <v>176.334</v>
      </c>
      <c r="M748" s="78">
        <v>881.66800000000001</v>
      </c>
      <c r="N748" s="78">
        <v>-220.417</v>
      </c>
      <c r="O748" s="78">
        <v>70.533000000000001</v>
      </c>
      <c r="P748" s="78">
        <v>952.20100000000002</v>
      </c>
      <c r="Q748" s="68">
        <v>2024</v>
      </c>
      <c r="R748" s="68">
        <v>1</v>
      </c>
      <c r="S748" s="68">
        <v>0.19999963705224724</v>
      </c>
      <c r="T748" s="68" t="s">
        <v>56</v>
      </c>
      <c r="U748" s="68">
        <v>2101</v>
      </c>
    </row>
    <row r="749" spans="1:21" x14ac:dyDescent="0.25">
      <c r="A749" s="68">
        <v>6750069051</v>
      </c>
      <c r="B749" s="69">
        <v>45295</v>
      </c>
      <c r="C749" s="68" t="s">
        <v>45</v>
      </c>
      <c r="D749" s="68" t="s">
        <v>46</v>
      </c>
      <c r="E749" s="68" t="s">
        <v>47</v>
      </c>
      <c r="F749" s="68" t="s">
        <v>117</v>
      </c>
      <c r="G749" s="68" t="s">
        <v>49</v>
      </c>
      <c r="H749" s="68" t="s">
        <v>50</v>
      </c>
      <c r="I749" s="68">
        <v>324003</v>
      </c>
      <c r="J749" s="68" t="s">
        <v>10</v>
      </c>
      <c r="K749" s="68">
        <v>5</v>
      </c>
      <c r="L749" s="78">
        <v>383.33300000000003</v>
      </c>
      <c r="M749" s="78">
        <v>1916.665</v>
      </c>
      <c r="N749" s="78">
        <v>0</v>
      </c>
      <c r="O749" s="78">
        <v>153.334</v>
      </c>
      <c r="P749" s="78">
        <v>2069.9989999999998</v>
      </c>
      <c r="Q749" s="68">
        <v>2024</v>
      </c>
      <c r="R749" s="68">
        <v>1</v>
      </c>
      <c r="S749" s="68">
        <v>0</v>
      </c>
      <c r="T749" s="68" t="s">
        <v>52</v>
      </c>
      <c r="U749" s="68">
        <v>2101</v>
      </c>
    </row>
    <row r="750" spans="1:21" x14ac:dyDescent="0.25">
      <c r="A750" s="68">
        <v>6750069638</v>
      </c>
      <c r="B750" s="69">
        <v>45309</v>
      </c>
      <c r="C750" s="68" t="s">
        <v>45</v>
      </c>
      <c r="D750" s="68" t="s">
        <v>46</v>
      </c>
      <c r="E750" s="68" t="s">
        <v>47</v>
      </c>
      <c r="F750" s="68" t="s">
        <v>117</v>
      </c>
      <c r="G750" s="68" t="s">
        <v>49</v>
      </c>
      <c r="H750" s="68" t="s">
        <v>50</v>
      </c>
      <c r="I750" s="68">
        <v>320028</v>
      </c>
      <c r="J750" s="68" t="s">
        <v>11</v>
      </c>
      <c r="K750" s="68">
        <v>6</v>
      </c>
      <c r="L750" s="78">
        <v>170.208</v>
      </c>
      <c r="M750" s="78">
        <v>1021.248</v>
      </c>
      <c r="N750" s="78">
        <v>0</v>
      </c>
      <c r="O750" s="78">
        <v>81.7</v>
      </c>
      <c r="P750" s="78">
        <v>1102.9480000000001</v>
      </c>
      <c r="Q750" s="68">
        <v>2024</v>
      </c>
      <c r="R750" s="68">
        <v>1</v>
      </c>
      <c r="S750" s="68">
        <v>0</v>
      </c>
      <c r="T750" s="68" t="s">
        <v>52</v>
      </c>
      <c r="U750" s="68">
        <v>2101</v>
      </c>
    </row>
    <row r="751" spans="1:21" x14ac:dyDescent="0.25">
      <c r="A751" s="68">
        <v>6750069638</v>
      </c>
      <c r="B751" s="69">
        <v>45309</v>
      </c>
      <c r="C751" s="68" t="s">
        <v>45</v>
      </c>
      <c r="D751" s="68" t="s">
        <v>46</v>
      </c>
      <c r="E751" s="68" t="s">
        <v>47</v>
      </c>
      <c r="F751" s="68" t="s">
        <v>117</v>
      </c>
      <c r="G751" s="68" t="s">
        <v>49</v>
      </c>
      <c r="H751" s="68" t="s">
        <v>50</v>
      </c>
      <c r="I751" s="68">
        <v>320023</v>
      </c>
      <c r="J751" s="68" t="s">
        <v>9</v>
      </c>
      <c r="K751" s="68">
        <v>4</v>
      </c>
      <c r="L751" s="78">
        <v>176.334</v>
      </c>
      <c r="M751" s="78">
        <v>705.33399999999995</v>
      </c>
      <c r="N751" s="78">
        <v>-176.334</v>
      </c>
      <c r="O751" s="78">
        <v>56.427</v>
      </c>
      <c r="P751" s="78">
        <v>761.76099999999997</v>
      </c>
      <c r="Q751" s="68">
        <v>2024</v>
      </c>
      <c r="R751" s="68">
        <v>1</v>
      </c>
      <c r="S751" s="68">
        <v>0.19999999999999998</v>
      </c>
      <c r="T751" s="68" t="s">
        <v>56</v>
      </c>
      <c r="U751" s="68">
        <v>2101</v>
      </c>
    </row>
    <row r="752" spans="1:21" x14ac:dyDescent="0.25">
      <c r="A752" s="68">
        <v>6750069638</v>
      </c>
      <c r="B752" s="69">
        <v>45309</v>
      </c>
      <c r="C752" s="68" t="s">
        <v>45</v>
      </c>
      <c r="D752" s="68" t="s">
        <v>46</v>
      </c>
      <c r="E752" s="68" t="s">
        <v>47</v>
      </c>
      <c r="F752" s="68" t="s">
        <v>117</v>
      </c>
      <c r="G752" s="68" t="s">
        <v>49</v>
      </c>
      <c r="H752" s="68" t="s">
        <v>50</v>
      </c>
      <c r="I752" s="68">
        <v>320020</v>
      </c>
      <c r="J752" s="68" t="s">
        <v>84</v>
      </c>
      <c r="K752" s="68">
        <v>5</v>
      </c>
      <c r="L752" s="78">
        <v>265.77800000000002</v>
      </c>
      <c r="M752" s="78">
        <v>1328.8879999999999</v>
      </c>
      <c r="N752" s="78">
        <v>-332.22199999999998</v>
      </c>
      <c r="O752" s="78">
        <v>106.31100000000001</v>
      </c>
      <c r="P752" s="78">
        <v>1435.1990000000001</v>
      </c>
      <c r="Q752" s="68">
        <v>2024</v>
      </c>
      <c r="R752" s="68">
        <v>1</v>
      </c>
      <c r="S752" s="68">
        <v>0.19999975919745328</v>
      </c>
      <c r="T752" s="68" t="s">
        <v>56</v>
      </c>
      <c r="U752" s="68">
        <v>2101</v>
      </c>
    </row>
    <row r="753" spans="1:21" x14ac:dyDescent="0.25">
      <c r="A753" s="68">
        <v>6750068112</v>
      </c>
      <c r="B753" s="69">
        <v>45275</v>
      </c>
      <c r="C753" s="68" t="s">
        <v>45</v>
      </c>
      <c r="D753" s="68" t="s">
        <v>46</v>
      </c>
      <c r="E753" s="68" t="s">
        <v>47</v>
      </c>
      <c r="F753" s="68" t="s">
        <v>148</v>
      </c>
      <c r="G753" s="68" t="s">
        <v>49</v>
      </c>
      <c r="H753" s="68" t="s">
        <v>50</v>
      </c>
      <c r="I753" s="68">
        <v>320020</v>
      </c>
      <c r="J753" s="68" t="s">
        <v>84</v>
      </c>
      <c r="K753" s="68">
        <v>20</v>
      </c>
      <c r="L753" s="78">
        <v>265.77800000000002</v>
      </c>
      <c r="M753" s="78">
        <v>5315.5519999999997</v>
      </c>
      <c r="N753" s="78">
        <v>-1328.8879999999999</v>
      </c>
      <c r="O753" s="78">
        <v>425.24299999999999</v>
      </c>
      <c r="P753" s="78">
        <v>5740.7950000000001</v>
      </c>
      <c r="Q753" s="68">
        <v>2023</v>
      </c>
      <c r="R753" s="68">
        <v>12</v>
      </c>
      <c r="S753" s="68">
        <v>0.19999975919745328</v>
      </c>
      <c r="T753" s="68" t="s">
        <v>56</v>
      </c>
      <c r="U753" s="68"/>
    </row>
    <row r="754" spans="1:21" x14ac:dyDescent="0.25">
      <c r="A754" s="68">
        <v>6750068112</v>
      </c>
      <c r="B754" s="69">
        <v>45275</v>
      </c>
      <c r="C754" s="68" t="s">
        <v>45</v>
      </c>
      <c r="D754" s="68" t="s">
        <v>46</v>
      </c>
      <c r="E754" s="68" t="s">
        <v>47</v>
      </c>
      <c r="F754" s="68" t="s">
        <v>148</v>
      </c>
      <c r="G754" s="68" t="s">
        <v>49</v>
      </c>
      <c r="H754" s="68" t="s">
        <v>50</v>
      </c>
      <c r="I754" s="68">
        <v>324003</v>
      </c>
      <c r="J754" s="68" t="s">
        <v>10</v>
      </c>
      <c r="K754" s="68">
        <v>1</v>
      </c>
      <c r="L754" s="78">
        <v>383.33300000000003</v>
      </c>
      <c r="M754" s="78">
        <v>383.33300000000003</v>
      </c>
      <c r="N754" s="78">
        <v>0</v>
      </c>
      <c r="O754" s="78">
        <v>30.667000000000002</v>
      </c>
      <c r="P754" s="78">
        <v>414</v>
      </c>
      <c r="Q754" s="68">
        <v>2023</v>
      </c>
      <c r="R754" s="68">
        <v>12</v>
      </c>
      <c r="S754" s="68">
        <v>0</v>
      </c>
      <c r="T754" s="68" t="s">
        <v>52</v>
      </c>
      <c r="U754" s="68"/>
    </row>
    <row r="755" spans="1:21" x14ac:dyDescent="0.25">
      <c r="A755" s="68">
        <v>6750068553</v>
      </c>
      <c r="B755" s="69">
        <v>45285</v>
      </c>
      <c r="C755" s="68" t="s">
        <v>45</v>
      </c>
      <c r="D755" s="68" t="s">
        <v>46</v>
      </c>
      <c r="E755" s="68" t="s">
        <v>47</v>
      </c>
      <c r="F755" s="68" t="s">
        <v>148</v>
      </c>
      <c r="G755" s="68" t="s">
        <v>49</v>
      </c>
      <c r="H755" s="68" t="s">
        <v>50</v>
      </c>
      <c r="I755" s="68">
        <v>320022</v>
      </c>
      <c r="J755" s="68" t="s">
        <v>129</v>
      </c>
      <c r="K755" s="68">
        <v>5</v>
      </c>
      <c r="L755" s="78">
        <v>229.58199999999999</v>
      </c>
      <c r="M755" s="78">
        <v>1147.9100000000001</v>
      </c>
      <c r="N755" s="78">
        <v>0</v>
      </c>
      <c r="O755" s="78">
        <v>91.832999999999998</v>
      </c>
      <c r="P755" s="78">
        <v>1239.7429999999999</v>
      </c>
      <c r="Q755" s="68">
        <v>2023</v>
      </c>
      <c r="R755" s="68">
        <v>12</v>
      </c>
      <c r="S755" s="68">
        <v>0</v>
      </c>
      <c r="T755" s="68" t="s">
        <v>52</v>
      </c>
      <c r="U755" s="68"/>
    </row>
    <row r="756" spans="1:21" x14ac:dyDescent="0.25">
      <c r="A756" s="68">
        <v>6750068553</v>
      </c>
      <c r="B756" s="69">
        <v>45285</v>
      </c>
      <c r="C756" s="68" t="s">
        <v>45</v>
      </c>
      <c r="D756" s="68" t="s">
        <v>46</v>
      </c>
      <c r="E756" s="68" t="s">
        <v>47</v>
      </c>
      <c r="F756" s="68" t="s">
        <v>148</v>
      </c>
      <c r="G756" s="68" t="s">
        <v>49</v>
      </c>
      <c r="H756" s="68" t="s">
        <v>50</v>
      </c>
      <c r="I756" s="68">
        <v>320117</v>
      </c>
      <c r="J756" s="68" t="s">
        <v>130</v>
      </c>
      <c r="K756" s="68">
        <v>5</v>
      </c>
      <c r="L756" s="78">
        <v>229.58199999999999</v>
      </c>
      <c r="M756" s="78">
        <v>1147.9100000000001</v>
      </c>
      <c r="N756" s="78">
        <v>0</v>
      </c>
      <c r="O756" s="78">
        <v>91.832999999999998</v>
      </c>
      <c r="P756" s="78">
        <v>1239.7429999999999</v>
      </c>
      <c r="Q756" s="68">
        <v>2023</v>
      </c>
      <c r="R756" s="68">
        <v>12</v>
      </c>
      <c r="S756" s="68">
        <v>0</v>
      </c>
      <c r="T756" s="68" t="s">
        <v>52</v>
      </c>
      <c r="U756" s="68"/>
    </row>
    <row r="757" spans="1:21" x14ac:dyDescent="0.25">
      <c r="A757" s="68">
        <v>6750069009</v>
      </c>
      <c r="B757" s="69">
        <v>45294</v>
      </c>
      <c r="C757" s="68" t="s">
        <v>45</v>
      </c>
      <c r="D757" s="68" t="s">
        <v>46</v>
      </c>
      <c r="E757" s="68" t="s">
        <v>47</v>
      </c>
      <c r="F757" s="68" t="s">
        <v>148</v>
      </c>
      <c r="G757" s="68" t="s">
        <v>49</v>
      </c>
      <c r="H757" s="68" t="s">
        <v>50</v>
      </c>
      <c r="I757" s="68">
        <v>320022</v>
      </c>
      <c r="J757" s="68" t="s">
        <v>129</v>
      </c>
      <c r="K757" s="68">
        <v>10</v>
      </c>
      <c r="L757" s="78">
        <v>229.58199999999999</v>
      </c>
      <c r="M757" s="78">
        <v>2295.8200000000002</v>
      </c>
      <c r="N757" s="78">
        <v>0</v>
      </c>
      <c r="O757" s="78">
        <v>183.666</v>
      </c>
      <c r="P757" s="78">
        <v>2479.4859999999999</v>
      </c>
      <c r="Q757" s="68">
        <v>2024</v>
      </c>
      <c r="R757" s="68">
        <v>1</v>
      </c>
      <c r="S757" s="68">
        <v>0</v>
      </c>
      <c r="T757" s="68" t="s">
        <v>52</v>
      </c>
      <c r="U757" s="68">
        <v>2101</v>
      </c>
    </row>
    <row r="758" spans="1:21" x14ac:dyDescent="0.25">
      <c r="A758" s="68">
        <v>6750069009</v>
      </c>
      <c r="B758" s="69">
        <v>45294</v>
      </c>
      <c r="C758" s="68" t="s">
        <v>45</v>
      </c>
      <c r="D758" s="68" t="s">
        <v>46</v>
      </c>
      <c r="E758" s="68" t="s">
        <v>47</v>
      </c>
      <c r="F758" s="68" t="s">
        <v>148</v>
      </c>
      <c r="G758" s="68" t="s">
        <v>49</v>
      </c>
      <c r="H758" s="68" t="s">
        <v>50</v>
      </c>
      <c r="I758" s="68">
        <v>320117</v>
      </c>
      <c r="J758" s="68" t="s">
        <v>130</v>
      </c>
      <c r="K758" s="68">
        <v>10</v>
      </c>
      <c r="L758" s="78">
        <v>229.58199999999999</v>
      </c>
      <c r="M758" s="78">
        <v>2295.8200000000002</v>
      </c>
      <c r="N758" s="78">
        <v>0</v>
      </c>
      <c r="O758" s="78">
        <v>183.666</v>
      </c>
      <c r="P758" s="78">
        <v>2479.4859999999999</v>
      </c>
      <c r="Q758" s="68">
        <v>2024</v>
      </c>
      <c r="R758" s="68">
        <v>1</v>
      </c>
      <c r="S758" s="68">
        <v>0</v>
      </c>
      <c r="T758" s="68" t="s">
        <v>52</v>
      </c>
      <c r="U758" s="68">
        <v>2101</v>
      </c>
    </row>
    <row r="759" spans="1:21" x14ac:dyDescent="0.25">
      <c r="A759" s="68">
        <v>6750069145</v>
      </c>
      <c r="B759" s="69">
        <v>45299</v>
      </c>
      <c r="C759" s="68" t="s">
        <v>45</v>
      </c>
      <c r="D759" s="68" t="s">
        <v>46</v>
      </c>
      <c r="E759" s="68" t="s">
        <v>47</v>
      </c>
      <c r="F759" s="68" t="s">
        <v>148</v>
      </c>
      <c r="G759" s="68" t="s">
        <v>49</v>
      </c>
      <c r="H759" s="68" t="s">
        <v>50</v>
      </c>
      <c r="I759" s="68">
        <v>320023</v>
      </c>
      <c r="J759" s="68" t="s">
        <v>9</v>
      </c>
      <c r="K759" s="68">
        <v>25</v>
      </c>
      <c r="L759" s="78">
        <v>176.334</v>
      </c>
      <c r="M759" s="78">
        <v>4408.34</v>
      </c>
      <c r="N759" s="78">
        <v>-1102.085</v>
      </c>
      <c r="O759" s="78">
        <v>352.66699999999997</v>
      </c>
      <c r="P759" s="78">
        <v>4761.0069999999996</v>
      </c>
      <c r="Q759" s="68">
        <v>2024</v>
      </c>
      <c r="R759" s="68">
        <v>1</v>
      </c>
      <c r="S759" s="68">
        <v>0.19999963705224724</v>
      </c>
      <c r="T759" s="68" t="s">
        <v>56</v>
      </c>
      <c r="U759" s="68">
        <v>2101</v>
      </c>
    </row>
    <row r="760" spans="1:21" x14ac:dyDescent="0.25">
      <c r="A760" s="68">
        <v>6750069145</v>
      </c>
      <c r="B760" s="69">
        <v>45299</v>
      </c>
      <c r="C760" s="68" t="s">
        <v>45</v>
      </c>
      <c r="D760" s="68" t="s">
        <v>46</v>
      </c>
      <c r="E760" s="68" t="s">
        <v>47</v>
      </c>
      <c r="F760" s="68" t="s">
        <v>148</v>
      </c>
      <c r="G760" s="68" t="s">
        <v>49</v>
      </c>
      <c r="H760" s="68" t="s">
        <v>50</v>
      </c>
      <c r="I760" s="68">
        <v>324003</v>
      </c>
      <c r="J760" s="68" t="s">
        <v>10</v>
      </c>
      <c r="K760" s="68">
        <v>2</v>
      </c>
      <c r="L760" s="78">
        <v>383.33300000000003</v>
      </c>
      <c r="M760" s="78">
        <v>766.66600000000005</v>
      </c>
      <c r="N760" s="78">
        <v>0</v>
      </c>
      <c r="O760" s="78">
        <v>61.332999999999998</v>
      </c>
      <c r="P760" s="78">
        <v>827.99900000000002</v>
      </c>
      <c r="Q760" s="68">
        <v>2024</v>
      </c>
      <c r="R760" s="68">
        <v>1</v>
      </c>
      <c r="S760" s="68">
        <v>0</v>
      </c>
      <c r="T760" s="68" t="s">
        <v>52</v>
      </c>
      <c r="U760" s="68">
        <v>2101</v>
      </c>
    </row>
    <row r="761" spans="1:21" x14ac:dyDescent="0.25">
      <c r="A761" s="68">
        <v>6750069637</v>
      </c>
      <c r="B761" s="69">
        <v>45309</v>
      </c>
      <c r="C761" s="68" t="s">
        <v>45</v>
      </c>
      <c r="D761" s="68" t="s">
        <v>46</v>
      </c>
      <c r="E761" s="68" t="s">
        <v>47</v>
      </c>
      <c r="F761" s="68" t="s">
        <v>148</v>
      </c>
      <c r="G761" s="68" t="s">
        <v>49</v>
      </c>
      <c r="H761" s="68" t="s">
        <v>50</v>
      </c>
      <c r="I761" s="68">
        <v>324003</v>
      </c>
      <c r="J761" s="68" t="s">
        <v>10</v>
      </c>
      <c r="K761" s="68">
        <v>3</v>
      </c>
      <c r="L761" s="78">
        <v>383.33300000000003</v>
      </c>
      <c r="M761" s="78">
        <v>1149.999</v>
      </c>
      <c r="N761" s="78">
        <v>0</v>
      </c>
      <c r="O761" s="78">
        <v>92.001000000000005</v>
      </c>
      <c r="P761" s="78">
        <v>1242</v>
      </c>
      <c r="Q761" s="68">
        <v>2024</v>
      </c>
      <c r="R761" s="68">
        <v>1</v>
      </c>
      <c r="S761" s="68">
        <v>0</v>
      </c>
      <c r="T761" s="68" t="s">
        <v>52</v>
      </c>
      <c r="U761" s="68">
        <v>2101</v>
      </c>
    </row>
    <row r="762" spans="1:21" x14ac:dyDescent="0.25">
      <c r="A762" s="68">
        <v>6750069986</v>
      </c>
      <c r="B762" s="69">
        <v>45316</v>
      </c>
      <c r="C762" s="68" t="s">
        <v>45</v>
      </c>
      <c r="D762" s="68" t="s">
        <v>46</v>
      </c>
      <c r="E762" s="68" t="s">
        <v>47</v>
      </c>
      <c r="F762" s="68" t="s">
        <v>148</v>
      </c>
      <c r="G762" s="68" t="s">
        <v>49</v>
      </c>
      <c r="H762" s="68" t="s">
        <v>50</v>
      </c>
      <c r="I762" s="68">
        <v>320020</v>
      </c>
      <c r="J762" s="68" t="s">
        <v>84</v>
      </c>
      <c r="K762" s="68">
        <v>20</v>
      </c>
      <c r="L762" s="78">
        <v>265.77800000000002</v>
      </c>
      <c r="M762" s="78">
        <v>5315.5519999999997</v>
      </c>
      <c r="N762" s="78">
        <v>-1328.8879999999999</v>
      </c>
      <c r="O762" s="78">
        <v>425.24400000000003</v>
      </c>
      <c r="P762" s="78">
        <v>5740.7960000000003</v>
      </c>
      <c r="Q762" s="68">
        <v>2024</v>
      </c>
      <c r="R762" s="68">
        <v>1</v>
      </c>
      <c r="S762" s="68">
        <v>0.19999975919745328</v>
      </c>
      <c r="T762" s="68" t="s">
        <v>56</v>
      </c>
      <c r="U762" s="68">
        <v>2101</v>
      </c>
    </row>
    <row r="763" spans="1:21" x14ac:dyDescent="0.25">
      <c r="A763" s="68">
        <v>6750070517</v>
      </c>
      <c r="B763" s="69">
        <v>45322</v>
      </c>
      <c r="C763" s="68" t="s">
        <v>45</v>
      </c>
      <c r="D763" s="68" t="s">
        <v>46</v>
      </c>
      <c r="E763" s="68" t="s">
        <v>47</v>
      </c>
      <c r="F763" s="68" t="s">
        <v>148</v>
      </c>
      <c r="G763" s="68" t="s">
        <v>49</v>
      </c>
      <c r="H763" s="68" t="s">
        <v>50</v>
      </c>
      <c r="I763" s="68">
        <v>320023</v>
      </c>
      <c r="J763" s="68" t="s">
        <v>9</v>
      </c>
      <c r="K763" s="68">
        <v>25</v>
      </c>
      <c r="L763" s="78">
        <v>176.334</v>
      </c>
      <c r="M763" s="78">
        <v>4408.34</v>
      </c>
      <c r="N763" s="78">
        <v>-1102.085</v>
      </c>
      <c r="O763" s="78">
        <v>352.66699999999997</v>
      </c>
      <c r="P763" s="78">
        <v>4761.0069999999996</v>
      </c>
      <c r="Q763" s="68">
        <v>2024</v>
      </c>
      <c r="R763" s="68">
        <v>1</v>
      </c>
      <c r="S763" s="68">
        <v>0.19999963705224724</v>
      </c>
      <c r="T763" s="68" t="s">
        <v>56</v>
      </c>
      <c r="U763" s="68">
        <v>2101</v>
      </c>
    </row>
    <row r="764" spans="1:21" x14ac:dyDescent="0.25">
      <c r="A764" s="68">
        <v>6750070517</v>
      </c>
      <c r="B764" s="69">
        <v>45322</v>
      </c>
      <c r="C764" s="68" t="s">
        <v>45</v>
      </c>
      <c r="D764" s="68" t="s">
        <v>46</v>
      </c>
      <c r="E764" s="68" t="s">
        <v>47</v>
      </c>
      <c r="F764" s="68" t="s">
        <v>148</v>
      </c>
      <c r="G764" s="68" t="s">
        <v>49</v>
      </c>
      <c r="H764" s="68" t="s">
        <v>50</v>
      </c>
      <c r="I764" s="68">
        <v>324003</v>
      </c>
      <c r="J764" s="68" t="s">
        <v>10</v>
      </c>
      <c r="K764" s="68">
        <v>2</v>
      </c>
      <c r="L764" s="78">
        <v>383.33300000000003</v>
      </c>
      <c r="M764" s="78">
        <v>766.66600000000005</v>
      </c>
      <c r="N764" s="78">
        <v>0</v>
      </c>
      <c r="O764" s="78">
        <v>61.332999999999998</v>
      </c>
      <c r="P764" s="78">
        <v>827.99900000000002</v>
      </c>
      <c r="Q764" s="68">
        <v>2024</v>
      </c>
      <c r="R764" s="68">
        <v>1</v>
      </c>
      <c r="S764" s="68">
        <v>0</v>
      </c>
      <c r="T764" s="68" t="s">
        <v>52</v>
      </c>
      <c r="U764" s="68">
        <v>2101</v>
      </c>
    </row>
    <row r="765" spans="1:21" x14ac:dyDescent="0.25">
      <c r="A765" s="68">
        <v>9075001049</v>
      </c>
      <c r="B765" s="69">
        <v>45322</v>
      </c>
      <c r="C765" s="68" t="s">
        <v>81</v>
      </c>
      <c r="D765" s="68" t="s">
        <v>46</v>
      </c>
      <c r="E765" s="68" t="s">
        <v>47</v>
      </c>
      <c r="F765" s="68" t="s">
        <v>148</v>
      </c>
      <c r="G765" s="68" t="s">
        <v>49</v>
      </c>
      <c r="H765" s="68" t="s">
        <v>50</v>
      </c>
      <c r="I765" s="68">
        <v>320023</v>
      </c>
      <c r="J765" s="68" t="s">
        <v>9</v>
      </c>
      <c r="K765" s="68">
        <v>-25</v>
      </c>
      <c r="L765" s="78">
        <v>176.334</v>
      </c>
      <c r="M765" s="78">
        <v>-4408.34</v>
      </c>
      <c r="N765" s="78">
        <v>1102.085</v>
      </c>
      <c r="O765" s="78">
        <v>-352.66699999999997</v>
      </c>
      <c r="P765" s="78">
        <v>-4761.0069999999996</v>
      </c>
      <c r="Q765" s="68">
        <v>2024</v>
      </c>
      <c r="R765" s="68">
        <v>1</v>
      </c>
      <c r="S765" s="68">
        <v>0.19999963705224724</v>
      </c>
      <c r="T765" s="68" t="s">
        <v>56</v>
      </c>
      <c r="U765" s="68">
        <v>2101</v>
      </c>
    </row>
    <row r="766" spans="1:21" x14ac:dyDescent="0.25">
      <c r="A766" s="68">
        <v>9075001049</v>
      </c>
      <c r="B766" s="69">
        <v>45322</v>
      </c>
      <c r="C766" s="68" t="s">
        <v>81</v>
      </c>
      <c r="D766" s="68" t="s">
        <v>46</v>
      </c>
      <c r="E766" s="68" t="s">
        <v>47</v>
      </c>
      <c r="F766" s="68" t="s">
        <v>148</v>
      </c>
      <c r="G766" s="68" t="s">
        <v>49</v>
      </c>
      <c r="H766" s="68" t="s">
        <v>50</v>
      </c>
      <c r="I766" s="68">
        <v>324003</v>
      </c>
      <c r="J766" s="68" t="s">
        <v>10</v>
      </c>
      <c r="K766" s="68">
        <v>-2</v>
      </c>
      <c r="L766" s="78">
        <v>383.33300000000003</v>
      </c>
      <c r="M766" s="78">
        <v>-766.66600000000005</v>
      </c>
      <c r="N766" s="78">
        <v>0</v>
      </c>
      <c r="O766" s="78">
        <v>-61.332999999999998</v>
      </c>
      <c r="P766" s="78">
        <v>-827.99900000000002</v>
      </c>
      <c r="Q766" s="68">
        <v>2024</v>
      </c>
      <c r="R766" s="68">
        <v>1</v>
      </c>
      <c r="S766" s="68">
        <v>0</v>
      </c>
      <c r="T766" s="68" t="s">
        <v>52</v>
      </c>
      <c r="U766" s="68">
        <v>2101</v>
      </c>
    </row>
    <row r="767" spans="1:21" x14ac:dyDescent="0.25">
      <c r="A767" s="68">
        <v>6750070799</v>
      </c>
      <c r="B767" s="69">
        <v>45327</v>
      </c>
      <c r="C767" s="68" t="s">
        <v>45</v>
      </c>
      <c r="D767" s="68" t="s">
        <v>46</v>
      </c>
      <c r="E767" s="68" t="s">
        <v>47</v>
      </c>
      <c r="F767" s="68" t="s">
        <v>148</v>
      </c>
      <c r="G767" s="68" t="s">
        <v>49</v>
      </c>
      <c r="H767" s="68" t="s">
        <v>50</v>
      </c>
      <c r="I767" s="68">
        <v>320023</v>
      </c>
      <c r="J767" s="68" t="s">
        <v>9</v>
      </c>
      <c r="K767" s="68">
        <v>25</v>
      </c>
      <c r="L767" s="78">
        <v>176.334</v>
      </c>
      <c r="M767" s="78">
        <v>4408.34</v>
      </c>
      <c r="N767" s="78">
        <v>-1102.085</v>
      </c>
      <c r="O767" s="78">
        <v>352.66699999999997</v>
      </c>
      <c r="P767" s="78">
        <v>4761.0069999999996</v>
      </c>
      <c r="Q767" s="68">
        <v>2024</v>
      </c>
      <c r="R767" s="68">
        <v>2</v>
      </c>
      <c r="S767" s="68">
        <v>-1102.085</v>
      </c>
      <c r="T767" s="68"/>
      <c r="U767" s="68">
        <v>2101</v>
      </c>
    </row>
    <row r="768" spans="1:21" x14ac:dyDescent="0.25">
      <c r="A768" s="68">
        <v>6750070799</v>
      </c>
      <c r="B768" s="69">
        <v>45327</v>
      </c>
      <c r="C768" s="68" t="s">
        <v>45</v>
      </c>
      <c r="D768" s="68" t="s">
        <v>46</v>
      </c>
      <c r="E768" s="68" t="s">
        <v>47</v>
      </c>
      <c r="F768" s="68" t="s">
        <v>148</v>
      </c>
      <c r="G768" s="68" t="s">
        <v>49</v>
      </c>
      <c r="H768" s="68" t="s">
        <v>50</v>
      </c>
      <c r="I768" s="68">
        <v>324003</v>
      </c>
      <c r="J768" s="68" t="s">
        <v>10</v>
      </c>
      <c r="K768" s="68">
        <v>2</v>
      </c>
      <c r="L768" s="78">
        <v>383.33300000000003</v>
      </c>
      <c r="M768" s="78">
        <v>766.66600000000005</v>
      </c>
      <c r="N768" s="78">
        <v>0</v>
      </c>
      <c r="O768" s="78">
        <v>61.332999999999998</v>
      </c>
      <c r="P768" s="78">
        <v>827.99900000000002</v>
      </c>
      <c r="Q768" s="68">
        <v>2024</v>
      </c>
      <c r="R768" s="68">
        <v>2</v>
      </c>
      <c r="S768" s="68">
        <v>0</v>
      </c>
      <c r="T768" s="68"/>
      <c r="U768" s="68">
        <v>2101</v>
      </c>
    </row>
    <row r="769" spans="1:21" x14ac:dyDescent="0.25">
      <c r="A769" s="68">
        <v>9075001090</v>
      </c>
      <c r="B769" s="69">
        <v>45328</v>
      </c>
      <c r="C769" s="68" t="s">
        <v>81</v>
      </c>
      <c r="D769" s="68" t="s">
        <v>46</v>
      </c>
      <c r="E769" s="68" t="s">
        <v>47</v>
      </c>
      <c r="F769" s="68" t="s">
        <v>148</v>
      </c>
      <c r="G769" s="68" t="s">
        <v>49</v>
      </c>
      <c r="H769" s="68" t="s">
        <v>50</v>
      </c>
      <c r="I769" s="68">
        <v>320023</v>
      </c>
      <c r="J769" s="68" t="s">
        <v>9</v>
      </c>
      <c r="K769" s="68">
        <v>-25</v>
      </c>
      <c r="L769" s="78">
        <v>176.334</v>
      </c>
      <c r="M769" s="78">
        <v>-4408.34</v>
      </c>
      <c r="N769" s="78">
        <v>1102.085</v>
      </c>
      <c r="O769" s="78">
        <v>-352.66699999999997</v>
      </c>
      <c r="P769" s="78">
        <v>-4761.0069999999996</v>
      </c>
      <c r="Q769" s="68">
        <v>2024</v>
      </c>
      <c r="R769" s="68">
        <v>2</v>
      </c>
      <c r="S769" s="68">
        <v>1102.085</v>
      </c>
      <c r="T769" s="68"/>
      <c r="U769" s="68">
        <v>2101</v>
      </c>
    </row>
    <row r="770" spans="1:21" x14ac:dyDescent="0.25">
      <c r="A770" s="68">
        <v>9075001090</v>
      </c>
      <c r="B770" s="69">
        <v>45328</v>
      </c>
      <c r="C770" s="68" t="s">
        <v>81</v>
      </c>
      <c r="D770" s="68" t="s">
        <v>46</v>
      </c>
      <c r="E770" s="68" t="s">
        <v>47</v>
      </c>
      <c r="F770" s="68" t="s">
        <v>148</v>
      </c>
      <c r="G770" s="68" t="s">
        <v>49</v>
      </c>
      <c r="H770" s="68" t="s">
        <v>50</v>
      </c>
      <c r="I770" s="68">
        <v>324003</v>
      </c>
      <c r="J770" s="68" t="s">
        <v>10</v>
      </c>
      <c r="K770" s="68">
        <v>-2</v>
      </c>
      <c r="L770" s="78">
        <v>383.33300000000003</v>
      </c>
      <c r="M770" s="78">
        <v>-766.66600000000005</v>
      </c>
      <c r="N770" s="78">
        <v>0</v>
      </c>
      <c r="O770" s="78">
        <v>-61.332999999999998</v>
      </c>
      <c r="P770" s="78">
        <v>-827.99900000000002</v>
      </c>
      <c r="Q770" s="68">
        <v>2024</v>
      </c>
      <c r="R770" s="68">
        <v>2</v>
      </c>
      <c r="S770" s="68">
        <v>0</v>
      </c>
      <c r="T770" s="68"/>
      <c r="U770" s="68">
        <v>2101</v>
      </c>
    </row>
    <row r="771" spans="1:21" x14ac:dyDescent="0.25">
      <c r="A771" s="68">
        <v>6750067765</v>
      </c>
      <c r="B771" s="69">
        <v>45267</v>
      </c>
      <c r="C771" s="68" t="s">
        <v>45</v>
      </c>
      <c r="D771" s="68" t="s">
        <v>46</v>
      </c>
      <c r="E771" s="68" t="s">
        <v>47</v>
      </c>
      <c r="F771" s="68" t="s">
        <v>104</v>
      </c>
      <c r="G771" s="68" t="s">
        <v>49</v>
      </c>
      <c r="H771" s="68" t="s">
        <v>50</v>
      </c>
      <c r="I771" s="68">
        <v>320028</v>
      </c>
      <c r="J771" s="68" t="s">
        <v>11</v>
      </c>
      <c r="K771" s="68">
        <v>3</v>
      </c>
      <c r="L771" s="78">
        <v>131.06</v>
      </c>
      <c r="M771" s="78">
        <v>393.18</v>
      </c>
      <c r="N771" s="78">
        <v>-117.444</v>
      </c>
      <c r="O771" s="78">
        <v>31.454000000000001</v>
      </c>
      <c r="P771" s="78">
        <v>424.63400000000001</v>
      </c>
      <c r="Q771" s="68">
        <v>2023</v>
      </c>
      <c r="R771" s="68">
        <v>12</v>
      </c>
      <c r="S771" s="68">
        <v>0.23000094002632077</v>
      </c>
      <c r="T771" s="68" t="s">
        <v>56</v>
      </c>
      <c r="U771" s="68"/>
    </row>
    <row r="772" spans="1:21" x14ac:dyDescent="0.25">
      <c r="A772" s="68">
        <v>6750067765</v>
      </c>
      <c r="B772" s="69">
        <v>45267</v>
      </c>
      <c r="C772" s="68" t="s">
        <v>45</v>
      </c>
      <c r="D772" s="68" t="s">
        <v>46</v>
      </c>
      <c r="E772" s="68" t="s">
        <v>47</v>
      </c>
      <c r="F772" s="68" t="s">
        <v>104</v>
      </c>
      <c r="G772" s="68" t="s">
        <v>49</v>
      </c>
      <c r="H772" s="68" t="s">
        <v>50</v>
      </c>
      <c r="I772" s="68">
        <v>324003</v>
      </c>
      <c r="J772" s="68" t="s">
        <v>10</v>
      </c>
      <c r="K772" s="68">
        <v>2</v>
      </c>
      <c r="L772" s="78">
        <v>383.33300000000003</v>
      </c>
      <c r="M772" s="78">
        <v>766.66600000000005</v>
      </c>
      <c r="N772" s="78">
        <v>0</v>
      </c>
      <c r="O772" s="78">
        <v>61.332999999999998</v>
      </c>
      <c r="P772" s="78">
        <v>827.99900000000002</v>
      </c>
      <c r="Q772" s="68">
        <v>2023</v>
      </c>
      <c r="R772" s="68">
        <v>12</v>
      </c>
      <c r="S772" s="68">
        <v>0</v>
      </c>
      <c r="T772" s="68" t="s">
        <v>52</v>
      </c>
      <c r="U772" s="68"/>
    </row>
    <row r="773" spans="1:21" x14ac:dyDescent="0.25">
      <c r="A773" s="68">
        <v>6750068120</v>
      </c>
      <c r="B773" s="69">
        <v>45275</v>
      </c>
      <c r="C773" s="68" t="s">
        <v>45</v>
      </c>
      <c r="D773" s="68" t="s">
        <v>46</v>
      </c>
      <c r="E773" s="68" t="s">
        <v>47</v>
      </c>
      <c r="F773" s="68" t="s">
        <v>104</v>
      </c>
      <c r="G773" s="68" t="s">
        <v>49</v>
      </c>
      <c r="H773" s="68" t="s">
        <v>50</v>
      </c>
      <c r="I773" s="68">
        <v>320028</v>
      </c>
      <c r="J773" s="68" t="s">
        <v>11</v>
      </c>
      <c r="K773" s="68">
        <v>17</v>
      </c>
      <c r="L773" s="78">
        <v>170.208</v>
      </c>
      <c r="M773" s="78">
        <v>2893.5360000000001</v>
      </c>
      <c r="N773" s="78">
        <v>0</v>
      </c>
      <c r="O773" s="78">
        <v>231.483</v>
      </c>
      <c r="P773" s="78">
        <v>3125.0189999999998</v>
      </c>
      <c r="Q773" s="68">
        <v>2023</v>
      </c>
      <c r="R773" s="68">
        <v>12</v>
      </c>
      <c r="S773" s="68">
        <v>0</v>
      </c>
      <c r="T773" s="68" t="s">
        <v>52</v>
      </c>
      <c r="U773" s="68"/>
    </row>
    <row r="774" spans="1:21" x14ac:dyDescent="0.25">
      <c r="A774" s="68">
        <v>6750068120</v>
      </c>
      <c r="B774" s="69">
        <v>45275</v>
      </c>
      <c r="C774" s="68" t="s">
        <v>45</v>
      </c>
      <c r="D774" s="68" t="s">
        <v>46</v>
      </c>
      <c r="E774" s="68" t="s">
        <v>47</v>
      </c>
      <c r="F774" s="68" t="s">
        <v>104</v>
      </c>
      <c r="G774" s="68" t="s">
        <v>49</v>
      </c>
      <c r="H774" s="68" t="s">
        <v>50</v>
      </c>
      <c r="I774" s="68">
        <v>324003</v>
      </c>
      <c r="J774" s="68" t="s">
        <v>10</v>
      </c>
      <c r="K774" s="68">
        <v>4</v>
      </c>
      <c r="L774" s="78">
        <v>383.33300000000003</v>
      </c>
      <c r="M774" s="78">
        <v>1533.3320000000001</v>
      </c>
      <c r="N774" s="78">
        <v>0</v>
      </c>
      <c r="O774" s="78">
        <v>122.667</v>
      </c>
      <c r="P774" s="78">
        <v>1655.999</v>
      </c>
      <c r="Q774" s="68">
        <v>2023</v>
      </c>
      <c r="R774" s="68">
        <v>12</v>
      </c>
      <c r="S774" s="68">
        <v>0</v>
      </c>
      <c r="T774" s="68" t="s">
        <v>52</v>
      </c>
      <c r="U774" s="68"/>
    </row>
    <row r="775" spans="1:21" x14ac:dyDescent="0.25">
      <c r="A775" s="68">
        <v>6750068121</v>
      </c>
      <c r="B775" s="69">
        <v>45275</v>
      </c>
      <c r="C775" s="68" t="s">
        <v>45</v>
      </c>
      <c r="D775" s="68" t="s">
        <v>46</v>
      </c>
      <c r="E775" s="68" t="s">
        <v>47</v>
      </c>
      <c r="F775" s="68" t="s">
        <v>104</v>
      </c>
      <c r="G775" s="68" t="s">
        <v>49</v>
      </c>
      <c r="H775" s="68" t="s">
        <v>50</v>
      </c>
      <c r="I775" s="68">
        <v>320020</v>
      </c>
      <c r="J775" s="68" t="s">
        <v>84</v>
      </c>
      <c r="K775" s="68">
        <v>20</v>
      </c>
      <c r="L775" s="78">
        <v>265.77800000000002</v>
      </c>
      <c r="M775" s="78">
        <v>5315.5519999999997</v>
      </c>
      <c r="N775" s="78">
        <v>-1328.8879999999999</v>
      </c>
      <c r="O775" s="78">
        <v>425.24400000000003</v>
      </c>
      <c r="P775" s="78">
        <v>5740.7960000000003</v>
      </c>
      <c r="Q775" s="68">
        <v>2023</v>
      </c>
      <c r="R775" s="68">
        <v>12</v>
      </c>
      <c r="S775" s="68">
        <v>0.19999975919745328</v>
      </c>
      <c r="T775" s="68" t="s">
        <v>56</v>
      </c>
      <c r="U775" s="68"/>
    </row>
    <row r="776" spans="1:21" x14ac:dyDescent="0.25">
      <c r="A776" s="68">
        <v>6750068471</v>
      </c>
      <c r="B776" s="69">
        <v>45282</v>
      </c>
      <c r="C776" s="68" t="s">
        <v>45</v>
      </c>
      <c r="D776" s="68" t="s">
        <v>46</v>
      </c>
      <c r="E776" s="68" t="s">
        <v>47</v>
      </c>
      <c r="F776" s="68" t="s">
        <v>104</v>
      </c>
      <c r="G776" s="68" t="s">
        <v>49</v>
      </c>
      <c r="H776" s="68" t="s">
        <v>50</v>
      </c>
      <c r="I776" s="68">
        <v>320028</v>
      </c>
      <c r="J776" s="68" t="s">
        <v>11</v>
      </c>
      <c r="K776" s="68">
        <v>10</v>
      </c>
      <c r="L776" s="78">
        <v>170.208</v>
      </c>
      <c r="M776" s="78">
        <v>1702.08</v>
      </c>
      <c r="N776" s="78">
        <v>0</v>
      </c>
      <c r="O776" s="78">
        <v>136.166</v>
      </c>
      <c r="P776" s="78">
        <v>1838.2460000000001</v>
      </c>
      <c r="Q776" s="68">
        <v>2023</v>
      </c>
      <c r="R776" s="68">
        <v>12</v>
      </c>
      <c r="S776" s="68">
        <v>0</v>
      </c>
      <c r="T776" s="68" t="s">
        <v>52</v>
      </c>
      <c r="U776" s="68"/>
    </row>
    <row r="777" spans="1:21" x14ac:dyDescent="0.25">
      <c r="A777" s="68">
        <v>6750068471</v>
      </c>
      <c r="B777" s="69">
        <v>45282</v>
      </c>
      <c r="C777" s="68" t="s">
        <v>45</v>
      </c>
      <c r="D777" s="68" t="s">
        <v>46</v>
      </c>
      <c r="E777" s="68" t="s">
        <v>47</v>
      </c>
      <c r="F777" s="68" t="s">
        <v>104</v>
      </c>
      <c r="G777" s="68" t="s">
        <v>49</v>
      </c>
      <c r="H777" s="68" t="s">
        <v>50</v>
      </c>
      <c r="I777" s="68">
        <v>320023</v>
      </c>
      <c r="J777" s="68" t="s">
        <v>9</v>
      </c>
      <c r="K777" s="68">
        <v>10</v>
      </c>
      <c r="L777" s="78">
        <v>187.35400000000001</v>
      </c>
      <c r="M777" s="78">
        <v>1873.5440000000001</v>
      </c>
      <c r="N777" s="78">
        <v>-330.62599999999998</v>
      </c>
      <c r="O777" s="78">
        <v>149.88399999999999</v>
      </c>
      <c r="P777" s="78">
        <v>2023.4280000000001</v>
      </c>
      <c r="Q777" s="68">
        <v>2023</v>
      </c>
      <c r="R777" s="68">
        <v>12</v>
      </c>
      <c r="S777" s="68">
        <v>0.15000049905497134</v>
      </c>
      <c r="T777" s="68" t="s">
        <v>56</v>
      </c>
      <c r="U777" s="68"/>
    </row>
    <row r="778" spans="1:21" x14ac:dyDescent="0.25">
      <c r="A778" s="68">
        <v>6750068471</v>
      </c>
      <c r="B778" s="69">
        <v>45282</v>
      </c>
      <c r="C778" s="68" t="s">
        <v>45</v>
      </c>
      <c r="D778" s="68" t="s">
        <v>46</v>
      </c>
      <c r="E778" s="68" t="s">
        <v>47</v>
      </c>
      <c r="F778" s="68" t="s">
        <v>104</v>
      </c>
      <c r="G778" s="68" t="s">
        <v>49</v>
      </c>
      <c r="H778" s="68" t="s">
        <v>50</v>
      </c>
      <c r="I778" s="68">
        <v>324003</v>
      </c>
      <c r="J778" s="68" t="s">
        <v>10</v>
      </c>
      <c r="K778" s="68">
        <v>10</v>
      </c>
      <c r="L778" s="78">
        <v>383.33300000000003</v>
      </c>
      <c r="M778" s="78">
        <v>3833.33</v>
      </c>
      <c r="N778" s="78">
        <v>0</v>
      </c>
      <c r="O778" s="78">
        <v>306.666</v>
      </c>
      <c r="P778" s="78">
        <v>4139.9960000000001</v>
      </c>
      <c r="Q778" s="68">
        <v>2023</v>
      </c>
      <c r="R778" s="68">
        <v>12</v>
      </c>
      <c r="S778" s="68">
        <v>0</v>
      </c>
      <c r="T778" s="68" t="s">
        <v>52</v>
      </c>
      <c r="U778" s="68"/>
    </row>
    <row r="779" spans="1:21" x14ac:dyDescent="0.25">
      <c r="A779" s="68">
        <v>6750068895</v>
      </c>
      <c r="B779" s="69">
        <v>45289</v>
      </c>
      <c r="C779" s="68" t="s">
        <v>45</v>
      </c>
      <c r="D779" s="68" t="s">
        <v>46</v>
      </c>
      <c r="E779" s="68" t="s">
        <v>47</v>
      </c>
      <c r="F779" s="68" t="s">
        <v>104</v>
      </c>
      <c r="G779" s="68" t="s">
        <v>49</v>
      </c>
      <c r="H779" s="68" t="s">
        <v>50</v>
      </c>
      <c r="I779" s="68">
        <v>320028</v>
      </c>
      <c r="J779" s="68" t="s">
        <v>11</v>
      </c>
      <c r="K779" s="68">
        <v>11</v>
      </c>
      <c r="L779" s="78">
        <v>170.208</v>
      </c>
      <c r="M779" s="78">
        <v>1872.288</v>
      </c>
      <c r="N779" s="78">
        <v>0</v>
      </c>
      <c r="O779" s="78">
        <v>149.78299999999999</v>
      </c>
      <c r="P779" s="78">
        <v>2022.0709999999999</v>
      </c>
      <c r="Q779" s="68">
        <v>2023</v>
      </c>
      <c r="R779" s="68">
        <v>12</v>
      </c>
      <c r="S779" s="68">
        <v>0</v>
      </c>
      <c r="T779" s="68" t="s">
        <v>52</v>
      </c>
      <c r="U779" s="68"/>
    </row>
    <row r="780" spans="1:21" x14ac:dyDescent="0.25">
      <c r="A780" s="68">
        <v>6750068895</v>
      </c>
      <c r="B780" s="69">
        <v>45289</v>
      </c>
      <c r="C780" s="68" t="s">
        <v>45</v>
      </c>
      <c r="D780" s="68" t="s">
        <v>46</v>
      </c>
      <c r="E780" s="68" t="s">
        <v>47</v>
      </c>
      <c r="F780" s="68" t="s">
        <v>104</v>
      </c>
      <c r="G780" s="68" t="s">
        <v>49</v>
      </c>
      <c r="H780" s="68" t="s">
        <v>50</v>
      </c>
      <c r="I780" s="68">
        <v>320023</v>
      </c>
      <c r="J780" s="68" t="s">
        <v>9</v>
      </c>
      <c r="K780" s="68">
        <v>3</v>
      </c>
      <c r="L780" s="78">
        <v>220.417</v>
      </c>
      <c r="M780" s="78">
        <v>661.25099999999998</v>
      </c>
      <c r="N780" s="78">
        <v>0</v>
      </c>
      <c r="O780" s="78">
        <v>52.9</v>
      </c>
      <c r="P780" s="78">
        <v>714.15099999999995</v>
      </c>
      <c r="Q780" s="68">
        <v>2023</v>
      </c>
      <c r="R780" s="68">
        <v>12</v>
      </c>
      <c r="S780" s="68">
        <v>0</v>
      </c>
      <c r="T780" s="68" t="s">
        <v>52</v>
      </c>
      <c r="U780" s="68"/>
    </row>
    <row r="781" spans="1:21" x14ac:dyDescent="0.25">
      <c r="A781" s="68">
        <v>6750068895</v>
      </c>
      <c r="B781" s="69">
        <v>45289</v>
      </c>
      <c r="C781" s="68" t="s">
        <v>45</v>
      </c>
      <c r="D781" s="68" t="s">
        <v>46</v>
      </c>
      <c r="E781" s="68" t="s">
        <v>47</v>
      </c>
      <c r="F781" s="68" t="s">
        <v>104</v>
      </c>
      <c r="G781" s="68" t="s">
        <v>49</v>
      </c>
      <c r="H781" s="68" t="s">
        <v>50</v>
      </c>
      <c r="I781" s="68">
        <v>324003</v>
      </c>
      <c r="J781" s="68" t="s">
        <v>10</v>
      </c>
      <c r="K781" s="68">
        <v>12</v>
      </c>
      <c r="L781" s="78">
        <v>383.33300000000003</v>
      </c>
      <c r="M781" s="78">
        <v>4599.9960000000001</v>
      </c>
      <c r="N781" s="78">
        <v>0</v>
      </c>
      <c r="O781" s="78">
        <v>368</v>
      </c>
      <c r="P781" s="78">
        <v>4967.9960000000001</v>
      </c>
      <c r="Q781" s="68">
        <v>2023</v>
      </c>
      <c r="R781" s="68">
        <v>12</v>
      </c>
      <c r="S781" s="68">
        <v>0</v>
      </c>
      <c r="T781" s="68" t="s">
        <v>52</v>
      </c>
      <c r="U781" s="68"/>
    </row>
    <row r="782" spans="1:21" x14ac:dyDescent="0.25">
      <c r="A782" s="68">
        <v>6750068896</v>
      </c>
      <c r="B782" s="69">
        <v>45289</v>
      </c>
      <c r="C782" s="68" t="s">
        <v>45</v>
      </c>
      <c r="D782" s="68" t="s">
        <v>46</v>
      </c>
      <c r="E782" s="68" t="s">
        <v>47</v>
      </c>
      <c r="F782" s="68" t="s">
        <v>104</v>
      </c>
      <c r="G782" s="68" t="s">
        <v>49</v>
      </c>
      <c r="H782" s="68" t="s">
        <v>50</v>
      </c>
      <c r="I782" s="68">
        <v>320020</v>
      </c>
      <c r="J782" s="68" t="s">
        <v>84</v>
      </c>
      <c r="K782" s="68">
        <v>20</v>
      </c>
      <c r="L782" s="78">
        <v>265.77800000000002</v>
      </c>
      <c r="M782" s="78">
        <v>5315.5519999999997</v>
      </c>
      <c r="N782" s="78">
        <v>-1328.8879999999999</v>
      </c>
      <c r="O782" s="78">
        <v>425.24299999999999</v>
      </c>
      <c r="P782" s="78">
        <v>5740.7950000000001</v>
      </c>
      <c r="Q782" s="68">
        <v>2023</v>
      </c>
      <c r="R782" s="68">
        <v>12</v>
      </c>
      <c r="S782" s="68">
        <v>0.19999975919745328</v>
      </c>
      <c r="T782" s="68" t="s">
        <v>56</v>
      </c>
      <c r="U782" s="68"/>
    </row>
    <row r="783" spans="1:21" x14ac:dyDescent="0.25">
      <c r="A783" s="68">
        <v>6750069116</v>
      </c>
      <c r="B783" s="69">
        <v>45296</v>
      </c>
      <c r="C783" s="68" t="s">
        <v>45</v>
      </c>
      <c r="D783" s="68" t="s">
        <v>46</v>
      </c>
      <c r="E783" s="68" t="s">
        <v>47</v>
      </c>
      <c r="F783" s="68" t="s">
        <v>104</v>
      </c>
      <c r="G783" s="68" t="s">
        <v>49</v>
      </c>
      <c r="H783" s="68" t="s">
        <v>50</v>
      </c>
      <c r="I783" s="68">
        <v>320028</v>
      </c>
      <c r="J783" s="68" t="s">
        <v>11</v>
      </c>
      <c r="K783" s="68">
        <v>5</v>
      </c>
      <c r="L783" s="78">
        <v>170.208</v>
      </c>
      <c r="M783" s="78">
        <v>851.04</v>
      </c>
      <c r="N783" s="78">
        <v>0</v>
      </c>
      <c r="O783" s="78">
        <v>68.082999999999998</v>
      </c>
      <c r="P783" s="78">
        <v>919.12300000000005</v>
      </c>
      <c r="Q783" s="68">
        <v>2024</v>
      </c>
      <c r="R783" s="68">
        <v>1</v>
      </c>
      <c r="S783" s="68">
        <v>0</v>
      </c>
      <c r="T783" s="68" t="s">
        <v>52</v>
      </c>
      <c r="U783" s="68">
        <v>2103</v>
      </c>
    </row>
    <row r="784" spans="1:21" x14ac:dyDescent="0.25">
      <c r="A784" s="68">
        <v>6750069116</v>
      </c>
      <c r="B784" s="69">
        <v>45296</v>
      </c>
      <c r="C784" s="68" t="s">
        <v>45</v>
      </c>
      <c r="D784" s="68" t="s">
        <v>46</v>
      </c>
      <c r="E784" s="68" t="s">
        <v>47</v>
      </c>
      <c r="F784" s="68" t="s">
        <v>104</v>
      </c>
      <c r="G784" s="68" t="s">
        <v>49</v>
      </c>
      <c r="H784" s="68" t="s">
        <v>50</v>
      </c>
      <c r="I784" s="68">
        <v>320023</v>
      </c>
      <c r="J784" s="68" t="s">
        <v>9</v>
      </c>
      <c r="K784" s="68">
        <v>6</v>
      </c>
      <c r="L784" s="78">
        <v>220.417</v>
      </c>
      <c r="M784" s="78">
        <v>1322.502</v>
      </c>
      <c r="N784" s="78">
        <v>0</v>
      </c>
      <c r="O784" s="78">
        <v>105.8</v>
      </c>
      <c r="P784" s="78">
        <v>1428.3019999999999</v>
      </c>
      <c r="Q784" s="68">
        <v>2024</v>
      </c>
      <c r="R784" s="68">
        <v>1</v>
      </c>
      <c r="S784" s="68">
        <v>0</v>
      </c>
      <c r="T784" s="68" t="s">
        <v>52</v>
      </c>
      <c r="U784" s="68">
        <v>2103</v>
      </c>
    </row>
    <row r="785" spans="1:21" x14ac:dyDescent="0.25">
      <c r="A785" s="68">
        <v>6750069116</v>
      </c>
      <c r="B785" s="69">
        <v>45296</v>
      </c>
      <c r="C785" s="68" t="s">
        <v>45</v>
      </c>
      <c r="D785" s="68" t="s">
        <v>46</v>
      </c>
      <c r="E785" s="68" t="s">
        <v>47</v>
      </c>
      <c r="F785" s="68" t="s">
        <v>104</v>
      </c>
      <c r="G785" s="68" t="s">
        <v>49</v>
      </c>
      <c r="H785" s="68" t="s">
        <v>50</v>
      </c>
      <c r="I785" s="68">
        <v>320020</v>
      </c>
      <c r="J785" s="68" t="s">
        <v>84</v>
      </c>
      <c r="K785" s="68">
        <v>10</v>
      </c>
      <c r="L785" s="78">
        <v>265.77800000000002</v>
      </c>
      <c r="M785" s="78">
        <v>2657.7759999999998</v>
      </c>
      <c r="N785" s="78">
        <v>-664.44399999999996</v>
      </c>
      <c r="O785" s="78">
        <v>212.62299999999999</v>
      </c>
      <c r="P785" s="78">
        <v>2870.3989999999999</v>
      </c>
      <c r="Q785" s="68">
        <v>2024</v>
      </c>
      <c r="R785" s="68">
        <v>1</v>
      </c>
      <c r="S785" s="68">
        <v>0.19999975919745328</v>
      </c>
      <c r="T785" s="68" t="s">
        <v>56</v>
      </c>
      <c r="U785" s="68">
        <v>2103</v>
      </c>
    </row>
    <row r="786" spans="1:21" x14ac:dyDescent="0.25">
      <c r="A786" s="68">
        <v>6750069668</v>
      </c>
      <c r="B786" s="69">
        <v>45296</v>
      </c>
      <c r="C786" s="68" t="s">
        <v>45</v>
      </c>
      <c r="D786" s="68" t="s">
        <v>46</v>
      </c>
      <c r="E786" s="68" t="s">
        <v>47</v>
      </c>
      <c r="F786" s="68" t="s">
        <v>104</v>
      </c>
      <c r="G786" s="68" t="s">
        <v>49</v>
      </c>
      <c r="H786" s="68" t="s">
        <v>50</v>
      </c>
      <c r="I786" s="68">
        <v>320028</v>
      </c>
      <c r="J786" s="68" t="s">
        <v>11</v>
      </c>
      <c r="K786" s="68">
        <v>5</v>
      </c>
      <c r="L786" s="78">
        <v>170.208</v>
      </c>
      <c r="M786" s="78">
        <v>851.04</v>
      </c>
      <c r="N786" s="78">
        <v>0</v>
      </c>
      <c r="O786" s="78">
        <v>68.082999999999998</v>
      </c>
      <c r="P786" s="78">
        <v>919.12300000000005</v>
      </c>
      <c r="Q786" s="68">
        <v>2024</v>
      </c>
      <c r="R786" s="68">
        <v>1</v>
      </c>
      <c r="S786" s="68">
        <v>0</v>
      </c>
      <c r="T786" s="68" t="s">
        <v>52</v>
      </c>
      <c r="U786" s="68">
        <v>2103</v>
      </c>
    </row>
    <row r="787" spans="1:21" x14ac:dyDescent="0.25">
      <c r="A787" s="68">
        <v>6750069668</v>
      </c>
      <c r="B787" s="69">
        <v>45296</v>
      </c>
      <c r="C787" s="68" t="s">
        <v>45</v>
      </c>
      <c r="D787" s="68" t="s">
        <v>46</v>
      </c>
      <c r="E787" s="68" t="s">
        <v>47</v>
      </c>
      <c r="F787" s="68" t="s">
        <v>104</v>
      </c>
      <c r="G787" s="68" t="s">
        <v>49</v>
      </c>
      <c r="H787" s="68" t="s">
        <v>50</v>
      </c>
      <c r="I787" s="68">
        <v>320023</v>
      </c>
      <c r="J787" s="68" t="s">
        <v>9</v>
      </c>
      <c r="K787" s="68">
        <v>6</v>
      </c>
      <c r="L787" s="78">
        <v>176.334</v>
      </c>
      <c r="M787" s="78">
        <v>1058.002</v>
      </c>
      <c r="N787" s="78">
        <v>-264.5</v>
      </c>
      <c r="O787" s="78">
        <v>84.64</v>
      </c>
      <c r="P787" s="78">
        <v>1142.6420000000001</v>
      </c>
      <c r="Q787" s="68">
        <v>2024</v>
      </c>
      <c r="R787" s="68">
        <v>1</v>
      </c>
      <c r="S787" s="68">
        <v>0.19999939508689576</v>
      </c>
      <c r="T787" s="68" t="s">
        <v>56</v>
      </c>
      <c r="U787" s="68">
        <v>2103</v>
      </c>
    </row>
    <row r="788" spans="1:21" x14ac:dyDescent="0.25">
      <c r="A788" s="68">
        <v>6750069668</v>
      </c>
      <c r="B788" s="69">
        <v>45296</v>
      </c>
      <c r="C788" s="68" t="s">
        <v>45</v>
      </c>
      <c r="D788" s="68" t="s">
        <v>46</v>
      </c>
      <c r="E788" s="68" t="s">
        <v>47</v>
      </c>
      <c r="F788" s="68" t="s">
        <v>104</v>
      </c>
      <c r="G788" s="68" t="s">
        <v>49</v>
      </c>
      <c r="H788" s="68" t="s">
        <v>50</v>
      </c>
      <c r="I788" s="68">
        <v>320020</v>
      </c>
      <c r="J788" s="68" t="s">
        <v>84</v>
      </c>
      <c r="K788" s="68">
        <v>10</v>
      </c>
      <c r="L788" s="78">
        <v>265.77800000000002</v>
      </c>
      <c r="M788" s="78">
        <v>2657.7759999999998</v>
      </c>
      <c r="N788" s="78">
        <v>-664.44399999999996</v>
      </c>
      <c r="O788" s="78">
        <v>212.62299999999999</v>
      </c>
      <c r="P788" s="78">
        <v>2870.3989999999999</v>
      </c>
      <c r="Q788" s="68">
        <v>2024</v>
      </c>
      <c r="R788" s="68">
        <v>1</v>
      </c>
      <c r="S788" s="68">
        <v>0.19999975919745328</v>
      </c>
      <c r="T788" s="68" t="s">
        <v>56</v>
      </c>
      <c r="U788" s="68">
        <v>2103</v>
      </c>
    </row>
    <row r="789" spans="1:21" x14ac:dyDescent="0.25">
      <c r="A789" s="68">
        <v>6750069309</v>
      </c>
      <c r="B789" s="69">
        <v>45302</v>
      </c>
      <c r="C789" s="68" t="s">
        <v>45</v>
      </c>
      <c r="D789" s="68" t="s">
        <v>46</v>
      </c>
      <c r="E789" s="68" t="s">
        <v>47</v>
      </c>
      <c r="F789" s="68" t="s">
        <v>104</v>
      </c>
      <c r="G789" s="68" t="s">
        <v>49</v>
      </c>
      <c r="H789" s="68" t="s">
        <v>50</v>
      </c>
      <c r="I789" s="68">
        <v>320028</v>
      </c>
      <c r="J789" s="68" t="s">
        <v>11</v>
      </c>
      <c r="K789" s="68">
        <v>23</v>
      </c>
      <c r="L789" s="78">
        <v>170.208</v>
      </c>
      <c r="M789" s="78">
        <v>3914.7840000000001</v>
      </c>
      <c r="N789" s="78">
        <v>0</v>
      </c>
      <c r="O789" s="78">
        <v>313.18200000000002</v>
      </c>
      <c r="P789" s="78">
        <v>4227.9660000000003</v>
      </c>
      <c r="Q789" s="68">
        <v>2024</v>
      </c>
      <c r="R789" s="68">
        <v>1</v>
      </c>
      <c r="S789" s="68">
        <v>0</v>
      </c>
      <c r="T789" s="68" t="s">
        <v>52</v>
      </c>
      <c r="U789" s="68">
        <v>2103</v>
      </c>
    </row>
    <row r="790" spans="1:21" x14ac:dyDescent="0.25">
      <c r="A790" s="68">
        <v>6750069309</v>
      </c>
      <c r="B790" s="69">
        <v>45302</v>
      </c>
      <c r="C790" s="68" t="s">
        <v>45</v>
      </c>
      <c r="D790" s="68" t="s">
        <v>46</v>
      </c>
      <c r="E790" s="68" t="s">
        <v>47</v>
      </c>
      <c r="F790" s="68" t="s">
        <v>104</v>
      </c>
      <c r="G790" s="68" t="s">
        <v>49</v>
      </c>
      <c r="H790" s="68" t="s">
        <v>50</v>
      </c>
      <c r="I790" s="68">
        <v>320023</v>
      </c>
      <c r="J790" s="68" t="s">
        <v>9</v>
      </c>
      <c r="K790" s="68">
        <v>11</v>
      </c>
      <c r="L790" s="78">
        <v>176.334</v>
      </c>
      <c r="M790" s="78">
        <v>1939.67</v>
      </c>
      <c r="N790" s="78">
        <v>-484.91699999999997</v>
      </c>
      <c r="O790" s="78">
        <v>155.17400000000001</v>
      </c>
      <c r="P790" s="78">
        <v>2094.8440000000001</v>
      </c>
      <c r="Q790" s="68">
        <v>2024</v>
      </c>
      <c r="R790" s="68">
        <v>1</v>
      </c>
      <c r="S790" s="68">
        <v>0.19999950507116457</v>
      </c>
      <c r="T790" s="68" t="s">
        <v>56</v>
      </c>
      <c r="U790" s="68">
        <v>2103</v>
      </c>
    </row>
    <row r="791" spans="1:21" x14ac:dyDescent="0.25">
      <c r="A791" s="68">
        <v>6750069310</v>
      </c>
      <c r="B791" s="69">
        <v>45302</v>
      </c>
      <c r="C791" s="68" t="s">
        <v>45</v>
      </c>
      <c r="D791" s="68" t="s">
        <v>46</v>
      </c>
      <c r="E791" s="68" t="s">
        <v>47</v>
      </c>
      <c r="F791" s="68" t="s">
        <v>104</v>
      </c>
      <c r="G791" s="68" t="s">
        <v>49</v>
      </c>
      <c r="H791" s="68" t="s">
        <v>50</v>
      </c>
      <c r="I791" s="68">
        <v>320023</v>
      </c>
      <c r="J791" s="68" t="s">
        <v>9</v>
      </c>
      <c r="K791" s="68">
        <v>30</v>
      </c>
      <c r="L791" s="78">
        <v>176.334</v>
      </c>
      <c r="M791" s="78">
        <v>5290.0079999999998</v>
      </c>
      <c r="N791" s="78">
        <v>-1322.502</v>
      </c>
      <c r="O791" s="78">
        <v>423.20100000000002</v>
      </c>
      <c r="P791" s="78">
        <v>5713.2089999999998</v>
      </c>
      <c r="Q791" s="68">
        <v>2024</v>
      </c>
      <c r="R791" s="68">
        <v>1</v>
      </c>
      <c r="S791" s="68">
        <v>0.19999963705224724</v>
      </c>
      <c r="T791" s="68" t="s">
        <v>56</v>
      </c>
      <c r="U791" s="68">
        <v>2103</v>
      </c>
    </row>
    <row r="792" spans="1:21" x14ac:dyDescent="0.25">
      <c r="A792" s="68">
        <v>6750069310</v>
      </c>
      <c r="B792" s="69">
        <v>45302</v>
      </c>
      <c r="C792" s="68" t="s">
        <v>45</v>
      </c>
      <c r="D792" s="68" t="s">
        <v>46</v>
      </c>
      <c r="E792" s="68" t="s">
        <v>47</v>
      </c>
      <c r="F792" s="68" t="s">
        <v>104</v>
      </c>
      <c r="G792" s="68" t="s">
        <v>49</v>
      </c>
      <c r="H792" s="68" t="s">
        <v>50</v>
      </c>
      <c r="I792" s="68">
        <v>320020</v>
      </c>
      <c r="J792" s="68" t="s">
        <v>84</v>
      </c>
      <c r="K792" s="68">
        <v>20</v>
      </c>
      <c r="L792" s="78">
        <v>265.77800000000002</v>
      </c>
      <c r="M792" s="78">
        <v>5315.5519999999997</v>
      </c>
      <c r="N792" s="78">
        <v>-1328.8879999999999</v>
      </c>
      <c r="O792" s="78">
        <v>425.24400000000003</v>
      </c>
      <c r="P792" s="78">
        <v>5740.7960000000003</v>
      </c>
      <c r="Q792" s="68">
        <v>2024</v>
      </c>
      <c r="R792" s="68">
        <v>1</v>
      </c>
      <c r="S792" s="68">
        <v>0.19999975919745328</v>
      </c>
      <c r="T792" s="68" t="s">
        <v>56</v>
      </c>
      <c r="U792" s="68">
        <v>2103</v>
      </c>
    </row>
    <row r="793" spans="1:21" x14ac:dyDescent="0.25">
      <c r="A793" s="68">
        <v>9075001036</v>
      </c>
      <c r="B793" s="69">
        <v>45306</v>
      </c>
      <c r="C793" s="68" t="s">
        <v>81</v>
      </c>
      <c r="D793" s="68" t="s">
        <v>46</v>
      </c>
      <c r="E793" s="68" t="s">
        <v>47</v>
      </c>
      <c r="F793" s="68" t="s">
        <v>104</v>
      </c>
      <c r="G793" s="68" t="s">
        <v>49</v>
      </c>
      <c r="H793" s="68" t="s">
        <v>50</v>
      </c>
      <c r="I793" s="68">
        <v>320028</v>
      </c>
      <c r="J793" s="68" t="s">
        <v>11</v>
      </c>
      <c r="K793" s="68">
        <v>-23</v>
      </c>
      <c r="L793" s="78">
        <v>170.208</v>
      </c>
      <c r="M793" s="78">
        <v>-3914.7840000000001</v>
      </c>
      <c r="N793" s="78">
        <v>0</v>
      </c>
      <c r="O793" s="78">
        <v>-313.18200000000002</v>
      </c>
      <c r="P793" s="78">
        <v>-4227.9660000000003</v>
      </c>
      <c r="Q793" s="68">
        <v>2024</v>
      </c>
      <c r="R793" s="68">
        <v>1</v>
      </c>
      <c r="S793" s="68">
        <v>0</v>
      </c>
      <c r="T793" s="68" t="s">
        <v>52</v>
      </c>
      <c r="U793" s="68">
        <v>2103</v>
      </c>
    </row>
    <row r="794" spans="1:21" x14ac:dyDescent="0.25">
      <c r="A794" s="68">
        <v>9075001036</v>
      </c>
      <c r="B794" s="69">
        <v>45306</v>
      </c>
      <c r="C794" s="68" t="s">
        <v>81</v>
      </c>
      <c r="D794" s="68" t="s">
        <v>46</v>
      </c>
      <c r="E794" s="68" t="s">
        <v>47</v>
      </c>
      <c r="F794" s="68" t="s">
        <v>104</v>
      </c>
      <c r="G794" s="68" t="s">
        <v>49</v>
      </c>
      <c r="H794" s="68" t="s">
        <v>50</v>
      </c>
      <c r="I794" s="68">
        <v>320023</v>
      </c>
      <c r="J794" s="68" t="s">
        <v>9</v>
      </c>
      <c r="K794" s="68">
        <v>-11</v>
      </c>
      <c r="L794" s="78">
        <v>176.334</v>
      </c>
      <c r="M794" s="78">
        <v>-1939.67</v>
      </c>
      <c r="N794" s="78">
        <v>484.91699999999997</v>
      </c>
      <c r="O794" s="78">
        <v>-155.17400000000001</v>
      </c>
      <c r="P794" s="78">
        <v>-2094.8440000000001</v>
      </c>
      <c r="Q794" s="68">
        <v>2024</v>
      </c>
      <c r="R794" s="68">
        <v>1</v>
      </c>
      <c r="S794" s="68">
        <v>0.19999950507116457</v>
      </c>
      <c r="T794" s="68" t="s">
        <v>56</v>
      </c>
      <c r="U794" s="68">
        <v>2103</v>
      </c>
    </row>
    <row r="795" spans="1:21" x14ac:dyDescent="0.25">
      <c r="A795" s="68">
        <v>9075001037</v>
      </c>
      <c r="B795" s="69">
        <v>45306</v>
      </c>
      <c r="C795" s="68" t="s">
        <v>81</v>
      </c>
      <c r="D795" s="68" t="s">
        <v>46</v>
      </c>
      <c r="E795" s="68" t="s">
        <v>47</v>
      </c>
      <c r="F795" s="68" t="s">
        <v>104</v>
      </c>
      <c r="G795" s="68" t="s">
        <v>49</v>
      </c>
      <c r="H795" s="68" t="s">
        <v>50</v>
      </c>
      <c r="I795" s="68">
        <v>320023</v>
      </c>
      <c r="J795" s="68" t="s">
        <v>9</v>
      </c>
      <c r="K795" s="68">
        <v>-30</v>
      </c>
      <c r="L795" s="78">
        <v>176.334</v>
      </c>
      <c r="M795" s="78">
        <v>-5290.0079999999998</v>
      </c>
      <c r="N795" s="78">
        <v>1322.502</v>
      </c>
      <c r="O795" s="78">
        <v>-423.20100000000002</v>
      </c>
      <c r="P795" s="78">
        <v>-5713.2089999999998</v>
      </c>
      <c r="Q795" s="68">
        <v>2024</v>
      </c>
      <c r="R795" s="68">
        <v>1</v>
      </c>
      <c r="S795" s="68">
        <v>0.19999963705224724</v>
      </c>
      <c r="T795" s="68" t="s">
        <v>56</v>
      </c>
      <c r="U795" s="68">
        <v>2103</v>
      </c>
    </row>
    <row r="796" spans="1:21" x14ac:dyDescent="0.25">
      <c r="A796" s="68">
        <v>9075001037</v>
      </c>
      <c r="B796" s="69">
        <v>45306</v>
      </c>
      <c r="C796" s="68" t="s">
        <v>81</v>
      </c>
      <c r="D796" s="68" t="s">
        <v>46</v>
      </c>
      <c r="E796" s="68" t="s">
        <v>47</v>
      </c>
      <c r="F796" s="68" t="s">
        <v>104</v>
      </c>
      <c r="G796" s="68" t="s">
        <v>49</v>
      </c>
      <c r="H796" s="68" t="s">
        <v>50</v>
      </c>
      <c r="I796" s="68">
        <v>320020</v>
      </c>
      <c r="J796" s="68" t="s">
        <v>84</v>
      </c>
      <c r="K796" s="68">
        <v>-20</v>
      </c>
      <c r="L796" s="78">
        <v>265.77800000000002</v>
      </c>
      <c r="M796" s="78">
        <v>-5315.5519999999997</v>
      </c>
      <c r="N796" s="78">
        <v>1328.8879999999999</v>
      </c>
      <c r="O796" s="78">
        <v>-425.24400000000003</v>
      </c>
      <c r="P796" s="78">
        <v>-5740.7960000000003</v>
      </c>
      <c r="Q796" s="68">
        <v>2024</v>
      </c>
      <c r="R796" s="68">
        <v>1</v>
      </c>
      <c r="S796" s="68">
        <v>0.19999975919745328</v>
      </c>
      <c r="T796" s="68" t="s">
        <v>56</v>
      </c>
      <c r="U796" s="68">
        <v>2103</v>
      </c>
    </row>
    <row r="797" spans="1:21" x14ac:dyDescent="0.25">
      <c r="A797" s="68">
        <v>6750069475</v>
      </c>
      <c r="B797" s="69">
        <v>45307</v>
      </c>
      <c r="C797" s="68" t="s">
        <v>45</v>
      </c>
      <c r="D797" s="68" t="s">
        <v>46</v>
      </c>
      <c r="E797" s="68" t="s">
        <v>47</v>
      </c>
      <c r="F797" s="68" t="s">
        <v>104</v>
      </c>
      <c r="G797" s="68" t="s">
        <v>49</v>
      </c>
      <c r="H797" s="68" t="s">
        <v>50</v>
      </c>
      <c r="I797" s="68">
        <v>320028</v>
      </c>
      <c r="J797" s="68" t="s">
        <v>11</v>
      </c>
      <c r="K797" s="68">
        <v>23</v>
      </c>
      <c r="L797" s="78">
        <v>170.208</v>
      </c>
      <c r="M797" s="78">
        <v>3914.7840000000001</v>
      </c>
      <c r="N797" s="78">
        <v>0</v>
      </c>
      <c r="O797" s="78">
        <v>313.18200000000002</v>
      </c>
      <c r="P797" s="78">
        <v>4227.9660000000003</v>
      </c>
      <c r="Q797" s="68">
        <v>2024</v>
      </c>
      <c r="R797" s="68">
        <v>1</v>
      </c>
      <c r="S797" s="68">
        <v>0</v>
      </c>
      <c r="T797" s="68" t="s">
        <v>52</v>
      </c>
      <c r="U797" s="68">
        <v>2103</v>
      </c>
    </row>
    <row r="798" spans="1:21" x14ac:dyDescent="0.25">
      <c r="A798" s="68">
        <v>6750069475</v>
      </c>
      <c r="B798" s="69">
        <v>45307</v>
      </c>
      <c r="C798" s="68" t="s">
        <v>45</v>
      </c>
      <c r="D798" s="68" t="s">
        <v>46</v>
      </c>
      <c r="E798" s="68" t="s">
        <v>47</v>
      </c>
      <c r="F798" s="68" t="s">
        <v>104</v>
      </c>
      <c r="G798" s="68" t="s">
        <v>49</v>
      </c>
      <c r="H798" s="68" t="s">
        <v>50</v>
      </c>
      <c r="I798" s="68">
        <v>320023</v>
      </c>
      <c r="J798" s="68" t="s">
        <v>9</v>
      </c>
      <c r="K798" s="68">
        <v>11</v>
      </c>
      <c r="L798" s="78">
        <v>176.334</v>
      </c>
      <c r="M798" s="78">
        <v>1939.67</v>
      </c>
      <c r="N798" s="78">
        <v>-484.91699999999997</v>
      </c>
      <c r="O798" s="78">
        <v>155.17400000000001</v>
      </c>
      <c r="P798" s="78">
        <v>2094.8440000000001</v>
      </c>
      <c r="Q798" s="68">
        <v>2024</v>
      </c>
      <c r="R798" s="68">
        <v>1</v>
      </c>
      <c r="S798" s="68">
        <v>0.19999950507116457</v>
      </c>
      <c r="T798" s="68" t="s">
        <v>56</v>
      </c>
      <c r="U798" s="68">
        <v>2103</v>
      </c>
    </row>
    <row r="799" spans="1:21" x14ac:dyDescent="0.25">
      <c r="A799" s="68">
        <v>6750069476</v>
      </c>
      <c r="B799" s="69">
        <v>45307</v>
      </c>
      <c r="C799" s="68" t="s">
        <v>45</v>
      </c>
      <c r="D799" s="68" t="s">
        <v>46</v>
      </c>
      <c r="E799" s="68" t="s">
        <v>47</v>
      </c>
      <c r="F799" s="68" t="s">
        <v>104</v>
      </c>
      <c r="G799" s="68" t="s">
        <v>49</v>
      </c>
      <c r="H799" s="68" t="s">
        <v>50</v>
      </c>
      <c r="I799" s="68">
        <v>320023</v>
      </c>
      <c r="J799" s="68" t="s">
        <v>9</v>
      </c>
      <c r="K799" s="68">
        <v>30</v>
      </c>
      <c r="L799" s="78">
        <v>176.334</v>
      </c>
      <c r="M799" s="78">
        <v>5290.0079999999998</v>
      </c>
      <c r="N799" s="78">
        <v>-1322.502</v>
      </c>
      <c r="O799" s="78">
        <v>423.20100000000002</v>
      </c>
      <c r="P799" s="78">
        <v>5713.2089999999998</v>
      </c>
      <c r="Q799" s="68">
        <v>2024</v>
      </c>
      <c r="R799" s="68">
        <v>1</v>
      </c>
      <c r="S799" s="68">
        <v>0.19999963705224724</v>
      </c>
      <c r="T799" s="68" t="s">
        <v>56</v>
      </c>
      <c r="U799" s="68">
        <v>2103</v>
      </c>
    </row>
    <row r="800" spans="1:21" x14ac:dyDescent="0.25">
      <c r="A800" s="68">
        <v>6750069476</v>
      </c>
      <c r="B800" s="69">
        <v>45307</v>
      </c>
      <c r="C800" s="68" t="s">
        <v>45</v>
      </c>
      <c r="D800" s="68" t="s">
        <v>46</v>
      </c>
      <c r="E800" s="68" t="s">
        <v>47</v>
      </c>
      <c r="F800" s="68" t="s">
        <v>104</v>
      </c>
      <c r="G800" s="68" t="s">
        <v>49</v>
      </c>
      <c r="H800" s="68" t="s">
        <v>50</v>
      </c>
      <c r="I800" s="68">
        <v>320020</v>
      </c>
      <c r="J800" s="68" t="s">
        <v>84</v>
      </c>
      <c r="K800" s="68">
        <v>20</v>
      </c>
      <c r="L800" s="78">
        <v>265.77800000000002</v>
      </c>
      <c r="M800" s="78">
        <v>5315.5519999999997</v>
      </c>
      <c r="N800" s="78">
        <v>-1328.8879999999999</v>
      </c>
      <c r="O800" s="78">
        <v>425.24400000000003</v>
      </c>
      <c r="P800" s="78">
        <v>5740.7960000000003</v>
      </c>
      <c r="Q800" s="68">
        <v>2024</v>
      </c>
      <c r="R800" s="68">
        <v>1</v>
      </c>
      <c r="S800" s="68">
        <v>0.19999975919745328</v>
      </c>
      <c r="T800" s="68" t="s">
        <v>56</v>
      </c>
      <c r="U800" s="68">
        <v>2103</v>
      </c>
    </row>
    <row r="801" spans="1:21" x14ac:dyDescent="0.25">
      <c r="A801" s="68">
        <v>6750069709</v>
      </c>
      <c r="B801" s="69">
        <v>45310</v>
      </c>
      <c r="C801" s="68" t="s">
        <v>45</v>
      </c>
      <c r="D801" s="68" t="s">
        <v>46</v>
      </c>
      <c r="E801" s="68" t="s">
        <v>47</v>
      </c>
      <c r="F801" s="68" t="s">
        <v>104</v>
      </c>
      <c r="G801" s="68" t="s">
        <v>49</v>
      </c>
      <c r="H801" s="68" t="s">
        <v>50</v>
      </c>
      <c r="I801" s="68">
        <v>320028</v>
      </c>
      <c r="J801" s="68" t="s">
        <v>11</v>
      </c>
      <c r="K801" s="68">
        <v>5</v>
      </c>
      <c r="L801" s="78">
        <v>170.208</v>
      </c>
      <c r="M801" s="78">
        <v>851.04</v>
      </c>
      <c r="N801" s="78">
        <v>0</v>
      </c>
      <c r="O801" s="78">
        <v>68.082999999999998</v>
      </c>
      <c r="P801" s="78">
        <v>919.12300000000005</v>
      </c>
      <c r="Q801" s="68">
        <v>2024</v>
      </c>
      <c r="R801" s="68">
        <v>1</v>
      </c>
      <c r="S801" s="68">
        <v>0</v>
      </c>
      <c r="T801" s="68" t="s">
        <v>52</v>
      </c>
      <c r="U801" s="68">
        <v>2103</v>
      </c>
    </row>
    <row r="802" spans="1:21" x14ac:dyDescent="0.25">
      <c r="A802" s="68">
        <v>6750069709</v>
      </c>
      <c r="B802" s="69">
        <v>45310</v>
      </c>
      <c r="C802" s="68" t="s">
        <v>45</v>
      </c>
      <c r="D802" s="68" t="s">
        <v>46</v>
      </c>
      <c r="E802" s="68" t="s">
        <v>47</v>
      </c>
      <c r="F802" s="68" t="s">
        <v>104</v>
      </c>
      <c r="G802" s="68" t="s">
        <v>49</v>
      </c>
      <c r="H802" s="68" t="s">
        <v>50</v>
      </c>
      <c r="I802" s="68">
        <v>324003</v>
      </c>
      <c r="J802" s="68" t="s">
        <v>10</v>
      </c>
      <c r="K802" s="68">
        <v>8</v>
      </c>
      <c r="L802" s="78">
        <v>383.33300000000003</v>
      </c>
      <c r="M802" s="78">
        <v>3066.6640000000002</v>
      </c>
      <c r="N802" s="78">
        <v>0</v>
      </c>
      <c r="O802" s="78">
        <v>245.333</v>
      </c>
      <c r="P802" s="78">
        <v>3311.9969999999998</v>
      </c>
      <c r="Q802" s="68">
        <v>2024</v>
      </c>
      <c r="R802" s="68">
        <v>1</v>
      </c>
      <c r="S802" s="68">
        <v>0</v>
      </c>
      <c r="T802" s="68" t="s">
        <v>52</v>
      </c>
      <c r="U802" s="68">
        <v>2103</v>
      </c>
    </row>
    <row r="803" spans="1:21" x14ac:dyDescent="0.25">
      <c r="A803" s="68">
        <v>9075001039</v>
      </c>
      <c r="B803" s="69">
        <v>45310</v>
      </c>
      <c r="C803" s="68" t="s">
        <v>81</v>
      </c>
      <c r="D803" s="68" t="s">
        <v>46</v>
      </c>
      <c r="E803" s="68" t="s">
        <v>47</v>
      </c>
      <c r="F803" s="68" t="s">
        <v>104</v>
      </c>
      <c r="G803" s="68" t="s">
        <v>49</v>
      </c>
      <c r="H803" s="68" t="s">
        <v>50</v>
      </c>
      <c r="I803" s="68">
        <v>320028</v>
      </c>
      <c r="J803" s="68" t="s">
        <v>11</v>
      </c>
      <c r="K803" s="68">
        <v>-5</v>
      </c>
      <c r="L803" s="78">
        <v>170.208</v>
      </c>
      <c r="M803" s="78">
        <v>-851.04</v>
      </c>
      <c r="N803" s="78">
        <v>0</v>
      </c>
      <c r="O803" s="78">
        <v>-68.082999999999998</v>
      </c>
      <c r="P803" s="78">
        <v>-919.12300000000005</v>
      </c>
      <c r="Q803" s="68">
        <v>2024</v>
      </c>
      <c r="R803" s="68">
        <v>1</v>
      </c>
      <c r="S803" s="68">
        <v>0</v>
      </c>
      <c r="T803" s="68" t="s">
        <v>52</v>
      </c>
      <c r="U803" s="68">
        <v>2103</v>
      </c>
    </row>
    <row r="804" spans="1:21" x14ac:dyDescent="0.25">
      <c r="A804" s="68">
        <v>9075001039</v>
      </c>
      <c r="B804" s="69">
        <v>45310</v>
      </c>
      <c r="C804" s="68" t="s">
        <v>81</v>
      </c>
      <c r="D804" s="68" t="s">
        <v>46</v>
      </c>
      <c r="E804" s="68" t="s">
        <v>47</v>
      </c>
      <c r="F804" s="68" t="s">
        <v>104</v>
      </c>
      <c r="G804" s="68" t="s">
        <v>49</v>
      </c>
      <c r="H804" s="68" t="s">
        <v>50</v>
      </c>
      <c r="I804" s="68">
        <v>320023</v>
      </c>
      <c r="J804" s="68" t="s">
        <v>9</v>
      </c>
      <c r="K804" s="68">
        <v>-6</v>
      </c>
      <c r="L804" s="78">
        <v>220.417</v>
      </c>
      <c r="M804" s="78">
        <v>-1322.502</v>
      </c>
      <c r="N804" s="78">
        <v>0</v>
      </c>
      <c r="O804" s="78">
        <v>-105.8</v>
      </c>
      <c r="P804" s="78">
        <v>-1428.3019999999999</v>
      </c>
      <c r="Q804" s="68">
        <v>2024</v>
      </c>
      <c r="R804" s="68">
        <v>1</v>
      </c>
      <c r="S804" s="68">
        <v>0</v>
      </c>
      <c r="T804" s="68" t="s">
        <v>52</v>
      </c>
      <c r="U804" s="68">
        <v>2103</v>
      </c>
    </row>
    <row r="805" spans="1:21" x14ac:dyDescent="0.25">
      <c r="A805" s="68">
        <v>9075001039</v>
      </c>
      <c r="B805" s="69">
        <v>45310</v>
      </c>
      <c r="C805" s="68" t="s">
        <v>81</v>
      </c>
      <c r="D805" s="68" t="s">
        <v>46</v>
      </c>
      <c r="E805" s="68" t="s">
        <v>47</v>
      </c>
      <c r="F805" s="68" t="s">
        <v>104</v>
      </c>
      <c r="G805" s="68" t="s">
        <v>49</v>
      </c>
      <c r="H805" s="68" t="s">
        <v>50</v>
      </c>
      <c r="I805" s="68">
        <v>320020</v>
      </c>
      <c r="J805" s="68" t="s">
        <v>84</v>
      </c>
      <c r="K805" s="68">
        <v>-10</v>
      </c>
      <c r="L805" s="78">
        <v>265.77800000000002</v>
      </c>
      <c r="M805" s="78">
        <v>-2657.7759999999998</v>
      </c>
      <c r="N805" s="78">
        <v>664.44399999999996</v>
      </c>
      <c r="O805" s="78">
        <v>-212.62299999999999</v>
      </c>
      <c r="P805" s="78">
        <v>-2870.3989999999999</v>
      </c>
      <c r="Q805" s="68">
        <v>2024</v>
      </c>
      <c r="R805" s="68">
        <v>1</v>
      </c>
      <c r="S805" s="68">
        <v>0.19999975919745328</v>
      </c>
      <c r="T805" s="68" t="s">
        <v>56</v>
      </c>
      <c r="U805" s="68">
        <v>2103</v>
      </c>
    </row>
    <row r="806" spans="1:21" x14ac:dyDescent="0.25">
      <c r="A806" s="68">
        <v>6750070062</v>
      </c>
      <c r="B806" s="69">
        <v>45317</v>
      </c>
      <c r="C806" s="68" t="s">
        <v>45</v>
      </c>
      <c r="D806" s="68" t="s">
        <v>46</v>
      </c>
      <c r="E806" s="68" t="s">
        <v>47</v>
      </c>
      <c r="F806" s="68" t="s">
        <v>104</v>
      </c>
      <c r="G806" s="68" t="s">
        <v>49</v>
      </c>
      <c r="H806" s="68" t="s">
        <v>50</v>
      </c>
      <c r="I806" s="68">
        <v>320028</v>
      </c>
      <c r="J806" s="68" t="s">
        <v>11</v>
      </c>
      <c r="K806" s="68">
        <v>14</v>
      </c>
      <c r="L806" s="78">
        <v>170.208</v>
      </c>
      <c r="M806" s="78">
        <v>2382.9119999999998</v>
      </c>
      <c r="N806" s="78">
        <v>0</v>
      </c>
      <c r="O806" s="78">
        <v>190.63300000000001</v>
      </c>
      <c r="P806" s="78">
        <v>2573.5450000000001</v>
      </c>
      <c r="Q806" s="68">
        <v>2024</v>
      </c>
      <c r="R806" s="68">
        <v>1</v>
      </c>
      <c r="S806" s="68">
        <v>0</v>
      </c>
      <c r="T806" s="68" t="s">
        <v>52</v>
      </c>
      <c r="U806" s="68">
        <v>2103</v>
      </c>
    </row>
    <row r="807" spans="1:21" x14ac:dyDescent="0.25">
      <c r="A807" s="68">
        <v>6750070062</v>
      </c>
      <c r="B807" s="69">
        <v>45317</v>
      </c>
      <c r="C807" s="68" t="s">
        <v>45</v>
      </c>
      <c r="D807" s="68" t="s">
        <v>46</v>
      </c>
      <c r="E807" s="68" t="s">
        <v>47</v>
      </c>
      <c r="F807" s="68" t="s">
        <v>104</v>
      </c>
      <c r="G807" s="68" t="s">
        <v>49</v>
      </c>
      <c r="H807" s="68" t="s">
        <v>50</v>
      </c>
      <c r="I807" s="68">
        <v>320023</v>
      </c>
      <c r="J807" s="68" t="s">
        <v>9</v>
      </c>
      <c r="K807" s="68">
        <v>39</v>
      </c>
      <c r="L807" s="78">
        <v>176.334</v>
      </c>
      <c r="M807" s="78">
        <v>6877.01</v>
      </c>
      <c r="N807" s="78">
        <v>-1719.2529999999999</v>
      </c>
      <c r="O807" s="78">
        <v>550.16099999999994</v>
      </c>
      <c r="P807" s="78">
        <v>7427.1710000000003</v>
      </c>
      <c r="Q807" s="68">
        <v>2024</v>
      </c>
      <c r="R807" s="68">
        <v>1</v>
      </c>
      <c r="S807" s="68">
        <v>0.19999967427767293</v>
      </c>
      <c r="T807" s="68" t="s">
        <v>56</v>
      </c>
      <c r="U807" s="68">
        <v>2103</v>
      </c>
    </row>
    <row r="808" spans="1:21" x14ac:dyDescent="0.25">
      <c r="A808" s="68">
        <v>6750070062</v>
      </c>
      <c r="B808" s="69">
        <v>45317</v>
      </c>
      <c r="C808" s="68" t="s">
        <v>45</v>
      </c>
      <c r="D808" s="68" t="s">
        <v>46</v>
      </c>
      <c r="E808" s="68" t="s">
        <v>47</v>
      </c>
      <c r="F808" s="68" t="s">
        <v>104</v>
      </c>
      <c r="G808" s="68" t="s">
        <v>49</v>
      </c>
      <c r="H808" s="68" t="s">
        <v>50</v>
      </c>
      <c r="I808" s="68">
        <v>324003</v>
      </c>
      <c r="J808" s="68" t="s">
        <v>10</v>
      </c>
      <c r="K808" s="68">
        <v>5</v>
      </c>
      <c r="L808" s="78">
        <v>383.33300000000003</v>
      </c>
      <c r="M808" s="78">
        <v>1916.665</v>
      </c>
      <c r="N808" s="78">
        <v>0</v>
      </c>
      <c r="O808" s="78">
        <v>153.333</v>
      </c>
      <c r="P808" s="78">
        <v>2069.998</v>
      </c>
      <c r="Q808" s="68">
        <v>2024</v>
      </c>
      <c r="R808" s="68">
        <v>1</v>
      </c>
      <c r="S808" s="68">
        <v>0</v>
      </c>
      <c r="T808" s="68" t="s">
        <v>52</v>
      </c>
      <c r="U808" s="68">
        <v>2103</v>
      </c>
    </row>
    <row r="809" spans="1:21" x14ac:dyDescent="0.25">
      <c r="A809" s="68">
        <v>6750070063</v>
      </c>
      <c r="B809" s="69">
        <v>45317</v>
      </c>
      <c r="C809" s="68" t="s">
        <v>45</v>
      </c>
      <c r="D809" s="68" t="s">
        <v>46</v>
      </c>
      <c r="E809" s="68" t="s">
        <v>47</v>
      </c>
      <c r="F809" s="68" t="s">
        <v>104</v>
      </c>
      <c r="G809" s="68" t="s">
        <v>49</v>
      </c>
      <c r="H809" s="68" t="s">
        <v>50</v>
      </c>
      <c r="I809" s="68">
        <v>320028</v>
      </c>
      <c r="J809" s="68" t="s">
        <v>11</v>
      </c>
      <c r="K809" s="68">
        <v>20</v>
      </c>
      <c r="L809" s="78">
        <v>170.208</v>
      </c>
      <c r="M809" s="78">
        <v>3404.16</v>
      </c>
      <c r="N809" s="78">
        <v>0</v>
      </c>
      <c r="O809" s="78">
        <v>272.33300000000003</v>
      </c>
      <c r="P809" s="78">
        <v>3676.4929999999999</v>
      </c>
      <c r="Q809" s="68">
        <v>2024</v>
      </c>
      <c r="R809" s="68">
        <v>1</v>
      </c>
      <c r="S809" s="68">
        <v>0</v>
      </c>
      <c r="T809" s="68" t="s">
        <v>52</v>
      </c>
      <c r="U809" s="68">
        <v>2103</v>
      </c>
    </row>
    <row r="810" spans="1:21" x14ac:dyDescent="0.25">
      <c r="A810" s="68">
        <v>6750070063</v>
      </c>
      <c r="B810" s="69">
        <v>45317</v>
      </c>
      <c r="C810" s="68" t="s">
        <v>45</v>
      </c>
      <c r="D810" s="68" t="s">
        <v>46</v>
      </c>
      <c r="E810" s="68" t="s">
        <v>47</v>
      </c>
      <c r="F810" s="68" t="s">
        <v>104</v>
      </c>
      <c r="G810" s="68" t="s">
        <v>49</v>
      </c>
      <c r="H810" s="68" t="s">
        <v>50</v>
      </c>
      <c r="I810" s="68">
        <v>324003</v>
      </c>
      <c r="J810" s="68" t="s">
        <v>10</v>
      </c>
      <c r="K810" s="68">
        <v>20</v>
      </c>
      <c r="L810" s="78">
        <v>383.33300000000003</v>
      </c>
      <c r="M810" s="78">
        <v>7666.66</v>
      </c>
      <c r="N810" s="78">
        <v>0</v>
      </c>
      <c r="O810" s="78">
        <v>613.33299999999997</v>
      </c>
      <c r="P810" s="78">
        <v>8279.9930000000004</v>
      </c>
      <c r="Q810" s="68">
        <v>2024</v>
      </c>
      <c r="R810" s="68">
        <v>1</v>
      </c>
      <c r="S810" s="68">
        <v>0</v>
      </c>
      <c r="T810" s="68" t="s">
        <v>52</v>
      </c>
      <c r="U810" s="68">
        <v>2103</v>
      </c>
    </row>
    <row r="811" spans="1:21" x14ac:dyDescent="0.25">
      <c r="A811" s="68">
        <v>6750070064</v>
      </c>
      <c r="B811" s="69">
        <v>45317</v>
      </c>
      <c r="C811" s="68" t="s">
        <v>45</v>
      </c>
      <c r="D811" s="68" t="s">
        <v>46</v>
      </c>
      <c r="E811" s="68" t="s">
        <v>47</v>
      </c>
      <c r="F811" s="68" t="s">
        <v>104</v>
      </c>
      <c r="G811" s="68" t="s">
        <v>49</v>
      </c>
      <c r="H811" s="68" t="s">
        <v>50</v>
      </c>
      <c r="I811" s="68">
        <v>320023</v>
      </c>
      <c r="J811" s="68" t="s">
        <v>9</v>
      </c>
      <c r="K811" s="68">
        <v>50</v>
      </c>
      <c r="L811" s="78">
        <v>176.334</v>
      </c>
      <c r="M811" s="78">
        <v>8816.68</v>
      </c>
      <c r="N811" s="78">
        <v>-2204.17</v>
      </c>
      <c r="O811" s="78">
        <v>705.33399999999995</v>
      </c>
      <c r="P811" s="78">
        <v>9522.0139999999992</v>
      </c>
      <c r="Q811" s="68">
        <v>2024</v>
      </c>
      <c r="R811" s="68">
        <v>1</v>
      </c>
      <c r="S811" s="68">
        <v>0.19999963705224724</v>
      </c>
      <c r="T811" s="68" t="s">
        <v>56</v>
      </c>
      <c r="U811" s="68">
        <v>2103</v>
      </c>
    </row>
    <row r="812" spans="1:21" x14ac:dyDescent="0.25">
      <c r="A812" s="68">
        <v>6750070726</v>
      </c>
      <c r="B812" s="69">
        <v>45324</v>
      </c>
      <c r="C812" s="68" t="s">
        <v>45</v>
      </c>
      <c r="D812" s="68" t="s">
        <v>46</v>
      </c>
      <c r="E812" s="68" t="s">
        <v>47</v>
      </c>
      <c r="F812" s="68" t="s">
        <v>104</v>
      </c>
      <c r="G812" s="68" t="s">
        <v>49</v>
      </c>
      <c r="H812" s="68" t="s">
        <v>50</v>
      </c>
      <c r="I812" s="68">
        <v>324003</v>
      </c>
      <c r="J812" s="68" t="s">
        <v>10</v>
      </c>
      <c r="K812" s="68">
        <v>10</v>
      </c>
      <c r="L812" s="78">
        <v>383.33300000000003</v>
      </c>
      <c r="M812" s="78">
        <v>3833.33</v>
      </c>
      <c r="N812" s="78">
        <v>0</v>
      </c>
      <c r="O812" s="78">
        <v>306.666</v>
      </c>
      <c r="P812" s="78">
        <v>4139.9960000000001</v>
      </c>
      <c r="Q812" s="68">
        <v>2024</v>
      </c>
      <c r="R812" s="68">
        <v>2</v>
      </c>
      <c r="S812" s="68">
        <v>0</v>
      </c>
      <c r="T812" s="68"/>
      <c r="U812" s="68">
        <v>2103</v>
      </c>
    </row>
    <row r="813" spans="1:21" x14ac:dyDescent="0.25">
      <c r="A813" s="68">
        <v>6750068396</v>
      </c>
      <c r="B813" s="69">
        <v>45281</v>
      </c>
      <c r="C813" s="68" t="s">
        <v>45</v>
      </c>
      <c r="D813" s="68" t="s">
        <v>46</v>
      </c>
      <c r="E813" s="68" t="s">
        <v>47</v>
      </c>
      <c r="F813" s="68" t="s">
        <v>156</v>
      </c>
      <c r="G813" s="68" t="s">
        <v>49</v>
      </c>
      <c r="H813" s="68" t="s">
        <v>50</v>
      </c>
      <c r="I813" s="68">
        <v>320028</v>
      </c>
      <c r="J813" s="68" t="s">
        <v>11</v>
      </c>
      <c r="K813" s="68">
        <v>4</v>
      </c>
      <c r="L813" s="78">
        <v>170.208</v>
      </c>
      <c r="M813" s="78">
        <v>680.83199999999999</v>
      </c>
      <c r="N813" s="78">
        <v>0</v>
      </c>
      <c r="O813" s="78">
        <v>54.466999999999999</v>
      </c>
      <c r="P813" s="78">
        <v>735.29899999999998</v>
      </c>
      <c r="Q813" s="68">
        <v>2023</v>
      </c>
      <c r="R813" s="68">
        <v>12</v>
      </c>
      <c r="S813" s="68">
        <v>0</v>
      </c>
      <c r="T813" s="68" t="s">
        <v>52</v>
      </c>
      <c r="U813" s="68"/>
    </row>
    <row r="814" spans="1:21" x14ac:dyDescent="0.25">
      <c r="A814" s="68">
        <v>6750068396</v>
      </c>
      <c r="B814" s="69">
        <v>45281</v>
      </c>
      <c r="C814" s="68" t="s">
        <v>45</v>
      </c>
      <c r="D814" s="68" t="s">
        <v>46</v>
      </c>
      <c r="E814" s="68" t="s">
        <v>47</v>
      </c>
      <c r="F814" s="68" t="s">
        <v>156</v>
      </c>
      <c r="G814" s="68" t="s">
        <v>49</v>
      </c>
      <c r="H814" s="68" t="s">
        <v>50</v>
      </c>
      <c r="I814" s="68">
        <v>320025</v>
      </c>
      <c r="J814" s="68" t="s">
        <v>58</v>
      </c>
      <c r="K814" s="68">
        <v>10</v>
      </c>
      <c r="L814" s="78">
        <v>187.35400000000001</v>
      </c>
      <c r="M814" s="78">
        <v>1873.5440000000001</v>
      </c>
      <c r="N814" s="78">
        <v>-330.62599999999998</v>
      </c>
      <c r="O814" s="78">
        <v>149.88399999999999</v>
      </c>
      <c r="P814" s="78">
        <v>2023.4280000000001</v>
      </c>
      <c r="Q814" s="68">
        <v>2023</v>
      </c>
      <c r="R814" s="68">
        <v>12</v>
      </c>
      <c r="S814" s="68">
        <v>0.15000049905497134</v>
      </c>
      <c r="T814" s="68" t="s">
        <v>56</v>
      </c>
      <c r="U814" s="68"/>
    </row>
    <row r="815" spans="1:21" x14ac:dyDescent="0.25">
      <c r="A815" s="68">
        <v>6750068396</v>
      </c>
      <c r="B815" s="69">
        <v>45281</v>
      </c>
      <c r="C815" s="68" t="s">
        <v>45</v>
      </c>
      <c r="D815" s="68" t="s">
        <v>46</v>
      </c>
      <c r="E815" s="68" t="s">
        <v>47</v>
      </c>
      <c r="F815" s="68" t="s">
        <v>156</v>
      </c>
      <c r="G815" s="68" t="s">
        <v>49</v>
      </c>
      <c r="H815" s="68" t="s">
        <v>50</v>
      </c>
      <c r="I815" s="68">
        <v>324003</v>
      </c>
      <c r="J815" s="68" t="s">
        <v>10</v>
      </c>
      <c r="K815" s="68">
        <v>2</v>
      </c>
      <c r="L815" s="78">
        <v>383.33300000000003</v>
      </c>
      <c r="M815" s="78">
        <v>766.66600000000005</v>
      </c>
      <c r="N815" s="78">
        <v>0</v>
      </c>
      <c r="O815" s="78">
        <v>61.332999999999998</v>
      </c>
      <c r="P815" s="78">
        <v>827.99900000000002</v>
      </c>
      <c r="Q815" s="68">
        <v>2023</v>
      </c>
      <c r="R815" s="68">
        <v>12</v>
      </c>
      <c r="S815" s="68">
        <v>0</v>
      </c>
      <c r="T815" s="68" t="s">
        <v>52</v>
      </c>
      <c r="U815" s="68"/>
    </row>
    <row r="816" spans="1:21" x14ac:dyDescent="0.25">
      <c r="A816" s="68">
        <v>6750068398</v>
      </c>
      <c r="B816" s="69">
        <v>45281</v>
      </c>
      <c r="C816" s="68" t="s">
        <v>45</v>
      </c>
      <c r="D816" s="68" t="s">
        <v>46</v>
      </c>
      <c r="E816" s="68" t="s">
        <v>47</v>
      </c>
      <c r="F816" s="68" t="s">
        <v>157</v>
      </c>
      <c r="G816" s="68" t="s">
        <v>49</v>
      </c>
      <c r="H816" s="68" t="s">
        <v>50</v>
      </c>
      <c r="I816" s="68">
        <v>320028</v>
      </c>
      <c r="J816" s="68" t="s">
        <v>11</v>
      </c>
      <c r="K816" s="68">
        <v>2</v>
      </c>
      <c r="L816" s="78">
        <v>170.208</v>
      </c>
      <c r="M816" s="78">
        <v>340.416</v>
      </c>
      <c r="N816" s="78">
        <v>0</v>
      </c>
      <c r="O816" s="78">
        <v>27.233000000000001</v>
      </c>
      <c r="P816" s="78">
        <v>367.649</v>
      </c>
      <c r="Q816" s="68">
        <v>2023</v>
      </c>
      <c r="R816" s="68">
        <v>12</v>
      </c>
      <c r="S816" s="68">
        <v>0</v>
      </c>
      <c r="T816" s="68" t="s">
        <v>52</v>
      </c>
      <c r="U816" s="68"/>
    </row>
    <row r="817" spans="1:21" x14ac:dyDescent="0.25">
      <c r="A817" s="68">
        <v>6750068398</v>
      </c>
      <c r="B817" s="69">
        <v>45281</v>
      </c>
      <c r="C817" s="68" t="s">
        <v>45</v>
      </c>
      <c r="D817" s="68" t="s">
        <v>46</v>
      </c>
      <c r="E817" s="68" t="s">
        <v>47</v>
      </c>
      <c r="F817" s="68" t="s">
        <v>157</v>
      </c>
      <c r="G817" s="68" t="s">
        <v>49</v>
      </c>
      <c r="H817" s="68" t="s">
        <v>50</v>
      </c>
      <c r="I817" s="68">
        <v>320020</v>
      </c>
      <c r="J817" s="68" t="s">
        <v>84</v>
      </c>
      <c r="K817" s="68">
        <v>8</v>
      </c>
      <c r="L817" s="78">
        <v>265.77800000000002</v>
      </c>
      <c r="M817" s="78">
        <v>2126.221</v>
      </c>
      <c r="N817" s="78">
        <v>-531.55499999999995</v>
      </c>
      <c r="O817" s="78">
        <v>170.09700000000001</v>
      </c>
      <c r="P817" s="78">
        <v>2296.3180000000002</v>
      </c>
      <c r="Q817" s="68">
        <v>2023</v>
      </c>
      <c r="R817" s="68">
        <v>12</v>
      </c>
      <c r="S817" s="68">
        <v>0.19999969899679393</v>
      </c>
      <c r="T817" s="68" t="s">
        <v>56</v>
      </c>
      <c r="U817" s="68"/>
    </row>
    <row r="818" spans="1:21" x14ac:dyDescent="0.25">
      <c r="A818" s="68">
        <v>6750068398</v>
      </c>
      <c r="B818" s="69">
        <v>45281</v>
      </c>
      <c r="C818" s="68" t="s">
        <v>45</v>
      </c>
      <c r="D818" s="68" t="s">
        <v>46</v>
      </c>
      <c r="E818" s="68" t="s">
        <v>47</v>
      </c>
      <c r="F818" s="68" t="s">
        <v>157</v>
      </c>
      <c r="G818" s="68" t="s">
        <v>49</v>
      </c>
      <c r="H818" s="68" t="s">
        <v>50</v>
      </c>
      <c r="I818" s="68">
        <v>320025</v>
      </c>
      <c r="J818" s="68" t="s">
        <v>58</v>
      </c>
      <c r="K818" s="68">
        <v>10</v>
      </c>
      <c r="L818" s="78">
        <v>187.35400000000001</v>
      </c>
      <c r="M818" s="78">
        <v>1873.5440000000001</v>
      </c>
      <c r="N818" s="78">
        <v>-330.62599999999998</v>
      </c>
      <c r="O818" s="78">
        <v>149.88399999999999</v>
      </c>
      <c r="P818" s="78">
        <v>2023.4280000000001</v>
      </c>
      <c r="Q818" s="68">
        <v>2023</v>
      </c>
      <c r="R818" s="68">
        <v>12</v>
      </c>
      <c r="S818" s="68">
        <v>0.15000049905497134</v>
      </c>
      <c r="T818" s="68" t="s">
        <v>56</v>
      </c>
      <c r="U818" s="68"/>
    </row>
    <row r="819" spans="1:21" x14ac:dyDescent="0.25">
      <c r="A819" s="68">
        <v>6750068398</v>
      </c>
      <c r="B819" s="69">
        <v>45281</v>
      </c>
      <c r="C819" s="68" t="s">
        <v>45</v>
      </c>
      <c r="D819" s="68" t="s">
        <v>46</v>
      </c>
      <c r="E819" s="68" t="s">
        <v>47</v>
      </c>
      <c r="F819" s="68" t="s">
        <v>157</v>
      </c>
      <c r="G819" s="68" t="s">
        <v>49</v>
      </c>
      <c r="H819" s="68" t="s">
        <v>50</v>
      </c>
      <c r="I819" s="68">
        <v>324003</v>
      </c>
      <c r="J819" s="68" t="s">
        <v>10</v>
      </c>
      <c r="K819" s="68">
        <v>2</v>
      </c>
      <c r="L819" s="78">
        <v>383.33300000000003</v>
      </c>
      <c r="M819" s="78">
        <v>766.66600000000005</v>
      </c>
      <c r="N819" s="78">
        <v>0</v>
      </c>
      <c r="O819" s="78">
        <v>61.332999999999998</v>
      </c>
      <c r="P819" s="78">
        <v>827.99900000000002</v>
      </c>
      <c r="Q819" s="68">
        <v>2023</v>
      </c>
      <c r="R819" s="68">
        <v>12</v>
      </c>
      <c r="S819" s="68">
        <v>0</v>
      </c>
      <c r="T819" s="68" t="s">
        <v>52</v>
      </c>
      <c r="U819" s="68"/>
    </row>
    <row r="820" spans="1:21" x14ac:dyDescent="0.25">
      <c r="A820" s="68">
        <v>6750068552</v>
      </c>
      <c r="B820" s="69">
        <v>45285</v>
      </c>
      <c r="C820" s="68" t="s">
        <v>45</v>
      </c>
      <c r="D820" s="68" t="s">
        <v>46</v>
      </c>
      <c r="E820" s="68" t="s">
        <v>47</v>
      </c>
      <c r="F820" s="68" t="s">
        <v>157</v>
      </c>
      <c r="G820" s="68" t="s">
        <v>49</v>
      </c>
      <c r="H820" s="68" t="s">
        <v>50</v>
      </c>
      <c r="I820" s="68">
        <v>323104</v>
      </c>
      <c r="J820" s="68" t="s">
        <v>131</v>
      </c>
      <c r="K820" s="68">
        <v>25</v>
      </c>
      <c r="L820" s="78">
        <v>200.727</v>
      </c>
      <c r="M820" s="78">
        <v>5018.1750000000002</v>
      </c>
      <c r="N820" s="78">
        <v>0</v>
      </c>
      <c r="O820" s="78">
        <v>401.45400000000001</v>
      </c>
      <c r="P820" s="78">
        <v>5419.6289999999999</v>
      </c>
      <c r="Q820" s="68">
        <v>2023</v>
      </c>
      <c r="R820" s="68">
        <v>12</v>
      </c>
      <c r="S820" s="68">
        <v>0</v>
      </c>
      <c r="T820" s="68" t="s">
        <v>52</v>
      </c>
      <c r="U820" s="68"/>
    </row>
    <row r="821" spans="1:21" x14ac:dyDescent="0.25">
      <c r="A821" s="68">
        <v>6750068552</v>
      </c>
      <c r="B821" s="69">
        <v>45285</v>
      </c>
      <c r="C821" s="68" t="s">
        <v>45</v>
      </c>
      <c r="D821" s="68" t="s">
        <v>46</v>
      </c>
      <c r="E821" s="68" t="s">
        <v>47</v>
      </c>
      <c r="F821" s="68" t="s">
        <v>157</v>
      </c>
      <c r="G821" s="68" t="s">
        <v>49</v>
      </c>
      <c r="H821" s="68" t="s">
        <v>50</v>
      </c>
      <c r="I821" s="68">
        <v>323901</v>
      </c>
      <c r="J821" s="68" t="s">
        <v>132</v>
      </c>
      <c r="K821" s="68">
        <v>25</v>
      </c>
      <c r="L821" s="78">
        <v>200.727</v>
      </c>
      <c r="M821" s="78">
        <v>5018.1750000000002</v>
      </c>
      <c r="N821" s="78">
        <v>0</v>
      </c>
      <c r="O821" s="78">
        <v>401.45400000000001</v>
      </c>
      <c r="P821" s="78">
        <v>5419.6289999999999</v>
      </c>
      <c r="Q821" s="68">
        <v>2023</v>
      </c>
      <c r="R821" s="68">
        <v>12</v>
      </c>
      <c r="S821" s="68">
        <v>0</v>
      </c>
      <c r="T821" s="68" t="s">
        <v>52</v>
      </c>
      <c r="U821" s="68"/>
    </row>
    <row r="822" spans="1:21" x14ac:dyDescent="0.25">
      <c r="A822" s="68">
        <v>6750069147</v>
      </c>
      <c r="B822" s="69">
        <v>45299</v>
      </c>
      <c r="C822" s="68" t="s">
        <v>45</v>
      </c>
      <c r="D822" s="68" t="s">
        <v>46</v>
      </c>
      <c r="E822" s="68" t="s">
        <v>47</v>
      </c>
      <c r="F822" s="68" t="s">
        <v>157</v>
      </c>
      <c r="G822" s="68" t="s">
        <v>49</v>
      </c>
      <c r="H822" s="68" t="s">
        <v>50</v>
      </c>
      <c r="I822" s="68">
        <v>320028</v>
      </c>
      <c r="J822" s="68" t="s">
        <v>11</v>
      </c>
      <c r="K822" s="68">
        <v>4</v>
      </c>
      <c r="L822" s="78">
        <v>170.208</v>
      </c>
      <c r="M822" s="78">
        <v>680.83199999999999</v>
      </c>
      <c r="N822" s="78">
        <v>0</v>
      </c>
      <c r="O822" s="78">
        <v>54.466999999999999</v>
      </c>
      <c r="P822" s="78">
        <v>735.29899999999998</v>
      </c>
      <c r="Q822" s="68">
        <v>2024</v>
      </c>
      <c r="R822" s="68">
        <v>1</v>
      </c>
      <c r="S822" s="68">
        <v>0</v>
      </c>
      <c r="T822" s="68" t="s">
        <v>52</v>
      </c>
      <c r="U822" s="68">
        <v>2101</v>
      </c>
    </row>
    <row r="823" spans="1:21" x14ac:dyDescent="0.25">
      <c r="A823" s="68">
        <v>6750069147</v>
      </c>
      <c r="B823" s="69">
        <v>45299</v>
      </c>
      <c r="C823" s="68" t="s">
        <v>45</v>
      </c>
      <c r="D823" s="68" t="s">
        <v>46</v>
      </c>
      <c r="E823" s="68" t="s">
        <v>47</v>
      </c>
      <c r="F823" s="68" t="s">
        <v>157</v>
      </c>
      <c r="G823" s="68" t="s">
        <v>49</v>
      </c>
      <c r="H823" s="68" t="s">
        <v>50</v>
      </c>
      <c r="I823" s="68">
        <v>320023</v>
      </c>
      <c r="J823" s="68" t="s">
        <v>9</v>
      </c>
      <c r="K823" s="68">
        <v>1</v>
      </c>
      <c r="L823" s="78">
        <v>176.334</v>
      </c>
      <c r="M823" s="78">
        <v>176.334</v>
      </c>
      <c r="N823" s="78">
        <v>-44.082999999999998</v>
      </c>
      <c r="O823" s="78">
        <v>14.106999999999999</v>
      </c>
      <c r="P823" s="78">
        <v>190.441</v>
      </c>
      <c r="Q823" s="68">
        <v>2024</v>
      </c>
      <c r="R823" s="68">
        <v>1</v>
      </c>
      <c r="S823" s="68">
        <v>0.19999818525794288</v>
      </c>
      <c r="T823" s="68" t="s">
        <v>56</v>
      </c>
      <c r="U823" s="68">
        <v>2101</v>
      </c>
    </row>
    <row r="824" spans="1:21" x14ac:dyDescent="0.25">
      <c r="A824" s="68">
        <v>6750069147</v>
      </c>
      <c r="B824" s="69">
        <v>45299</v>
      </c>
      <c r="C824" s="68" t="s">
        <v>45</v>
      </c>
      <c r="D824" s="68" t="s">
        <v>46</v>
      </c>
      <c r="E824" s="68" t="s">
        <v>47</v>
      </c>
      <c r="F824" s="68" t="s">
        <v>157</v>
      </c>
      <c r="G824" s="68" t="s">
        <v>49</v>
      </c>
      <c r="H824" s="68" t="s">
        <v>50</v>
      </c>
      <c r="I824" s="68">
        <v>320020</v>
      </c>
      <c r="J824" s="68" t="s">
        <v>84</v>
      </c>
      <c r="K824" s="68">
        <v>5</v>
      </c>
      <c r="L824" s="78">
        <v>265.77800000000002</v>
      </c>
      <c r="M824" s="78">
        <v>1328.8879999999999</v>
      </c>
      <c r="N824" s="78">
        <v>-332.22199999999998</v>
      </c>
      <c r="O824" s="78">
        <v>106.309</v>
      </c>
      <c r="P824" s="78">
        <v>1435.1969999999999</v>
      </c>
      <c r="Q824" s="68">
        <v>2024</v>
      </c>
      <c r="R824" s="68">
        <v>1</v>
      </c>
      <c r="S824" s="68">
        <v>0.19999975919745328</v>
      </c>
      <c r="T824" s="68" t="s">
        <v>56</v>
      </c>
      <c r="U824" s="68">
        <v>2101</v>
      </c>
    </row>
    <row r="825" spans="1:21" x14ac:dyDescent="0.25">
      <c r="A825" s="68">
        <v>6750069200</v>
      </c>
      <c r="B825" s="69">
        <v>45300</v>
      </c>
      <c r="C825" s="68" t="s">
        <v>45</v>
      </c>
      <c r="D825" s="68" t="s">
        <v>46</v>
      </c>
      <c r="E825" s="68" t="s">
        <v>47</v>
      </c>
      <c r="F825" s="68" t="s">
        <v>157</v>
      </c>
      <c r="G825" s="68" t="s">
        <v>49</v>
      </c>
      <c r="H825" s="68" t="s">
        <v>50</v>
      </c>
      <c r="I825" s="68">
        <v>320022</v>
      </c>
      <c r="J825" s="68" t="s">
        <v>129</v>
      </c>
      <c r="K825" s="68">
        <v>23</v>
      </c>
      <c r="L825" s="78">
        <v>229.58199999999999</v>
      </c>
      <c r="M825" s="78">
        <v>5280.3860000000004</v>
      </c>
      <c r="N825" s="78">
        <v>0</v>
      </c>
      <c r="O825" s="78">
        <v>422.43099999999998</v>
      </c>
      <c r="P825" s="78">
        <v>5702.817</v>
      </c>
      <c r="Q825" s="68">
        <v>2024</v>
      </c>
      <c r="R825" s="68">
        <v>1</v>
      </c>
      <c r="S825" s="68">
        <v>0</v>
      </c>
      <c r="T825" s="68" t="s">
        <v>52</v>
      </c>
      <c r="U825" s="68">
        <v>2101</v>
      </c>
    </row>
    <row r="826" spans="1:21" x14ac:dyDescent="0.25">
      <c r="A826" s="68">
        <v>6750069200</v>
      </c>
      <c r="B826" s="69">
        <v>45300</v>
      </c>
      <c r="C826" s="68" t="s">
        <v>45</v>
      </c>
      <c r="D826" s="68" t="s">
        <v>46</v>
      </c>
      <c r="E826" s="68" t="s">
        <v>47</v>
      </c>
      <c r="F826" s="68" t="s">
        <v>157</v>
      </c>
      <c r="G826" s="68" t="s">
        <v>49</v>
      </c>
      <c r="H826" s="68" t="s">
        <v>50</v>
      </c>
      <c r="I826" s="68">
        <v>320117</v>
      </c>
      <c r="J826" s="68" t="s">
        <v>130</v>
      </c>
      <c r="K826" s="68">
        <v>22</v>
      </c>
      <c r="L826" s="78">
        <v>229.58199999999999</v>
      </c>
      <c r="M826" s="78">
        <v>5050.8040000000001</v>
      </c>
      <c r="N826" s="78">
        <v>0</v>
      </c>
      <c r="O826" s="78">
        <v>404.06400000000002</v>
      </c>
      <c r="P826" s="78">
        <v>5454.8680000000004</v>
      </c>
      <c r="Q826" s="68">
        <v>2024</v>
      </c>
      <c r="R826" s="68">
        <v>1</v>
      </c>
      <c r="S826" s="68">
        <v>0</v>
      </c>
      <c r="T826" s="68" t="s">
        <v>52</v>
      </c>
      <c r="U826" s="68">
        <v>2101</v>
      </c>
    </row>
    <row r="827" spans="1:21" x14ac:dyDescent="0.25">
      <c r="A827" s="68">
        <v>6750069200</v>
      </c>
      <c r="B827" s="69">
        <v>45300</v>
      </c>
      <c r="C827" s="68" t="s">
        <v>45</v>
      </c>
      <c r="D827" s="68" t="s">
        <v>46</v>
      </c>
      <c r="E827" s="68" t="s">
        <v>47</v>
      </c>
      <c r="F827" s="68" t="s">
        <v>157</v>
      </c>
      <c r="G827" s="68" t="s">
        <v>49</v>
      </c>
      <c r="H827" s="68" t="s">
        <v>50</v>
      </c>
      <c r="I827" s="68">
        <v>323104</v>
      </c>
      <c r="J827" s="68" t="s">
        <v>131</v>
      </c>
      <c r="K827" s="68">
        <v>25</v>
      </c>
      <c r="L827" s="78">
        <v>200.727</v>
      </c>
      <c r="M827" s="78">
        <v>5018.1750000000002</v>
      </c>
      <c r="N827" s="78">
        <v>0</v>
      </c>
      <c r="O827" s="78">
        <v>401.45400000000001</v>
      </c>
      <c r="P827" s="78">
        <v>5419.6289999999999</v>
      </c>
      <c r="Q827" s="68">
        <v>2024</v>
      </c>
      <c r="R827" s="68">
        <v>1</v>
      </c>
      <c r="S827" s="68">
        <v>0</v>
      </c>
      <c r="T827" s="68" t="s">
        <v>52</v>
      </c>
      <c r="U827" s="68">
        <v>2101</v>
      </c>
    </row>
    <row r="828" spans="1:21" x14ac:dyDescent="0.25">
      <c r="A828" s="68">
        <v>6750069200</v>
      </c>
      <c r="B828" s="69">
        <v>45300</v>
      </c>
      <c r="C828" s="68" t="s">
        <v>45</v>
      </c>
      <c r="D828" s="68" t="s">
        <v>46</v>
      </c>
      <c r="E828" s="68" t="s">
        <v>47</v>
      </c>
      <c r="F828" s="68" t="s">
        <v>157</v>
      </c>
      <c r="G828" s="68" t="s">
        <v>49</v>
      </c>
      <c r="H828" s="68" t="s">
        <v>50</v>
      </c>
      <c r="I828" s="68">
        <v>323901</v>
      </c>
      <c r="J828" s="68" t="s">
        <v>132</v>
      </c>
      <c r="K828" s="68">
        <v>25</v>
      </c>
      <c r="L828" s="78">
        <v>200.727</v>
      </c>
      <c r="M828" s="78">
        <v>5018.1750000000002</v>
      </c>
      <c r="N828" s="78">
        <v>0</v>
      </c>
      <c r="O828" s="78">
        <v>401.45400000000001</v>
      </c>
      <c r="P828" s="78">
        <v>5419.6289999999999</v>
      </c>
      <c r="Q828" s="68">
        <v>2024</v>
      </c>
      <c r="R828" s="68">
        <v>1</v>
      </c>
      <c r="S828" s="68">
        <v>0</v>
      </c>
      <c r="T828" s="68" t="s">
        <v>52</v>
      </c>
      <c r="U828" s="68">
        <v>2101</v>
      </c>
    </row>
    <row r="829" spans="1:21" x14ac:dyDescent="0.25">
      <c r="A829" s="68">
        <v>6750070537</v>
      </c>
      <c r="B829" s="69">
        <v>45322</v>
      </c>
      <c r="C829" s="68" t="s">
        <v>45</v>
      </c>
      <c r="D829" s="68" t="s">
        <v>46</v>
      </c>
      <c r="E829" s="68" t="s">
        <v>47</v>
      </c>
      <c r="F829" s="68" t="s">
        <v>157</v>
      </c>
      <c r="G829" s="68" t="s">
        <v>49</v>
      </c>
      <c r="H829" s="68" t="s">
        <v>50</v>
      </c>
      <c r="I829" s="68">
        <v>320028</v>
      </c>
      <c r="J829" s="68" t="s">
        <v>11</v>
      </c>
      <c r="K829" s="68">
        <v>10</v>
      </c>
      <c r="L829" s="78">
        <v>170.208</v>
      </c>
      <c r="M829" s="78">
        <v>1702.08</v>
      </c>
      <c r="N829" s="78">
        <v>0</v>
      </c>
      <c r="O829" s="78">
        <v>136.166</v>
      </c>
      <c r="P829" s="78">
        <v>1838.2460000000001</v>
      </c>
      <c r="Q829" s="68">
        <v>2024</v>
      </c>
      <c r="R829" s="68">
        <v>1</v>
      </c>
      <c r="S829" s="68">
        <v>0</v>
      </c>
      <c r="T829" s="68" t="s">
        <v>52</v>
      </c>
      <c r="U829" s="68">
        <v>2101</v>
      </c>
    </row>
    <row r="830" spans="1:21" x14ac:dyDescent="0.25">
      <c r="A830" s="68">
        <v>6750070537</v>
      </c>
      <c r="B830" s="69">
        <v>45322</v>
      </c>
      <c r="C830" s="68" t="s">
        <v>45</v>
      </c>
      <c r="D830" s="68" t="s">
        <v>46</v>
      </c>
      <c r="E830" s="68" t="s">
        <v>47</v>
      </c>
      <c r="F830" s="68" t="s">
        <v>157</v>
      </c>
      <c r="G830" s="68" t="s">
        <v>49</v>
      </c>
      <c r="H830" s="68" t="s">
        <v>50</v>
      </c>
      <c r="I830" s="68">
        <v>320023</v>
      </c>
      <c r="J830" s="68" t="s">
        <v>9</v>
      </c>
      <c r="K830" s="68">
        <v>5</v>
      </c>
      <c r="L830" s="78">
        <v>220.417</v>
      </c>
      <c r="M830" s="78">
        <v>1102.085</v>
      </c>
      <c r="N830" s="78">
        <v>0</v>
      </c>
      <c r="O830" s="78">
        <v>88.167000000000002</v>
      </c>
      <c r="P830" s="78">
        <v>1190.252</v>
      </c>
      <c r="Q830" s="68">
        <v>2024</v>
      </c>
      <c r="R830" s="68">
        <v>1</v>
      </c>
      <c r="S830" s="68">
        <v>0</v>
      </c>
      <c r="T830" s="68" t="s">
        <v>52</v>
      </c>
      <c r="U830" s="68">
        <v>2101</v>
      </c>
    </row>
    <row r="831" spans="1:21" x14ac:dyDescent="0.25">
      <c r="A831" s="68">
        <v>6750070537</v>
      </c>
      <c r="B831" s="69">
        <v>45322</v>
      </c>
      <c r="C831" s="68" t="s">
        <v>45</v>
      </c>
      <c r="D831" s="68" t="s">
        <v>46</v>
      </c>
      <c r="E831" s="68" t="s">
        <v>47</v>
      </c>
      <c r="F831" s="68" t="s">
        <v>157</v>
      </c>
      <c r="G831" s="68" t="s">
        <v>49</v>
      </c>
      <c r="H831" s="68" t="s">
        <v>50</v>
      </c>
      <c r="I831" s="68">
        <v>324003</v>
      </c>
      <c r="J831" s="68" t="s">
        <v>10</v>
      </c>
      <c r="K831" s="68">
        <v>2</v>
      </c>
      <c r="L831" s="78">
        <v>383.33300000000003</v>
      </c>
      <c r="M831" s="78">
        <v>766.66600000000005</v>
      </c>
      <c r="N831" s="78">
        <v>0</v>
      </c>
      <c r="O831" s="78">
        <v>61.332999999999998</v>
      </c>
      <c r="P831" s="78">
        <v>827.99900000000002</v>
      </c>
      <c r="Q831" s="68">
        <v>2024</v>
      </c>
      <c r="R831" s="68">
        <v>1</v>
      </c>
      <c r="S831" s="68">
        <v>0</v>
      </c>
      <c r="T831" s="68" t="s">
        <v>52</v>
      </c>
      <c r="U831" s="68">
        <v>2101</v>
      </c>
    </row>
    <row r="832" spans="1:21" x14ac:dyDescent="0.25">
      <c r="A832" s="68">
        <v>9075001059</v>
      </c>
      <c r="B832" s="69">
        <v>45322</v>
      </c>
      <c r="C832" s="68" t="s">
        <v>81</v>
      </c>
      <c r="D832" s="68" t="s">
        <v>46</v>
      </c>
      <c r="E832" s="68" t="s">
        <v>47</v>
      </c>
      <c r="F832" s="68" t="s">
        <v>157</v>
      </c>
      <c r="G832" s="68" t="s">
        <v>49</v>
      </c>
      <c r="H832" s="68" t="s">
        <v>50</v>
      </c>
      <c r="I832" s="68">
        <v>320028</v>
      </c>
      <c r="J832" s="68" t="s">
        <v>11</v>
      </c>
      <c r="K832" s="68">
        <v>-10</v>
      </c>
      <c r="L832" s="78">
        <v>170.208</v>
      </c>
      <c r="M832" s="78">
        <v>-1702.08</v>
      </c>
      <c r="N832" s="78">
        <v>0</v>
      </c>
      <c r="O832" s="78">
        <v>-136.166</v>
      </c>
      <c r="P832" s="78">
        <v>-1838.2460000000001</v>
      </c>
      <c r="Q832" s="68">
        <v>2024</v>
      </c>
      <c r="R832" s="68">
        <v>1</v>
      </c>
      <c r="S832" s="68">
        <v>0</v>
      </c>
      <c r="T832" s="68" t="s">
        <v>52</v>
      </c>
      <c r="U832" s="68">
        <v>2101</v>
      </c>
    </row>
    <row r="833" spans="1:21" x14ac:dyDescent="0.25">
      <c r="A833" s="68">
        <v>9075001059</v>
      </c>
      <c r="B833" s="69">
        <v>45322</v>
      </c>
      <c r="C833" s="68" t="s">
        <v>81</v>
      </c>
      <c r="D833" s="68" t="s">
        <v>46</v>
      </c>
      <c r="E833" s="68" t="s">
        <v>47</v>
      </c>
      <c r="F833" s="68" t="s">
        <v>157</v>
      </c>
      <c r="G833" s="68" t="s">
        <v>49</v>
      </c>
      <c r="H833" s="68" t="s">
        <v>50</v>
      </c>
      <c r="I833" s="68">
        <v>320023</v>
      </c>
      <c r="J833" s="68" t="s">
        <v>9</v>
      </c>
      <c r="K833" s="68">
        <v>-5</v>
      </c>
      <c r="L833" s="78">
        <v>220.417</v>
      </c>
      <c r="M833" s="78">
        <v>-1102.085</v>
      </c>
      <c r="N833" s="78">
        <v>0</v>
      </c>
      <c r="O833" s="78">
        <v>-88.167000000000002</v>
      </c>
      <c r="P833" s="78">
        <v>-1190.252</v>
      </c>
      <c r="Q833" s="68">
        <v>2024</v>
      </c>
      <c r="R833" s="68">
        <v>1</v>
      </c>
      <c r="S833" s="68">
        <v>0</v>
      </c>
      <c r="T833" s="68" t="s">
        <v>52</v>
      </c>
      <c r="U833" s="68">
        <v>2101</v>
      </c>
    </row>
    <row r="834" spans="1:21" x14ac:dyDescent="0.25">
      <c r="A834" s="68">
        <v>9075001059</v>
      </c>
      <c r="B834" s="69">
        <v>45322</v>
      </c>
      <c r="C834" s="68" t="s">
        <v>81</v>
      </c>
      <c r="D834" s="68" t="s">
        <v>46</v>
      </c>
      <c r="E834" s="68" t="s">
        <v>47</v>
      </c>
      <c r="F834" s="68" t="s">
        <v>157</v>
      </c>
      <c r="G834" s="68" t="s">
        <v>49</v>
      </c>
      <c r="H834" s="68" t="s">
        <v>50</v>
      </c>
      <c r="I834" s="68">
        <v>324003</v>
      </c>
      <c r="J834" s="68" t="s">
        <v>10</v>
      </c>
      <c r="K834" s="68">
        <v>-2</v>
      </c>
      <c r="L834" s="78">
        <v>383.33300000000003</v>
      </c>
      <c r="M834" s="78">
        <v>-766.66600000000005</v>
      </c>
      <c r="N834" s="78">
        <v>0</v>
      </c>
      <c r="O834" s="78">
        <v>-61.332999999999998</v>
      </c>
      <c r="P834" s="78">
        <v>-827.99900000000002</v>
      </c>
      <c r="Q834" s="68">
        <v>2024</v>
      </c>
      <c r="R834" s="68">
        <v>1</v>
      </c>
      <c r="S834" s="68">
        <v>0</v>
      </c>
      <c r="T834" s="68" t="s">
        <v>52</v>
      </c>
      <c r="U834" s="68">
        <v>2101</v>
      </c>
    </row>
    <row r="835" spans="1:21" x14ac:dyDescent="0.25">
      <c r="A835" s="68">
        <v>6750068492</v>
      </c>
      <c r="B835" s="69">
        <v>45282</v>
      </c>
      <c r="C835" s="68" t="s">
        <v>45</v>
      </c>
      <c r="D835" s="68" t="s">
        <v>46</v>
      </c>
      <c r="E835" s="68" t="s">
        <v>47</v>
      </c>
      <c r="F835" s="68" t="s">
        <v>162</v>
      </c>
      <c r="G835" s="68" t="s">
        <v>49</v>
      </c>
      <c r="H835" s="68" t="s">
        <v>50</v>
      </c>
      <c r="I835" s="68">
        <v>320028</v>
      </c>
      <c r="J835" s="68" t="s">
        <v>11</v>
      </c>
      <c r="K835" s="68">
        <v>6</v>
      </c>
      <c r="L835" s="78">
        <v>170.208</v>
      </c>
      <c r="M835" s="78">
        <v>1021.248</v>
      </c>
      <c r="N835" s="78">
        <v>0</v>
      </c>
      <c r="O835" s="78">
        <v>81.7</v>
      </c>
      <c r="P835" s="78">
        <v>1102.9480000000001</v>
      </c>
      <c r="Q835" s="68">
        <v>2023</v>
      </c>
      <c r="R835" s="68">
        <v>12</v>
      </c>
      <c r="S835" s="68">
        <v>0</v>
      </c>
      <c r="T835" s="68" t="s">
        <v>52</v>
      </c>
      <c r="U835" s="68"/>
    </row>
    <row r="836" spans="1:21" x14ac:dyDescent="0.25">
      <c r="A836" s="68">
        <v>6750068492</v>
      </c>
      <c r="B836" s="69">
        <v>45282</v>
      </c>
      <c r="C836" s="68" t="s">
        <v>45</v>
      </c>
      <c r="D836" s="68" t="s">
        <v>46</v>
      </c>
      <c r="E836" s="68" t="s">
        <v>47</v>
      </c>
      <c r="F836" s="68" t="s">
        <v>162</v>
      </c>
      <c r="G836" s="68" t="s">
        <v>49</v>
      </c>
      <c r="H836" s="68" t="s">
        <v>50</v>
      </c>
      <c r="I836" s="68">
        <v>320020</v>
      </c>
      <c r="J836" s="68" t="s">
        <v>84</v>
      </c>
      <c r="K836" s="68">
        <v>1</v>
      </c>
      <c r="L836" s="78">
        <v>265.77800000000002</v>
      </c>
      <c r="M836" s="78">
        <v>265.77800000000002</v>
      </c>
      <c r="N836" s="78">
        <v>-66.444000000000003</v>
      </c>
      <c r="O836" s="78">
        <v>21.262</v>
      </c>
      <c r="P836" s="78">
        <v>287.04000000000002</v>
      </c>
      <c r="Q836" s="68">
        <v>2023</v>
      </c>
      <c r="R836" s="68">
        <v>12</v>
      </c>
      <c r="S836" s="68">
        <v>0.19999879598581669</v>
      </c>
      <c r="T836" s="68" t="s">
        <v>56</v>
      </c>
      <c r="U836" s="68"/>
    </row>
    <row r="837" spans="1:21" x14ac:dyDescent="0.25">
      <c r="A837" s="68">
        <v>6750068492</v>
      </c>
      <c r="B837" s="69">
        <v>45282</v>
      </c>
      <c r="C837" s="68" t="s">
        <v>45</v>
      </c>
      <c r="D837" s="68" t="s">
        <v>46</v>
      </c>
      <c r="E837" s="68" t="s">
        <v>47</v>
      </c>
      <c r="F837" s="68" t="s">
        <v>162</v>
      </c>
      <c r="G837" s="68" t="s">
        <v>49</v>
      </c>
      <c r="H837" s="68" t="s">
        <v>50</v>
      </c>
      <c r="I837" s="68">
        <v>320025</v>
      </c>
      <c r="J837" s="68" t="s">
        <v>58</v>
      </c>
      <c r="K837" s="68">
        <v>2</v>
      </c>
      <c r="L837" s="78">
        <v>187.35499999999999</v>
      </c>
      <c r="M837" s="78">
        <v>374.709</v>
      </c>
      <c r="N837" s="78">
        <v>-66.125</v>
      </c>
      <c r="O837" s="78">
        <v>29.977</v>
      </c>
      <c r="P837" s="78">
        <v>404.68599999999998</v>
      </c>
      <c r="Q837" s="68">
        <v>2023</v>
      </c>
      <c r="R837" s="68">
        <v>12</v>
      </c>
      <c r="S837" s="68">
        <v>0.1499994328943936</v>
      </c>
      <c r="T837" s="68" t="s">
        <v>56</v>
      </c>
      <c r="U837" s="68"/>
    </row>
    <row r="838" spans="1:21" x14ac:dyDescent="0.25">
      <c r="A838" s="68">
        <v>6750068667</v>
      </c>
      <c r="B838" s="69">
        <v>45286</v>
      </c>
      <c r="C838" s="68" t="s">
        <v>45</v>
      </c>
      <c r="D838" s="68" t="s">
        <v>46</v>
      </c>
      <c r="E838" s="68" t="s">
        <v>47</v>
      </c>
      <c r="F838" s="68" t="s">
        <v>162</v>
      </c>
      <c r="G838" s="68" t="s">
        <v>49</v>
      </c>
      <c r="H838" s="68" t="s">
        <v>50</v>
      </c>
      <c r="I838" s="68">
        <v>323104</v>
      </c>
      <c r="J838" s="68" t="s">
        <v>131</v>
      </c>
      <c r="K838" s="68">
        <v>25</v>
      </c>
      <c r="L838" s="78">
        <v>200.727</v>
      </c>
      <c r="M838" s="78">
        <v>5018.1750000000002</v>
      </c>
      <c r="N838" s="78">
        <v>0</v>
      </c>
      <c r="O838" s="78">
        <v>401.45400000000001</v>
      </c>
      <c r="P838" s="78">
        <v>5419.6289999999999</v>
      </c>
      <c r="Q838" s="68">
        <v>2023</v>
      </c>
      <c r="R838" s="68">
        <v>12</v>
      </c>
      <c r="S838" s="68">
        <v>0</v>
      </c>
      <c r="T838" s="68" t="s">
        <v>52</v>
      </c>
      <c r="U838" s="68"/>
    </row>
    <row r="839" spans="1:21" x14ac:dyDescent="0.25">
      <c r="A839" s="68">
        <v>6750068667</v>
      </c>
      <c r="B839" s="69">
        <v>45286</v>
      </c>
      <c r="C839" s="68" t="s">
        <v>45</v>
      </c>
      <c r="D839" s="68" t="s">
        <v>46</v>
      </c>
      <c r="E839" s="68" t="s">
        <v>47</v>
      </c>
      <c r="F839" s="68" t="s">
        <v>162</v>
      </c>
      <c r="G839" s="68" t="s">
        <v>49</v>
      </c>
      <c r="H839" s="68" t="s">
        <v>50</v>
      </c>
      <c r="I839" s="68">
        <v>323901</v>
      </c>
      <c r="J839" s="68" t="s">
        <v>132</v>
      </c>
      <c r="K839" s="68">
        <v>25</v>
      </c>
      <c r="L839" s="78">
        <v>200.727</v>
      </c>
      <c r="M839" s="78">
        <v>5018.1750000000002</v>
      </c>
      <c r="N839" s="78">
        <v>0</v>
      </c>
      <c r="O839" s="78">
        <v>401.45400000000001</v>
      </c>
      <c r="P839" s="78">
        <v>5419.6289999999999</v>
      </c>
      <c r="Q839" s="68">
        <v>2023</v>
      </c>
      <c r="R839" s="68">
        <v>12</v>
      </c>
      <c r="S839" s="68">
        <v>0</v>
      </c>
      <c r="T839" s="68" t="s">
        <v>52</v>
      </c>
      <c r="U839" s="68"/>
    </row>
    <row r="840" spans="1:21" x14ac:dyDescent="0.25">
      <c r="A840" s="68">
        <v>6750069110</v>
      </c>
      <c r="B840" s="69">
        <v>45296</v>
      </c>
      <c r="C840" s="68" t="s">
        <v>45</v>
      </c>
      <c r="D840" s="68" t="s">
        <v>46</v>
      </c>
      <c r="E840" s="68" t="s">
        <v>47</v>
      </c>
      <c r="F840" s="68" t="s">
        <v>162</v>
      </c>
      <c r="G840" s="68" t="s">
        <v>49</v>
      </c>
      <c r="H840" s="68" t="s">
        <v>50</v>
      </c>
      <c r="I840" s="68">
        <v>320028</v>
      </c>
      <c r="J840" s="68" t="s">
        <v>11</v>
      </c>
      <c r="K840" s="68">
        <v>5</v>
      </c>
      <c r="L840" s="78">
        <v>170.208</v>
      </c>
      <c r="M840" s="78">
        <v>851.04</v>
      </c>
      <c r="N840" s="78">
        <v>0</v>
      </c>
      <c r="O840" s="78">
        <v>68.082999999999998</v>
      </c>
      <c r="P840" s="78">
        <v>919.12300000000005</v>
      </c>
      <c r="Q840" s="68">
        <v>2024</v>
      </c>
      <c r="R840" s="68">
        <v>1</v>
      </c>
      <c r="S840" s="68">
        <v>0</v>
      </c>
      <c r="T840" s="68" t="s">
        <v>52</v>
      </c>
      <c r="U840" s="68">
        <v>2101</v>
      </c>
    </row>
    <row r="841" spans="1:21" x14ac:dyDescent="0.25">
      <c r="A841" s="68">
        <v>6750069110</v>
      </c>
      <c r="B841" s="69">
        <v>45296</v>
      </c>
      <c r="C841" s="68" t="s">
        <v>45</v>
      </c>
      <c r="D841" s="68" t="s">
        <v>46</v>
      </c>
      <c r="E841" s="68" t="s">
        <v>47</v>
      </c>
      <c r="F841" s="68" t="s">
        <v>162</v>
      </c>
      <c r="G841" s="68" t="s">
        <v>49</v>
      </c>
      <c r="H841" s="68" t="s">
        <v>50</v>
      </c>
      <c r="I841" s="68">
        <v>320023</v>
      </c>
      <c r="J841" s="68" t="s">
        <v>9</v>
      </c>
      <c r="K841" s="68">
        <v>7</v>
      </c>
      <c r="L841" s="78">
        <v>176.334</v>
      </c>
      <c r="M841" s="78">
        <v>1234.335</v>
      </c>
      <c r="N841" s="78">
        <v>-308.584</v>
      </c>
      <c r="O841" s="78">
        <v>98.747</v>
      </c>
      <c r="P841" s="78">
        <v>1333.0820000000001</v>
      </c>
      <c r="Q841" s="68">
        <v>2024</v>
      </c>
      <c r="R841" s="68">
        <v>1</v>
      </c>
      <c r="S841" s="68">
        <v>0.19999974075163879</v>
      </c>
      <c r="T841" s="68" t="s">
        <v>56</v>
      </c>
      <c r="U841" s="68">
        <v>2101</v>
      </c>
    </row>
    <row r="842" spans="1:21" x14ac:dyDescent="0.25">
      <c r="A842" s="68">
        <v>6750069110</v>
      </c>
      <c r="B842" s="69">
        <v>45296</v>
      </c>
      <c r="C842" s="68" t="s">
        <v>45</v>
      </c>
      <c r="D842" s="68" t="s">
        <v>46</v>
      </c>
      <c r="E842" s="68" t="s">
        <v>47</v>
      </c>
      <c r="F842" s="68" t="s">
        <v>162</v>
      </c>
      <c r="G842" s="68" t="s">
        <v>49</v>
      </c>
      <c r="H842" s="68" t="s">
        <v>50</v>
      </c>
      <c r="I842" s="68">
        <v>324003</v>
      </c>
      <c r="J842" s="68" t="s">
        <v>10</v>
      </c>
      <c r="K842" s="68">
        <v>2</v>
      </c>
      <c r="L842" s="78">
        <v>383.33300000000003</v>
      </c>
      <c r="M842" s="78">
        <v>766.66600000000005</v>
      </c>
      <c r="N842" s="78">
        <v>0</v>
      </c>
      <c r="O842" s="78">
        <v>61.332999999999998</v>
      </c>
      <c r="P842" s="78">
        <v>827.99900000000002</v>
      </c>
      <c r="Q842" s="68">
        <v>2024</v>
      </c>
      <c r="R842" s="68">
        <v>1</v>
      </c>
      <c r="S842" s="68">
        <v>0</v>
      </c>
      <c r="T842" s="68" t="s">
        <v>52</v>
      </c>
      <c r="U842" s="68">
        <v>2101</v>
      </c>
    </row>
    <row r="843" spans="1:21" x14ac:dyDescent="0.25">
      <c r="A843" s="68">
        <v>6750070114</v>
      </c>
      <c r="B843" s="69">
        <v>45317</v>
      </c>
      <c r="C843" s="68" t="s">
        <v>45</v>
      </c>
      <c r="D843" s="68" t="s">
        <v>46</v>
      </c>
      <c r="E843" s="68" t="s">
        <v>47</v>
      </c>
      <c r="F843" s="68" t="s">
        <v>162</v>
      </c>
      <c r="G843" s="68" t="s">
        <v>49</v>
      </c>
      <c r="H843" s="68" t="s">
        <v>50</v>
      </c>
      <c r="I843" s="68">
        <v>320028</v>
      </c>
      <c r="J843" s="68" t="s">
        <v>11</v>
      </c>
      <c r="K843" s="68">
        <v>10</v>
      </c>
      <c r="L843" s="78">
        <v>170.208</v>
      </c>
      <c r="M843" s="78">
        <v>1702.08</v>
      </c>
      <c r="N843" s="78">
        <v>0</v>
      </c>
      <c r="O843" s="78">
        <v>136.166</v>
      </c>
      <c r="P843" s="78">
        <v>1838.2460000000001</v>
      </c>
      <c r="Q843" s="68">
        <v>2024</v>
      </c>
      <c r="R843" s="68">
        <v>1</v>
      </c>
      <c r="S843" s="68">
        <v>0</v>
      </c>
      <c r="T843" s="68" t="s">
        <v>52</v>
      </c>
      <c r="U843" s="68">
        <v>2101</v>
      </c>
    </row>
    <row r="844" spans="1:21" x14ac:dyDescent="0.25">
      <c r="A844" s="68">
        <v>6750070114</v>
      </c>
      <c r="B844" s="69">
        <v>45317</v>
      </c>
      <c r="C844" s="68" t="s">
        <v>45</v>
      </c>
      <c r="D844" s="68" t="s">
        <v>46</v>
      </c>
      <c r="E844" s="68" t="s">
        <v>47</v>
      </c>
      <c r="F844" s="68" t="s">
        <v>162</v>
      </c>
      <c r="G844" s="68" t="s">
        <v>49</v>
      </c>
      <c r="H844" s="68" t="s">
        <v>50</v>
      </c>
      <c r="I844" s="68">
        <v>320023</v>
      </c>
      <c r="J844" s="68" t="s">
        <v>9</v>
      </c>
      <c r="K844" s="68">
        <v>10</v>
      </c>
      <c r="L844" s="78">
        <v>220.417</v>
      </c>
      <c r="M844" s="78">
        <v>2204.17</v>
      </c>
      <c r="N844" s="78">
        <v>0</v>
      </c>
      <c r="O844" s="78">
        <v>176.334</v>
      </c>
      <c r="P844" s="78">
        <v>2380.5039999999999</v>
      </c>
      <c r="Q844" s="68">
        <v>2024</v>
      </c>
      <c r="R844" s="68">
        <v>1</v>
      </c>
      <c r="S844" s="68">
        <v>0</v>
      </c>
      <c r="T844" s="68" t="s">
        <v>52</v>
      </c>
      <c r="U844" s="68">
        <v>2101</v>
      </c>
    </row>
    <row r="845" spans="1:21" x14ac:dyDescent="0.25">
      <c r="A845" s="68">
        <v>6750070114</v>
      </c>
      <c r="B845" s="69">
        <v>45317</v>
      </c>
      <c r="C845" s="68" t="s">
        <v>45</v>
      </c>
      <c r="D845" s="68" t="s">
        <v>46</v>
      </c>
      <c r="E845" s="68" t="s">
        <v>47</v>
      </c>
      <c r="F845" s="68" t="s">
        <v>162</v>
      </c>
      <c r="G845" s="68" t="s">
        <v>49</v>
      </c>
      <c r="H845" s="68" t="s">
        <v>50</v>
      </c>
      <c r="I845" s="68">
        <v>324003</v>
      </c>
      <c r="J845" s="68" t="s">
        <v>10</v>
      </c>
      <c r="K845" s="68">
        <v>2</v>
      </c>
      <c r="L845" s="78">
        <v>383.33300000000003</v>
      </c>
      <c r="M845" s="78">
        <v>766.66600000000005</v>
      </c>
      <c r="N845" s="78">
        <v>0</v>
      </c>
      <c r="O845" s="78">
        <v>61.332999999999998</v>
      </c>
      <c r="P845" s="78">
        <v>827.99900000000002</v>
      </c>
      <c r="Q845" s="68">
        <v>2024</v>
      </c>
      <c r="R845" s="68">
        <v>1</v>
      </c>
      <c r="S845" s="68">
        <v>0</v>
      </c>
      <c r="T845" s="68" t="s">
        <v>52</v>
      </c>
      <c r="U845" s="68">
        <v>2101</v>
      </c>
    </row>
    <row r="846" spans="1:21" x14ac:dyDescent="0.25">
      <c r="A846" s="68">
        <v>6750068395</v>
      </c>
      <c r="B846" s="69">
        <v>45281</v>
      </c>
      <c r="C846" s="68" t="s">
        <v>45</v>
      </c>
      <c r="D846" s="68" t="s">
        <v>46</v>
      </c>
      <c r="E846" s="68" t="s">
        <v>47</v>
      </c>
      <c r="F846" s="68" t="s">
        <v>155</v>
      </c>
      <c r="G846" s="68" t="s">
        <v>49</v>
      </c>
      <c r="H846" s="68" t="s">
        <v>50</v>
      </c>
      <c r="I846" s="68">
        <v>320020</v>
      </c>
      <c r="J846" s="68" t="s">
        <v>84</v>
      </c>
      <c r="K846" s="68">
        <v>5</v>
      </c>
      <c r="L846" s="78">
        <v>265.77800000000002</v>
      </c>
      <c r="M846" s="78">
        <v>1328.8879999999999</v>
      </c>
      <c r="N846" s="78">
        <v>-332.22199999999998</v>
      </c>
      <c r="O846" s="78">
        <v>106.31100000000001</v>
      </c>
      <c r="P846" s="78">
        <v>1435.1990000000001</v>
      </c>
      <c r="Q846" s="68">
        <v>2023</v>
      </c>
      <c r="R846" s="68">
        <v>12</v>
      </c>
      <c r="S846" s="68">
        <v>0.19999975919745328</v>
      </c>
      <c r="T846" s="68" t="s">
        <v>56</v>
      </c>
      <c r="U846" s="68"/>
    </row>
    <row r="847" spans="1:21" x14ac:dyDescent="0.25">
      <c r="A847" s="68">
        <v>6750068452</v>
      </c>
      <c r="B847" s="69">
        <v>45282</v>
      </c>
      <c r="C847" s="68" t="s">
        <v>45</v>
      </c>
      <c r="D847" s="68" t="s">
        <v>46</v>
      </c>
      <c r="E847" s="68" t="s">
        <v>47</v>
      </c>
      <c r="F847" s="68" t="s">
        <v>155</v>
      </c>
      <c r="G847" s="68" t="s">
        <v>49</v>
      </c>
      <c r="H847" s="68" t="s">
        <v>50</v>
      </c>
      <c r="I847" s="68">
        <v>320022</v>
      </c>
      <c r="J847" s="68" t="s">
        <v>129</v>
      </c>
      <c r="K847" s="68">
        <v>10</v>
      </c>
      <c r="L847" s="78">
        <v>229.58199999999999</v>
      </c>
      <c r="M847" s="78">
        <v>2295.8200000000002</v>
      </c>
      <c r="N847" s="78">
        <v>0</v>
      </c>
      <c r="O847" s="78">
        <v>183.666</v>
      </c>
      <c r="P847" s="78">
        <v>2479.4859999999999</v>
      </c>
      <c r="Q847" s="68">
        <v>2023</v>
      </c>
      <c r="R847" s="68">
        <v>12</v>
      </c>
      <c r="S847" s="68">
        <v>0</v>
      </c>
      <c r="T847" s="68" t="s">
        <v>52</v>
      </c>
      <c r="U847" s="68"/>
    </row>
    <row r="848" spans="1:21" x14ac:dyDescent="0.25">
      <c r="A848" s="68">
        <v>6750068452</v>
      </c>
      <c r="B848" s="69">
        <v>45282</v>
      </c>
      <c r="C848" s="68" t="s">
        <v>45</v>
      </c>
      <c r="D848" s="68" t="s">
        <v>46</v>
      </c>
      <c r="E848" s="68" t="s">
        <v>47</v>
      </c>
      <c r="F848" s="68" t="s">
        <v>155</v>
      </c>
      <c r="G848" s="68" t="s">
        <v>49</v>
      </c>
      <c r="H848" s="68" t="s">
        <v>50</v>
      </c>
      <c r="I848" s="68">
        <v>320117</v>
      </c>
      <c r="J848" s="68" t="s">
        <v>130</v>
      </c>
      <c r="K848" s="68">
        <v>10</v>
      </c>
      <c r="L848" s="78">
        <v>229.58199999999999</v>
      </c>
      <c r="M848" s="78">
        <v>2295.8200000000002</v>
      </c>
      <c r="N848" s="78">
        <v>0</v>
      </c>
      <c r="O848" s="78">
        <v>183.666</v>
      </c>
      <c r="P848" s="78">
        <v>2479.4859999999999</v>
      </c>
      <c r="Q848" s="68">
        <v>2023</v>
      </c>
      <c r="R848" s="68">
        <v>12</v>
      </c>
      <c r="S848" s="68">
        <v>0</v>
      </c>
      <c r="T848" s="68" t="s">
        <v>52</v>
      </c>
      <c r="U848" s="68"/>
    </row>
    <row r="849" spans="1:21" x14ac:dyDescent="0.25">
      <c r="A849" s="68">
        <v>6750068452</v>
      </c>
      <c r="B849" s="69">
        <v>45282</v>
      </c>
      <c r="C849" s="68" t="s">
        <v>45</v>
      </c>
      <c r="D849" s="68" t="s">
        <v>46</v>
      </c>
      <c r="E849" s="68" t="s">
        <v>47</v>
      </c>
      <c r="F849" s="68" t="s">
        <v>155</v>
      </c>
      <c r="G849" s="68" t="s">
        <v>49</v>
      </c>
      <c r="H849" s="68" t="s">
        <v>50</v>
      </c>
      <c r="I849" s="68">
        <v>323104</v>
      </c>
      <c r="J849" s="68" t="s">
        <v>131</v>
      </c>
      <c r="K849" s="68">
        <v>20</v>
      </c>
      <c r="L849" s="78">
        <v>200.727</v>
      </c>
      <c r="M849" s="78">
        <v>4014.54</v>
      </c>
      <c r="N849" s="78">
        <v>0</v>
      </c>
      <c r="O849" s="78">
        <v>321.16300000000001</v>
      </c>
      <c r="P849" s="78">
        <v>4335.7030000000004</v>
      </c>
      <c r="Q849" s="68">
        <v>2023</v>
      </c>
      <c r="R849" s="68">
        <v>12</v>
      </c>
      <c r="S849" s="68">
        <v>0</v>
      </c>
      <c r="T849" s="68" t="s">
        <v>52</v>
      </c>
      <c r="U849" s="68"/>
    </row>
    <row r="850" spans="1:21" x14ac:dyDescent="0.25">
      <c r="A850" s="68">
        <v>6750068452</v>
      </c>
      <c r="B850" s="69">
        <v>45282</v>
      </c>
      <c r="C850" s="68" t="s">
        <v>45</v>
      </c>
      <c r="D850" s="68" t="s">
        <v>46</v>
      </c>
      <c r="E850" s="68" t="s">
        <v>47</v>
      </c>
      <c r="F850" s="68" t="s">
        <v>155</v>
      </c>
      <c r="G850" s="68" t="s">
        <v>49</v>
      </c>
      <c r="H850" s="68" t="s">
        <v>50</v>
      </c>
      <c r="I850" s="68">
        <v>323901</v>
      </c>
      <c r="J850" s="68" t="s">
        <v>132</v>
      </c>
      <c r="K850" s="68">
        <v>20</v>
      </c>
      <c r="L850" s="78">
        <v>200.727</v>
      </c>
      <c r="M850" s="78">
        <v>4014.54</v>
      </c>
      <c r="N850" s="78">
        <v>0</v>
      </c>
      <c r="O850" s="78">
        <v>321.16300000000001</v>
      </c>
      <c r="P850" s="78">
        <v>4335.7030000000004</v>
      </c>
      <c r="Q850" s="68">
        <v>2023</v>
      </c>
      <c r="R850" s="68">
        <v>12</v>
      </c>
      <c r="S850" s="68">
        <v>0</v>
      </c>
      <c r="T850" s="68" t="s">
        <v>52</v>
      </c>
      <c r="U850" s="68"/>
    </row>
    <row r="851" spans="1:21" x14ac:dyDescent="0.25">
      <c r="A851" s="68">
        <v>6750069635</v>
      </c>
      <c r="B851" s="69">
        <v>45309</v>
      </c>
      <c r="C851" s="68" t="s">
        <v>45</v>
      </c>
      <c r="D851" s="68" t="s">
        <v>46</v>
      </c>
      <c r="E851" s="68" t="s">
        <v>47</v>
      </c>
      <c r="F851" s="68" t="s">
        <v>155</v>
      </c>
      <c r="G851" s="68" t="s">
        <v>49</v>
      </c>
      <c r="H851" s="68" t="s">
        <v>50</v>
      </c>
      <c r="I851" s="68">
        <v>320028</v>
      </c>
      <c r="J851" s="68" t="s">
        <v>11</v>
      </c>
      <c r="K851" s="68">
        <v>5</v>
      </c>
      <c r="L851" s="78">
        <v>170.208</v>
      </c>
      <c r="M851" s="78">
        <v>851.04</v>
      </c>
      <c r="N851" s="78">
        <v>0</v>
      </c>
      <c r="O851" s="78">
        <v>68.082999999999998</v>
      </c>
      <c r="P851" s="78">
        <v>919.12300000000005</v>
      </c>
      <c r="Q851" s="68">
        <v>2024</v>
      </c>
      <c r="R851" s="68">
        <v>1</v>
      </c>
      <c r="S851" s="68">
        <v>0</v>
      </c>
      <c r="T851" s="68" t="s">
        <v>52</v>
      </c>
      <c r="U851" s="68">
        <v>2101</v>
      </c>
    </row>
    <row r="852" spans="1:21" x14ac:dyDescent="0.25">
      <c r="A852" s="68">
        <v>6750069635</v>
      </c>
      <c r="B852" s="69">
        <v>45309</v>
      </c>
      <c r="C852" s="68" t="s">
        <v>45</v>
      </c>
      <c r="D852" s="68" t="s">
        <v>46</v>
      </c>
      <c r="E852" s="68" t="s">
        <v>47</v>
      </c>
      <c r="F852" s="68" t="s">
        <v>155</v>
      </c>
      <c r="G852" s="68" t="s">
        <v>49</v>
      </c>
      <c r="H852" s="68" t="s">
        <v>50</v>
      </c>
      <c r="I852" s="68">
        <v>320023</v>
      </c>
      <c r="J852" s="68" t="s">
        <v>9</v>
      </c>
      <c r="K852" s="68">
        <v>5</v>
      </c>
      <c r="L852" s="78">
        <v>176.334</v>
      </c>
      <c r="M852" s="78">
        <v>881.66800000000001</v>
      </c>
      <c r="N852" s="78">
        <v>-220.417</v>
      </c>
      <c r="O852" s="78">
        <v>70.533000000000001</v>
      </c>
      <c r="P852" s="78">
        <v>952.20100000000002</v>
      </c>
      <c r="Q852" s="68">
        <v>2024</v>
      </c>
      <c r="R852" s="68">
        <v>1</v>
      </c>
      <c r="S852" s="68">
        <v>0.19999963705224724</v>
      </c>
      <c r="T852" s="68" t="s">
        <v>56</v>
      </c>
      <c r="U852" s="68">
        <v>2101</v>
      </c>
    </row>
    <row r="853" spans="1:21" x14ac:dyDescent="0.25">
      <c r="A853" s="68">
        <v>6750069635</v>
      </c>
      <c r="B853" s="69">
        <v>45309</v>
      </c>
      <c r="C853" s="68" t="s">
        <v>45</v>
      </c>
      <c r="D853" s="68" t="s">
        <v>46</v>
      </c>
      <c r="E853" s="68" t="s">
        <v>47</v>
      </c>
      <c r="F853" s="68" t="s">
        <v>155</v>
      </c>
      <c r="G853" s="68" t="s">
        <v>49</v>
      </c>
      <c r="H853" s="68" t="s">
        <v>50</v>
      </c>
      <c r="I853" s="68">
        <v>320020</v>
      </c>
      <c r="J853" s="68" t="s">
        <v>84</v>
      </c>
      <c r="K853" s="68">
        <v>3</v>
      </c>
      <c r="L853" s="78">
        <v>265.77800000000002</v>
      </c>
      <c r="M853" s="78">
        <v>797.33299999999997</v>
      </c>
      <c r="N853" s="78">
        <v>-199.333</v>
      </c>
      <c r="O853" s="78">
        <v>63.786999999999999</v>
      </c>
      <c r="P853" s="78">
        <v>861.12</v>
      </c>
      <c r="Q853" s="68">
        <v>2024</v>
      </c>
      <c r="R853" s="68">
        <v>1</v>
      </c>
      <c r="S853" s="68">
        <v>0.19999959866234154</v>
      </c>
      <c r="T853" s="68" t="s">
        <v>56</v>
      </c>
      <c r="U853" s="68">
        <v>2101</v>
      </c>
    </row>
    <row r="854" spans="1:21" x14ac:dyDescent="0.25">
      <c r="A854" s="68">
        <v>6750069635</v>
      </c>
      <c r="B854" s="69">
        <v>45309</v>
      </c>
      <c r="C854" s="68" t="s">
        <v>45</v>
      </c>
      <c r="D854" s="68" t="s">
        <v>46</v>
      </c>
      <c r="E854" s="68" t="s">
        <v>47</v>
      </c>
      <c r="F854" s="68" t="s">
        <v>155</v>
      </c>
      <c r="G854" s="68" t="s">
        <v>49</v>
      </c>
      <c r="H854" s="68" t="s">
        <v>50</v>
      </c>
      <c r="I854" s="68">
        <v>324003</v>
      </c>
      <c r="J854" s="68" t="s">
        <v>10</v>
      </c>
      <c r="K854" s="68">
        <v>3</v>
      </c>
      <c r="L854" s="78">
        <v>383.33300000000003</v>
      </c>
      <c r="M854" s="78">
        <v>1149.999</v>
      </c>
      <c r="N854" s="78">
        <v>0</v>
      </c>
      <c r="O854" s="78">
        <v>92</v>
      </c>
      <c r="P854" s="78">
        <v>1241.999</v>
      </c>
      <c r="Q854" s="68">
        <v>2024</v>
      </c>
      <c r="R854" s="68">
        <v>1</v>
      </c>
      <c r="S854" s="68">
        <v>0</v>
      </c>
      <c r="T854" s="68" t="s">
        <v>52</v>
      </c>
      <c r="U854" s="68">
        <v>2101</v>
      </c>
    </row>
    <row r="855" spans="1:21" x14ac:dyDescent="0.25">
      <c r="A855" s="68">
        <v>6750069985</v>
      </c>
      <c r="B855" s="69">
        <v>45316</v>
      </c>
      <c r="C855" s="68" t="s">
        <v>45</v>
      </c>
      <c r="D855" s="68" t="s">
        <v>46</v>
      </c>
      <c r="E855" s="68" t="s">
        <v>47</v>
      </c>
      <c r="F855" s="68" t="s">
        <v>155</v>
      </c>
      <c r="G855" s="68" t="s">
        <v>49</v>
      </c>
      <c r="H855" s="68" t="s">
        <v>50</v>
      </c>
      <c r="I855" s="68">
        <v>320028</v>
      </c>
      <c r="J855" s="68" t="s">
        <v>11</v>
      </c>
      <c r="K855" s="68">
        <v>5</v>
      </c>
      <c r="L855" s="78">
        <v>170.208</v>
      </c>
      <c r="M855" s="78">
        <v>851.04</v>
      </c>
      <c r="N855" s="78">
        <v>0</v>
      </c>
      <c r="O855" s="78">
        <v>68.082999999999998</v>
      </c>
      <c r="P855" s="78">
        <v>919.12300000000005</v>
      </c>
      <c r="Q855" s="68">
        <v>2024</v>
      </c>
      <c r="R855" s="68">
        <v>1</v>
      </c>
      <c r="S855" s="68">
        <v>0</v>
      </c>
      <c r="T855" s="68" t="s">
        <v>52</v>
      </c>
      <c r="U855" s="68">
        <v>2101</v>
      </c>
    </row>
    <row r="856" spans="1:21" x14ac:dyDescent="0.25">
      <c r="A856" s="68">
        <v>6750069985</v>
      </c>
      <c r="B856" s="69">
        <v>45316</v>
      </c>
      <c r="C856" s="68" t="s">
        <v>45</v>
      </c>
      <c r="D856" s="68" t="s">
        <v>46</v>
      </c>
      <c r="E856" s="68" t="s">
        <v>47</v>
      </c>
      <c r="F856" s="68" t="s">
        <v>155</v>
      </c>
      <c r="G856" s="68" t="s">
        <v>49</v>
      </c>
      <c r="H856" s="68" t="s">
        <v>50</v>
      </c>
      <c r="I856" s="68">
        <v>320023</v>
      </c>
      <c r="J856" s="68" t="s">
        <v>9</v>
      </c>
      <c r="K856" s="68">
        <v>5</v>
      </c>
      <c r="L856" s="78">
        <v>176.334</v>
      </c>
      <c r="M856" s="78">
        <v>881.66800000000001</v>
      </c>
      <c r="N856" s="78">
        <v>-220.417</v>
      </c>
      <c r="O856" s="78">
        <v>70.533000000000001</v>
      </c>
      <c r="P856" s="78">
        <v>952.20100000000002</v>
      </c>
      <c r="Q856" s="68">
        <v>2024</v>
      </c>
      <c r="R856" s="68">
        <v>1</v>
      </c>
      <c r="S856" s="68">
        <v>0.19999963705224724</v>
      </c>
      <c r="T856" s="68" t="s">
        <v>56</v>
      </c>
      <c r="U856" s="68">
        <v>2101</v>
      </c>
    </row>
    <row r="857" spans="1:21" x14ac:dyDescent="0.25">
      <c r="A857" s="68">
        <v>6750069985</v>
      </c>
      <c r="B857" s="69">
        <v>45316</v>
      </c>
      <c r="C857" s="68" t="s">
        <v>45</v>
      </c>
      <c r="D857" s="68" t="s">
        <v>46</v>
      </c>
      <c r="E857" s="68" t="s">
        <v>47</v>
      </c>
      <c r="F857" s="68" t="s">
        <v>155</v>
      </c>
      <c r="G857" s="68" t="s">
        <v>49</v>
      </c>
      <c r="H857" s="68" t="s">
        <v>50</v>
      </c>
      <c r="I857" s="68">
        <v>320020</v>
      </c>
      <c r="J857" s="68" t="s">
        <v>84</v>
      </c>
      <c r="K857" s="68">
        <v>6</v>
      </c>
      <c r="L857" s="78">
        <v>265.77800000000002</v>
      </c>
      <c r="M857" s="78">
        <v>1594.6659999999999</v>
      </c>
      <c r="N857" s="78">
        <v>-398.666</v>
      </c>
      <c r="O857" s="78">
        <v>127.574</v>
      </c>
      <c r="P857" s="78">
        <v>1722.24</v>
      </c>
      <c r="Q857" s="68">
        <v>2024</v>
      </c>
      <c r="R857" s="68">
        <v>1</v>
      </c>
      <c r="S857" s="68">
        <v>0.19999959866234154</v>
      </c>
      <c r="T857" s="68" t="s">
        <v>56</v>
      </c>
      <c r="U857" s="68">
        <v>2101</v>
      </c>
    </row>
    <row r="858" spans="1:21" x14ac:dyDescent="0.25">
      <c r="A858" s="68">
        <v>6750069985</v>
      </c>
      <c r="B858" s="69">
        <v>45316</v>
      </c>
      <c r="C858" s="68" t="s">
        <v>45</v>
      </c>
      <c r="D858" s="68" t="s">
        <v>46</v>
      </c>
      <c r="E858" s="68" t="s">
        <v>47</v>
      </c>
      <c r="F858" s="68" t="s">
        <v>155</v>
      </c>
      <c r="G858" s="68" t="s">
        <v>49</v>
      </c>
      <c r="H858" s="68" t="s">
        <v>50</v>
      </c>
      <c r="I858" s="68">
        <v>324003</v>
      </c>
      <c r="J858" s="68" t="s">
        <v>10</v>
      </c>
      <c r="K858" s="68">
        <v>1</v>
      </c>
      <c r="L858" s="78">
        <v>383.33300000000003</v>
      </c>
      <c r="M858" s="78">
        <v>383.33300000000003</v>
      </c>
      <c r="N858" s="78">
        <v>0</v>
      </c>
      <c r="O858" s="78">
        <v>30.667000000000002</v>
      </c>
      <c r="P858" s="78">
        <v>414</v>
      </c>
      <c r="Q858" s="68">
        <v>2024</v>
      </c>
      <c r="R858" s="68">
        <v>1</v>
      </c>
      <c r="S858" s="68">
        <v>0</v>
      </c>
      <c r="T858" s="68" t="s">
        <v>52</v>
      </c>
      <c r="U858" s="68">
        <v>2101</v>
      </c>
    </row>
    <row r="859" spans="1:21" x14ac:dyDescent="0.25">
      <c r="A859" s="68">
        <v>6750067645</v>
      </c>
      <c r="B859" s="69">
        <v>45264</v>
      </c>
      <c r="C859" s="68" t="s">
        <v>45</v>
      </c>
      <c r="D859" s="68" t="s">
        <v>46</v>
      </c>
      <c r="E859" s="68" t="s">
        <v>47</v>
      </c>
      <c r="F859" s="68" t="s">
        <v>63</v>
      </c>
      <c r="G859" s="68" t="s">
        <v>49</v>
      </c>
      <c r="H859" s="68" t="s">
        <v>50</v>
      </c>
      <c r="I859" s="68">
        <v>320025</v>
      </c>
      <c r="J859" s="68" t="s">
        <v>58</v>
      </c>
      <c r="K859" s="68">
        <v>15</v>
      </c>
      <c r="L859" s="78">
        <v>187.35400000000001</v>
      </c>
      <c r="M859" s="78">
        <v>2810.317</v>
      </c>
      <c r="N859" s="78">
        <v>-495.93799999999999</v>
      </c>
      <c r="O859" s="78">
        <v>224.82599999999999</v>
      </c>
      <c r="P859" s="78">
        <v>3035.143</v>
      </c>
      <c r="Q859" s="68">
        <v>2023</v>
      </c>
      <c r="R859" s="68">
        <v>12</v>
      </c>
      <c r="S859" s="68">
        <v>0.15000024196611991</v>
      </c>
      <c r="T859" s="68" t="s">
        <v>56</v>
      </c>
      <c r="U859" s="68"/>
    </row>
    <row r="860" spans="1:21" x14ac:dyDescent="0.25">
      <c r="A860" s="68">
        <v>6750067645</v>
      </c>
      <c r="B860" s="69">
        <v>45264</v>
      </c>
      <c r="C860" s="68" t="s">
        <v>45</v>
      </c>
      <c r="D860" s="68" t="s">
        <v>46</v>
      </c>
      <c r="E860" s="68" t="s">
        <v>47</v>
      </c>
      <c r="F860" s="68" t="s">
        <v>63</v>
      </c>
      <c r="G860" s="68" t="s">
        <v>49</v>
      </c>
      <c r="H860" s="68" t="s">
        <v>50</v>
      </c>
      <c r="I860" s="68">
        <v>324003</v>
      </c>
      <c r="J860" s="68" t="s">
        <v>10</v>
      </c>
      <c r="K860" s="68">
        <v>5</v>
      </c>
      <c r="L860" s="78">
        <v>383.33300000000003</v>
      </c>
      <c r="M860" s="78">
        <v>1916.665</v>
      </c>
      <c r="N860" s="78">
        <v>0</v>
      </c>
      <c r="O860" s="78">
        <v>153.333</v>
      </c>
      <c r="P860" s="78">
        <v>2069.998</v>
      </c>
      <c r="Q860" s="68">
        <v>2023</v>
      </c>
      <c r="R860" s="68">
        <v>12</v>
      </c>
      <c r="S860" s="68">
        <v>0</v>
      </c>
      <c r="T860" s="68" t="s">
        <v>52</v>
      </c>
      <c r="U860" s="68"/>
    </row>
    <row r="861" spans="1:21" x14ac:dyDescent="0.25">
      <c r="A861" s="68">
        <v>6750067822</v>
      </c>
      <c r="B861" s="69">
        <v>45268</v>
      </c>
      <c r="C861" s="68" t="s">
        <v>45</v>
      </c>
      <c r="D861" s="68" t="s">
        <v>46</v>
      </c>
      <c r="E861" s="68" t="s">
        <v>47</v>
      </c>
      <c r="F861" s="68" t="s">
        <v>63</v>
      </c>
      <c r="G861" s="68" t="s">
        <v>49</v>
      </c>
      <c r="H861" s="68" t="s">
        <v>50</v>
      </c>
      <c r="I861" s="68">
        <v>320020</v>
      </c>
      <c r="J861" s="68" t="s">
        <v>84</v>
      </c>
      <c r="K861" s="68">
        <v>10</v>
      </c>
      <c r="L861" s="78">
        <v>332.22199999999998</v>
      </c>
      <c r="M861" s="78">
        <v>3322.22</v>
      </c>
      <c r="N861" s="78">
        <v>0</v>
      </c>
      <c r="O861" s="78">
        <v>265.77699999999999</v>
      </c>
      <c r="P861" s="78">
        <v>3587.9969999999998</v>
      </c>
      <c r="Q861" s="68">
        <v>2023</v>
      </c>
      <c r="R861" s="68">
        <v>12</v>
      </c>
      <c r="S861" s="68">
        <v>0</v>
      </c>
      <c r="T861" s="68" t="s">
        <v>52</v>
      </c>
      <c r="U861" s="68"/>
    </row>
    <row r="862" spans="1:21" x14ac:dyDescent="0.25">
      <c r="A862" s="68">
        <v>6750068118</v>
      </c>
      <c r="B862" s="69">
        <v>45275</v>
      </c>
      <c r="C862" s="68" t="s">
        <v>45</v>
      </c>
      <c r="D862" s="68" t="s">
        <v>46</v>
      </c>
      <c r="E862" s="68" t="s">
        <v>47</v>
      </c>
      <c r="F862" s="68" t="s">
        <v>63</v>
      </c>
      <c r="G862" s="68" t="s">
        <v>49</v>
      </c>
      <c r="H862" s="68" t="s">
        <v>50</v>
      </c>
      <c r="I862" s="68">
        <v>320028</v>
      </c>
      <c r="J862" s="68" t="s">
        <v>11</v>
      </c>
      <c r="K862" s="68">
        <v>13</v>
      </c>
      <c r="L862" s="78">
        <v>170.208</v>
      </c>
      <c r="M862" s="78">
        <v>2212.7040000000002</v>
      </c>
      <c r="N862" s="78">
        <v>0</v>
      </c>
      <c r="O862" s="78">
        <v>177.01599999999999</v>
      </c>
      <c r="P862" s="78">
        <v>2389.7199999999998</v>
      </c>
      <c r="Q862" s="68">
        <v>2023</v>
      </c>
      <c r="R862" s="68">
        <v>12</v>
      </c>
      <c r="S862" s="68">
        <v>0</v>
      </c>
      <c r="T862" s="68" t="s">
        <v>52</v>
      </c>
      <c r="U862" s="68"/>
    </row>
    <row r="863" spans="1:21" x14ac:dyDescent="0.25">
      <c r="A863" s="68">
        <v>6750068155</v>
      </c>
      <c r="B863" s="69">
        <v>45278</v>
      </c>
      <c r="C863" s="68" t="s">
        <v>45</v>
      </c>
      <c r="D863" s="68" t="s">
        <v>46</v>
      </c>
      <c r="E863" s="68" t="s">
        <v>47</v>
      </c>
      <c r="F863" s="68" t="s">
        <v>63</v>
      </c>
      <c r="G863" s="68" t="s">
        <v>49</v>
      </c>
      <c r="H863" s="68" t="s">
        <v>50</v>
      </c>
      <c r="I863" s="68">
        <v>320022</v>
      </c>
      <c r="J863" s="68" t="s">
        <v>129</v>
      </c>
      <c r="K863" s="68">
        <v>10</v>
      </c>
      <c r="L863" s="78">
        <v>229.58199999999999</v>
      </c>
      <c r="M863" s="78">
        <v>2295.8200000000002</v>
      </c>
      <c r="N863" s="78">
        <v>0</v>
      </c>
      <c r="O863" s="78">
        <v>183.666</v>
      </c>
      <c r="P863" s="78">
        <v>2479.4859999999999</v>
      </c>
      <c r="Q863" s="68">
        <v>2023</v>
      </c>
      <c r="R863" s="68">
        <v>12</v>
      </c>
      <c r="S863" s="68">
        <v>0</v>
      </c>
      <c r="T863" s="68" t="s">
        <v>52</v>
      </c>
      <c r="U863" s="68"/>
    </row>
    <row r="864" spans="1:21" x14ac:dyDescent="0.25">
      <c r="A864" s="68">
        <v>6750068155</v>
      </c>
      <c r="B864" s="69">
        <v>45278</v>
      </c>
      <c r="C864" s="68" t="s">
        <v>45</v>
      </c>
      <c r="D864" s="68" t="s">
        <v>46</v>
      </c>
      <c r="E864" s="68" t="s">
        <v>47</v>
      </c>
      <c r="F864" s="68" t="s">
        <v>63</v>
      </c>
      <c r="G864" s="68" t="s">
        <v>49</v>
      </c>
      <c r="H864" s="68" t="s">
        <v>50</v>
      </c>
      <c r="I864" s="68">
        <v>320117</v>
      </c>
      <c r="J864" s="68" t="s">
        <v>130</v>
      </c>
      <c r="K864" s="68">
        <v>10</v>
      </c>
      <c r="L864" s="78">
        <v>229.58199999999999</v>
      </c>
      <c r="M864" s="78">
        <v>2295.8200000000002</v>
      </c>
      <c r="N864" s="78">
        <v>0</v>
      </c>
      <c r="O864" s="78">
        <v>183.666</v>
      </c>
      <c r="P864" s="78">
        <v>2479.4859999999999</v>
      </c>
      <c r="Q864" s="68">
        <v>2023</v>
      </c>
      <c r="R864" s="68">
        <v>12</v>
      </c>
      <c r="S864" s="68">
        <v>0</v>
      </c>
      <c r="T864" s="68" t="s">
        <v>52</v>
      </c>
      <c r="U864" s="68"/>
    </row>
    <row r="865" spans="1:21" x14ac:dyDescent="0.25">
      <c r="A865" s="68">
        <v>6750068155</v>
      </c>
      <c r="B865" s="69">
        <v>45278</v>
      </c>
      <c r="C865" s="68" t="s">
        <v>45</v>
      </c>
      <c r="D865" s="68" t="s">
        <v>46</v>
      </c>
      <c r="E865" s="68" t="s">
        <v>47</v>
      </c>
      <c r="F865" s="68" t="s">
        <v>63</v>
      </c>
      <c r="G865" s="68" t="s">
        <v>49</v>
      </c>
      <c r="H865" s="68" t="s">
        <v>50</v>
      </c>
      <c r="I865" s="68">
        <v>323104</v>
      </c>
      <c r="J865" s="68" t="s">
        <v>131</v>
      </c>
      <c r="K865" s="68">
        <v>12</v>
      </c>
      <c r="L865" s="78">
        <v>200.727</v>
      </c>
      <c r="M865" s="78">
        <v>2408.7240000000002</v>
      </c>
      <c r="N865" s="78">
        <v>0</v>
      </c>
      <c r="O865" s="78">
        <v>192.69800000000001</v>
      </c>
      <c r="P865" s="78">
        <v>2601.422</v>
      </c>
      <c r="Q865" s="68">
        <v>2023</v>
      </c>
      <c r="R865" s="68">
        <v>12</v>
      </c>
      <c r="S865" s="68">
        <v>0</v>
      </c>
      <c r="T865" s="68" t="s">
        <v>52</v>
      </c>
      <c r="U865" s="68"/>
    </row>
    <row r="866" spans="1:21" x14ac:dyDescent="0.25">
      <c r="A866" s="68">
        <v>6750068155</v>
      </c>
      <c r="B866" s="69">
        <v>45278</v>
      </c>
      <c r="C866" s="68" t="s">
        <v>45</v>
      </c>
      <c r="D866" s="68" t="s">
        <v>46</v>
      </c>
      <c r="E866" s="68" t="s">
        <v>47</v>
      </c>
      <c r="F866" s="68" t="s">
        <v>63</v>
      </c>
      <c r="G866" s="68" t="s">
        <v>49</v>
      </c>
      <c r="H866" s="68" t="s">
        <v>50</v>
      </c>
      <c r="I866" s="68">
        <v>323901</v>
      </c>
      <c r="J866" s="68" t="s">
        <v>132</v>
      </c>
      <c r="K866" s="68">
        <v>13</v>
      </c>
      <c r="L866" s="78">
        <v>200.727</v>
      </c>
      <c r="M866" s="78">
        <v>2609.451</v>
      </c>
      <c r="N866" s="78">
        <v>0</v>
      </c>
      <c r="O866" s="78">
        <v>208.756</v>
      </c>
      <c r="P866" s="78">
        <v>2818.2069999999999</v>
      </c>
      <c r="Q866" s="68">
        <v>2023</v>
      </c>
      <c r="R866" s="68">
        <v>12</v>
      </c>
      <c r="S866" s="68">
        <v>0</v>
      </c>
      <c r="T866" s="68" t="s">
        <v>52</v>
      </c>
      <c r="U866" s="68"/>
    </row>
    <row r="867" spans="1:21" x14ac:dyDescent="0.25">
      <c r="A867" s="68">
        <v>6750069428</v>
      </c>
      <c r="B867" s="69">
        <v>45306</v>
      </c>
      <c r="C867" s="68" t="s">
        <v>45</v>
      </c>
      <c r="D867" s="68" t="s">
        <v>46</v>
      </c>
      <c r="E867" s="68" t="s">
        <v>47</v>
      </c>
      <c r="F867" s="68" t="s">
        <v>63</v>
      </c>
      <c r="G867" s="68" t="s">
        <v>49</v>
      </c>
      <c r="H867" s="68" t="s">
        <v>50</v>
      </c>
      <c r="I867" s="68">
        <v>320023</v>
      </c>
      <c r="J867" s="68" t="s">
        <v>9</v>
      </c>
      <c r="K867" s="68">
        <v>11</v>
      </c>
      <c r="L867" s="78">
        <v>176.334</v>
      </c>
      <c r="M867" s="78">
        <v>1939.67</v>
      </c>
      <c r="N867" s="78">
        <v>-484.91699999999997</v>
      </c>
      <c r="O867" s="78">
        <v>155.17400000000001</v>
      </c>
      <c r="P867" s="78">
        <v>2094.8440000000001</v>
      </c>
      <c r="Q867" s="68">
        <v>2024</v>
      </c>
      <c r="R867" s="68">
        <v>1</v>
      </c>
      <c r="S867" s="68">
        <v>0.19999950507116457</v>
      </c>
      <c r="T867" s="68" t="s">
        <v>56</v>
      </c>
      <c r="U867" s="68">
        <v>2101</v>
      </c>
    </row>
    <row r="868" spans="1:21" x14ac:dyDescent="0.25">
      <c r="A868" s="68">
        <v>6750070113</v>
      </c>
      <c r="B868" s="69">
        <v>45317</v>
      </c>
      <c r="C868" s="68" t="s">
        <v>45</v>
      </c>
      <c r="D868" s="68" t="s">
        <v>46</v>
      </c>
      <c r="E868" s="68" t="s">
        <v>47</v>
      </c>
      <c r="F868" s="68" t="s">
        <v>63</v>
      </c>
      <c r="G868" s="68" t="s">
        <v>49</v>
      </c>
      <c r="H868" s="68" t="s">
        <v>50</v>
      </c>
      <c r="I868" s="68">
        <v>320028</v>
      </c>
      <c r="J868" s="68" t="s">
        <v>11</v>
      </c>
      <c r="K868" s="68">
        <v>7</v>
      </c>
      <c r="L868" s="78">
        <v>170.208</v>
      </c>
      <c r="M868" s="78">
        <v>1191.4559999999999</v>
      </c>
      <c r="N868" s="78">
        <v>0</v>
      </c>
      <c r="O868" s="78">
        <v>95.316000000000003</v>
      </c>
      <c r="P868" s="78">
        <v>1286.7719999999999</v>
      </c>
      <c r="Q868" s="68">
        <v>2024</v>
      </c>
      <c r="R868" s="68">
        <v>1</v>
      </c>
      <c r="S868" s="68">
        <v>0</v>
      </c>
      <c r="T868" s="68" t="s">
        <v>52</v>
      </c>
      <c r="U868" s="68">
        <v>2101</v>
      </c>
    </row>
    <row r="869" spans="1:21" x14ac:dyDescent="0.25">
      <c r="A869" s="68">
        <v>6750070113</v>
      </c>
      <c r="B869" s="69">
        <v>45317</v>
      </c>
      <c r="C869" s="68" t="s">
        <v>45</v>
      </c>
      <c r="D869" s="68" t="s">
        <v>46</v>
      </c>
      <c r="E869" s="68" t="s">
        <v>47</v>
      </c>
      <c r="F869" s="68" t="s">
        <v>63</v>
      </c>
      <c r="G869" s="68" t="s">
        <v>49</v>
      </c>
      <c r="H869" s="68" t="s">
        <v>50</v>
      </c>
      <c r="I869" s="68">
        <v>320023</v>
      </c>
      <c r="J869" s="68" t="s">
        <v>9</v>
      </c>
      <c r="K869" s="68">
        <v>15</v>
      </c>
      <c r="L869" s="78">
        <v>220.417</v>
      </c>
      <c r="M869" s="78">
        <v>3306.2550000000001</v>
      </c>
      <c r="N869" s="78">
        <v>0</v>
      </c>
      <c r="O869" s="78">
        <v>264.50099999999998</v>
      </c>
      <c r="P869" s="78">
        <v>3570.7559999999999</v>
      </c>
      <c r="Q869" s="68">
        <v>2024</v>
      </c>
      <c r="R869" s="68">
        <v>1</v>
      </c>
      <c r="S869" s="68">
        <v>0</v>
      </c>
      <c r="T869" s="68" t="s">
        <v>52</v>
      </c>
      <c r="U869" s="68">
        <v>2101</v>
      </c>
    </row>
    <row r="870" spans="1:21" x14ac:dyDescent="0.25">
      <c r="A870" s="68">
        <v>6750070113</v>
      </c>
      <c r="B870" s="69">
        <v>45317</v>
      </c>
      <c r="C870" s="68" t="s">
        <v>45</v>
      </c>
      <c r="D870" s="68" t="s">
        <v>46</v>
      </c>
      <c r="E870" s="68" t="s">
        <v>47</v>
      </c>
      <c r="F870" s="68" t="s">
        <v>63</v>
      </c>
      <c r="G870" s="68" t="s">
        <v>49</v>
      </c>
      <c r="H870" s="68" t="s">
        <v>50</v>
      </c>
      <c r="I870" s="68">
        <v>324003</v>
      </c>
      <c r="J870" s="68" t="s">
        <v>10</v>
      </c>
      <c r="K870" s="68">
        <v>3</v>
      </c>
      <c r="L870" s="78">
        <v>383.33300000000003</v>
      </c>
      <c r="M870" s="78">
        <v>1149.999</v>
      </c>
      <c r="N870" s="78">
        <v>0</v>
      </c>
      <c r="O870" s="78">
        <v>92</v>
      </c>
      <c r="P870" s="78">
        <v>1241.999</v>
      </c>
      <c r="Q870" s="68">
        <v>2024</v>
      </c>
      <c r="R870" s="68">
        <v>1</v>
      </c>
      <c r="S870" s="68">
        <v>0</v>
      </c>
      <c r="T870" s="68" t="s">
        <v>52</v>
      </c>
      <c r="U870" s="68">
        <v>2101</v>
      </c>
    </row>
    <row r="871" spans="1:21" x14ac:dyDescent="0.25">
      <c r="A871" s="68">
        <v>6750070132</v>
      </c>
      <c r="B871" s="69">
        <v>45317</v>
      </c>
      <c r="C871" s="68" t="s">
        <v>45</v>
      </c>
      <c r="D871" s="68" t="s">
        <v>46</v>
      </c>
      <c r="E871" s="68" t="s">
        <v>47</v>
      </c>
      <c r="F871" s="68" t="s">
        <v>63</v>
      </c>
      <c r="G871" s="68" t="s">
        <v>49</v>
      </c>
      <c r="H871" s="68" t="s">
        <v>50</v>
      </c>
      <c r="I871" s="68">
        <v>320022</v>
      </c>
      <c r="J871" s="68" t="s">
        <v>129</v>
      </c>
      <c r="K871" s="68">
        <v>10</v>
      </c>
      <c r="L871" s="78">
        <v>229.58199999999999</v>
      </c>
      <c r="M871" s="78">
        <v>2295.8200000000002</v>
      </c>
      <c r="N871" s="78">
        <v>0</v>
      </c>
      <c r="O871" s="78">
        <v>183.666</v>
      </c>
      <c r="P871" s="78">
        <v>2479.4859999999999</v>
      </c>
      <c r="Q871" s="68">
        <v>2024</v>
      </c>
      <c r="R871" s="68">
        <v>1</v>
      </c>
      <c r="S871" s="68">
        <v>0</v>
      </c>
      <c r="T871" s="68" t="s">
        <v>52</v>
      </c>
      <c r="U871" s="68">
        <v>2101</v>
      </c>
    </row>
    <row r="872" spans="1:21" x14ac:dyDescent="0.25">
      <c r="A872" s="68">
        <v>6750070132</v>
      </c>
      <c r="B872" s="69">
        <v>45317</v>
      </c>
      <c r="C872" s="68" t="s">
        <v>45</v>
      </c>
      <c r="D872" s="68" t="s">
        <v>46</v>
      </c>
      <c r="E872" s="68" t="s">
        <v>47</v>
      </c>
      <c r="F872" s="68" t="s">
        <v>63</v>
      </c>
      <c r="G872" s="68" t="s">
        <v>49</v>
      </c>
      <c r="H872" s="68" t="s">
        <v>50</v>
      </c>
      <c r="I872" s="68">
        <v>320117</v>
      </c>
      <c r="J872" s="68" t="s">
        <v>130</v>
      </c>
      <c r="K872" s="68">
        <v>10</v>
      </c>
      <c r="L872" s="78">
        <v>229.58199999999999</v>
      </c>
      <c r="M872" s="78">
        <v>2295.8200000000002</v>
      </c>
      <c r="N872" s="78">
        <v>0</v>
      </c>
      <c r="O872" s="78">
        <v>183.666</v>
      </c>
      <c r="P872" s="78">
        <v>2479.4859999999999</v>
      </c>
      <c r="Q872" s="68">
        <v>2024</v>
      </c>
      <c r="R872" s="68">
        <v>1</v>
      </c>
      <c r="S872" s="68">
        <v>0</v>
      </c>
      <c r="T872" s="68" t="s">
        <v>52</v>
      </c>
      <c r="U872" s="68">
        <v>2101</v>
      </c>
    </row>
    <row r="873" spans="1:21" x14ac:dyDescent="0.25">
      <c r="A873" s="68">
        <v>6750070132</v>
      </c>
      <c r="B873" s="69">
        <v>45317</v>
      </c>
      <c r="C873" s="68" t="s">
        <v>45</v>
      </c>
      <c r="D873" s="68" t="s">
        <v>46</v>
      </c>
      <c r="E873" s="68" t="s">
        <v>47</v>
      </c>
      <c r="F873" s="68" t="s">
        <v>63</v>
      </c>
      <c r="G873" s="68" t="s">
        <v>49</v>
      </c>
      <c r="H873" s="68" t="s">
        <v>50</v>
      </c>
      <c r="I873" s="68">
        <v>323104</v>
      </c>
      <c r="J873" s="68" t="s">
        <v>131</v>
      </c>
      <c r="K873" s="68">
        <v>12</v>
      </c>
      <c r="L873" s="78">
        <v>200.727</v>
      </c>
      <c r="M873" s="78">
        <v>2408.7240000000002</v>
      </c>
      <c r="N873" s="78">
        <v>0</v>
      </c>
      <c r="O873" s="78">
        <v>192.69800000000001</v>
      </c>
      <c r="P873" s="78">
        <v>2601.422</v>
      </c>
      <c r="Q873" s="68">
        <v>2024</v>
      </c>
      <c r="R873" s="68">
        <v>1</v>
      </c>
      <c r="S873" s="68">
        <v>0</v>
      </c>
      <c r="T873" s="68" t="s">
        <v>52</v>
      </c>
      <c r="U873" s="68">
        <v>2101</v>
      </c>
    </row>
    <row r="874" spans="1:21" x14ac:dyDescent="0.25">
      <c r="A874" s="68">
        <v>6750070132</v>
      </c>
      <c r="B874" s="69">
        <v>45317</v>
      </c>
      <c r="C874" s="68" t="s">
        <v>45</v>
      </c>
      <c r="D874" s="68" t="s">
        <v>46</v>
      </c>
      <c r="E874" s="68" t="s">
        <v>47</v>
      </c>
      <c r="F874" s="68" t="s">
        <v>63</v>
      </c>
      <c r="G874" s="68" t="s">
        <v>49</v>
      </c>
      <c r="H874" s="68" t="s">
        <v>50</v>
      </c>
      <c r="I874" s="68">
        <v>323901</v>
      </c>
      <c r="J874" s="68" t="s">
        <v>132</v>
      </c>
      <c r="K874" s="68">
        <v>13</v>
      </c>
      <c r="L874" s="78">
        <v>200.727</v>
      </c>
      <c r="M874" s="78">
        <v>2609.451</v>
      </c>
      <c r="N874" s="78">
        <v>0</v>
      </c>
      <c r="O874" s="78">
        <v>208.756</v>
      </c>
      <c r="P874" s="78">
        <v>2818.2069999999999</v>
      </c>
      <c r="Q874" s="68">
        <v>2024</v>
      </c>
      <c r="R874" s="68">
        <v>1</v>
      </c>
      <c r="S874" s="68">
        <v>0</v>
      </c>
      <c r="T874" s="68" t="s">
        <v>52</v>
      </c>
      <c r="U874" s="68">
        <v>2101</v>
      </c>
    </row>
    <row r="875" spans="1:21" x14ac:dyDescent="0.25">
      <c r="A875" s="68">
        <v>6750070749</v>
      </c>
      <c r="B875" s="69">
        <v>45324</v>
      </c>
      <c r="C875" s="68" t="s">
        <v>45</v>
      </c>
      <c r="D875" s="68" t="s">
        <v>46</v>
      </c>
      <c r="E875" s="68" t="s">
        <v>47</v>
      </c>
      <c r="F875" s="68" t="s">
        <v>63</v>
      </c>
      <c r="G875" s="68" t="s">
        <v>49</v>
      </c>
      <c r="H875" s="68" t="s">
        <v>50</v>
      </c>
      <c r="I875" s="68">
        <v>320028</v>
      </c>
      <c r="J875" s="68" t="s">
        <v>11</v>
      </c>
      <c r="K875" s="68">
        <v>15</v>
      </c>
      <c r="L875" s="78">
        <v>170.208</v>
      </c>
      <c r="M875" s="78">
        <v>2553.12</v>
      </c>
      <c r="N875" s="78">
        <v>0</v>
      </c>
      <c r="O875" s="78">
        <v>204.249</v>
      </c>
      <c r="P875" s="78">
        <v>2757.3690000000001</v>
      </c>
      <c r="Q875" s="68">
        <v>2024</v>
      </c>
      <c r="R875" s="68">
        <v>2</v>
      </c>
      <c r="S875" s="68">
        <v>0</v>
      </c>
      <c r="T875" s="68"/>
      <c r="U875" s="68">
        <v>2101</v>
      </c>
    </row>
    <row r="876" spans="1:21" x14ac:dyDescent="0.25">
      <c r="A876" s="68">
        <v>6750070749</v>
      </c>
      <c r="B876" s="69">
        <v>45324</v>
      </c>
      <c r="C876" s="68" t="s">
        <v>45</v>
      </c>
      <c r="D876" s="68" t="s">
        <v>46</v>
      </c>
      <c r="E876" s="68" t="s">
        <v>47</v>
      </c>
      <c r="F876" s="68" t="s">
        <v>63</v>
      </c>
      <c r="G876" s="68" t="s">
        <v>49</v>
      </c>
      <c r="H876" s="68" t="s">
        <v>50</v>
      </c>
      <c r="I876" s="68">
        <v>320023</v>
      </c>
      <c r="J876" s="68" t="s">
        <v>9</v>
      </c>
      <c r="K876" s="68">
        <v>10</v>
      </c>
      <c r="L876" s="78">
        <v>220.417</v>
      </c>
      <c r="M876" s="78">
        <v>2204.17</v>
      </c>
      <c r="N876" s="78">
        <v>0</v>
      </c>
      <c r="O876" s="78">
        <v>176.334</v>
      </c>
      <c r="P876" s="78">
        <v>2380.5039999999999</v>
      </c>
      <c r="Q876" s="68">
        <v>2024</v>
      </c>
      <c r="R876" s="68">
        <v>2</v>
      </c>
      <c r="S876" s="68">
        <v>0</v>
      </c>
      <c r="T876" s="68"/>
      <c r="U876" s="68">
        <v>2101</v>
      </c>
    </row>
    <row r="877" spans="1:21" x14ac:dyDescent="0.25">
      <c r="A877" s="68">
        <v>6750070749</v>
      </c>
      <c r="B877" s="69">
        <v>45324</v>
      </c>
      <c r="C877" s="68" t="s">
        <v>45</v>
      </c>
      <c r="D877" s="68" t="s">
        <v>46</v>
      </c>
      <c r="E877" s="68" t="s">
        <v>47</v>
      </c>
      <c r="F877" s="68" t="s">
        <v>63</v>
      </c>
      <c r="G877" s="68" t="s">
        <v>49</v>
      </c>
      <c r="H877" s="68" t="s">
        <v>50</v>
      </c>
      <c r="I877" s="68">
        <v>324003</v>
      </c>
      <c r="J877" s="68" t="s">
        <v>10</v>
      </c>
      <c r="K877" s="68">
        <v>3</v>
      </c>
      <c r="L877" s="78">
        <v>383.33300000000003</v>
      </c>
      <c r="M877" s="78">
        <v>1149.999</v>
      </c>
      <c r="N877" s="78">
        <v>0</v>
      </c>
      <c r="O877" s="78">
        <v>92</v>
      </c>
      <c r="P877" s="78">
        <v>1241.999</v>
      </c>
      <c r="Q877" s="68">
        <v>2024</v>
      </c>
      <c r="R877" s="68">
        <v>2</v>
      </c>
      <c r="S877" s="68">
        <v>0</v>
      </c>
      <c r="T877" s="68"/>
      <c r="U877" s="68">
        <v>2101</v>
      </c>
    </row>
    <row r="878" spans="1:21" x14ac:dyDescent="0.25">
      <c r="A878" s="68">
        <v>6750068103</v>
      </c>
      <c r="B878" s="69">
        <v>45275</v>
      </c>
      <c r="C878" s="68" t="s">
        <v>45</v>
      </c>
      <c r="D878" s="68" t="s">
        <v>46</v>
      </c>
      <c r="E878" s="68" t="s">
        <v>47</v>
      </c>
      <c r="F878" s="68" t="s">
        <v>145</v>
      </c>
      <c r="G878" s="68" t="s">
        <v>49</v>
      </c>
      <c r="H878" s="68" t="s">
        <v>50</v>
      </c>
      <c r="I878" s="68">
        <v>320028</v>
      </c>
      <c r="J878" s="68" t="s">
        <v>11</v>
      </c>
      <c r="K878" s="68">
        <v>3</v>
      </c>
      <c r="L878" s="78">
        <v>170.208</v>
      </c>
      <c r="M878" s="78">
        <v>510.62400000000002</v>
      </c>
      <c r="N878" s="78">
        <v>0</v>
      </c>
      <c r="O878" s="78">
        <v>40.85</v>
      </c>
      <c r="P878" s="78">
        <v>551.47400000000005</v>
      </c>
      <c r="Q878" s="68">
        <v>2023</v>
      </c>
      <c r="R878" s="68">
        <v>12</v>
      </c>
      <c r="S878" s="68">
        <v>0</v>
      </c>
      <c r="T878" s="68" t="s">
        <v>52</v>
      </c>
      <c r="U878" s="68"/>
    </row>
    <row r="879" spans="1:21" x14ac:dyDescent="0.25">
      <c r="A879" s="68">
        <v>6750068103</v>
      </c>
      <c r="B879" s="69">
        <v>45275</v>
      </c>
      <c r="C879" s="68" t="s">
        <v>45</v>
      </c>
      <c r="D879" s="68" t="s">
        <v>46</v>
      </c>
      <c r="E879" s="68" t="s">
        <v>47</v>
      </c>
      <c r="F879" s="68" t="s">
        <v>145</v>
      </c>
      <c r="G879" s="68" t="s">
        <v>49</v>
      </c>
      <c r="H879" s="68" t="s">
        <v>50</v>
      </c>
      <c r="I879" s="68">
        <v>320020</v>
      </c>
      <c r="J879" s="68" t="s">
        <v>84</v>
      </c>
      <c r="K879" s="68">
        <v>6</v>
      </c>
      <c r="L879" s="78">
        <v>265.77800000000002</v>
      </c>
      <c r="M879" s="78">
        <v>1594.6659999999999</v>
      </c>
      <c r="N879" s="78">
        <v>-398.666</v>
      </c>
      <c r="O879" s="78">
        <v>127.57299999999999</v>
      </c>
      <c r="P879" s="78">
        <v>1722.239</v>
      </c>
      <c r="Q879" s="68">
        <v>2023</v>
      </c>
      <c r="R879" s="68">
        <v>12</v>
      </c>
      <c r="S879" s="68">
        <v>0.19999959866234154</v>
      </c>
      <c r="T879" s="68" t="s">
        <v>56</v>
      </c>
      <c r="U879" s="68"/>
    </row>
    <row r="880" spans="1:21" x14ac:dyDescent="0.25">
      <c r="A880" s="68">
        <v>6750068103</v>
      </c>
      <c r="B880" s="69">
        <v>45275</v>
      </c>
      <c r="C880" s="68" t="s">
        <v>45</v>
      </c>
      <c r="D880" s="68" t="s">
        <v>46</v>
      </c>
      <c r="E880" s="68" t="s">
        <v>47</v>
      </c>
      <c r="F880" s="68" t="s">
        <v>145</v>
      </c>
      <c r="G880" s="68" t="s">
        <v>49</v>
      </c>
      <c r="H880" s="68" t="s">
        <v>50</v>
      </c>
      <c r="I880" s="68">
        <v>324003</v>
      </c>
      <c r="J880" s="68" t="s">
        <v>10</v>
      </c>
      <c r="K880" s="68">
        <v>5</v>
      </c>
      <c r="L880" s="78">
        <v>383.33300000000003</v>
      </c>
      <c r="M880" s="78">
        <v>1916.665</v>
      </c>
      <c r="N880" s="78">
        <v>0</v>
      </c>
      <c r="O880" s="78">
        <v>153.333</v>
      </c>
      <c r="P880" s="78">
        <v>2069.998</v>
      </c>
      <c r="Q880" s="68">
        <v>2023</v>
      </c>
      <c r="R880" s="68">
        <v>12</v>
      </c>
      <c r="S880" s="68">
        <v>0</v>
      </c>
      <c r="T880" s="68" t="s">
        <v>52</v>
      </c>
      <c r="U880" s="68"/>
    </row>
    <row r="881" spans="1:21" x14ac:dyDescent="0.25">
      <c r="A881" s="68">
        <v>6750069055</v>
      </c>
      <c r="B881" s="69">
        <v>45295</v>
      </c>
      <c r="C881" s="68" t="s">
        <v>45</v>
      </c>
      <c r="D881" s="68" t="s">
        <v>46</v>
      </c>
      <c r="E881" s="68" t="s">
        <v>47</v>
      </c>
      <c r="F881" s="68" t="s">
        <v>145</v>
      </c>
      <c r="G881" s="68" t="s">
        <v>49</v>
      </c>
      <c r="H881" s="68" t="s">
        <v>50</v>
      </c>
      <c r="I881" s="68">
        <v>320028</v>
      </c>
      <c r="J881" s="68" t="s">
        <v>11</v>
      </c>
      <c r="K881" s="68">
        <v>2</v>
      </c>
      <c r="L881" s="78">
        <v>170.208</v>
      </c>
      <c r="M881" s="78">
        <v>340.416</v>
      </c>
      <c r="N881" s="78">
        <v>0</v>
      </c>
      <c r="O881" s="78">
        <v>27.233000000000001</v>
      </c>
      <c r="P881" s="78">
        <v>367.649</v>
      </c>
      <c r="Q881" s="68">
        <v>2024</v>
      </c>
      <c r="R881" s="68">
        <v>1</v>
      </c>
      <c r="S881" s="68">
        <v>0</v>
      </c>
      <c r="T881" s="68" t="s">
        <v>52</v>
      </c>
      <c r="U881" s="68">
        <v>2101</v>
      </c>
    </row>
    <row r="882" spans="1:21" x14ac:dyDescent="0.25">
      <c r="A882" s="68">
        <v>6750069055</v>
      </c>
      <c r="B882" s="69">
        <v>45295</v>
      </c>
      <c r="C882" s="68" t="s">
        <v>45</v>
      </c>
      <c r="D882" s="68" t="s">
        <v>46</v>
      </c>
      <c r="E882" s="68" t="s">
        <v>47</v>
      </c>
      <c r="F882" s="68" t="s">
        <v>145</v>
      </c>
      <c r="G882" s="68" t="s">
        <v>49</v>
      </c>
      <c r="H882" s="68" t="s">
        <v>50</v>
      </c>
      <c r="I882" s="68">
        <v>320025</v>
      </c>
      <c r="J882" s="68" t="s">
        <v>58</v>
      </c>
      <c r="K882" s="68">
        <v>10</v>
      </c>
      <c r="L882" s="78">
        <v>176.334</v>
      </c>
      <c r="M882" s="78">
        <v>1763.336</v>
      </c>
      <c r="N882" s="78">
        <v>-440.834</v>
      </c>
      <c r="O882" s="78">
        <v>141.06700000000001</v>
      </c>
      <c r="P882" s="78">
        <v>1904.403</v>
      </c>
      <c r="Q882" s="68">
        <v>2024</v>
      </c>
      <c r="R882" s="68">
        <v>1</v>
      </c>
      <c r="S882" s="68">
        <v>0.19999963705224724</v>
      </c>
      <c r="T882" s="68" t="s">
        <v>56</v>
      </c>
      <c r="U882" s="68">
        <v>2101</v>
      </c>
    </row>
    <row r="883" spans="1:21" x14ac:dyDescent="0.25">
      <c r="A883" s="68">
        <v>6750068378</v>
      </c>
      <c r="B883" s="69">
        <v>45281</v>
      </c>
      <c r="C883" s="68" t="s">
        <v>45</v>
      </c>
      <c r="D883" s="68" t="s">
        <v>46</v>
      </c>
      <c r="E883" s="68" t="s">
        <v>47</v>
      </c>
      <c r="F883" s="68" t="s">
        <v>153</v>
      </c>
      <c r="G883" s="68" t="s">
        <v>49</v>
      </c>
      <c r="H883" s="68" t="s">
        <v>50</v>
      </c>
      <c r="I883" s="68">
        <v>320028</v>
      </c>
      <c r="J883" s="68" t="s">
        <v>11</v>
      </c>
      <c r="K883" s="68">
        <v>3</v>
      </c>
      <c r="L883" s="78">
        <v>170.208</v>
      </c>
      <c r="M883" s="78">
        <v>510.62400000000002</v>
      </c>
      <c r="N883" s="78">
        <v>0</v>
      </c>
      <c r="O883" s="78">
        <v>40.85</v>
      </c>
      <c r="P883" s="78">
        <v>551.47400000000005</v>
      </c>
      <c r="Q883" s="68">
        <v>2023</v>
      </c>
      <c r="R883" s="68">
        <v>12</v>
      </c>
      <c r="S883" s="68">
        <v>0</v>
      </c>
      <c r="T883" s="68" t="s">
        <v>52</v>
      </c>
      <c r="U883" s="68"/>
    </row>
    <row r="884" spans="1:21" x14ac:dyDescent="0.25">
      <c r="A884" s="68">
        <v>6750068378</v>
      </c>
      <c r="B884" s="69">
        <v>45281</v>
      </c>
      <c r="C884" s="68" t="s">
        <v>45</v>
      </c>
      <c r="D884" s="68" t="s">
        <v>46</v>
      </c>
      <c r="E884" s="68" t="s">
        <v>47</v>
      </c>
      <c r="F884" s="68" t="s">
        <v>153</v>
      </c>
      <c r="G884" s="68" t="s">
        <v>49</v>
      </c>
      <c r="H884" s="68" t="s">
        <v>50</v>
      </c>
      <c r="I884" s="68">
        <v>320020</v>
      </c>
      <c r="J884" s="68" t="s">
        <v>84</v>
      </c>
      <c r="K884" s="68">
        <v>5</v>
      </c>
      <c r="L884" s="78">
        <v>265.77800000000002</v>
      </c>
      <c r="M884" s="78">
        <v>1328.8879999999999</v>
      </c>
      <c r="N884" s="78">
        <v>-332.22199999999998</v>
      </c>
      <c r="O884" s="78">
        <v>106.31100000000001</v>
      </c>
      <c r="P884" s="78">
        <v>1435.1990000000001</v>
      </c>
      <c r="Q884" s="68">
        <v>2023</v>
      </c>
      <c r="R884" s="68">
        <v>12</v>
      </c>
      <c r="S884" s="68">
        <v>0.19999975919745328</v>
      </c>
      <c r="T884" s="68" t="s">
        <v>56</v>
      </c>
      <c r="U884" s="68"/>
    </row>
    <row r="885" spans="1:21" x14ac:dyDescent="0.25">
      <c r="A885" s="68">
        <v>6750069054</v>
      </c>
      <c r="B885" s="69">
        <v>45295</v>
      </c>
      <c r="C885" s="68" t="s">
        <v>45</v>
      </c>
      <c r="D885" s="68" t="s">
        <v>46</v>
      </c>
      <c r="E885" s="68" t="s">
        <v>47</v>
      </c>
      <c r="F885" s="68" t="s">
        <v>153</v>
      </c>
      <c r="G885" s="68" t="s">
        <v>49</v>
      </c>
      <c r="H885" s="68" t="s">
        <v>50</v>
      </c>
      <c r="I885" s="68">
        <v>320025</v>
      </c>
      <c r="J885" s="68" t="s">
        <v>58</v>
      </c>
      <c r="K885" s="68">
        <v>20</v>
      </c>
      <c r="L885" s="78">
        <v>176.334</v>
      </c>
      <c r="M885" s="78">
        <v>3526.672</v>
      </c>
      <c r="N885" s="78">
        <v>-881.66800000000001</v>
      </c>
      <c r="O885" s="78">
        <v>282.13400000000001</v>
      </c>
      <c r="P885" s="78">
        <v>3808.806</v>
      </c>
      <c r="Q885" s="68">
        <v>2024</v>
      </c>
      <c r="R885" s="68">
        <v>1</v>
      </c>
      <c r="S885" s="68">
        <v>0.19999963705224724</v>
      </c>
      <c r="T885" s="68" t="s">
        <v>56</v>
      </c>
      <c r="U885" s="68">
        <v>2101</v>
      </c>
    </row>
    <row r="886" spans="1:21" x14ac:dyDescent="0.25">
      <c r="A886" s="68">
        <v>6750069573</v>
      </c>
      <c r="B886" s="69">
        <v>45308</v>
      </c>
      <c r="C886" s="68" t="s">
        <v>45</v>
      </c>
      <c r="D886" s="68" t="s">
        <v>46</v>
      </c>
      <c r="E886" s="68" t="s">
        <v>47</v>
      </c>
      <c r="F886" s="68" t="s">
        <v>153</v>
      </c>
      <c r="G886" s="68" t="s">
        <v>49</v>
      </c>
      <c r="H886" s="68" t="s">
        <v>50</v>
      </c>
      <c r="I886" s="68">
        <v>320028</v>
      </c>
      <c r="J886" s="68" t="s">
        <v>11</v>
      </c>
      <c r="K886" s="68">
        <v>1</v>
      </c>
      <c r="L886" s="78">
        <v>170.208</v>
      </c>
      <c r="M886" s="78">
        <v>170.208</v>
      </c>
      <c r="N886" s="78">
        <v>0</v>
      </c>
      <c r="O886" s="78">
        <v>13.617000000000001</v>
      </c>
      <c r="P886" s="78">
        <v>183.82499999999999</v>
      </c>
      <c r="Q886" s="68">
        <v>2024</v>
      </c>
      <c r="R886" s="68">
        <v>1</v>
      </c>
      <c r="S886" s="68">
        <v>0</v>
      </c>
      <c r="T886" s="68" t="s">
        <v>52</v>
      </c>
      <c r="U886" s="68">
        <v>2101</v>
      </c>
    </row>
    <row r="887" spans="1:21" x14ac:dyDescent="0.25">
      <c r="A887" s="68">
        <v>6750069573</v>
      </c>
      <c r="B887" s="69">
        <v>45308</v>
      </c>
      <c r="C887" s="68" t="s">
        <v>45</v>
      </c>
      <c r="D887" s="68" t="s">
        <v>46</v>
      </c>
      <c r="E887" s="68" t="s">
        <v>47</v>
      </c>
      <c r="F887" s="68" t="s">
        <v>153</v>
      </c>
      <c r="G887" s="68" t="s">
        <v>49</v>
      </c>
      <c r="H887" s="68" t="s">
        <v>50</v>
      </c>
      <c r="I887" s="68">
        <v>320020</v>
      </c>
      <c r="J887" s="68" t="s">
        <v>84</v>
      </c>
      <c r="K887" s="68">
        <v>10</v>
      </c>
      <c r="L887" s="78">
        <v>265.77800000000002</v>
      </c>
      <c r="M887" s="78">
        <v>2657.7759999999998</v>
      </c>
      <c r="N887" s="78">
        <v>-664.44399999999996</v>
      </c>
      <c r="O887" s="78">
        <v>212.62100000000001</v>
      </c>
      <c r="P887" s="78">
        <v>2870.3969999999999</v>
      </c>
      <c r="Q887" s="68">
        <v>2024</v>
      </c>
      <c r="R887" s="68">
        <v>1</v>
      </c>
      <c r="S887" s="68">
        <v>0.19999975919745328</v>
      </c>
      <c r="T887" s="68" t="s">
        <v>56</v>
      </c>
      <c r="U887" s="68">
        <v>2101</v>
      </c>
    </row>
    <row r="888" spans="1:21" x14ac:dyDescent="0.25">
      <c r="A888" s="68">
        <v>6750069573</v>
      </c>
      <c r="B888" s="69">
        <v>45308</v>
      </c>
      <c r="C888" s="68" t="s">
        <v>45</v>
      </c>
      <c r="D888" s="68" t="s">
        <v>46</v>
      </c>
      <c r="E888" s="68" t="s">
        <v>47</v>
      </c>
      <c r="F888" s="68" t="s">
        <v>153</v>
      </c>
      <c r="G888" s="68" t="s">
        <v>49</v>
      </c>
      <c r="H888" s="68" t="s">
        <v>50</v>
      </c>
      <c r="I888" s="68">
        <v>320025</v>
      </c>
      <c r="J888" s="68" t="s">
        <v>58</v>
      </c>
      <c r="K888" s="68">
        <v>1</v>
      </c>
      <c r="L888" s="78">
        <v>176.334</v>
      </c>
      <c r="M888" s="78">
        <v>176.334</v>
      </c>
      <c r="N888" s="78">
        <v>-44.082999999999998</v>
      </c>
      <c r="O888" s="78">
        <v>14.106999999999999</v>
      </c>
      <c r="P888" s="78">
        <v>190.441</v>
      </c>
      <c r="Q888" s="68">
        <v>2024</v>
      </c>
      <c r="R888" s="68">
        <v>1</v>
      </c>
      <c r="S888" s="68">
        <v>0.19999818525794288</v>
      </c>
      <c r="T888" s="68" t="s">
        <v>56</v>
      </c>
      <c r="U888" s="68">
        <v>2101</v>
      </c>
    </row>
    <row r="889" spans="1:21" x14ac:dyDescent="0.25">
      <c r="A889" s="68">
        <v>6750069573</v>
      </c>
      <c r="B889" s="69">
        <v>45308</v>
      </c>
      <c r="C889" s="68" t="s">
        <v>45</v>
      </c>
      <c r="D889" s="68" t="s">
        <v>46</v>
      </c>
      <c r="E889" s="68" t="s">
        <v>47</v>
      </c>
      <c r="F889" s="68" t="s">
        <v>153</v>
      </c>
      <c r="G889" s="68" t="s">
        <v>49</v>
      </c>
      <c r="H889" s="68" t="s">
        <v>50</v>
      </c>
      <c r="I889" s="68">
        <v>324003</v>
      </c>
      <c r="J889" s="68" t="s">
        <v>10</v>
      </c>
      <c r="K889" s="68">
        <v>1</v>
      </c>
      <c r="L889" s="78">
        <v>383.33300000000003</v>
      </c>
      <c r="M889" s="78">
        <v>383.33300000000003</v>
      </c>
      <c r="N889" s="78">
        <v>0</v>
      </c>
      <c r="O889" s="78">
        <v>30.667000000000002</v>
      </c>
      <c r="P889" s="78">
        <v>414</v>
      </c>
      <c r="Q889" s="68">
        <v>2024</v>
      </c>
      <c r="R889" s="68">
        <v>1</v>
      </c>
      <c r="S889" s="68">
        <v>0</v>
      </c>
      <c r="T889" s="68" t="s">
        <v>52</v>
      </c>
      <c r="U889" s="68">
        <v>2101</v>
      </c>
    </row>
    <row r="890" spans="1:21" x14ac:dyDescent="0.25">
      <c r="A890" s="68">
        <v>6750070534</v>
      </c>
      <c r="B890" s="69">
        <v>45322</v>
      </c>
      <c r="C890" s="68" t="s">
        <v>45</v>
      </c>
      <c r="D890" s="68" t="s">
        <v>46</v>
      </c>
      <c r="E890" s="68" t="s">
        <v>47</v>
      </c>
      <c r="F890" s="68" t="s">
        <v>153</v>
      </c>
      <c r="G890" s="68" t="s">
        <v>49</v>
      </c>
      <c r="H890" s="68" t="s">
        <v>50</v>
      </c>
      <c r="I890" s="68">
        <v>320028</v>
      </c>
      <c r="J890" s="68" t="s">
        <v>11</v>
      </c>
      <c r="K890" s="68">
        <v>5</v>
      </c>
      <c r="L890" s="78">
        <v>170.208</v>
      </c>
      <c r="M890" s="78">
        <v>851.04</v>
      </c>
      <c r="N890" s="78">
        <v>0</v>
      </c>
      <c r="O890" s="78">
        <v>68.082999999999998</v>
      </c>
      <c r="P890" s="78">
        <v>919.12300000000005</v>
      </c>
      <c r="Q890" s="68">
        <v>2024</v>
      </c>
      <c r="R890" s="68">
        <v>1</v>
      </c>
      <c r="S890" s="68">
        <v>0</v>
      </c>
      <c r="T890" s="68" t="s">
        <v>52</v>
      </c>
      <c r="U890" s="68">
        <v>2101</v>
      </c>
    </row>
    <row r="891" spans="1:21" x14ac:dyDescent="0.25">
      <c r="A891" s="68">
        <v>6750070534</v>
      </c>
      <c r="B891" s="69">
        <v>45322</v>
      </c>
      <c r="C891" s="68" t="s">
        <v>45</v>
      </c>
      <c r="D891" s="68" t="s">
        <v>46</v>
      </c>
      <c r="E891" s="68" t="s">
        <v>47</v>
      </c>
      <c r="F891" s="68" t="s">
        <v>153</v>
      </c>
      <c r="G891" s="68" t="s">
        <v>49</v>
      </c>
      <c r="H891" s="68" t="s">
        <v>50</v>
      </c>
      <c r="I891" s="68">
        <v>320023</v>
      </c>
      <c r="J891" s="68" t="s">
        <v>9</v>
      </c>
      <c r="K891" s="68">
        <v>5</v>
      </c>
      <c r="L891" s="78">
        <v>220.417</v>
      </c>
      <c r="M891" s="78">
        <v>1102.085</v>
      </c>
      <c r="N891" s="78">
        <v>0</v>
      </c>
      <c r="O891" s="78">
        <v>88.167000000000002</v>
      </c>
      <c r="P891" s="78">
        <v>1190.252</v>
      </c>
      <c r="Q891" s="68">
        <v>2024</v>
      </c>
      <c r="R891" s="68">
        <v>1</v>
      </c>
      <c r="S891" s="68">
        <v>0</v>
      </c>
      <c r="T891" s="68" t="s">
        <v>52</v>
      </c>
      <c r="U891" s="68">
        <v>2101</v>
      </c>
    </row>
    <row r="892" spans="1:21" x14ac:dyDescent="0.25">
      <c r="A892" s="68">
        <v>6750070534</v>
      </c>
      <c r="B892" s="69">
        <v>45322</v>
      </c>
      <c r="C892" s="68" t="s">
        <v>45</v>
      </c>
      <c r="D892" s="68" t="s">
        <v>46</v>
      </c>
      <c r="E892" s="68" t="s">
        <v>47</v>
      </c>
      <c r="F892" s="68" t="s">
        <v>153</v>
      </c>
      <c r="G892" s="68" t="s">
        <v>49</v>
      </c>
      <c r="H892" s="68" t="s">
        <v>50</v>
      </c>
      <c r="I892" s="68">
        <v>324003</v>
      </c>
      <c r="J892" s="68" t="s">
        <v>10</v>
      </c>
      <c r="K892" s="68">
        <v>2</v>
      </c>
      <c r="L892" s="78">
        <v>383.33300000000003</v>
      </c>
      <c r="M892" s="78">
        <v>766.66600000000005</v>
      </c>
      <c r="N892" s="78">
        <v>0</v>
      </c>
      <c r="O892" s="78">
        <v>61.332999999999998</v>
      </c>
      <c r="P892" s="78">
        <v>827.99900000000002</v>
      </c>
      <c r="Q892" s="68">
        <v>2024</v>
      </c>
      <c r="R892" s="68">
        <v>1</v>
      </c>
      <c r="S892" s="68">
        <v>0</v>
      </c>
      <c r="T892" s="68" t="s">
        <v>52</v>
      </c>
      <c r="U892" s="68">
        <v>2101</v>
      </c>
    </row>
    <row r="893" spans="1:21" x14ac:dyDescent="0.25">
      <c r="A893" s="68">
        <v>9075001056</v>
      </c>
      <c r="B893" s="69">
        <v>45322</v>
      </c>
      <c r="C893" s="68" t="s">
        <v>81</v>
      </c>
      <c r="D893" s="68" t="s">
        <v>46</v>
      </c>
      <c r="E893" s="68" t="s">
        <v>47</v>
      </c>
      <c r="F893" s="68" t="s">
        <v>153</v>
      </c>
      <c r="G893" s="68" t="s">
        <v>49</v>
      </c>
      <c r="H893" s="68" t="s">
        <v>50</v>
      </c>
      <c r="I893" s="68">
        <v>320028</v>
      </c>
      <c r="J893" s="68" t="s">
        <v>11</v>
      </c>
      <c r="K893" s="68">
        <v>-5</v>
      </c>
      <c r="L893" s="78">
        <v>170.208</v>
      </c>
      <c r="M893" s="78">
        <v>-851.04</v>
      </c>
      <c r="N893" s="78">
        <v>0</v>
      </c>
      <c r="O893" s="78">
        <v>-68.082999999999998</v>
      </c>
      <c r="P893" s="78">
        <v>-919.12300000000005</v>
      </c>
      <c r="Q893" s="68">
        <v>2024</v>
      </c>
      <c r="R893" s="68">
        <v>1</v>
      </c>
      <c r="S893" s="68">
        <v>0</v>
      </c>
      <c r="T893" s="68" t="s">
        <v>52</v>
      </c>
      <c r="U893" s="68">
        <v>2101</v>
      </c>
    </row>
    <row r="894" spans="1:21" x14ac:dyDescent="0.25">
      <c r="A894" s="68">
        <v>9075001056</v>
      </c>
      <c r="B894" s="69">
        <v>45322</v>
      </c>
      <c r="C894" s="68" t="s">
        <v>81</v>
      </c>
      <c r="D894" s="68" t="s">
        <v>46</v>
      </c>
      <c r="E894" s="68" t="s">
        <v>47</v>
      </c>
      <c r="F894" s="68" t="s">
        <v>153</v>
      </c>
      <c r="G894" s="68" t="s">
        <v>49</v>
      </c>
      <c r="H894" s="68" t="s">
        <v>50</v>
      </c>
      <c r="I894" s="68">
        <v>320023</v>
      </c>
      <c r="J894" s="68" t="s">
        <v>9</v>
      </c>
      <c r="K894" s="68">
        <v>-5</v>
      </c>
      <c r="L894" s="78">
        <v>220.417</v>
      </c>
      <c r="M894" s="78">
        <v>-1102.085</v>
      </c>
      <c r="N894" s="78">
        <v>0</v>
      </c>
      <c r="O894" s="78">
        <v>-88.167000000000002</v>
      </c>
      <c r="P894" s="78">
        <v>-1190.252</v>
      </c>
      <c r="Q894" s="68">
        <v>2024</v>
      </c>
      <c r="R894" s="68">
        <v>1</v>
      </c>
      <c r="S894" s="68">
        <v>0</v>
      </c>
      <c r="T894" s="68" t="s">
        <v>52</v>
      </c>
      <c r="U894" s="68">
        <v>2101</v>
      </c>
    </row>
    <row r="895" spans="1:21" x14ac:dyDescent="0.25">
      <c r="A895" s="68">
        <v>9075001056</v>
      </c>
      <c r="B895" s="69">
        <v>45322</v>
      </c>
      <c r="C895" s="68" t="s">
        <v>81</v>
      </c>
      <c r="D895" s="68" t="s">
        <v>46</v>
      </c>
      <c r="E895" s="68" t="s">
        <v>47</v>
      </c>
      <c r="F895" s="68" t="s">
        <v>153</v>
      </c>
      <c r="G895" s="68" t="s">
        <v>49</v>
      </c>
      <c r="H895" s="68" t="s">
        <v>50</v>
      </c>
      <c r="I895" s="68">
        <v>324003</v>
      </c>
      <c r="J895" s="68" t="s">
        <v>10</v>
      </c>
      <c r="K895" s="68">
        <v>-2</v>
      </c>
      <c r="L895" s="78">
        <v>383.33300000000003</v>
      </c>
      <c r="M895" s="78">
        <v>-766.66600000000005</v>
      </c>
      <c r="N895" s="78">
        <v>0</v>
      </c>
      <c r="O895" s="78">
        <v>-61.332999999999998</v>
      </c>
      <c r="P895" s="78">
        <v>-827.99900000000002</v>
      </c>
      <c r="Q895" s="68">
        <v>2024</v>
      </c>
      <c r="R895" s="68">
        <v>1</v>
      </c>
      <c r="S895" s="68">
        <v>0</v>
      </c>
      <c r="T895" s="68" t="s">
        <v>52</v>
      </c>
      <c r="U895" s="68">
        <v>2101</v>
      </c>
    </row>
    <row r="896" spans="1:21" x14ac:dyDescent="0.25">
      <c r="A896" s="68">
        <v>6750068386</v>
      </c>
      <c r="B896" s="69">
        <v>45281</v>
      </c>
      <c r="C896" s="68" t="s">
        <v>45</v>
      </c>
      <c r="D896" s="68" t="s">
        <v>46</v>
      </c>
      <c r="E896" s="68" t="s">
        <v>47</v>
      </c>
      <c r="F896" s="68" t="s">
        <v>154</v>
      </c>
      <c r="G896" s="68" t="s">
        <v>49</v>
      </c>
      <c r="H896" s="68" t="s">
        <v>50</v>
      </c>
      <c r="I896" s="68">
        <v>320025</v>
      </c>
      <c r="J896" s="68" t="s">
        <v>58</v>
      </c>
      <c r="K896" s="68">
        <v>2</v>
      </c>
      <c r="L896" s="78">
        <v>187.35499999999999</v>
      </c>
      <c r="M896" s="78">
        <v>374.709</v>
      </c>
      <c r="N896" s="78">
        <v>-66.125</v>
      </c>
      <c r="O896" s="78">
        <v>29.977</v>
      </c>
      <c r="P896" s="78">
        <v>404.68599999999998</v>
      </c>
      <c r="Q896" s="68">
        <v>2023</v>
      </c>
      <c r="R896" s="68">
        <v>12</v>
      </c>
      <c r="S896" s="68">
        <v>0.1499994328943936</v>
      </c>
      <c r="T896" s="68" t="s">
        <v>56</v>
      </c>
      <c r="U896" s="68"/>
    </row>
    <row r="897" spans="1:21" x14ac:dyDescent="0.25">
      <c r="A897" s="68">
        <v>6750068386</v>
      </c>
      <c r="B897" s="69">
        <v>45281</v>
      </c>
      <c r="C897" s="68" t="s">
        <v>45</v>
      </c>
      <c r="D897" s="68" t="s">
        <v>46</v>
      </c>
      <c r="E897" s="68" t="s">
        <v>47</v>
      </c>
      <c r="F897" s="68" t="s">
        <v>154</v>
      </c>
      <c r="G897" s="68" t="s">
        <v>49</v>
      </c>
      <c r="H897" s="68" t="s">
        <v>50</v>
      </c>
      <c r="I897" s="68">
        <v>324003</v>
      </c>
      <c r="J897" s="68" t="s">
        <v>10</v>
      </c>
      <c r="K897" s="68">
        <v>2</v>
      </c>
      <c r="L897" s="78">
        <v>383.33300000000003</v>
      </c>
      <c r="M897" s="78">
        <v>766.66600000000005</v>
      </c>
      <c r="N897" s="78">
        <v>0</v>
      </c>
      <c r="O897" s="78">
        <v>61.332999999999998</v>
      </c>
      <c r="P897" s="78">
        <v>827.99900000000002</v>
      </c>
      <c r="Q897" s="68">
        <v>2023</v>
      </c>
      <c r="R897" s="68">
        <v>12</v>
      </c>
      <c r="S897" s="68">
        <v>0</v>
      </c>
      <c r="T897" s="68" t="s">
        <v>52</v>
      </c>
      <c r="U897" s="68"/>
    </row>
    <row r="898" spans="1:21" x14ac:dyDescent="0.25">
      <c r="A898" s="68">
        <v>6750067783</v>
      </c>
      <c r="B898" s="69">
        <v>45267</v>
      </c>
      <c r="C898" s="68" t="s">
        <v>45</v>
      </c>
      <c r="D898" s="68" t="s">
        <v>46</v>
      </c>
      <c r="E898" s="68" t="s">
        <v>47</v>
      </c>
      <c r="F898" s="68" t="s">
        <v>116</v>
      </c>
      <c r="G898" s="68" t="s">
        <v>49</v>
      </c>
      <c r="H898" s="68" t="s">
        <v>50</v>
      </c>
      <c r="I898" s="68">
        <v>320025</v>
      </c>
      <c r="J898" s="68" t="s">
        <v>58</v>
      </c>
      <c r="K898" s="68">
        <v>5</v>
      </c>
      <c r="L898" s="78">
        <v>187.35400000000001</v>
      </c>
      <c r="M898" s="78">
        <v>936.77200000000005</v>
      </c>
      <c r="N898" s="78">
        <v>-165.31299999999999</v>
      </c>
      <c r="O898" s="78">
        <v>74.941000000000003</v>
      </c>
      <c r="P898" s="78">
        <v>1011.713</v>
      </c>
      <c r="Q898" s="68">
        <v>2023</v>
      </c>
      <c r="R898" s="68">
        <v>12</v>
      </c>
      <c r="S898" s="68">
        <v>0.15000049905497134</v>
      </c>
      <c r="T898" s="68" t="s">
        <v>56</v>
      </c>
      <c r="U898" s="68"/>
    </row>
    <row r="899" spans="1:21" x14ac:dyDescent="0.25">
      <c r="A899" s="68">
        <v>6750067783</v>
      </c>
      <c r="B899" s="69">
        <v>45267</v>
      </c>
      <c r="C899" s="68" t="s">
        <v>45</v>
      </c>
      <c r="D899" s="68" t="s">
        <v>46</v>
      </c>
      <c r="E899" s="68" t="s">
        <v>47</v>
      </c>
      <c r="F899" s="68" t="s">
        <v>116</v>
      </c>
      <c r="G899" s="68" t="s">
        <v>49</v>
      </c>
      <c r="H899" s="68" t="s">
        <v>50</v>
      </c>
      <c r="I899" s="68">
        <v>324003</v>
      </c>
      <c r="J899" s="68" t="s">
        <v>10</v>
      </c>
      <c r="K899" s="68">
        <v>2</v>
      </c>
      <c r="L899" s="78">
        <v>383.33300000000003</v>
      </c>
      <c r="M899" s="78">
        <v>766.66600000000005</v>
      </c>
      <c r="N899" s="78">
        <v>0</v>
      </c>
      <c r="O899" s="78">
        <v>61.332999999999998</v>
      </c>
      <c r="P899" s="78">
        <v>827.99900000000002</v>
      </c>
      <c r="Q899" s="68">
        <v>2023</v>
      </c>
      <c r="R899" s="68">
        <v>12</v>
      </c>
      <c r="S899" s="68">
        <v>0</v>
      </c>
      <c r="T899" s="68" t="s">
        <v>52</v>
      </c>
      <c r="U899" s="68"/>
    </row>
    <row r="900" spans="1:21" x14ac:dyDescent="0.25">
      <c r="A900" s="68">
        <v>6750068844</v>
      </c>
      <c r="B900" s="69">
        <v>45288</v>
      </c>
      <c r="C900" s="68" t="s">
        <v>45</v>
      </c>
      <c r="D900" s="68" t="s">
        <v>46</v>
      </c>
      <c r="E900" s="68" t="s">
        <v>47</v>
      </c>
      <c r="F900" s="68" t="s">
        <v>116</v>
      </c>
      <c r="G900" s="68" t="s">
        <v>49</v>
      </c>
      <c r="H900" s="68" t="s">
        <v>50</v>
      </c>
      <c r="I900" s="68">
        <v>320028</v>
      </c>
      <c r="J900" s="68" t="s">
        <v>11</v>
      </c>
      <c r="K900" s="68">
        <v>10</v>
      </c>
      <c r="L900" s="78">
        <v>170.208</v>
      </c>
      <c r="M900" s="78">
        <v>1702.08</v>
      </c>
      <c r="N900" s="78">
        <v>0</v>
      </c>
      <c r="O900" s="78">
        <v>136.166</v>
      </c>
      <c r="P900" s="78">
        <v>1838.2460000000001</v>
      </c>
      <c r="Q900" s="68">
        <v>2023</v>
      </c>
      <c r="R900" s="68">
        <v>12</v>
      </c>
      <c r="S900" s="68">
        <v>0</v>
      </c>
      <c r="T900" s="68" t="s">
        <v>52</v>
      </c>
      <c r="U900" s="68"/>
    </row>
    <row r="901" spans="1:21" x14ac:dyDescent="0.25">
      <c r="A901" s="68">
        <v>6750068844</v>
      </c>
      <c r="B901" s="69">
        <v>45288</v>
      </c>
      <c r="C901" s="68" t="s">
        <v>45</v>
      </c>
      <c r="D901" s="68" t="s">
        <v>46</v>
      </c>
      <c r="E901" s="68" t="s">
        <v>47</v>
      </c>
      <c r="F901" s="68" t="s">
        <v>116</v>
      </c>
      <c r="G901" s="68" t="s">
        <v>49</v>
      </c>
      <c r="H901" s="68" t="s">
        <v>50</v>
      </c>
      <c r="I901" s="68">
        <v>320020</v>
      </c>
      <c r="J901" s="68" t="s">
        <v>84</v>
      </c>
      <c r="K901" s="68">
        <v>1</v>
      </c>
      <c r="L901" s="78">
        <v>265.77800000000002</v>
      </c>
      <c r="M901" s="78">
        <v>265.77800000000002</v>
      </c>
      <c r="N901" s="78">
        <v>-66.444000000000003</v>
      </c>
      <c r="O901" s="78">
        <v>21.262</v>
      </c>
      <c r="P901" s="78">
        <v>287.04000000000002</v>
      </c>
      <c r="Q901" s="68">
        <v>2023</v>
      </c>
      <c r="R901" s="68">
        <v>12</v>
      </c>
      <c r="S901" s="68">
        <v>0.19999879598581669</v>
      </c>
      <c r="T901" s="68" t="s">
        <v>56</v>
      </c>
      <c r="U901" s="68"/>
    </row>
    <row r="902" spans="1:21" x14ac:dyDescent="0.25">
      <c r="A902" s="68">
        <v>6750068844</v>
      </c>
      <c r="B902" s="69">
        <v>45288</v>
      </c>
      <c r="C902" s="68" t="s">
        <v>45</v>
      </c>
      <c r="D902" s="68" t="s">
        <v>46</v>
      </c>
      <c r="E902" s="68" t="s">
        <v>47</v>
      </c>
      <c r="F902" s="68" t="s">
        <v>116</v>
      </c>
      <c r="G902" s="68" t="s">
        <v>49</v>
      </c>
      <c r="H902" s="68" t="s">
        <v>50</v>
      </c>
      <c r="I902" s="68">
        <v>324003</v>
      </c>
      <c r="J902" s="68" t="s">
        <v>10</v>
      </c>
      <c r="K902" s="68">
        <v>1</v>
      </c>
      <c r="L902" s="78">
        <v>383.33300000000003</v>
      </c>
      <c r="M902" s="78">
        <v>383.33300000000003</v>
      </c>
      <c r="N902" s="78">
        <v>0</v>
      </c>
      <c r="O902" s="78">
        <v>30.667000000000002</v>
      </c>
      <c r="P902" s="78">
        <v>414</v>
      </c>
      <c r="Q902" s="68">
        <v>2023</v>
      </c>
      <c r="R902" s="68">
        <v>12</v>
      </c>
      <c r="S902" s="68">
        <v>0</v>
      </c>
      <c r="T902" s="68" t="s">
        <v>52</v>
      </c>
      <c r="U902" s="68"/>
    </row>
    <row r="903" spans="1:21" x14ac:dyDescent="0.25">
      <c r="A903" s="68">
        <v>6750067767</v>
      </c>
      <c r="B903" s="69">
        <v>45267</v>
      </c>
      <c r="C903" s="68" t="s">
        <v>45</v>
      </c>
      <c r="D903" s="68" t="s">
        <v>46</v>
      </c>
      <c r="E903" s="68" t="s">
        <v>47</v>
      </c>
      <c r="F903" s="68" t="s">
        <v>106</v>
      </c>
      <c r="G903" s="68" t="s">
        <v>49</v>
      </c>
      <c r="H903" s="68" t="s">
        <v>50</v>
      </c>
      <c r="I903" s="68">
        <v>320028</v>
      </c>
      <c r="J903" s="68" t="s">
        <v>11</v>
      </c>
      <c r="K903" s="68">
        <v>5</v>
      </c>
      <c r="L903" s="78">
        <v>131.06</v>
      </c>
      <c r="M903" s="78">
        <v>655.30100000000004</v>
      </c>
      <c r="N903" s="78">
        <v>-195.739</v>
      </c>
      <c r="O903" s="78">
        <v>52.423999999999999</v>
      </c>
      <c r="P903" s="78">
        <v>707.72500000000002</v>
      </c>
      <c r="Q903" s="68">
        <v>2023</v>
      </c>
      <c r="R903" s="68">
        <v>12</v>
      </c>
      <c r="S903" s="68">
        <v>0.23000003525102844</v>
      </c>
      <c r="T903" s="68" t="s">
        <v>56</v>
      </c>
      <c r="U903" s="68"/>
    </row>
    <row r="904" spans="1:21" x14ac:dyDescent="0.25">
      <c r="A904" s="68">
        <v>6750067767</v>
      </c>
      <c r="B904" s="69">
        <v>45267</v>
      </c>
      <c r="C904" s="68" t="s">
        <v>45</v>
      </c>
      <c r="D904" s="68" t="s">
        <v>46</v>
      </c>
      <c r="E904" s="68" t="s">
        <v>47</v>
      </c>
      <c r="F904" s="68" t="s">
        <v>106</v>
      </c>
      <c r="G904" s="68" t="s">
        <v>49</v>
      </c>
      <c r="H904" s="68" t="s">
        <v>50</v>
      </c>
      <c r="I904" s="68">
        <v>320023</v>
      </c>
      <c r="J904" s="68" t="s">
        <v>9</v>
      </c>
      <c r="K904" s="68">
        <v>8</v>
      </c>
      <c r="L904" s="78">
        <v>187.35499999999999</v>
      </c>
      <c r="M904" s="78">
        <v>1498.836</v>
      </c>
      <c r="N904" s="78">
        <v>-264.5</v>
      </c>
      <c r="O904" s="78">
        <v>119.907</v>
      </c>
      <c r="P904" s="78">
        <v>1618.7429999999999</v>
      </c>
      <c r="Q904" s="68">
        <v>2023</v>
      </c>
      <c r="R904" s="68">
        <v>12</v>
      </c>
      <c r="S904" s="68">
        <v>0.1499994328943936</v>
      </c>
      <c r="T904" s="68" t="s">
        <v>56</v>
      </c>
      <c r="U904" s="68"/>
    </row>
    <row r="905" spans="1:21" x14ac:dyDescent="0.25">
      <c r="A905" s="68">
        <v>6750068474</v>
      </c>
      <c r="B905" s="69">
        <v>45282</v>
      </c>
      <c r="C905" s="68" t="s">
        <v>45</v>
      </c>
      <c r="D905" s="68" t="s">
        <v>46</v>
      </c>
      <c r="E905" s="68" t="s">
        <v>47</v>
      </c>
      <c r="F905" s="68" t="s">
        <v>106</v>
      </c>
      <c r="G905" s="68" t="s">
        <v>49</v>
      </c>
      <c r="H905" s="68" t="s">
        <v>50</v>
      </c>
      <c r="I905" s="68">
        <v>320028</v>
      </c>
      <c r="J905" s="68" t="s">
        <v>11</v>
      </c>
      <c r="K905" s="68">
        <v>9</v>
      </c>
      <c r="L905" s="78">
        <v>170.208</v>
      </c>
      <c r="M905" s="78">
        <v>1531.8720000000001</v>
      </c>
      <c r="N905" s="78">
        <v>0</v>
      </c>
      <c r="O905" s="78">
        <v>122.551</v>
      </c>
      <c r="P905" s="78">
        <v>1654.423</v>
      </c>
      <c r="Q905" s="68">
        <v>2023</v>
      </c>
      <c r="R905" s="68">
        <v>12</v>
      </c>
      <c r="S905" s="68">
        <v>0</v>
      </c>
      <c r="T905" s="68" t="s">
        <v>52</v>
      </c>
      <c r="U905" s="68"/>
    </row>
    <row r="906" spans="1:21" x14ac:dyDescent="0.25">
      <c r="A906" s="68">
        <v>6750068474</v>
      </c>
      <c r="B906" s="69">
        <v>45282</v>
      </c>
      <c r="C906" s="68" t="s">
        <v>45</v>
      </c>
      <c r="D906" s="68" t="s">
        <v>46</v>
      </c>
      <c r="E906" s="68" t="s">
        <v>47</v>
      </c>
      <c r="F906" s="68" t="s">
        <v>106</v>
      </c>
      <c r="G906" s="68" t="s">
        <v>49</v>
      </c>
      <c r="H906" s="68" t="s">
        <v>50</v>
      </c>
      <c r="I906" s="68">
        <v>320023</v>
      </c>
      <c r="J906" s="68" t="s">
        <v>9</v>
      </c>
      <c r="K906" s="68">
        <v>1</v>
      </c>
      <c r="L906" s="78">
        <v>187.35400000000001</v>
      </c>
      <c r="M906" s="78">
        <v>187.35400000000001</v>
      </c>
      <c r="N906" s="78">
        <v>-33.063000000000002</v>
      </c>
      <c r="O906" s="78">
        <v>14.988</v>
      </c>
      <c r="P906" s="78">
        <v>202.34200000000001</v>
      </c>
      <c r="Q906" s="68">
        <v>2023</v>
      </c>
      <c r="R906" s="68">
        <v>12</v>
      </c>
      <c r="S906" s="68">
        <v>0.15000204158481423</v>
      </c>
      <c r="T906" s="68" t="s">
        <v>56</v>
      </c>
      <c r="U906" s="68"/>
    </row>
    <row r="907" spans="1:21" x14ac:dyDescent="0.25">
      <c r="A907" s="68">
        <v>6750068474</v>
      </c>
      <c r="B907" s="69">
        <v>45282</v>
      </c>
      <c r="C907" s="68" t="s">
        <v>45</v>
      </c>
      <c r="D907" s="68" t="s">
        <v>46</v>
      </c>
      <c r="E907" s="68" t="s">
        <v>47</v>
      </c>
      <c r="F907" s="68" t="s">
        <v>106</v>
      </c>
      <c r="G907" s="68" t="s">
        <v>49</v>
      </c>
      <c r="H907" s="68" t="s">
        <v>50</v>
      </c>
      <c r="I907" s="68">
        <v>324003</v>
      </c>
      <c r="J907" s="68" t="s">
        <v>10</v>
      </c>
      <c r="K907" s="68">
        <v>2</v>
      </c>
      <c r="L907" s="78">
        <v>383.33300000000003</v>
      </c>
      <c r="M907" s="78">
        <v>766.66600000000005</v>
      </c>
      <c r="N907" s="78">
        <v>0</v>
      </c>
      <c r="O907" s="78">
        <v>61.332999999999998</v>
      </c>
      <c r="P907" s="78">
        <v>827.99900000000002</v>
      </c>
      <c r="Q907" s="68">
        <v>2023</v>
      </c>
      <c r="R907" s="68">
        <v>12</v>
      </c>
      <c r="S907" s="68">
        <v>0</v>
      </c>
      <c r="T907" s="68" t="s">
        <v>52</v>
      </c>
      <c r="U907" s="68"/>
    </row>
    <row r="908" spans="1:21" x14ac:dyDescent="0.25">
      <c r="A908" s="68">
        <v>6750068657</v>
      </c>
      <c r="B908" s="69">
        <v>45286</v>
      </c>
      <c r="C908" s="68" t="s">
        <v>45</v>
      </c>
      <c r="D908" s="68" t="s">
        <v>46</v>
      </c>
      <c r="E908" s="68" t="s">
        <v>47</v>
      </c>
      <c r="F908" s="68" t="s">
        <v>106</v>
      </c>
      <c r="G908" s="68" t="s">
        <v>49</v>
      </c>
      <c r="H908" s="68" t="s">
        <v>50</v>
      </c>
      <c r="I908" s="68">
        <v>320022</v>
      </c>
      <c r="J908" s="68" t="s">
        <v>129</v>
      </c>
      <c r="K908" s="68">
        <v>5</v>
      </c>
      <c r="L908" s="78">
        <v>229.58199999999999</v>
      </c>
      <c r="M908" s="78">
        <v>1147.9100000000001</v>
      </c>
      <c r="N908" s="78">
        <v>0</v>
      </c>
      <c r="O908" s="78">
        <v>91.832999999999998</v>
      </c>
      <c r="P908" s="78">
        <v>1239.7429999999999</v>
      </c>
      <c r="Q908" s="68">
        <v>2023</v>
      </c>
      <c r="R908" s="68">
        <v>12</v>
      </c>
      <c r="S908" s="68">
        <v>0</v>
      </c>
      <c r="T908" s="68" t="s">
        <v>52</v>
      </c>
      <c r="U908" s="68"/>
    </row>
    <row r="909" spans="1:21" x14ac:dyDescent="0.25">
      <c r="A909" s="68">
        <v>6750068657</v>
      </c>
      <c r="B909" s="69">
        <v>45286</v>
      </c>
      <c r="C909" s="68" t="s">
        <v>45</v>
      </c>
      <c r="D909" s="68" t="s">
        <v>46</v>
      </c>
      <c r="E909" s="68" t="s">
        <v>47</v>
      </c>
      <c r="F909" s="68" t="s">
        <v>106</v>
      </c>
      <c r="G909" s="68" t="s">
        <v>49</v>
      </c>
      <c r="H909" s="68" t="s">
        <v>50</v>
      </c>
      <c r="I909" s="68">
        <v>320117</v>
      </c>
      <c r="J909" s="68" t="s">
        <v>130</v>
      </c>
      <c r="K909" s="68">
        <v>5</v>
      </c>
      <c r="L909" s="78">
        <v>229.58199999999999</v>
      </c>
      <c r="M909" s="78">
        <v>1147.9100000000001</v>
      </c>
      <c r="N909" s="78">
        <v>0</v>
      </c>
      <c r="O909" s="78">
        <v>91.832999999999998</v>
      </c>
      <c r="P909" s="78">
        <v>1239.7429999999999</v>
      </c>
      <c r="Q909" s="68">
        <v>2023</v>
      </c>
      <c r="R909" s="68">
        <v>12</v>
      </c>
      <c r="S909" s="68">
        <v>0</v>
      </c>
      <c r="T909" s="68" t="s">
        <v>52</v>
      </c>
      <c r="U909" s="68"/>
    </row>
    <row r="910" spans="1:21" x14ac:dyDescent="0.25">
      <c r="A910" s="68">
        <v>6750069311</v>
      </c>
      <c r="B910" s="69">
        <v>45302</v>
      </c>
      <c r="C910" s="68" t="s">
        <v>45</v>
      </c>
      <c r="D910" s="68" t="s">
        <v>46</v>
      </c>
      <c r="E910" s="68" t="s">
        <v>47</v>
      </c>
      <c r="F910" s="68" t="s">
        <v>106</v>
      </c>
      <c r="G910" s="68" t="s">
        <v>49</v>
      </c>
      <c r="H910" s="68" t="s">
        <v>50</v>
      </c>
      <c r="I910" s="68">
        <v>320028</v>
      </c>
      <c r="J910" s="68" t="s">
        <v>11</v>
      </c>
      <c r="K910" s="68">
        <v>2</v>
      </c>
      <c r="L910" s="78">
        <v>170.208</v>
      </c>
      <c r="M910" s="78">
        <v>340.416</v>
      </c>
      <c r="N910" s="78">
        <v>0</v>
      </c>
      <c r="O910" s="78">
        <v>27.233000000000001</v>
      </c>
      <c r="P910" s="78">
        <v>367.649</v>
      </c>
      <c r="Q910" s="68">
        <v>2024</v>
      </c>
      <c r="R910" s="68">
        <v>1</v>
      </c>
      <c r="S910" s="68">
        <v>0</v>
      </c>
      <c r="T910" s="68" t="s">
        <v>52</v>
      </c>
      <c r="U910" s="68">
        <v>2103</v>
      </c>
    </row>
    <row r="911" spans="1:21" x14ac:dyDescent="0.25">
      <c r="A911" s="68">
        <v>6750069311</v>
      </c>
      <c r="B911" s="69">
        <v>45302</v>
      </c>
      <c r="C911" s="68" t="s">
        <v>45</v>
      </c>
      <c r="D911" s="68" t="s">
        <v>46</v>
      </c>
      <c r="E911" s="68" t="s">
        <v>47</v>
      </c>
      <c r="F911" s="68" t="s">
        <v>106</v>
      </c>
      <c r="G911" s="68" t="s">
        <v>49</v>
      </c>
      <c r="H911" s="68" t="s">
        <v>50</v>
      </c>
      <c r="I911" s="68">
        <v>320023</v>
      </c>
      <c r="J911" s="68" t="s">
        <v>9</v>
      </c>
      <c r="K911" s="68">
        <v>3</v>
      </c>
      <c r="L911" s="78">
        <v>176.334</v>
      </c>
      <c r="M911" s="78">
        <v>529.00099999999998</v>
      </c>
      <c r="N911" s="78">
        <v>-132.25</v>
      </c>
      <c r="O911" s="78">
        <v>42.32</v>
      </c>
      <c r="P911" s="78">
        <v>571.32100000000003</v>
      </c>
      <c r="Q911" s="68">
        <v>2024</v>
      </c>
      <c r="R911" s="68">
        <v>1</v>
      </c>
      <c r="S911" s="68">
        <v>0.19999939508689576</v>
      </c>
      <c r="T911" s="68" t="s">
        <v>56</v>
      </c>
      <c r="U911" s="68">
        <v>2103</v>
      </c>
    </row>
    <row r="912" spans="1:21" x14ac:dyDescent="0.25">
      <c r="A912" s="68">
        <v>9075001038</v>
      </c>
      <c r="B912" s="69">
        <v>45306</v>
      </c>
      <c r="C912" s="68" t="s">
        <v>81</v>
      </c>
      <c r="D912" s="68" t="s">
        <v>46</v>
      </c>
      <c r="E912" s="68" t="s">
        <v>47</v>
      </c>
      <c r="F912" s="68" t="s">
        <v>106</v>
      </c>
      <c r="G912" s="68" t="s">
        <v>49</v>
      </c>
      <c r="H912" s="68" t="s">
        <v>50</v>
      </c>
      <c r="I912" s="68">
        <v>320028</v>
      </c>
      <c r="J912" s="68" t="s">
        <v>11</v>
      </c>
      <c r="K912" s="68">
        <v>-2</v>
      </c>
      <c r="L912" s="78">
        <v>170.208</v>
      </c>
      <c r="M912" s="78">
        <v>-340.416</v>
      </c>
      <c r="N912" s="78">
        <v>0</v>
      </c>
      <c r="O912" s="78">
        <v>-27.233000000000001</v>
      </c>
      <c r="P912" s="78">
        <v>-367.649</v>
      </c>
      <c r="Q912" s="68">
        <v>2024</v>
      </c>
      <c r="R912" s="68">
        <v>1</v>
      </c>
      <c r="S912" s="68">
        <v>0</v>
      </c>
      <c r="T912" s="68" t="s">
        <v>52</v>
      </c>
      <c r="U912" s="68">
        <v>2103</v>
      </c>
    </row>
    <row r="913" spans="1:21" x14ac:dyDescent="0.25">
      <c r="A913" s="68">
        <v>9075001038</v>
      </c>
      <c r="B913" s="69">
        <v>45306</v>
      </c>
      <c r="C913" s="68" t="s">
        <v>81</v>
      </c>
      <c r="D913" s="68" t="s">
        <v>46</v>
      </c>
      <c r="E913" s="68" t="s">
        <v>47</v>
      </c>
      <c r="F913" s="68" t="s">
        <v>106</v>
      </c>
      <c r="G913" s="68" t="s">
        <v>49</v>
      </c>
      <c r="H913" s="68" t="s">
        <v>50</v>
      </c>
      <c r="I913" s="68">
        <v>320023</v>
      </c>
      <c r="J913" s="68" t="s">
        <v>9</v>
      </c>
      <c r="K913" s="68">
        <v>-3</v>
      </c>
      <c r="L913" s="78">
        <v>176.334</v>
      </c>
      <c r="M913" s="78">
        <v>-529.00099999999998</v>
      </c>
      <c r="N913" s="78">
        <v>132.25</v>
      </c>
      <c r="O913" s="78">
        <v>-42.32</v>
      </c>
      <c r="P913" s="78">
        <v>-571.32100000000003</v>
      </c>
      <c r="Q913" s="68">
        <v>2024</v>
      </c>
      <c r="R913" s="68">
        <v>1</v>
      </c>
      <c r="S913" s="68">
        <v>0.19999939508689576</v>
      </c>
      <c r="T913" s="68" t="s">
        <v>56</v>
      </c>
      <c r="U913" s="68">
        <v>2103</v>
      </c>
    </row>
    <row r="914" spans="1:21" x14ac:dyDescent="0.25">
      <c r="A914" s="68">
        <v>6750069477</v>
      </c>
      <c r="B914" s="69">
        <v>45307</v>
      </c>
      <c r="C914" s="68" t="s">
        <v>45</v>
      </c>
      <c r="D914" s="68" t="s">
        <v>46</v>
      </c>
      <c r="E914" s="68" t="s">
        <v>47</v>
      </c>
      <c r="F914" s="68" t="s">
        <v>106</v>
      </c>
      <c r="G914" s="68" t="s">
        <v>49</v>
      </c>
      <c r="H914" s="68" t="s">
        <v>50</v>
      </c>
      <c r="I914" s="68">
        <v>320028</v>
      </c>
      <c r="J914" s="68" t="s">
        <v>11</v>
      </c>
      <c r="K914" s="68">
        <v>2</v>
      </c>
      <c r="L914" s="78">
        <v>170.208</v>
      </c>
      <c r="M914" s="78">
        <v>340.416</v>
      </c>
      <c r="N914" s="78">
        <v>0</v>
      </c>
      <c r="O914" s="78">
        <v>27.233000000000001</v>
      </c>
      <c r="P914" s="78">
        <v>367.649</v>
      </c>
      <c r="Q914" s="68">
        <v>2024</v>
      </c>
      <c r="R914" s="68">
        <v>1</v>
      </c>
      <c r="S914" s="68">
        <v>0</v>
      </c>
      <c r="T914" s="68" t="s">
        <v>52</v>
      </c>
      <c r="U914" s="68">
        <v>2103</v>
      </c>
    </row>
    <row r="915" spans="1:21" x14ac:dyDescent="0.25">
      <c r="A915" s="68">
        <v>6750069477</v>
      </c>
      <c r="B915" s="69">
        <v>45307</v>
      </c>
      <c r="C915" s="68" t="s">
        <v>45</v>
      </c>
      <c r="D915" s="68" t="s">
        <v>46</v>
      </c>
      <c r="E915" s="68" t="s">
        <v>47</v>
      </c>
      <c r="F915" s="68" t="s">
        <v>106</v>
      </c>
      <c r="G915" s="68" t="s">
        <v>49</v>
      </c>
      <c r="H915" s="68" t="s">
        <v>50</v>
      </c>
      <c r="I915" s="68">
        <v>320023</v>
      </c>
      <c r="J915" s="68" t="s">
        <v>9</v>
      </c>
      <c r="K915" s="68">
        <v>3</v>
      </c>
      <c r="L915" s="78">
        <v>176.334</v>
      </c>
      <c r="M915" s="78">
        <v>529.00099999999998</v>
      </c>
      <c r="N915" s="78">
        <v>-132.25</v>
      </c>
      <c r="O915" s="78">
        <v>42.32</v>
      </c>
      <c r="P915" s="78">
        <v>571.32100000000003</v>
      </c>
      <c r="Q915" s="68">
        <v>2024</v>
      </c>
      <c r="R915" s="68">
        <v>1</v>
      </c>
      <c r="S915" s="68">
        <v>0.19999939508689576</v>
      </c>
      <c r="T915" s="68" t="s">
        <v>56</v>
      </c>
      <c r="U915" s="68">
        <v>2103</v>
      </c>
    </row>
    <row r="916" spans="1:21" x14ac:dyDescent="0.25">
      <c r="A916" s="68">
        <v>6750069853</v>
      </c>
      <c r="B916" s="69">
        <v>45314</v>
      </c>
      <c r="C916" s="68" t="s">
        <v>45</v>
      </c>
      <c r="D916" s="68" t="s">
        <v>46</v>
      </c>
      <c r="E916" s="68" t="s">
        <v>47</v>
      </c>
      <c r="F916" s="68" t="s">
        <v>106</v>
      </c>
      <c r="G916" s="68" t="s">
        <v>49</v>
      </c>
      <c r="H916" s="68" t="s">
        <v>50</v>
      </c>
      <c r="I916" s="68">
        <v>320028</v>
      </c>
      <c r="J916" s="68" t="s">
        <v>11</v>
      </c>
      <c r="K916" s="68">
        <v>2</v>
      </c>
      <c r="L916" s="78">
        <v>170.208</v>
      </c>
      <c r="M916" s="78">
        <v>340.416</v>
      </c>
      <c r="N916" s="78">
        <v>0</v>
      </c>
      <c r="O916" s="78">
        <v>27.233000000000001</v>
      </c>
      <c r="P916" s="78">
        <v>367.649</v>
      </c>
      <c r="Q916" s="68">
        <v>2024</v>
      </c>
      <c r="R916" s="68">
        <v>1</v>
      </c>
      <c r="S916" s="68">
        <v>0</v>
      </c>
      <c r="T916" s="68" t="s">
        <v>52</v>
      </c>
      <c r="U916" s="68">
        <v>2103</v>
      </c>
    </row>
    <row r="917" spans="1:21" x14ac:dyDescent="0.25">
      <c r="A917" s="68">
        <v>6750069853</v>
      </c>
      <c r="B917" s="69">
        <v>45314</v>
      </c>
      <c r="C917" s="68" t="s">
        <v>45</v>
      </c>
      <c r="D917" s="68" t="s">
        <v>46</v>
      </c>
      <c r="E917" s="68" t="s">
        <v>47</v>
      </c>
      <c r="F917" s="68" t="s">
        <v>106</v>
      </c>
      <c r="G917" s="68" t="s">
        <v>49</v>
      </c>
      <c r="H917" s="68" t="s">
        <v>50</v>
      </c>
      <c r="I917" s="68">
        <v>320023</v>
      </c>
      <c r="J917" s="68" t="s">
        <v>9</v>
      </c>
      <c r="K917" s="68">
        <v>4</v>
      </c>
      <c r="L917" s="78">
        <v>176.334</v>
      </c>
      <c r="M917" s="78">
        <v>705.33399999999995</v>
      </c>
      <c r="N917" s="78">
        <v>-176.334</v>
      </c>
      <c r="O917" s="78">
        <v>56.427</v>
      </c>
      <c r="P917" s="78">
        <v>761.76099999999997</v>
      </c>
      <c r="Q917" s="68">
        <v>2024</v>
      </c>
      <c r="R917" s="68">
        <v>1</v>
      </c>
      <c r="S917" s="68">
        <v>0.19999999999999998</v>
      </c>
      <c r="T917" s="68" t="s">
        <v>56</v>
      </c>
      <c r="U917" s="68">
        <v>2103</v>
      </c>
    </row>
    <row r="918" spans="1:21" x14ac:dyDescent="0.25">
      <c r="A918" s="68">
        <v>6750069853</v>
      </c>
      <c r="B918" s="69">
        <v>45314</v>
      </c>
      <c r="C918" s="68" t="s">
        <v>45</v>
      </c>
      <c r="D918" s="68" t="s">
        <v>46</v>
      </c>
      <c r="E918" s="68" t="s">
        <v>47</v>
      </c>
      <c r="F918" s="68" t="s">
        <v>106</v>
      </c>
      <c r="G918" s="68" t="s">
        <v>49</v>
      </c>
      <c r="H918" s="68" t="s">
        <v>50</v>
      </c>
      <c r="I918" s="68">
        <v>320020</v>
      </c>
      <c r="J918" s="68" t="s">
        <v>84</v>
      </c>
      <c r="K918" s="68">
        <v>5</v>
      </c>
      <c r="L918" s="78">
        <v>265.77800000000002</v>
      </c>
      <c r="M918" s="78">
        <v>1328.8879999999999</v>
      </c>
      <c r="N918" s="78">
        <v>-332.22199999999998</v>
      </c>
      <c r="O918" s="78">
        <v>106.31100000000001</v>
      </c>
      <c r="P918" s="78">
        <v>1435.1990000000001</v>
      </c>
      <c r="Q918" s="68">
        <v>2024</v>
      </c>
      <c r="R918" s="68">
        <v>1</v>
      </c>
      <c r="S918" s="68">
        <v>0.19999975919745328</v>
      </c>
      <c r="T918" s="68" t="s">
        <v>56</v>
      </c>
      <c r="U918" s="68">
        <v>2103</v>
      </c>
    </row>
    <row r="919" spans="1:21" x14ac:dyDescent="0.25">
      <c r="A919" s="68">
        <v>6750069306</v>
      </c>
      <c r="B919" s="69">
        <v>45302</v>
      </c>
      <c r="C919" s="68" t="s">
        <v>45</v>
      </c>
      <c r="D919" s="68" t="s">
        <v>46</v>
      </c>
      <c r="E919" s="68" t="s">
        <v>47</v>
      </c>
      <c r="F919" s="68" t="s">
        <v>173</v>
      </c>
      <c r="G919" s="68" t="s">
        <v>49</v>
      </c>
      <c r="H919" s="68" t="s">
        <v>50</v>
      </c>
      <c r="I919" s="68">
        <v>320028</v>
      </c>
      <c r="J919" s="68" t="s">
        <v>11</v>
      </c>
      <c r="K919" s="68">
        <v>3</v>
      </c>
      <c r="L919" s="78">
        <v>170.208</v>
      </c>
      <c r="M919" s="78">
        <v>510.62400000000002</v>
      </c>
      <c r="N919" s="78">
        <v>0</v>
      </c>
      <c r="O919" s="78">
        <v>40.85</v>
      </c>
      <c r="P919" s="78">
        <v>551.47400000000005</v>
      </c>
      <c r="Q919" s="68">
        <v>2024</v>
      </c>
      <c r="R919" s="68">
        <v>1</v>
      </c>
      <c r="S919" s="68">
        <v>0</v>
      </c>
      <c r="T919" s="68" t="s">
        <v>52</v>
      </c>
      <c r="U919" s="68">
        <v>2101</v>
      </c>
    </row>
    <row r="920" spans="1:21" x14ac:dyDescent="0.25">
      <c r="A920" s="68">
        <v>6750069306</v>
      </c>
      <c r="B920" s="69">
        <v>45302</v>
      </c>
      <c r="C920" s="68" t="s">
        <v>45</v>
      </c>
      <c r="D920" s="68" t="s">
        <v>46</v>
      </c>
      <c r="E920" s="68" t="s">
        <v>47</v>
      </c>
      <c r="F920" s="68" t="s">
        <v>173</v>
      </c>
      <c r="G920" s="68" t="s">
        <v>49</v>
      </c>
      <c r="H920" s="68" t="s">
        <v>50</v>
      </c>
      <c r="I920" s="68">
        <v>320023</v>
      </c>
      <c r="J920" s="68" t="s">
        <v>9</v>
      </c>
      <c r="K920" s="68">
        <v>19</v>
      </c>
      <c r="L920" s="78">
        <v>176.334</v>
      </c>
      <c r="M920" s="78">
        <v>3350.3380000000002</v>
      </c>
      <c r="N920" s="78">
        <v>-837.58500000000004</v>
      </c>
      <c r="O920" s="78">
        <v>268.02699999999999</v>
      </c>
      <c r="P920" s="78">
        <v>3618.3649999999998</v>
      </c>
      <c r="Q920" s="68">
        <v>2024</v>
      </c>
      <c r="R920" s="68">
        <v>1</v>
      </c>
      <c r="S920" s="68">
        <v>0.19999971346232781</v>
      </c>
      <c r="T920" s="68" t="s">
        <v>56</v>
      </c>
      <c r="U920" s="68">
        <v>2101</v>
      </c>
    </row>
    <row r="921" spans="1:21" x14ac:dyDescent="0.25">
      <c r="A921" s="68">
        <v>6750069306</v>
      </c>
      <c r="B921" s="69">
        <v>45302</v>
      </c>
      <c r="C921" s="68" t="s">
        <v>45</v>
      </c>
      <c r="D921" s="68" t="s">
        <v>46</v>
      </c>
      <c r="E921" s="68" t="s">
        <v>47</v>
      </c>
      <c r="F921" s="68" t="s">
        <v>173</v>
      </c>
      <c r="G921" s="68" t="s">
        <v>49</v>
      </c>
      <c r="H921" s="68" t="s">
        <v>50</v>
      </c>
      <c r="I921" s="68">
        <v>324003</v>
      </c>
      <c r="J921" s="68" t="s">
        <v>10</v>
      </c>
      <c r="K921" s="68">
        <v>1</v>
      </c>
      <c r="L921" s="78">
        <v>383.33300000000003</v>
      </c>
      <c r="M921" s="78">
        <v>383.33300000000003</v>
      </c>
      <c r="N921" s="78">
        <v>0</v>
      </c>
      <c r="O921" s="78">
        <v>30.667000000000002</v>
      </c>
      <c r="P921" s="78">
        <v>414</v>
      </c>
      <c r="Q921" s="68">
        <v>2024</v>
      </c>
      <c r="R921" s="68">
        <v>1</v>
      </c>
      <c r="S921" s="68">
        <v>0</v>
      </c>
      <c r="T921" s="68" t="s">
        <v>52</v>
      </c>
      <c r="U921" s="68">
        <v>2101</v>
      </c>
    </row>
    <row r="922" spans="1:21" x14ac:dyDescent="0.25">
      <c r="A922" s="68">
        <v>6750070742</v>
      </c>
      <c r="B922" s="69">
        <v>45324</v>
      </c>
      <c r="C922" s="68" t="s">
        <v>45</v>
      </c>
      <c r="D922" s="68" t="s">
        <v>46</v>
      </c>
      <c r="E922" s="68" t="s">
        <v>47</v>
      </c>
      <c r="F922" s="68" t="s">
        <v>173</v>
      </c>
      <c r="G922" s="68" t="s">
        <v>49</v>
      </c>
      <c r="H922" s="68" t="s">
        <v>50</v>
      </c>
      <c r="I922" s="68">
        <v>320028</v>
      </c>
      <c r="J922" s="68" t="s">
        <v>11</v>
      </c>
      <c r="K922" s="68">
        <v>5</v>
      </c>
      <c r="L922" s="78">
        <v>170.208</v>
      </c>
      <c r="M922" s="78">
        <v>851.04</v>
      </c>
      <c r="N922" s="78">
        <v>0</v>
      </c>
      <c r="O922" s="78">
        <v>68.082999999999998</v>
      </c>
      <c r="P922" s="78">
        <v>919.12300000000005</v>
      </c>
      <c r="Q922" s="68">
        <v>2024</v>
      </c>
      <c r="R922" s="68">
        <v>2</v>
      </c>
      <c r="S922" s="68">
        <v>0</v>
      </c>
      <c r="T922" s="68"/>
      <c r="U922" s="68">
        <v>2101</v>
      </c>
    </row>
    <row r="923" spans="1:21" x14ac:dyDescent="0.25">
      <c r="A923" s="68">
        <v>6750070742</v>
      </c>
      <c r="B923" s="69">
        <v>45324</v>
      </c>
      <c r="C923" s="68" t="s">
        <v>45</v>
      </c>
      <c r="D923" s="68" t="s">
        <v>46</v>
      </c>
      <c r="E923" s="68" t="s">
        <v>47</v>
      </c>
      <c r="F923" s="68" t="s">
        <v>173</v>
      </c>
      <c r="G923" s="68" t="s">
        <v>49</v>
      </c>
      <c r="H923" s="68" t="s">
        <v>50</v>
      </c>
      <c r="I923" s="68">
        <v>324003</v>
      </c>
      <c r="J923" s="68" t="s">
        <v>10</v>
      </c>
      <c r="K923" s="68">
        <v>3</v>
      </c>
      <c r="L923" s="78">
        <v>383.33300000000003</v>
      </c>
      <c r="M923" s="78">
        <v>1149.999</v>
      </c>
      <c r="N923" s="78">
        <v>0</v>
      </c>
      <c r="O923" s="78">
        <v>92</v>
      </c>
      <c r="P923" s="78">
        <v>1241.999</v>
      </c>
      <c r="Q923" s="68">
        <v>2024</v>
      </c>
      <c r="R923" s="68">
        <v>2</v>
      </c>
      <c r="S923" s="68">
        <v>0</v>
      </c>
      <c r="T923" s="68"/>
      <c r="U923" s="68">
        <v>2101</v>
      </c>
    </row>
    <row r="924" spans="1:21" x14ac:dyDescent="0.25">
      <c r="A924" s="68">
        <v>6750069052</v>
      </c>
      <c r="B924" s="69">
        <v>45295</v>
      </c>
      <c r="C924" s="68" t="s">
        <v>45</v>
      </c>
      <c r="D924" s="68" t="s">
        <v>46</v>
      </c>
      <c r="E924" s="68" t="s">
        <v>47</v>
      </c>
      <c r="F924" s="68" t="s">
        <v>171</v>
      </c>
      <c r="G924" s="68" t="s">
        <v>49</v>
      </c>
      <c r="H924" s="68" t="s">
        <v>50</v>
      </c>
      <c r="I924" s="68">
        <v>320028</v>
      </c>
      <c r="J924" s="68" t="s">
        <v>11</v>
      </c>
      <c r="K924" s="68">
        <v>2</v>
      </c>
      <c r="L924" s="78">
        <v>170.208</v>
      </c>
      <c r="M924" s="78">
        <v>340.416</v>
      </c>
      <c r="N924" s="78">
        <v>0</v>
      </c>
      <c r="O924" s="78">
        <v>27.233000000000001</v>
      </c>
      <c r="P924" s="78">
        <v>367.649</v>
      </c>
      <c r="Q924" s="68">
        <v>2024</v>
      </c>
      <c r="R924" s="68">
        <v>1</v>
      </c>
      <c r="S924" s="68">
        <v>0</v>
      </c>
      <c r="T924" s="68" t="s">
        <v>52</v>
      </c>
      <c r="U924" s="68">
        <v>2101</v>
      </c>
    </row>
    <row r="925" spans="1:21" x14ac:dyDescent="0.25">
      <c r="A925" s="68">
        <v>6750069052</v>
      </c>
      <c r="B925" s="69">
        <v>45295</v>
      </c>
      <c r="C925" s="68" t="s">
        <v>45</v>
      </c>
      <c r="D925" s="68" t="s">
        <v>46</v>
      </c>
      <c r="E925" s="68" t="s">
        <v>47</v>
      </c>
      <c r="F925" s="68" t="s">
        <v>171</v>
      </c>
      <c r="G925" s="68" t="s">
        <v>49</v>
      </c>
      <c r="H925" s="68" t="s">
        <v>50</v>
      </c>
      <c r="I925" s="68">
        <v>320025</v>
      </c>
      <c r="J925" s="68" t="s">
        <v>58</v>
      </c>
      <c r="K925" s="68">
        <v>20</v>
      </c>
      <c r="L925" s="78">
        <v>176.334</v>
      </c>
      <c r="M925" s="78">
        <v>3526.672</v>
      </c>
      <c r="N925" s="78">
        <v>-881.66800000000001</v>
      </c>
      <c r="O925" s="78">
        <v>282.13299999999998</v>
      </c>
      <c r="P925" s="78">
        <v>3808.8049999999998</v>
      </c>
      <c r="Q925" s="68">
        <v>2024</v>
      </c>
      <c r="R925" s="68">
        <v>1</v>
      </c>
      <c r="S925" s="68">
        <v>0.19999963705224724</v>
      </c>
      <c r="T925" s="68" t="s">
        <v>56</v>
      </c>
      <c r="U925" s="68">
        <v>2101</v>
      </c>
    </row>
    <row r="926" spans="1:21" x14ac:dyDescent="0.25">
      <c r="A926" s="68">
        <v>6750069052</v>
      </c>
      <c r="B926" s="69">
        <v>45295</v>
      </c>
      <c r="C926" s="68" t="s">
        <v>45</v>
      </c>
      <c r="D926" s="68" t="s">
        <v>46</v>
      </c>
      <c r="E926" s="68" t="s">
        <v>47</v>
      </c>
      <c r="F926" s="68" t="s">
        <v>171</v>
      </c>
      <c r="G926" s="68" t="s">
        <v>49</v>
      </c>
      <c r="H926" s="68" t="s">
        <v>50</v>
      </c>
      <c r="I926" s="68">
        <v>324003</v>
      </c>
      <c r="J926" s="68" t="s">
        <v>10</v>
      </c>
      <c r="K926" s="68">
        <v>1</v>
      </c>
      <c r="L926" s="78">
        <v>383.33300000000003</v>
      </c>
      <c r="M926" s="78">
        <v>383.33300000000003</v>
      </c>
      <c r="N926" s="78">
        <v>0</v>
      </c>
      <c r="O926" s="78">
        <v>30.667000000000002</v>
      </c>
      <c r="P926" s="78">
        <v>414</v>
      </c>
      <c r="Q926" s="68">
        <v>2024</v>
      </c>
      <c r="R926" s="68">
        <v>1</v>
      </c>
      <c r="S926" s="68">
        <v>0</v>
      </c>
      <c r="T926" s="68" t="s">
        <v>52</v>
      </c>
      <c r="U926" s="68">
        <v>2101</v>
      </c>
    </row>
    <row r="927" spans="1:21" x14ac:dyDescent="0.25">
      <c r="A927" s="68">
        <v>6750069488</v>
      </c>
      <c r="B927" s="69">
        <v>45307</v>
      </c>
      <c r="C927" s="68" t="s">
        <v>45</v>
      </c>
      <c r="D927" s="68" t="s">
        <v>46</v>
      </c>
      <c r="E927" s="68" t="s">
        <v>47</v>
      </c>
      <c r="F927" s="68" t="s">
        <v>171</v>
      </c>
      <c r="G927" s="68" t="s">
        <v>49</v>
      </c>
      <c r="H927" s="68" t="s">
        <v>50</v>
      </c>
      <c r="I927" s="68">
        <v>320028</v>
      </c>
      <c r="J927" s="68" t="s">
        <v>11</v>
      </c>
      <c r="K927" s="68">
        <v>3</v>
      </c>
      <c r="L927" s="78">
        <v>170.208</v>
      </c>
      <c r="M927" s="78">
        <v>510.62400000000002</v>
      </c>
      <c r="N927" s="78">
        <v>0</v>
      </c>
      <c r="O927" s="78">
        <v>40.85</v>
      </c>
      <c r="P927" s="78">
        <v>551.47400000000005</v>
      </c>
      <c r="Q927" s="68">
        <v>2024</v>
      </c>
      <c r="R927" s="68">
        <v>1</v>
      </c>
      <c r="S927" s="68">
        <v>0</v>
      </c>
      <c r="T927" s="68" t="s">
        <v>52</v>
      </c>
      <c r="U927" s="68">
        <v>2101</v>
      </c>
    </row>
    <row r="928" spans="1:21" x14ac:dyDescent="0.25">
      <c r="A928" s="68">
        <v>6750069488</v>
      </c>
      <c r="B928" s="69">
        <v>45307</v>
      </c>
      <c r="C928" s="68" t="s">
        <v>45</v>
      </c>
      <c r="D928" s="68" t="s">
        <v>46</v>
      </c>
      <c r="E928" s="68" t="s">
        <v>47</v>
      </c>
      <c r="F928" s="68" t="s">
        <v>171</v>
      </c>
      <c r="G928" s="68" t="s">
        <v>49</v>
      </c>
      <c r="H928" s="68" t="s">
        <v>50</v>
      </c>
      <c r="I928" s="68">
        <v>320020</v>
      </c>
      <c r="J928" s="68" t="s">
        <v>84</v>
      </c>
      <c r="K928" s="68">
        <v>10</v>
      </c>
      <c r="L928" s="78">
        <v>265.77800000000002</v>
      </c>
      <c r="M928" s="78">
        <v>2657.7759999999998</v>
      </c>
      <c r="N928" s="78">
        <v>-664.44399999999996</v>
      </c>
      <c r="O928" s="78">
        <v>212.62100000000001</v>
      </c>
      <c r="P928" s="78">
        <v>2870.3969999999999</v>
      </c>
      <c r="Q928" s="68">
        <v>2024</v>
      </c>
      <c r="R928" s="68">
        <v>1</v>
      </c>
      <c r="S928" s="68">
        <v>0.19999975919745328</v>
      </c>
      <c r="T928" s="68" t="s">
        <v>56</v>
      </c>
      <c r="U928" s="68">
        <v>2101</v>
      </c>
    </row>
    <row r="929" spans="1:21" x14ac:dyDescent="0.25">
      <c r="A929" s="68">
        <v>6750069488</v>
      </c>
      <c r="B929" s="69">
        <v>45307</v>
      </c>
      <c r="C929" s="68" t="s">
        <v>45</v>
      </c>
      <c r="D929" s="68" t="s">
        <v>46</v>
      </c>
      <c r="E929" s="68" t="s">
        <v>47</v>
      </c>
      <c r="F929" s="68" t="s">
        <v>171</v>
      </c>
      <c r="G929" s="68" t="s">
        <v>49</v>
      </c>
      <c r="H929" s="68" t="s">
        <v>50</v>
      </c>
      <c r="I929" s="68">
        <v>324003</v>
      </c>
      <c r="J929" s="68" t="s">
        <v>10</v>
      </c>
      <c r="K929" s="68">
        <v>2</v>
      </c>
      <c r="L929" s="78">
        <v>383.33300000000003</v>
      </c>
      <c r="M929" s="78">
        <v>766.66600000000005</v>
      </c>
      <c r="N929" s="78">
        <v>0</v>
      </c>
      <c r="O929" s="78">
        <v>61.332999999999998</v>
      </c>
      <c r="P929" s="78">
        <v>827.99900000000002</v>
      </c>
      <c r="Q929" s="68">
        <v>2024</v>
      </c>
      <c r="R929" s="68">
        <v>1</v>
      </c>
      <c r="S929" s="68">
        <v>0</v>
      </c>
      <c r="T929" s="68" t="s">
        <v>52</v>
      </c>
      <c r="U929" s="68">
        <v>2101</v>
      </c>
    </row>
    <row r="930" spans="1:21" x14ac:dyDescent="0.25">
      <c r="A930" s="68">
        <v>6750067780</v>
      </c>
      <c r="B930" s="69">
        <v>45267</v>
      </c>
      <c r="C930" s="68" t="s">
        <v>45</v>
      </c>
      <c r="D930" s="68" t="s">
        <v>46</v>
      </c>
      <c r="E930" s="68" t="s">
        <v>47</v>
      </c>
      <c r="F930" s="68" t="s">
        <v>114</v>
      </c>
      <c r="G930" s="68" t="s">
        <v>49</v>
      </c>
      <c r="H930" s="68" t="s">
        <v>50</v>
      </c>
      <c r="I930" s="68">
        <v>320028</v>
      </c>
      <c r="J930" s="68" t="s">
        <v>11</v>
      </c>
      <c r="K930" s="68">
        <v>30</v>
      </c>
      <c r="L930" s="78">
        <v>131.06</v>
      </c>
      <c r="M930" s="78">
        <v>3931.8049999999998</v>
      </c>
      <c r="N930" s="78">
        <v>-1174.4349999999999</v>
      </c>
      <c r="O930" s="78">
        <v>314.54300000000001</v>
      </c>
      <c r="P930" s="78">
        <v>4246.348</v>
      </c>
      <c r="Q930" s="68">
        <v>2023</v>
      </c>
      <c r="R930" s="68">
        <v>12</v>
      </c>
      <c r="S930" s="68">
        <v>0.23000018604705816</v>
      </c>
      <c r="T930" s="68" t="s">
        <v>56</v>
      </c>
      <c r="U930" s="68"/>
    </row>
    <row r="931" spans="1:21" x14ac:dyDescent="0.25">
      <c r="A931" s="68">
        <v>6750067780</v>
      </c>
      <c r="B931" s="69">
        <v>45267</v>
      </c>
      <c r="C931" s="68" t="s">
        <v>45</v>
      </c>
      <c r="D931" s="68" t="s">
        <v>46</v>
      </c>
      <c r="E931" s="68" t="s">
        <v>47</v>
      </c>
      <c r="F931" s="68" t="s">
        <v>114</v>
      </c>
      <c r="G931" s="68" t="s">
        <v>49</v>
      </c>
      <c r="H931" s="68" t="s">
        <v>50</v>
      </c>
      <c r="I931" s="68">
        <v>324003</v>
      </c>
      <c r="J931" s="68" t="s">
        <v>10</v>
      </c>
      <c r="K931" s="68">
        <v>4</v>
      </c>
      <c r="L931" s="78">
        <v>383.33300000000003</v>
      </c>
      <c r="M931" s="78">
        <v>1533.3320000000001</v>
      </c>
      <c r="N931" s="78">
        <v>0</v>
      </c>
      <c r="O931" s="78">
        <v>122.667</v>
      </c>
      <c r="P931" s="78">
        <v>1655.999</v>
      </c>
      <c r="Q931" s="68">
        <v>2023</v>
      </c>
      <c r="R931" s="68">
        <v>12</v>
      </c>
      <c r="S931" s="68">
        <v>0</v>
      </c>
      <c r="T931" s="68" t="s">
        <v>52</v>
      </c>
      <c r="U931" s="68"/>
    </row>
    <row r="932" spans="1:21" x14ac:dyDescent="0.25">
      <c r="A932" s="68">
        <v>6750067788</v>
      </c>
      <c r="B932" s="69">
        <v>45267</v>
      </c>
      <c r="C932" s="68" t="s">
        <v>45</v>
      </c>
      <c r="D932" s="68" t="s">
        <v>46</v>
      </c>
      <c r="E932" s="68" t="s">
        <v>47</v>
      </c>
      <c r="F932" s="68" t="s">
        <v>114</v>
      </c>
      <c r="G932" s="68" t="s">
        <v>49</v>
      </c>
      <c r="H932" s="68" t="s">
        <v>50</v>
      </c>
      <c r="I932" s="68">
        <v>320020</v>
      </c>
      <c r="J932" s="68" t="s">
        <v>84</v>
      </c>
      <c r="K932" s="68">
        <v>50</v>
      </c>
      <c r="L932" s="78">
        <v>332.22199999999998</v>
      </c>
      <c r="M932" s="78">
        <v>16611.099999999999</v>
      </c>
      <c r="N932" s="78">
        <v>0</v>
      </c>
      <c r="O932" s="78">
        <v>1328.8879999999999</v>
      </c>
      <c r="P932" s="78">
        <v>17939.988000000001</v>
      </c>
      <c r="Q932" s="68">
        <v>2023</v>
      </c>
      <c r="R932" s="68">
        <v>12</v>
      </c>
      <c r="S932" s="68">
        <v>0</v>
      </c>
      <c r="T932" s="68" t="s">
        <v>52</v>
      </c>
      <c r="U932" s="68"/>
    </row>
    <row r="933" spans="1:21" x14ac:dyDescent="0.25">
      <c r="A933" s="68">
        <v>6750068326</v>
      </c>
      <c r="B933" s="69">
        <v>45281</v>
      </c>
      <c r="C933" s="68" t="s">
        <v>45</v>
      </c>
      <c r="D933" s="68" t="s">
        <v>46</v>
      </c>
      <c r="E933" s="68" t="s">
        <v>47</v>
      </c>
      <c r="F933" s="68" t="s">
        <v>114</v>
      </c>
      <c r="G933" s="68" t="s">
        <v>49</v>
      </c>
      <c r="H933" s="68" t="s">
        <v>50</v>
      </c>
      <c r="I933" s="68">
        <v>320022</v>
      </c>
      <c r="J933" s="68" t="s">
        <v>129</v>
      </c>
      <c r="K933" s="68">
        <v>10</v>
      </c>
      <c r="L933" s="78">
        <v>229.58199999999999</v>
      </c>
      <c r="M933" s="78">
        <v>2295.8200000000002</v>
      </c>
      <c r="N933" s="78">
        <v>0</v>
      </c>
      <c r="O933" s="78">
        <v>183.666</v>
      </c>
      <c r="P933" s="78">
        <v>2479.4859999999999</v>
      </c>
      <c r="Q933" s="68">
        <v>2023</v>
      </c>
      <c r="R933" s="68">
        <v>12</v>
      </c>
      <c r="S933" s="68">
        <v>0</v>
      </c>
      <c r="T933" s="68" t="s">
        <v>52</v>
      </c>
      <c r="U933" s="68"/>
    </row>
    <row r="934" spans="1:21" x14ac:dyDescent="0.25">
      <c r="A934" s="68">
        <v>6750068326</v>
      </c>
      <c r="B934" s="69">
        <v>45281</v>
      </c>
      <c r="C934" s="68" t="s">
        <v>45</v>
      </c>
      <c r="D934" s="68" t="s">
        <v>46</v>
      </c>
      <c r="E934" s="68" t="s">
        <v>47</v>
      </c>
      <c r="F934" s="68" t="s">
        <v>114</v>
      </c>
      <c r="G934" s="68" t="s">
        <v>49</v>
      </c>
      <c r="H934" s="68" t="s">
        <v>50</v>
      </c>
      <c r="I934" s="68">
        <v>320117</v>
      </c>
      <c r="J934" s="68" t="s">
        <v>130</v>
      </c>
      <c r="K934" s="68">
        <v>10</v>
      </c>
      <c r="L934" s="78">
        <v>229.58199999999999</v>
      </c>
      <c r="M934" s="78">
        <v>2295.8200000000002</v>
      </c>
      <c r="N934" s="78">
        <v>0</v>
      </c>
      <c r="O934" s="78">
        <v>183.666</v>
      </c>
      <c r="P934" s="78">
        <v>2479.4859999999999</v>
      </c>
      <c r="Q934" s="68">
        <v>2023</v>
      </c>
      <c r="R934" s="68">
        <v>12</v>
      </c>
      <c r="S934" s="68">
        <v>0</v>
      </c>
      <c r="T934" s="68" t="s">
        <v>52</v>
      </c>
      <c r="U934" s="68"/>
    </row>
    <row r="935" spans="1:21" x14ac:dyDescent="0.25">
      <c r="A935" s="68">
        <v>6750068326</v>
      </c>
      <c r="B935" s="69">
        <v>45281</v>
      </c>
      <c r="C935" s="68" t="s">
        <v>45</v>
      </c>
      <c r="D935" s="68" t="s">
        <v>46</v>
      </c>
      <c r="E935" s="68" t="s">
        <v>47</v>
      </c>
      <c r="F935" s="68" t="s">
        <v>114</v>
      </c>
      <c r="G935" s="68" t="s">
        <v>49</v>
      </c>
      <c r="H935" s="68" t="s">
        <v>50</v>
      </c>
      <c r="I935" s="68">
        <v>323104</v>
      </c>
      <c r="J935" s="68" t="s">
        <v>131</v>
      </c>
      <c r="K935" s="68">
        <v>13</v>
      </c>
      <c r="L935" s="78">
        <v>200.727</v>
      </c>
      <c r="M935" s="78">
        <v>2609.451</v>
      </c>
      <c r="N935" s="78">
        <v>0</v>
      </c>
      <c r="O935" s="78">
        <v>208.756</v>
      </c>
      <c r="P935" s="78">
        <v>2818.2069999999999</v>
      </c>
      <c r="Q935" s="68">
        <v>2023</v>
      </c>
      <c r="R935" s="68">
        <v>12</v>
      </c>
      <c r="S935" s="68">
        <v>0</v>
      </c>
      <c r="T935" s="68" t="s">
        <v>52</v>
      </c>
      <c r="U935" s="68"/>
    </row>
    <row r="936" spans="1:21" x14ac:dyDescent="0.25">
      <c r="A936" s="68">
        <v>6750068326</v>
      </c>
      <c r="B936" s="69">
        <v>45281</v>
      </c>
      <c r="C936" s="68" t="s">
        <v>45</v>
      </c>
      <c r="D936" s="68" t="s">
        <v>46</v>
      </c>
      <c r="E936" s="68" t="s">
        <v>47</v>
      </c>
      <c r="F936" s="68" t="s">
        <v>114</v>
      </c>
      <c r="G936" s="68" t="s">
        <v>49</v>
      </c>
      <c r="H936" s="68" t="s">
        <v>50</v>
      </c>
      <c r="I936" s="68">
        <v>323901</v>
      </c>
      <c r="J936" s="68" t="s">
        <v>132</v>
      </c>
      <c r="K936" s="68">
        <v>12</v>
      </c>
      <c r="L936" s="78">
        <v>200.727</v>
      </c>
      <c r="M936" s="78">
        <v>2408.7240000000002</v>
      </c>
      <c r="N936" s="78">
        <v>0</v>
      </c>
      <c r="O936" s="78">
        <v>192.69800000000001</v>
      </c>
      <c r="P936" s="78">
        <v>2601.422</v>
      </c>
      <c r="Q936" s="68">
        <v>2023</v>
      </c>
      <c r="R936" s="68">
        <v>12</v>
      </c>
      <c r="S936" s="68">
        <v>0</v>
      </c>
      <c r="T936" s="68" t="s">
        <v>52</v>
      </c>
      <c r="U936" s="68"/>
    </row>
    <row r="937" spans="1:21" x14ac:dyDescent="0.25">
      <c r="A937" s="68">
        <v>6750069086</v>
      </c>
      <c r="B937" s="69">
        <v>45296</v>
      </c>
      <c r="C937" s="68" t="s">
        <v>45</v>
      </c>
      <c r="D937" s="68" t="s">
        <v>46</v>
      </c>
      <c r="E937" s="68" t="s">
        <v>47</v>
      </c>
      <c r="F937" s="68" t="s">
        <v>114</v>
      </c>
      <c r="G937" s="68" t="s">
        <v>49</v>
      </c>
      <c r="H937" s="68" t="s">
        <v>50</v>
      </c>
      <c r="I937" s="68">
        <v>320022</v>
      </c>
      <c r="J937" s="68" t="s">
        <v>129</v>
      </c>
      <c r="K937" s="68">
        <v>23</v>
      </c>
      <c r="L937" s="78">
        <v>229.58199999999999</v>
      </c>
      <c r="M937" s="78">
        <v>5280.3860000000004</v>
      </c>
      <c r="N937" s="78">
        <v>0</v>
      </c>
      <c r="O937" s="78">
        <v>422.43099999999998</v>
      </c>
      <c r="P937" s="78">
        <v>5702.817</v>
      </c>
      <c r="Q937" s="68">
        <v>2024</v>
      </c>
      <c r="R937" s="68">
        <v>1</v>
      </c>
      <c r="S937" s="68">
        <v>0</v>
      </c>
      <c r="T937" s="68" t="s">
        <v>52</v>
      </c>
      <c r="U937" s="68">
        <v>2101</v>
      </c>
    </row>
    <row r="938" spans="1:21" x14ac:dyDescent="0.25">
      <c r="A938" s="68">
        <v>6750069086</v>
      </c>
      <c r="B938" s="69">
        <v>45296</v>
      </c>
      <c r="C938" s="68" t="s">
        <v>45</v>
      </c>
      <c r="D938" s="68" t="s">
        <v>46</v>
      </c>
      <c r="E938" s="68" t="s">
        <v>47</v>
      </c>
      <c r="F938" s="68" t="s">
        <v>114</v>
      </c>
      <c r="G938" s="68" t="s">
        <v>49</v>
      </c>
      <c r="H938" s="68" t="s">
        <v>50</v>
      </c>
      <c r="I938" s="68">
        <v>320117</v>
      </c>
      <c r="J938" s="68" t="s">
        <v>130</v>
      </c>
      <c r="K938" s="68">
        <v>22</v>
      </c>
      <c r="L938" s="78">
        <v>229.58199999999999</v>
      </c>
      <c r="M938" s="78">
        <v>5050.8040000000001</v>
      </c>
      <c r="N938" s="78">
        <v>0</v>
      </c>
      <c r="O938" s="78">
        <v>404.06400000000002</v>
      </c>
      <c r="P938" s="78">
        <v>5454.8680000000004</v>
      </c>
      <c r="Q938" s="68">
        <v>2024</v>
      </c>
      <c r="R938" s="68">
        <v>1</v>
      </c>
      <c r="S938" s="68">
        <v>0</v>
      </c>
      <c r="T938" s="68" t="s">
        <v>52</v>
      </c>
      <c r="U938" s="68">
        <v>2101</v>
      </c>
    </row>
    <row r="939" spans="1:21" x14ac:dyDescent="0.25">
      <c r="A939" s="68">
        <v>6750069086</v>
      </c>
      <c r="B939" s="69">
        <v>45296</v>
      </c>
      <c r="C939" s="68" t="s">
        <v>45</v>
      </c>
      <c r="D939" s="68" t="s">
        <v>46</v>
      </c>
      <c r="E939" s="68" t="s">
        <v>47</v>
      </c>
      <c r="F939" s="68" t="s">
        <v>114</v>
      </c>
      <c r="G939" s="68" t="s">
        <v>49</v>
      </c>
      <c r="H939" s="68" t="s">
        <v>50</v>
      </c>
      <c r="I939" s="68">
        <v>323104</v>
      </c>
      <c r="J939" s="68" t="s">
        <v>131</v>
      </c>
      <c r="K939" s="68">
        <v>25</v>
      </c>
      <c r="L939" s="78">
        <v>200.727</v>
      </c>
      <c r="M939" s="78">
        <v>5018.1750000000002</v>
      </c>
      <c r="N939" s="78">
        <v>0</v>
      </c>
      <c r="O939" s="78">
        <v>401.45400000000001</v>
      </c>
      <c r="P939" s="78">
        <v>5419.6289999999999</v>
      </c>
      <c r="Q939" s="68">
        <v>2024</v>
      </c>
      <c r="R939" s="68">
        <v>1</v>
      </c>
      <c r="S939" s="68">
        <v>0</v>
      </c>
      <c r="T939" s="68" t="s">
        <v>52</v>
      </c>
      <c r="U939" s="68">
        <v>2101</v>
      </c>
    </row>
    <row r="940" spans="1:21" x14ac:dyDescent="0.25">
      <c r="A940" s="68">
        <v>6750069086</v>
      </c>
      <c r="B940" s="69">
        <v>45296</v>
      </c>
      <c r="C940" s="68" t="s">
        <v>45</v>
      </c>
      <c r="D940" s="68" t="s">
        <v>46</v>
      </c>
      <c r="E940" s="68" t="s">
        <v>47</v>
      </c>
      <c r="F940" s="68" t="s">
        <v>114</v>
      </c>
      <c r="G940" s="68" t="s">
        <v>49</v>
      </c>
      <c r="H940" s="68" t="s">
        <v>50</v>
      </c>
      <c r="I940" s="68">
        <v>323901</v>
      </c>
      <c r="J940" s="68" t="s">
        <v>132</v>
      </c>
      <c r="K940" s="68">
        <v>25</v>
      </c>
      <c r="L940" s="78">
        <v>200.727</v>
      </c>
      <c r="M940" s="78">
        <v>5018.1750000000002</v>
      </c>
      <c r="N940" s="78">
        <v>0</v>
      </c>
      <c r="O940" s="78">
        <v>401.45400000000001</v>
      </c>
      <c r="P940" s="78">
        <v>5419.6289999999999</v>
      </c>
      <c r="Q940" s="68">
        <v>2024</v>
      </c>
      <c r="R940" s="68">
        <v>1</v>
      </c>
      <c r="S940" s="68">
        <v>0</v>
      </c>
      <c r="T940" s="68" t="s">
        <v>52</v>
      </c>
      <c r="U940" s="68">
        <v>2101</v>
      </c>
    </row>
    <row r="941" spans="1:21" x14ac:dyDescent="0.25">
      <c r="A941" s="68">
        <v>6750069301</v>
      </c>
      <c r="B941" s="69">
        <v>45302</v>
      </c>
      <c r="C941" s="68" t="s">
        <v>45</v>
      </c>
      <c r="D941" s="68" t="s">
        <v>46</v>
      </c>
      <c r="E941" s="68" t="s">
        <v>47</v>
      </c>
      <c r="F941" s="68" t="s">
        <v>114</v>
      </c>
      <c r="G941" s="68" t="s">
        <v>49</v>
      </c>
      <c r="H941" s="68" t="s">
        <v>50</v>
      </c>
      <c r="I941" s="68">
        <v>320020</v>
      </c>
      <c r="J941" s="68" t="s">
        <v>84</v>
      </c>
      <c r="K941" s="68">
        <v>50</v>
      </c>
      <c r="L941" s="78">
        <v>265.77800000000002</v>
      </c>
      <c r="M941" s="78">
        <v>13288.88</v>
      </c>
      <c r="N941" s="78">
        <v>-3322.22</v>
      </c>
      <c r="O941" s="78">
        <v>1063.1110000000001</v>
      </c>
      <c r="P941" s="78">
        <v>14351.991</v>
      </c>
      <c r="Q941" s="68">
        <v>2024</v>
      </c>
      <c r="R941" s="68">
        <v>1</v>
      </c>
      <c r="S941" s="68">
        <v>0.19999975919745328</v>
      </c>
      <c r="T941" s="68" t="s">
        <v>56</v>
      </c>
      <c r="U941" s="68">
        <v>2101</v>
      </c>
    </row>
    <row r="942" spans="1:21" x14ac:dyDescent="0.25">
      <c r="A942" s="68">
        <v>6750069632</v>
      </c>
      <c r="B942" s="69">
        <v>45309</v>
      </c>
      <c r="C942" s="68" t="s">
        <v>45</v>
      </c>
      <c r="D942" s="68" t="s">
        <v>46</v>
      </c>
      <c r="E942" s="68" t="s">
        <v>47</v>
      </c>
      <c r="F942" s="68" t="s">
        <v>114</v>
      </c>
      <c r="G942" s="68" t="s">
        <v>49</v>
      </c>
      <c r="H942" s="68" t="s">
        <v>50</v>
      </c>
      <c r="I942" s="68">
        <v>320023</v>
      </c>
      <c r="J942" s="68" t="s">
        <v>9</v>
      </c>
      <c r="K942" s="68">
        <v>4</v>
      </c>
      <c r="L942" s="78">
        <v>176.334</v>
      </c>
      <c r="M942" s="78">
        <v>705.33399999999995</v>
      </c>
      <c r="N942" s="78">
        <v>-176.334</v>
      </c>
      <c r="O942" s="78">
        <v>56.427</v>
      </c>
      <c r="P942" s="78">
        <v>761.76099999999997</v>
      </c>
      <c r="Q942" s="68">
        <v>2024</v>
      </c>
      <c r="R942" s="68">
        <v>1</v>
      </c>
      <c r="S942" s="68">
        <v>0.19999999999999998</v>
      </c>
      <c r="T942" s="68" t="s">
        <v>56</v>
      </c>
      <c r="U942" s="68">
        <v>2101</v>
      </c>
    </row>
    <row r="943" spans="1:21" x14ac:dyDescent="0.25">
      <c r="A943" s="68">
        <v>6750069632</v>
      </c>
      <c r="B943" s="69">
        <v>45309</v>
      </c>
      <c r="C943" s="68" t="s">
        <v>45</v>
      </c>
      <c r="D943" s="68" t="s">
        <v>46</v>
      </c>
      <c r="E943" s="68" t="s">
        <v>47</v>
      </c>
      <c r="F943" s="68" t="s">
        <v>114</v>
      </c>
      <c r="G943" s="68" t="s">
        <v>49</v>
      </c>
      <c r="H943" s="68" t="s">
        <v>50</v>
      </c>
      <c r="I943" s="68">
        <v>324003</v>
      </c>
      <c r="J943" s="68" t="s">
        <v>10</v>
      </c>
      <c r="K943" s="68">
        <v>4</v>
      </c>
      <c r="L943" s="78">
        <v>383.33300000000003</v>
      </c>
      <c r="M943" s="78">
        <v>1533.3320000000001</v>
      </c>
      <c r="N943" s="78">
        <v>0</v>
      </c>
      <c r="O943" s="78">
        <v>122.666</v>
      </c>
      <c r="P943" s="78">
        <v>1655.998</v>
      </c>
      <c r="Q943" s="68">
        <v>2024</v>
      </c>
      <c r="R943" s="68">
        <v>1</v>
      </c>
      <c r="S943" s="68">
        <v>0</v>
      </c>
      <c r="T943" s="68" t="s">
        <v>52</v>
      </c>
      <c r="U943" s="68">
        <v>2101</v>
      </c>
    </row>
    <row r="944" spans="1:21" x14ac:dyDescent="0.25">
      <c r="A944" s="68">
        <v>6750069633</v>
      </c>
      <c r="B944" s="69">
        <v>45309</v>
      </c>
      <c r="C944" s="68" t="s">
        <v>45</v>
      </c>
      <c r="D944" s="68" t="s">
        <v>46</v>
      </c>
      <c r="E944" s="68" t="s">
        <v>47</v>
      </c>
      <c r="F944" s="68" t="s">
        <v>114</v>
      </c>
      <c r="G944" s="68" t="s">
        <v>49</v>
      </c>
      <c r="H944" s="68" t="s">
        <v>50</v>
      </c>
      <c r="I944" s="68">
        <v>320023</v>
      </c>
      <c r="J944" s="68" t="s">
        <v>9</v>
      </c>
      <c r="K944" s="68">
        <v>15</v>
      </c>
      <c r="L944" s="78">
        <v>176.334</v>
      </c>
      <c r="M944" s="78">
        <v>2645.0039999999999</v>
      </c>
      <c r="N944" s="78">
        <v>-661.25099999999998</v>
      </c>
      <c r="O944" s="78">
        <v>211.6</v>
      </c>
      <c r="P944" s="78">
        <v>2856.6039999999998</v>
      </c>
      <c r="Q944" s="68">
        <v>2024</v>
      </c>
      <c r="R944" s="68">
        <v>1</v>
      </c>
      <c r="S944" s="68">
        <v>0.19999963705224724</v>
      </c>
      <c r="T944" s="68" t="s">
        <v>56</v>
      </c>
      <c r="U944" s="68">
        <v>2101</v>
      </c>
    </row>
    <row r="945" spans="1:21" x14ac:dyDescent="0.25">
      <c r="A945" s="68">
        <v>6750069640</v>
      </c>
      <c r="B945" s="69">
        <v>45309</v>
      </c>
      <c r="C945" s="68" t="s">
        <v>45</v>
      </c>
      <c r="D945" s="68" t="s">
        <v>46</v>
      </c>
      <c r="E945" s="68" t="s">
        <v>47</v>
      </c>
      <c r="F945" s="68" t="s">
        <v>114</v>
      </c>
      <c r="G945" s="68" t="s">
        <v>49</v>
      </c>
      <c r="H945" s="68" t="s">
        <v>50</v>
      </c>
      <c r="I945" s="68">
        <v>320022</v>
      </c>
      <c r="J945" s="68" t="s">
        <v>129</v>
      </c>
      <c r="K945" s="68">
        <v>35</v>
      </c>
      <c r="L945" s="78">
        <v>229.58199999999999</v>
      </c>
      <c r="M945" s="78">
        <v>8035.37</v>
      </c>
      <c r="N945" s="78">
        <v>0</v>
      </c>
      <c r="O945" s="78">
        <v>642.83000000000004</v>
      </c>
      <c r="P945" s="78">
        <v>8678.2000000000007</v>
      </c>
      <c r="Q945" s="68">
        <v>2024</v>
      </c>
      <c r="R945" s="68">
        <v>1</v>
      </c>
      <c r="S945" s="68">
        <v>0</v>
      </c>
      <c r="T945" s="68" t="s">
        <v>52</v>
      </c>
      <c r="U945" s="68">
        <v>2101</v>
      </c>
    </row>
    <row r="946" spans="1:21" x14ac:dyDescent="0.25">
      <c r="A946" s="68">
        <v>6750069640</v>
      </c>
      <c r="B946" s="69">
        <v>45309</v>
      </c>
      <c r="C946" s="68" t="s">
        <v>45</v>
      </c>
      <c r="D946" s="68" t="s">
        <v>46</v>
      </c>
      <c r="E946" s="68" t="s">
        <v>47</v>
      </c>
      <c r="F946" s="68" t="s">
        <v>114</v>
      </c>
      <c r="G946" s="68" t="s">
        <v>49</v>
      </c>
      <c r="H946" s="68" t="s">
        <v>50</v>
      </c>
      <c r="I946" s="68">
        <v>320117</v>
      </c>
      <c r="J946" s="68" t="s">
        <v>130</v>
      </c>
      <c r="K946" s="68">
        <v>35</v>
      </c>
      <c r="L946" s="78">
        <v>229.58199999999999</v>
      </c>
      <c r="M946" s="78">
        <v>8035.37</v>
      </c>
      <c r="N946" s="78">
        <v>0</v>
      </c>
      <c r="O946" s="78">
        <v>642.83000000000004</v>
      </c>
      <c r="P946" s="78">
        <v>8678.2000000000007</v>
      </c>
      <c r="Q946" s="68">
        <v>2024</v>
      </c>
      <c r="R946" s="68">
        <v>1</v>
      </c>
      <c r="S946" s="68">
        <v>0</v>
      </c>
      <c r="T946" s="68" t="s">
        <v>52</v>
      </c>
      <c r="U946" s="68">
        <v>2101</v>
      </c>
    </row>
    <row r="947" spans="1:21" x14ac:dyDescent="0.25">
      <c r="A947" s="68">
        <v>6750069640</v>
      </c>
      <c r="B947" s="69">
        <v>45309</v>
      </c>
      <c r="C947" s="68" t="s">
        <v>45</v>
      </c>
      <c r="D947" s="68" t="s">
        <v>46</v>
      </c>
      <c r="E947" s="68" t="s">
        <v>47</v>
      </c>
      <c r="F947" s="68" t="s">
        <v>114</v>
      </c>
      <c r="G947" s="68" t="s">
        <v>49</v>
      </c>
      <c r="H947" s="68" t="s">
        <v>50</v>
      </c>
      <c r="I947" s="68">
        <v>323104</v>
      </c>
      <c r="J947" s="68" t="s">
        <v>131</v>
      </c>
      <c r="K947" s="68">
        <v>15</v>
      </c>
      <c r="L947" s="78">
        <v>200.727</v>
      </c>
      <c r="M947" s="78">
        <v>3010.9050000000002</v>
      </c>
      <c r="N947" s="78">
        <v>0</v>
      </c>
      <c r="O947" s="78">
        <v>240.87200000000001</v>
      </c>
      <c r="P947" s="78">
        <v>3251.777</v>
      </c>
      <c r="Q947" s="68">
        <v>2024</v>
      </c>
      <c r="R947" s="68">
        <v>1</v>
      </c>
      <c r="S947" s="68">
        <v>0</v>
      </c>
      <c r="T947" s="68" t="s">
        <v>52</v>
      </c>
      <c r="U947" s="68">
        <v>2101</v>
      </c>
    </row>
    <row r="948" spans="1:21" x14ac:dyDescent="0.25">
      <c r="A948" s="68">
        <v>6750069640</v>
      </c>
      <c r="B948" s="69">
        <v>45309</v>
      </c>
      <c r="C948" s="68" t="s">
        <v>45</v>
      </c>
      <c r="D948" s="68" t="s">
        <v>46</v>
      </c>
      <c r="E948" s="68" t="s">
        <v>47</v>
      </c>
      <c r="F948" s="68" t="s">
        <v>114</v>
      </c>
      <c r="G948" s="68" t="s">
        <v>49</v>
      </c>
      <c r="H948" s="68" t="s">
        <v>50</v>
      </c>
      <c r="I948" s="68">
        <v>323901</v>
      </c>
      <c r="J948" s="68" t="s">
        <v>132</v>
      </c>
      <c r="K948" s="68">
        <v>15</v>
      </c>
      <c r="L948" s="78">
        <v>200.727</v>
      </c>
      <c r="M948" s="78">
        <v>3010.9050000000002</v>
      </c>
      <c r="N948" s="78">
        <v>0</v>
      </c>
      <c r="O948" s="78">
        <v>240.87200000000001</v>
      </c>
      <c r="P948" s="78">
        <v>3251.777</v>
      </c>
      <c r="Q948" s="68">
        <v>2024</v>
      </c>
      <c r="R948" s="68">
        <v>1</v>
      </c>
      <c r="S948" s="68">
        <v>0</v>
      </c>
      <c r="T948" s="68" t="s">
        <v>52</v>
      </c>
      <c r="U948" s="68">
        <v>2101</v>
      </c>
    </row>
    <row r="949" spans="1:21" x14ac:dyDescent="0.25">
      <c r="A949" s="68">
        <v>6750070531</v>
      </c>
      <c r="B949" s="69">
        <v>45322</v>
      </c>
      <c r="C949" s="68" t="s">
        <v>45</v>
      </c>
      <c r="D949" s="68" t="s">
        <v>46</v>
      </c>
      <c r="E949" s="68" t="s">
        <v>47</v>
      </c>
      <c r="F949" s="68" t="s">
        <v>114</v>
      </c>
      <c r="G949" s="68" t="s">
        <v>49</v>
      </c>
      <c r="H949" s="68" t="s">
        <v>50</v>
      </c>
      <c r="I949" s="68">
        <v>324003</v>
      </c>
      <c r="J949" s="68" t="s">
        <v>10</v>
      </c>
      <c r="K949" s="68">
        <v>1</v>
      </c>
      <c r="L949" s="78">
        <v>383.33300000000003</v>
      </c>
      <c r="M949" s="78">
        <v>383.33300000000003</v>
      </c>
      <c r="N949" s="78">
        <v>0</v>
      </c>
      <c r="O949" s="78">
        <v>30.667000000000002</v>
      </c>
      <c r="P949" s="78">
        <v>414</v>
      </c>
      <c r="Q949" s="68">
        <v>2024</v>
      </c>
      <c r="R949" s="68">
        <v>1</v>
      </c>
      <c r="S949" s="68">
        <v>0</v>
      </c>
      <c r="T949" s="68" t="s">
        <v>52</v>
      </c>
      <c r="U949" s="68">
        <v>2101</v>
      </c>
    </row>
    <row r="950" spans="1:21" x14ac:dyDescent="0.25">
      <c r="A950" s="68">
        <v>6750070542</v>
      </c>
      <c r="B950" s="69">
        <v>45322</v>
      </c>
      <c r="C950" s="68" t="s">
        <v>45</v>
      </c>
      <c r="D950" s="68" t="s">
        <v>46</v>
      </c>
      <c r="E950" s="68" t="s">
        <v>47</v>
      </c>
      <c r="F950" s="68" t="s">
        <v>114</v>
      </c>
      <c r="G950" s="68" t="s">
        <v>49</v>
      </c>
      <c r="H950" s="68" t="s">
        <v>50</v>
      </c>
      <c r="I950" s="68">
        <v>324003</v>
      </c>
      <c r="J950" s="68" t="s">
        <v>10</v>
      </c>
      <c r="K950" s="68">
        <v>3</v>
      </c>
      <c r="L950" s="78">
        <v>383.33300000000003</v>
      </c>
      <c r="M950" s="78">
        <v>1149.999</v>
      </c>
      <c r="N950" s="78">
        <v>0</v>
      </c>
      <c r="O950" s="78">
        <v>91.998999999999995</v>
      </c>
      <c r="P950" s="78">
        <v>1241.998</v>
      </c>
      <c r="Q950" s="68">
        <v>2024</v>
      </c>
      <c r="R950" s="68">
        <v>1</v>
      </c>
      <c r="S950" s="68">
        <v>0</v>
      </c>
      <c r="T950" s="68" t="s">
        <v>52</v>
      </c>
      <c r="U950" s="68">
        <v>2101</v>
      </c>
    </row>
    <row r="951" spans="1:21" x14ac:dyDescent="0.25">
      <c r="A951" s="68">
        <v>9075001053</v>
      </c>
      <c r="B951" s="69">
        <v>45322</v>
      </c>
      <c r="C951" s="68" t="s">
        <v>81</v>
      </c>
      <c r="D951" s="68" t="s">
        <v>46</v>
      </c>
      <c r="E951" s="68" t="s">
        <v>47</v>
      </c>
      <c r="F951" s="68" t="s">
        <v>114</v>
      </c>
      <c r="G951" s="68" t="s">
        <v>49</v>
      </c>
      <c r="H951" s="68" t="s">
        <v>50</v>
      </c>
      <c r="I951" s="68">
        <v>324003</v>
      </c>
      <c r="J951" s="68" t="s">
        <v>10</v>
      </c>
      <c r="K951" s="68">
        <v>-1</v>
      </c>
      <c r="L951" s="78">
        <v>383.33300000000003</v>
      </c>
      <c r="M951" s="78">
        <v>-383.33300000000003</v>
      </c>
      <c r="N951" s="78">
        <v>0</v>
      </c>
      <c r="O951" s="78">
        <v>-30.667000000000002</v>
      </c>
      <c r="P951" s="78">
        <v>-414</v>
      </c>
      <c r="Q951" s="68">
        <v>2024</v>
      </c>
      <c r="R951" s="68">
        <v>1</v>
      </c>
      <c r="S951" s="68">
        <v>0</v>
      </c>
      <c r="T951" s="68" t="s">
        <v>52</v>
      </c>
      <c r="U951" s="68">
        <v>2101</v>
      </c>
    </row>
    <row r="952" spans="1:21" x14ac:dyDescent="0.25">
      <c r="A952" s="68">
        <v>9075001064</v>
      </c>
      <c r="B952" s="69">
        <v>45322</v>
      </c>
      <c r="C952" s="68" t="s">
        <v>81</v>
      </c>
      <c r="D952" s="68" t="s">
        <v>46</v>
      </c>
      <c r="E952" s="68" t="s">
        <v>47</v>
      </c>
      <c r="F952" s="68" t="s">
        <v>114</v>
      </c>
      <c r="G952" s="68" t="s">
        <v>49</v>
      </c>
      <c r="H952" s="68" t="s">
        <v>50</v>
      </c>
      <c r="I952" s="68">
        <v>324003</v>
      </c>
      <c r="J952" s="68" t="s">
        <v>10</v>
      </c>
      <c r="K952" s="68">
        <v>-3</v>
      </c>
      <c r="L952" s="78">
        <v>383.33300000000003</v>
      </c>
      <c r="M952" s="78">
        <v>-1149.999</v>
      </c>
      <c r="N952" s="78">
        <v>0</v>
      </c>
      <c r="O952" s="78">
        <v>-91.998999999999995</v>
      </c>
      <c r="P952" s="78">
        <v>-1241.998</v>
      </c>
      <c r="Q952" s="68">
        <v>2024</v>
      </c>
      <c r="R952" s="68">
        <v>1</v>
      </c>
      <c r="S952" s="68">
        <v>0</v>
      </c>
      <c r="T952" s="68" t="s">
        <v>52</v>
      </c>
      <c r="U952" s="68">
        <v>2101</v>
      </c>
    </row>
    <row r="953" spans="1:21" x14ac:dyDescent="0.25">
      <c r="A953" s="68">
        <v>6750067908</v>
      </c>
      <c r="B953" s="69">
        <v>45271</v>
      </c>
      <c r="C953" s="68" t="s">
        <v>45</v>
      </c>
      <c r="D953" s="68" t="s">
        <v>46</v>
      </c>
      <c r="E953" s="68" t="s">
        <v>47</v>
      </c>
      <c r="F953" s="68" t="s">
        <v>127</v>
      </c>
      <c r="G953" s="68" t="s">
        <v>49</v>
      </c>
      <c r="H953" s="68" t="s">
        <v>50</v>
      </c>
      <c r="I953" s="68">
        <v>320028</v>
      </c>
      <c r="J953" s="68" t="s">
        <v>11</v>
      </c>
      <c r="K953" s="68">
        <v>8</v>
      </c>
      <c r="L953" s="78">
        <v>131.06</v>
      </c>
      <c r="M953" s="78">
        <v>1048.481</v>
      </c>
      <c r="N953" s="78">
        <v>-313.18299999999999</v>
      </c>
      <c r="O953" s="78">
        <v>83.878</v>
      </c>
      <c r="P953" s="78">
        <v>1132.3589999999999</v>
      </c>
      <c r="Q953" s="68">
        <v>2023</v>
      </c>
      <c r="R953" s="68">
        <v>12</v>
      </c>
      <c r="S953" s="68">
        <v>0.23000037454201222</v>
      </c>
      <c r="T953" s="68" t="s">
        <v>56</v>
      </c>
      <c r="U953" s="68"/>
    </row>
    <row r="954" spans="1:21" x14ac:dyDescent="0.25">
      <c r="A954" s="68">
        <v>6750067908</v>
      </c>
      <c r="B954" s="69">
        <v>45271</v>
      </c>
      <c r="C954" s="68" t="s">
        <v>45</v>
      </c>
      <c r="D954" s="68" t="s">
        <v>46</v>
      </c>
      <c r="E954" s="68" t="s">
        <v>47</v>
      </c>
      <c r="F954" s="68" t="s">
        <v>127</v>
      </c>
      <c r="G954" s="68" t="s">
        <v>49</v>
      </c>
      <c r="H954" s="68" t="s">
        <v>50</v>
      </c>
      <c r="I954" s="68">
        <v>320025</v>
      </c>
      <c r="J954" s="68" t="s">
        <v>58</v>
      </c>
      <c r="K954" s="68">
        <v>8</v>
      </c>
      <c r="L954" s="78">
        <v>187.35499999999999</v>
      </c>
      <c r="M954" s="78">
        <v>1498.836</v>
      </c>
      <c r="N954" s="78">
        <v>-264.5</v>
      </c>
      <c r="O954" s="78">
        <v>119.90600000000001</v>
      </c>
      <c r="P954" s="78">
        <v>1618.742</v>
      </c>
      <c r="Q954" s="68">
        <v>2023</v>
      </c>
      <c r="R954" s="68">
        <v>12</v>
      </c>
      <c r="S954" s="68">
        <v>0.1499994328943936</v>
      </c>
      <c r="T954" s="68" t="s">
        <v>56</v>
      </c>
      <c r="U954" s="68"/>
    </row>
    <row r="955" spans="1:21" x14ac:dyDescent="0.25">
      <c r="A955" s="68">
        <v>6750067908</v>
      </c>
      <c r="B955" s="69">
        <v>45271</v>
      </c>
      <c r="C955" s="68" t="s">
        <v>45</v>
      </c>
      <c r="D955" s="68" t="s">
        <v>46</v>
      </c>
      <c r="E955" s="68" t="s">
        <v>47</v>
      </c>
      <c r="F955" s="68" t="s">
        <v>127</v>
      </c>
      <c r="G955" s="68" t="s">
        <v>49</v>
      </c>
      <c r="H955" s="68" t="s">
        <v>50</v>
      </c>
      <c r="I955" s="68">
        <v>324003</v>
      </c>
      <c r="J955" s="68" t="s">
        <v>10</v>
      </c>
      <c r="K955" s="68">
        <v>2</v>
      </c>
      <c r="L955" s="78">
        <v>383.33300000000003</v>
      </c>
      <c r="M955" s="78">
        <v>766.66600000000005</v>
      </c>
      <c r="N955" s="78">
        <v>0</v>
      </c>
      <c r="O955" s="78">
        <v>61.332999999999998</v>
      </c>
      <c r="P955" s="78">
        <v>827.99900000000002</v>
      </c>
      <c r="Q955" s="68">
        <v>2023</v>
      </c>
      <c r="R955" s="68">
        <v>12</v>
      </c>
      <c r="S955" s="68">
        <v>0</v>
      </c>
      <c r="T955" s="68" t="s">
        <v>52</v>
      </c>
      <c r="U955" s="68"/>
    </row>
    <row r="956" spans="1:21" x14ac:dyDescent="0.25">
      <c r="A956" s="68">
        <v>6750068488</v>
      </c>
      <c r="B956" s="69">
        <v>45282</v>
      </c>
      <c r="C956" s="68" t="s">
        <v>45</v>
      </c>
      <c r="D956" s="68" t="s">
        <v>46</v>
      </c>
      <c r="E956" s="68" t="s">
        <v>47</v>
      </c>
      <c r="F956" s="68" t="s">
        <v>127</v>
      </c>
      <c r="G956" s="68" t="s">
        <v>49</v>
      </c>
      <c r="H956" s="68" t="s">
        <v>50</v>
      </c>
      <c r="I956" s="68">
        <v>320028</v>
      </c>
      <c r="J956" s="68" t="s">
        <v>11</v>
      </c>
      <c r="K956" s="68">
        <v>6</v>
      </c>
      <c r="L956" s="78">
        <v>170.208</v>
      </c>
      <c r="M956" s="78">
        <v>1021.248</v>
      </c>
      <c r="N956" s="78">
        <v>0</v>
      </c>
      <c r="O956" s="78">
        <v>81.7</v>
      </c>
      <c r="P956" s="78">
        <v>1102.9480000000001</v>
      </c>
      <c r="Q956" s="68">
        <v>2023</v>
      </c>
      <c r="R956" s="68">
        <v>12</v>
      </c>
      <c r="S956" s="68">
        <v>0</v>
      </c>
      <c r="T956" s="68" t="s">
        <v>52</v>
      </c>
      <c r="U956" s="68"/>
    </row>
    <row r="957" spans="1:21" x14ac:dyDescent="0.25">
      <c r="A957" s="68">
        <v>6750068488</v>
      </c>
      <c r="B957" s="69">
        <v>45282</v>
      </c>
      <c r="C957" s="68" t="s">
        <v>45</v>
      </c>
      <c r="D957" s="68" t="s">
        <v>46</v>
      </c>
      <c r="E957" s="68" t="s">
        <v>47</v>
      </c>
      <c r="F957" s="68" t="s">
        <v>127</v>
      </c>
      <c r="G957" s="68" t="s">
        <v>49</v>
      </c>
      <c r="H957" s="68" t="s">
        <v>50</v>
      </c>
      <c r="I957" s="68">
        <v>320020</v>
      </c>
      <c r="J957" s="68" t="s">
        <v>84</v>
      </c>
      <c r="K957" s="68">
        <v>4</v>
      </c>
      <c r="L957" s="78">
        <v>265.77800000000002</v>
      </c>
      <c r="M957" s="78">
        <v>1063.1099999999999</v>
      </c>
      <c r="N957" s="78">
        <v>-265.77800000000002</v>
      </c>
      <c r="O957" s="78">
        <v>85.049000000000007</v>
      </c>
      <c r="P957" s="78">
        <v>1148.1590000000001</v>
      </c>
      <c r="Q957" s="68">
        <v>2023</v>
      </c>
      <c r="R957" s="68">
        <v>12</v>
      </c>
      <c r="S957" s="68">
        <v>0.2</v>
      </c>
      <c r="T957" s="68" t="s">
        <v>56</v>
      </c>
      <c r="U957" s="68"/>
    </row>
    <row r="958" spans="1:21" x14ac:dyDescent="0.25">
      <c r="A958" s="68">
        <v>6750068488</v>
      </c>
      <c r="B958" s="69">
        <v>45282</v>
      </c>
      <c r="C958" s="68" t="s">
        <v>45</v>
      </c>
      <c r="D958" s="68" t="s">
        <v>46</v>
      </c>
      <c r="E958" s="68" t="s">
        <v>47</v>
      </c>
      <c r="F958" s="68" t="s">
        <v>127</v>
      </c>
      <c r="G958" s="68" t="s">
        <v>49</v>
      </c>
      <c r="H958" s="68" t="s">
        <v>50</v>
      </c>
      <c r="I958" s="68">
        <v>320025</v>
      </c>
      <c r="J958" s="68" t="s">
        <v>58</v>
      </c>
      <c r="K958" s="68">
        <v>6</v>
      </c>
      <c r="L958" s="78">
        <v>187.35499999999999</v>
      </c>
      <c r="M958" s="78">
        <v>1124.127</v>
      </c>
      <c r="N958" s="78">
        <v>-198.375</v>
      </c>
      <c r="O958" s="78">
        <v>89.929000000000002</v>
      </c>
      <c r="P958" s="78">
        <v>1214.056</v>
      </c>
      <c r="Q958" s="68">
        <v>2023</v>
      </c>
      <c r="R958" s="68">
        <v>12</v>
      </c>
      <c r="S958" s="68">
        <v>0.1499994328943936</v>
      </c>
      <c r="T958" s="68" t="s">
        <v>56</v>
      </c>
      <c r="U958" s="68"/>
    </row>
    <row r="959" spans="1:21" x14ac:dyDescent="0.25">
      <c r="A959" s="70">
        <v>6750067695</v>
      </c>
      <c r="B959" s="72">
        <v>45264</v>
      </c>
      <c r="C959" s="70" t="s">
        <v>45</v>
      </c>
      <c r="D959" s="70" t="s">
        <v>74</v>
      </c>
      <c r="E959" s="70" t="s">
        <v>5</v>
      </c>
      <c r="F959" s="70" t="s">
        <v>75</v>
      </c>
      <c r="G959" s="70" t="s">
        <v>49</v>
      </c>
      <c r="H959" s="70" t="s">
        <v>76</v>
      </c>
      <c r="I959" s="70">
        <v>320028</v>
      </c>
      <c r="J959" s="70" t="s">
        <v>11</v>
      </c>
      <c r="K959" s="70">
        <v>10</v>
      </c>
      <c r="L959" s="79">
        <v>167.22200000000001</v>
      </c>
      <c r="M959" s="79">
        <v>1672.22</v>
      </c>
      <c r="N959" s="79">
        <v>0</v>
      </c>
      <c r="O959" s="79">
        <v>133.77799999999999</v>
      </c>
      <c r="P959" s="79">
        <v>1805.998</v>
      </c>
      <c r="Q959" s="70">
        <v>2023</v>
      </c>
      <c r="R959" s="70">
        <v>12</v>
      </c>
      <c r="S959" s="70">
        <v>0</v>
      </c>
      <c r="T959" s="70" t="s">
        <v>52</v>
      </c>
      <c r="U959" s="70"/>
    </row>
    <row r="960" spans="1:21" x14ac:dyDescent="0.25">
      <c r="A960" s="70">
        <v>6750067695</v>
      </c>
      <c r="B960" s="72">
        <v>45264</v>
      </c>
      <c r="C960" s="70" t="s">
        <v>45</v>
      </c>
      <c r="D960" s="70" t="s">
        <v>74</v>
      </c>
      <c r="E960" s="70" t="s">
        <v>5</v>
      </c>
      <c r="F960" s="70" t="s">
        <v>75</v>
      </c>
      <c r="G960" s="70" t="s">
        <v>49</v>
      </c>
      <c r="H960" s="70" t="s">
        <v>76</v>
      </c>
      <c r="I960" s="70">
        <v>324003</v>
      </c>
      <c r="J960" s="70" t="s">
        <v>10</v>
      </c>
      <c r="K960" s="70">
        <v>40</v>
      </c>
      <c r="L960" s="79">
        <v>366.66699999999997</v>
      </c>
      <c r="M960" s="79">
        <v>14666.68</v>
      </c>
      <c r="N960" s="79">
        <v>0</v>
      </c>
      <c r="O960" s="79">
        <v>1173.3340000000001</v>
      </c>
      <c r="P960" s="79">
        <v>15840.013999999999</v>
      </c>
      <c r="Q960" s="70">
        <v>2023</v>
      </c>
      <c r="R960" s="70">
        <v>12</v>
      </c>
      <c r="S960" s="70">
        <v>0</v>
      </c>
      <c r="T960" s="70" t="s">
        <v>52</v>
      </c>
      <c r="U960" s="70"/>
    </row>
    <row r="961" spans="1:21" x14ac:dyDescent="0.25">
      <c r="A961" s="70">
        <v>6750067754</v>
      </c>
      <c r="B961" s="72">
        <v>45266</v>
      </c>
      <c r="C961" s="70" t="s">
        <v>45</v>
      </c>
      <c r="D961" s="70" t="s">
        <v>74</v>
      </c>
      <c r="E961" s="70" t="s">
        <v>5</v>
      </c>
      <c r="F961" s="70" t="s">
        <v>75</v>
      </c>
      <c r="G961" s="70" t="s">
        <v>49</v>
      </c>
      <c r="H961" s="70" t="s">
        <v>76</v>
      </c>
      <c r="I961" s="70">
        <v>320028</v>
      </c>
      <c r="J961" s="70" t="s">
        <v>11</v>
      </c>
      <c r="K961" s="70">
        <v>5</v>
      </c>
      <c r="L961" s="79">
        <v>167.22200000000001</v>
      </c>
      <c r="M961" s="79">
        <v>836.11</v>
      </c>
      <c r="N961" s="79">
        <v>0</v>
      </c>
      <c r="O961" s="79">
        <v>66.888999999999996</v>
      </c>
      <c r="P961" s="79">
        <v>902.99900000000002</v>
      </c>
      <c r="Q961" s="70">
        <v>2023</v>
      </c>
      <c r="R961" s="70">
        <v>12</v>
      </c>
      <c r="S961" s="70">
        <v>0</v>
      </c>
      <c r="T961" s="70" t="s">
        <v>52</v>
      </c>
      <c r="U961" s="70"/>
    </row>
    <row r="962" spans="1:21" x14ac:dyDescent="0.25">
      <c r="A962" s="70">
        <v>6750067754</v>
      </c>
      <c r="B962" s="72">
        <v>45266</v>
      </c>
      <c r="C962" s="70" t="s">
        <v>45</v>
      </c>
      <c r="D962" s="70" t="s">
        <v>74</v>
      </c>
      <c r="E962" s="70" t="s">
        <v>5</v>
      </c>
      <c r="F962" s="70" t="s">
        <v>75</v>
      </c>
      <c r="G962" s="70" t="s">
        <v>49</v>
      </c>
      <c r="H962" s="70" t="s">
        <v>76</v>
      </c>
      <c r="I962" s="70">
        <v>320020</v>
      </c>
      <c r="J962" s="70" t="s">
        <v>84</v>
      </c>
      <c r="K962" s="70">
        <v>1</v>
      </c>
      <c r="L962" s="79">
        <v>317.77800000000002</v>
      </c>
      <c r="M962" s="79">
        <v>317.77800000000002</v>
      </c>
      <c r="N962" s="79">
        <v>0</v>
      </c>
      <c r="O962" s="79">
        <v>25.422000000000001</v>
      </c>
      <c r="P962" s="79">
        <v>343.2</v>
      </c>
      <c r="Q962" s="70">
        <v>2023</v>
      </c>
      <c r="R962" s="70">
        <v>12</v>
      </c>
      <c r="S962" s="70">
        <v>0</v>
      </c>
      <c r="T962" s="70" t="s">
        <v>52</v>
      </c>
      <c r="U962" s="70"/>
    </row>
    <row r="963" spans="1:21" x14ac:dyDescent="0.25">
      <c r="A963" s="70">
        <v>6750067812</v>
      </c>
      <c r="B963" s="72">
        <v>45267</v>
      </c>
      <c r="C963" s="70" t="s">
        <v>45</v>
      </c>
      <c r="D963" s="70" t="s">
        <v>74</v>
      </c>
      <c r="E963" s="70" t="s">
        <v>5</v>
      </c>
      <c r="F963" s="70" t="s">
        <v>75</v>
      </c>
      <c r="G963" s="70" t="s">
        <v>49</v>
      </c>
      <c r="H963" s="70" t="s">
        <v>76</v>
      </c>
      <c r="I963" s="70">
        <v>320028</v>
      </c>
      <c r="J963" s="70" t="s">
        <v>11</v>
      </c>
      <c r="K963" s="70">
        <v>5</v>
      </c>
      <c r="L963" s="79">
        <v>167.22200000000001</v>
      </c>
      <c r="M963" s="79">
        <v>836.11</v>
      </c>
      <c r="N963" s="79">
        <v>0</v>
      </c>
      <c r="O963" s="79">
        <v>66.888999999999996</v>
      </c>
      <c r="P963" s="79">
        <v>902.99900000000002</v>
      </c>
      <c r="Q963" s="70">
        <v>2023</v>
      </c>
      <c r="R963" s="70">
        <v>12</v>
      </c>
      <c r="S963" s="70">
        <v>0</v>
      </c>
      <c r="T963" s="70" t="s">
        <v>52</v>
      </c>
      <c r="U963" s="70"/>
    </row>
    <row r="964" spans="1:21" x14ac:dyDescent="0.25">
      <c r="A964" s="70">
        <v>6750067812</v>
      </c>
      <c r="B964" s="72">
        <v>45267</v>
      </c>
      <c r="C964" s="70" t="s">
        <v>45</v>
      </c>
      <c r="D964" s="70" t="s">
        <v>74</v>
      </c>
      <c r="E964" s="70" t="s">
        <v>5</v>
      </c>
      <c r="F964" s="70" t="s">
        <v>75</v>
      </c>
      <c r="G964" s="70" t="s">
        <v>49</v>
      </c>
      <c r="H964" s="70" t="s">
        <v>76</v>
      </c>
      <c r="I964" s="70">
        <v>320020</v>
      </c>
      <c r="J964" s="70" t="s">
        <v>84</v>
      </c>
      <c r="K964" s="70">
        <v>1</v>
      </c>
      <c r="L964" s="79">
        <v>254.22200000000001</v>
      </c>
      <c r="M964" s="79">
        <v>254.22200000000001</v>
      </c>
      <c r="N964" s="79">
        <v>-63.555999999999997</v>
      </c>
      <c r="O964" s="79">
        <v>20.338000000000001</v>
      </c>
      <c r="P964" s="79">
        <v>274.56</v>
      </c>
      <c r="Q964" s="70">
        <v>2023</v>
      </c>
      <c r="R964" s="70">
        <v>12</v>
      </c>
      <c r="S964" s="70">
        <v>0.2000012587403785</v>
      </c>
      <c r="T964" s="70" t="s">
        <v>56</v>
      </c>
      <c r="U964" s="70"/>
    </row>
    <row r="965" spans="1:21" x14ac:dyDescent="0.25">
      <c r="A965" s="70">
        <v>9075001013</v>
      </c>
      <c r="B965" s="72">
        <v>45267</v>
      </c>
      <c r="C965" s="70" t="s">
        <v>81</v>
      </c>
      <c r="D965" s="70" t="s">
        <v>74</v>
      </c>
      <c r="E965" s="70" t="s">
        <v>5</v>
      </c>
      <c r="F965" s="70" t="s">
        <v>75</v>
      </c>
      <c r="G965" s="70" t="s">
        <v>49</v>
      </c>
      <c r="H965" s="70" t="s">
        <v>76</v>
      </c>
      <c r="I965" s="70">
        <v>320028</v>
      </c>
      <c r="J965" s="70" t="s">
        <v>11</v>
      </c>
      <c r="K965" s="70">
        <v>-5</v>
      </c>
      <c r="L965" s="79">
        <v>167.22200000000001</v>
      </c>
      <c r="M965" s="79">
        <v>-836.11</v>
      </c>
      <c r="N965" s="79">
        <v>0</v>
      </c>
      <c r="O965" s="79">
        <v>-66.888999999999996</v>
      </c>
      <c r="P965" s="79">
        <v>-902.99900000000002</v>
      </c>
      <c r="Q965" s="70">
        <v>2023</v>
      </c>
      <c r="R965" s="70">
        <v>12</v>
      </c>
      <c r="S965" s="70">
        <v>0</v>
      </c>
      <c r="T965" s="70" t="s">
        <v>52</v>
      </c>
      <c r="U965" s="70"/>
    </row>
    <row r="966" spans="1:21" x14ac:dyDescent="0.25">
      <c r="A966" s="70">
        <v>9075001013</v>
      </c>
      <c r="B966" s="72">
        <v>45267</v>
      </c>
      <c r="C966" s="70" t="s">
        <v>81</v>
      </c>
      <c r="D966" s="70" t="s">
        <v>74</v>
      </c>
      <c r="E966" s="70" t="s">
        <v>5</v>
      </c>
      <c r="F966" s="70" t="s">
        <v>75</v>
      </c>
      <c r="G966" s="70" t="s">
        <v>49</v>
      </c>
      <c r="H966" s="70" t="s">
        <v>76</v>
      </c>
      <c r="I966" s="70">
        <v>320020</v>
      </c>
      <c r="J966" s="70" t="s">
        <v>84</v>
      </c>
      <c r="K966" s="70">
        <v>-1</v>
      </c>
      <c r="L966" s="79">
        <v>317.77800000000002</v>
      </c>
      <c r="M966" s="79">
        <v>-317.77800000000002</v>
      </c>
      <c r="N966" s="79">
        <v>0</v>
      </c>
      <c r="O966" s="79">
        <v>-25.422000000000001</v>
      </c>
      <c r="P966" s="79">
        <v>-343.2</v>
      </c>
      <c r="Q966" s="70">
        <v>2023</v>
      </c>
      <c r="R966" s="70">
        <v>12</v>
      </c>
      <c r="S966" s="70">
        <v>0</v>
      </c>
      <c r="T966" s="70" t="s">
        <v>52</v>
      </c>
      <c r="U966" s="70"/>
    </row>
    <row r="967" spans="1:21" x14ac:dyDescent="0.25">
      <c r="A967" s="70">
        <v>6750067882</v>
      </c>
      <c r="B967" s="72">
        <v>45271</v>
      </c>
      <c r="C967" s="70" t="s">
        <v>45</v>
      </c>
      <c r="D967" s="70" t="s">
        <v>74</v>
      </c>
      <c r="E967" s="70" t="s">
        <v>5</v>
      </c>
      <c r="F967" s="70" t="s">
        <v>75</v>
      </c>
      <c r="G967" s="70" t="s">
        <v>49</v>
      </c>
      <c r="H967" s="70" t="s">
        <v>76</v>
      </c>
      <c r="I967" s="70">
        <v>324003</v>
      </c>
      <c r="J967" s="70" t="s">
        <v>10</v>
      </c>
      <c r="K967" s="70">
        <v>30</v>
      </c>
      <c r="L967" s="79">
        <v>366.66699999999997</v>
      </c>
      <c r="M967" s="79">
        <v>11000.01</v>
      </c>
      <c r="N967" s="79">
        <v>0</v>
      </c>
      <c r="O967" s="79">
        <v>880</v>
      </c>
      <c r="P967" s="79">
        <v>11880.01</v>
      </c>
      <c r="Q967" s="70">
        <v>2023</v>
      </c>
      <c r="R967" s="70">
        <v>12</v>
      </c>
      <c r="S967" s="70">
        <v>0</v>
      </c>
      <c r="T967" s="70" t="s">
        <v>52</v>
      </c>
      <c r="U967" s="70"/>
    </row>
    <row r="968" spans="1:21" x14ac:dyDescent="0.25">
      <c r="A968" s="70">
        <v>6750068065</v>
      </c>
      <c r="B968" s="72">
        <v>45274</v>
      </c>
      <c r="C968" s="70" t="s">
        <v>45</v>
      </c>
      <c r="D968" s="70" t="s">
        <v>74</v>
      </c>
      <c r="E968" s="70" t="s">
        <v>5</v>
      </c>
      <c r="F968" s="70" t="s">
        <v>75</v>
      </c>
      <c r="G968" s="70" t="s">
        <v>49</v>
      </c>
      <c r="H968" s="70" t="s">
        <v>76</v>
      </c>
      <c r="I968" s="70">
        <v>324003</v>
      </c>
      <c r="J968" s="70" t="s">
        <v>10</v>
      </c>
      <c r="K968" s="70">
        <v>10</v>
      </c>
      <c r="L968" s="79">
        <v>366.66699999999997</v>
      </c>
      <c r="M968" s="79">
        <v>3666.67</v>
      </c>
      <c r="N968" s="79">
        <v>0</v>
      </c>
      <c r="O968" s="79">
        <v>293.33300000000003</v>
      </c>
      <c r="P968" s="79">
        <v>3960.0030000000002</v>
      </c>
      <c r="Q968" s="70">
        <v>2023</v>
      </c>
      <c r="R968" s="70">
        <v>12</v>
      </c>
      <c r="S968" s="70">
        <v>0</v>
      </c>
      <c r="T968" s="70" t="s">
        <v>52</v>
      </c>
      <c r="U968" s="70"/>
    </row>
    <row r="969" spans="1:21" x14ac:dyDescent="0.25">
      <c r="A969" s="70">
        <v>6750068268</v>
      </c>
      <c r="B969" s="72">
        <v>45280</v>
      </c>
      <c r="C969" s="70" t="s">
        <v>45</v>
      </c>
      <c r="D969" s="70" t="s">
        <v>74</v>
      </c>
      <c r="E969" s="70" t="s">
        <v>5</v>
      </c>
      <c r="F969" s="70" t="s">
        <v>75</v>
      </c>
      <c r="G969" s="70" t="s">
        <v>49</v>
      </c>
      <c r="H969" s="70" t="s">
        <v>76</v>
      </c>
      <c r="I969" s="70">
        <v>324003</v>
      </c>
      <c r="J969" s="70" t="s">
        <v>10</v>
      </c>
      <c r="K969" s="70">
        <v>50</v>
      </c>
      <c r="L969" s="79">
        <v>366.66699999999997</v>
      </c>
      <c r="M969" s="79">
        <v>18333.349999999999</v>
      </c>
      <c r="N969" s="79">
        <v>0</v>
      </c>
      <c r="O969" s="79">
        <v>1466.6679999999999</v>
      </c>
      <c r="P969" s="79">
        <v>19800.018</v>
      </c>
      <c r="Q969" s="70">
        <v>2023</v>
      </c>
      <c r="R969" s="70">
        <v>12</v>
      </c>
      <c r="S969" s="70">
        <v>0</v>
      </c>
      <c r="T969" s="70" t="s">
        <v>52</v>
      </c>
      <c r="U969" s="70"/>
    </row>
    <row r="970" spans="1:21" x14ac:dyDescent="0.25">
      <c r="A970" s="70">
        <v>6750068268</v>
      </c>
      <c r="B970" s="72">
        <v>45280</v>
      </c>
      <c r="C970" s="70" t="s">
        <v>45</v>
      </c>
      <c r="D970" s="70" t="s">
        <v>74</v>
      </c>
      <c r="E970" s="70" t="s">
        <v>5</v>
      </c>
      <c r="F970" s="70" t="s">
        <v>75</v>
      </c>
      <c r="G970" s="70" t="s">
        <v>49</v>
      </c>
      <c r="H970" s="70" t="s">
        <v>76</v>
      </c>
      <c r="I970" s="70">
        <v>320028</v>
      </c>
      <c r="J970" s="70" t="s">
        <v>11</v>
      </c>
      <c r="K970" s="70">
        <v>10</v>
      </c>
      <c r="L970" s="79">
        <v>133.77799999999999</v>
      </c>
      <c r="M970" s="79">
        <v>1337.7760000000001</v>
      </c>
      <c r="N970" s="79">
        <v>-334.44400000000002</v>
      </c>
      <c r="O970" s="79">
        <v>107.02200000000001</v>
      </c>
      <c r="P970" s="79">
        <v>1444.798</v>
      </c>
      <c r="Q970" s="70">
        <v>2023</v>
      </c>
      <c r="R970" s="70">
        <v>12</v>
      </c>
      <c r="S970" s="70">
        <v>0.19999952159519302</v>
      </c>
      <c r="T970" s="70" t="s">
        <v>56</v>
      </c>
      <c r="U970" s="70"/>
    </row>
    <row r="971" spans="1:21" x14ac:dyDescent="0.25">
      <c r="A971" s="70">
        <v>6750068649</v>
      </c>
      <c r="B971" s="72">
        <v>45286</v>
      </c>
      <c r="C971" s="70" t="s">
        <v>45</v>
      </c>
      <c r="D971" s="70" t="s">
        <v>74</v>
      </c>
      <c r="E971" s="70" t="s">
        <v>5</v>
      </c>
      <c r="F971" s="70" t="s">
        <v>75</v>
      </c>
      <c r="G971" s="70" t="s">
        <v>49</v>
      </c>
      <c r="H971" s="70" t="s">
        <v>76</v>
      </c>
      <c r="I971" s="70">
        <v>320028</v>
      </c>
      <c r="J971" s="70" t="s">
        <v>11</v>
      </c>
      <c r="K971" s="70">
        <v>20</v>
      </c>
      <c r="L971" s="79">
        <v>133.77799999999999</v>
      </c>
      <c r="M971" s="79">
        <v>2675.5520000000001</v>
      </c>
      <c r="N971" s="79">
        <v>-668.88800000000003</v>
      </c>
      <c r="O971" s="79">
        <v>214.04400000000001</v>
      </c>
      <c r="P971" s="79">
        <v>2889.596</v>
      </c>
      <c r="Q971" s="70">
        <v>2023</v>
      </c>
      <c r="R971" s="70">
        <v>12</v>
      </c>
      <c r="S971" s="70">
        <v>0.19999952159519302</v>
      </c>
      <c r="T971" s="70" t="s">
        <v>56</v>
      </c>
      <c r="U971" s="70"/>
    </row>
    <row r="972" spans="1:21" x14ac:dyDescent="0.25">
      <c r="A972" s="70">
        <v>6750068649</v>
      </c>
      <c r="B972" s="72">
        <v>45286</v>
      </c>
      <c r="C972" s="70" t="s">
        <v>45</v>
      </c>
      <c r="D972" s="70" t="s">
        <v>74</v>
      </c>
      <c r="E972" s="70" t="s">
        <v>5</v>
      </c>
      <c r="F972" s="70" t="s">
        <v>75</v>
      </c>
      <c r="G972" s="70" t="s">
        <v>49</v>
      </c>
      <c r="H972" s="70" t="s">
        <v>76</v>
      </c>
      <c r="I972" s="70">
        <v>324003</v>
      </c>
      <c r="J972" s="70" t="s">
        <v>10</v>
      </c>
      <c r="K972" s="70">
        <v>50</v>
      </c>
      <c r="L972" s="79">
        <v>366.66699999999997</v>
      </c>
      <c r="M972" s="79">
        <v>18333.349999999999</v>
      </c>
      <c r="N972" s="79">
        <v>0</v>
      </c>
      <c r="O972" s="79">
        <v>1466.6679999999999</v>
      </c>
      <c r="P972" s="79">
        <v>19800.018</v>
      </c>
      <c r="Q972" s="70">
        <v>2023</v>
      </c>
      <c r="R972" s="70">
        <v>12</v>
      </c>
      <c r="S972" s="70">
        <v>0</v>
      </c>
      <c r="T972" s="70" t="s">
        <v>52</v>
      </c>
      <c r="U972" s="70"/>
    </row>
    <row r="973" spans="1:21" x14ac:dyDescent="0.25">
      <c r="A973" s="70">
        <v>6750068834</v>
      </c>
      <c r="B973" s="72">
        <v>45288</v>
      </c>
      <c r="C973" s="70" t="s">
        <v>45</v>
      </c>
      <c r="D973" s="70" t="s">
        <v>74</v>
      </c>
      <c r="E973" s="70" t="s">
        <v>5</v>
      </c>
      <c r="F973" s="70" t="s">
        <v>75</v>
      </c>
      <c r="G973" s="70" t="s">
        <v>49</v>
      </c>
      <c r="H973" s="70" t="s">
        <v>76</v>
      </c>
      <c r="I973" s="70">
        <v>320020</v>
      </c>
      <c r="J973" s="70" t="s">
        <v>84</v>
      </c>
      <c r="K973" s="70">
        <v>25</v>
      </c>
      <c r="L973" s="79">
        <v>254.22200000000001</v>
      </c>
      <c r="M973" s="79">
        <v>6355.56</v>
      </c>
      <c r="N973" s="79">
        <v>-1588.89</v>
      </c>
      <c r="O973" s="79">
        <v>508.44499999999999</v>
      </c>
      <c r="P973" s="79">
        <v>6864.0050000000001</v>
      </c>
      <c r="Q973" s="70">
        <v>2023</v>
      </c>
      <c r="R973" s="70">
        <v>12</v>
      </c>
      <c r="S973" s="70">
        <v>0.20000025174839259</v>
      </c>
      <c r="T973" s="70" t="s">
        <v>56</v>
      </c>
      <c r="U973" s="70"/>
    </row>
    <row r="974" spans="1:21" x14ac:dyDescent="0.25">
      <c r="A974" s="70">
        <v>6750069032</v>
      </c>
      <c r="B974" s="72">
        <v>45294</v>
      </c>
      <c r="C974" s="70" t="s">
        <v>45</v>
      </c>
      <c r="D974" s="70" t="s">
        <v>74</v>
      </c>
      <c r="E974" s="70" t="s">
        <v>5</v>
      </c>
      <c r="F974" s="70" t="s">
        <v>75</v>
      </c>
      <c r="G974" s="70" t="s">
        <v>49</v>
      </c>
      <c r="H974" s="70" t="s">
        <v>76</v>
      </c>
      <c r="I974" s="70">
        <v>320028</v>
      </c>
      <c r="J974" s="70" t="s">
        <v>11</v>
      </c>
      <c r="K974" s="70">
        <v>15</v>
      </c>
      <c r="L974" s="79">
        <v>133.77799999999999</v>
      </c>
      <c r="M974" s="79">
        <v>2006.664</v>
      </c>
      <c r="N974" s="79">
        <v>-501.666</v>
      </c>
      <c r="O974" s="79">
        <v>160.53299999999999</v>
      </c>
      <c r="P974" s="79">
        <v>2167.1970000000001</v>
      </c>
      <c r="Q974" s="70">
        <v>2024</v>
      </c>
      <c r="R974" s="70">
        <v>1</v>
      </c>
      <c r="S974" s="70">
        <v>0.19999952159519302</v>
      </c>
      <c r="T974" s="70" t="s">
        <v>56</v>
      </c>
      <c r="U974" s="70">
        <v>2103</v>
      </c>
    </row>
    <row r="975" spans="1:21" x14ac:dyDescent="0.25">
      <c r="A975" s="70">
        <v>6750069032</v>
      </c>
      <c r="B975" s="72">
        <v>45294</v>
      </c>
      <c r="C975" s="70" t="s">
        <v>45</v>
      </c>
      <c r="D975" s="70" t="s">
        <v>74</v>
      </c>
      <c r="E975" s="70" t="s">
        <v>5</v>
      </c>
      <c r="F975" s="70" t="s">
        <v>75</v>
      </c>
      <c r="G975" s="70" t="s">
        <v>49</v>
      </c>
      <c r="H975" s="70" t="s">
        <v>76</v>
      </c>
      <c r="I975" s="70">
        <v>320020</v>
      </c>
      <c r="J975" s="70" t="s">
        <v>84</v>
      </c>
      <c r="K975" s="70">
        <v>25</v>
      </c>
      <c r="L975" s="79">
        <v>254.22200000000001</v>
      </c>
      <c r="M975" s="79">
        <v>6355.56</v>
      </c>
      <c r="N975" s="79">
        <v>-1588.89</v>
      </c>
      <c r="O975" s="79">
        <v>508.44499999999999</v>
      </c>
      <c r="P975" s="79">
        <v>6864.0050000000001</v>
      </c>
      <c r="Q975" s="70">
        <v>2024</v>
      </c>
      <c r="R975" s="70">
        <v>1</v>
      </c>
      <c r="S975" s="70">
        <v>0.20000025174839259</v>
      </c>
      <c r="T975" s="70" t="s">
        <v>56</v>
      </c>
      <c r="U975" s="70">
        <v>2103</v>
      </c>
    </row>
    <row r="976" spans="1:21" x14ac:dyDescent="0.25">
      <c r="A976" s="70">
        <v>6750069032</v>
      </c>
      <c r="B976" s="72">
        <v>45294</v>
      </c>
      <c r="C976" s="70" t="s">
        <v>45</v>
      </c>
      <c r="D976" s="70" t="s">
        <v>74</v>
      </c>
      <c r="E976" s="70" t="s">
        <v>5</v>
      </c>
      <c r="F976" s="70" t="s">
        <v>75</v>
      </c>
      <c r="G976" s="70" t="s">
        <v>49</v>
      </c>
      <c r="H976" s="70" t="s">
        <v>76</v>
      </c>
      <c r="I976" s="70">
        <v>324003</v>
      </c>
      <c r="J976" s="70" t="s">
        <v>10</v>
      </c>
      <c r="K976" s="70">
        <v>35</v>
      </c>
      <c r="L976" s="79">
        <v>366.66699999999997</v>
      </c>
      <c r="M976" s="79">
        <v>12833.344999999999</v>
      </c>
      <c r="N976" s="79">
        <v>0</v>
      </c>
      <c r="O976" s="79">
        <v>1026.6679999999999</v>
      </c>
      <c r="P976" s="79">
        <v>13860.013000000001</v>
      </c>
      <c r="Q976" s="70">
        <v>2024</v>
      </c>
      <c r="R976" s="70">
        <v>1</v>
      </c>
      <c r="S976" s="70">
        <v>0</v>
      </c>
      <c r="T976" s="70" t="s">
        <v>52</v>
      </c>
      <c r="U976" s="70">
        <v>2103</v>
      </c>
    </row>
    <row r="977" spans="1:21" x14ac:dyDescent="0.25">
      <c r="A977" s="70">
        <v>6750069118</v>
      </c>
      <c r="B977" s="72">
        <v>45296</v>
      </c>
      <c r="C977" s="70" t="s">
        <v>45</v>
      </c>
      <c r="D977" s="70" t="s">
        <v>74</v>
      </c>
      <c r="E977" s="70" t="s">
        <v>5</v>
      </c>
      <c r="F977" s="70" t="s">
        <v>75</v>
      </c>
      <c r="G977" s="70" t="s">
        <v>49</v>
      </c>
      <c r="H977" s="70" t="s">
        <v>76</v>
      </c>
      <c r="I977" s="70">
        <v>320028</v>
      </c>
      <c r="J977" s="70" t="s">
        <v>11</v>
      </c>
      <c r="K977" s="70">
        <v>5</v>
      </c>
      <c r="L977" s="79">
        <v>133.77799999999999</v>
      </c>
      <c r="M977" s="79">
        <v>668.88800000000003</v>
      </c>
      <c r="N977" s="79">
        <v>-167.22200000000001</v>
      </c>
      <c r="O977" s="79">
        <v>53.511000000000003</v>
      </c>
      <c r="P977" s="79">
        <v>722.399</v>
      </c>
      <c r="Q977" s="70">
        <v>2024</v>
      </c>
      <c r="R977" s="70">
        <v>1</v>
      </c>
      <c r="S977" s="70">
        <v>0.19999952159519302</v>
      </c>
      <c r="T977" s="70" t="s">
        <v>56</v>
      </c>
      <c r="U977" s="70">
        <v>2103</v>
      </c>
    </row>
    <row r="978" spans="1:21" x14ac:dyDescent="0.25">
      <c r="A978" s="70">
        <v>6750069118</v>
      </c>
      <c r="B978" s="72">
        <v>45296</v>
      </c>
      <c r="C978" s="70" t="s">
        <v>45</v>
      </c>
      <c r="D978" s="70" t="s">
        <v>74</v>
      </c>
      <c r="E978" s="70" t="s">
        <v>5</v>
      </c>
      <c r="F978" s="70" t="s">
        <v>75</v>
      </c>
      <c r="G978" s="70" t="s">
        <v>49</v>
      </c>
      <c r="H978" s="70" t="s">
        <v>76</v>
      </c>
      <c r="I978" s="70">
        <v>320020</v>
      </c>
      <c r="J978" s="70" t="s">
        <v>84</v>
      </c>
      <c r="K978" s="70">
        <v>25</v>
      </c>
      <c r="L978" s="79">
        <v>254.22200000000001</v>
      </c>
      <c r="M978" s="79">
        <v>6355.56</v>
      </c>
      <c r="N978" s="79">
        <v>-1588.89</v>
      </c>
      <c r="O978" s="79">
        <v>508.44499999999999</v>
      </c>
      <c r="P978" s="79">
        <v>6864.0050000000001</v>
      </c>
      <c r="Q978" s="70">
        <v>2024</v>
      </c>
      <c r="R978" s="70">
        <v>1</v>
      </c>
      <c r="S978" s="70">
        <v>0.20000025174839259</v>
      </c>
      <c r="T978" s="70" t="s">
        <v>56</v>
      </c>
      <c r="U978" s="70">
        <v>2103</v>
      </c>
    </row>
    <row r="979" spans="1:21" x14ac:dyDescent="0.25">
      <c r="A979" s="70">
        <v>6750069245</v>
      </c>
      <c r="B979" s="72">
        <v>45300</v>
      </c>
      <c r="C979" s="70" t="s">
        <v>45</v>
      </c>
      <c r="D979" s="70" t="s">
        <v>74</v>
      </c>
      <c r="E979" s="70" t="s">
        <v>5</v>
      </c>
      <c r="F979" s="70" t="s">
        <v>75</v>
      </c>
      <c r="G979" s="70" t="s">
        <v>49</v>
      </c>
      <c r="H979" s="70" t="s">
        <v>76</v>
      </c>
      <c r="I979" s="70">
        <v>320028</v>
      </c>
      <c r="J979" s="70" t="s">
        <v>11</v>
      </c>
      <c r="K979" s="70">
        <v>10</v>
      </c>
      <c r="L979" s="79">
        <v>133.77799999999999</v>
      </c>
      <c r="M979" s="79">
        <v>1337.7760000000001</v>
      </c>
      <c r="N979" s="79">
        <v>-334.44400000000002</v>
      </c>
      <c r="O979" s="79">
        <v>107.02200000000001</v>
      </c>
      <c r="P979" s="79">
        <v>1444.798</v>
      </c>
      <c r="Q979" s="70">
        <v>2024</v>
      </c>
      <c r="R979" s="70">
        <v>1</v>
      </c>
      <c r="S979" s="70">
        <v>0.19999952159519302</v>
      </c>
      <c r="T979" s="70" t="s">
        <v>56</v>
      </c>
      <c r="U979" s="70">
        <v>2103</v>
      </c>
    </row>
    <row r="980" spans="1:21" x14ac:dyDescent="0.25">
      <c r="A980" s="70">
        <v>6750069245</v>
      </c>
      <c r="B980" s="72">
        <v>45300</v>
      </c>
      <c r="C980" s="70" t="s">
        <v>45</v>
      </c>
      <c r="D980" s="70" t="s">
        <v>74</v>
      </c>
      <c r="E980" s="70" t="s">
        <v>5</v>
      </c>
      <c r="F980" s="70" t="s">
        <v>75</v>
      </c>
      <c r="G980" s="70" t="s">
        <v>49</v>
      </c>
      <c r="H980" s="70" t="s">
        <v>76</v>
      </c>
      <c r="I980" s="70">
        <v>320023</v>
      </c>
      <c r="J980" s="70" t="s">
        <v>9</v>
      </c>
      <c r="K980" s="70">
        <v>10</v>
      </c>
      <c r="L980" s="79">
        <v>176.64</v>
      </c>
      <c r="M980" s="79">
        <v>1766.4</v>
      </c>
      <c r="N980" s="79">
        <v>-441.6</v>
      </c>
      <c r="O980" s="79">
        <v>141.31200000000001</v>
      </c>
      <c r="P980" s="79">
        <v>1907.712</v>
      </c>
      <c r="Q980" s="70">
        <v>2024</v>
      </c>
      <c r="R980" s="70">
        <v>1</v>
      </c>
      <c r="S980" s="70">
        <v>0.20000000000000004</v>
      </c>
      <c r="T980" s="70" t="s">
        <v>56</v>
      </c>
      <c r="U980" s="70">
        <v>2103</v>
      </c>
    </row>
    <row r="981" spans="1:21" x14ac:dyDescent="0.25">
      <c r="A981" s="70">
        <v>6750069245</v>
      </c>
      <c r="B981" s="72">
        <v>45300</v>
      </c>
      <c r="C981" s="70" t="s">
        <v>45</v>
      </c>
      <c r="D981" s="70" t="s">
        <v>74</v>
      </c>
      <c r="E981" s="70" t="s">
        <v>5</v>
      </c>
      <c r="F981" s="70" t="s">
        <v>75</v>
      </c>
      <c r="G981" s="70" t="s">
        <v>49</v>
      </c>
      <c r="H981" s="70" t="s">
        <v>76</v>
      </c>
      <c r="I981" s="70">
        <v>324003</v>
      </c>
      <c r="J981" s="70" t="s">
        <v>10</v>
      </c>
      <c r="K981" s="70">
        <v>30</v>
      </c>
      <c r="L981" s="79">
        <v>366.66699999999997</v>
      </c>
      <c r="M981" s="79">
        <v>11000.01</v>
      </c>
      <c r="N981" s="79">
        <v>0</v>
      </c>
      <c r="O981" s="79">
        <v>880.00199999999995</v>
      </c>
      <c r="P981" s="79">
        <v>11880.012000000001</v>
      </c>
      <c r="Q981" s="70">
        <v>2024</v>
      </c>
      <c r="R981" s="70">
        <v>1</v>
      </c>
      <c r="S981" s="70">
        <v>0</v>
      </c>
      <c r="T981" s="70" t="s">
        <v>52</v>
      </c>
      <c r="U981" s="70">
        <v>2103</v>
      </c>
    </row>
    <row r="982" spans="1:21" x14ac:dyDescent="0.25">
      <c r="A982" s="70">
        <v>6750069473</v>
      </c>
      <c r="B982" s="72">
        <v>45306</v>
      </c>
      <c r="C982" s="70" t="s">
        <v>45</v>
      </c>
      <c r="D982" s="70" t="s">
        <v>74</v>
      </c>
      <c r="E982" s="70" t="s">
        <v>5</v>
      </c>
      <c r="F982" s="70" t="s">
        <v>75</v>
      </c>
      <c r="G982" s="70" t="s">
        <v>49</v>
      </c>
      <c r="H982" s="70" t="s">
        <v>76</v>
      </c>
      <c r="I982" s="70">
        <v>320028</v>
      </c>
      <c r="J982" s="70" t="s">
        <v>11</v>
      </c>
      <c r="K982" s="70">
        <v>20</v>
      </c>
      <c r="L982" s="79">
        <v>133.77799999999999</v>
      </c>
      <c r="M982" s="79">
        <v>2675.5520000000001</v>
      </c>
      <c r="N982" s="79">
        <v>-668.88800000000003</v>
      </c>
      <c r="O982" s="79">
        <v>214.04400000000001</v>
      </c>
      <c r="P982" s="79">
        <v>2889.596</v>
      </c>
      <c r="Q982" s="70">
        <v>2024</v>
      </c>
      <c r="R982" s="70">
        <v>1</v>
      </c>
      <c r="S982" s="70">
        <v>0.19999952159519302</v>
      </c>
      <c r="T982" s="70" t="s">
        <v>56</v>
      </c>
      <c r="U982" s="70">
        <v>2103</v>
      </c>
    </row>
    <row r="983" spans="1:21" x14ac:dyDescent="0.25">
      <c r="A983" s="70">
        <v>6750069473</v>
      </c>
      <c r="B983" s="72">
        <v>45306</v>
      </c>
      <c r="C983" s="70" t="s">
        <v>45</v>
      </c>
      <c r="D983" s="70" t="s">
        <v>74</v>
      </c>
      <c r="E983" s="70" t="s">
        <v>5</v>
      </c>
      <c r="F983" s="70" t="s">
        <v>75</v>
      </c>
      <c r="G983" s="70" t="s">
        <v>49</v>
      </c>
      <c r="H983" s="70" t="s">
        <v>76</v>
      </c>
      <c r="I983" s="70">
        <v>324003</v>
      </c>
      <c r="J983" s="70" t="s">
        <v>10</v>
      </c>
      <c r="K983" s="70">
        <v>30</v>
      </c>
      <c r="L983" s="79">
        <v>366.66699999999997</v>
      </c>
      <c r="M983" s="79">
        <v>11000.01</v>
      </c>
      <c r="N983" s="79">
        <v>0</v>
      </c>
      <c r="O983" s="79">
        <v>880.00099999999998</v>
      </c>
      <c r="P983" s="79">
        <v>11880.011</v>
      </c>
      <c r="Q983" s="70">
        <v>2024</v>
      </c>
      <c r="R983" s="70">
        <v>1</v>
      </c>
      <c r="S983" s="70">
        <v>0</v>
      </c>
      <c r="T983" s="70" t="s">
        <v>52</v>
      </c>
      <c r="U983" s="70">
        <v>2103</v>
      </c>
    </row>
    <row r="984" spans="1:21" x14ac:dyDescent="0.25">
      <c r="A984" s="70">
        <v>6750069567</v>
      </c>
      <c r="B984" s="72">
        <v>45308</v>
      </c>
      <c r="C984" s="70" t="s">
        <v>45</v>
      </c>
      <c r="D984" s="70" t="s">
        <v>74</v>
      </c>
      <c r="E984" s="70" t="s">
        <v>5</v>
      </c>
      <c r="F984" s="70" t="s">
        <v>75</v>
      </c>
      <c r="G984" s="70" t="s">
        <v>49</v>
      </c>
      <c r="H984" s="70" t="s">
        <v>76</v>
      </c>
      <c r="I984" s="70">
        <v>324003</v>
      </c>
      <c r="J984" s="70" t="s">
        <v>10</v>
      </c>
      <c r="K984" s="70">
        <v>50</v>
      </c>
      <c r="L984" s="79">
        <v>366.66699999999997</v>
      </c>
      <c r="M984" s="79">
        <v>18333.349999999999</v>
      </c>
      <c r="N984" s="79">
        <v>0</v>
      </c>
      <c r="O984" s="79">
        <v>1466.6679999999999</v>
      </c>
      <c r="P984" s="79">
        <v>19800.018</v>
      </c>
      <c r="Q984" s="70">
        <v>2024</v>
      </c>
      <c r="R984" s="70">
        <v>1</v>
      </c>
      <c r="S984" s="70">
        <v>0</v>
      </c>
      <c r="T984" s="70" t="s">
        <v>52</v>
      </c>
      <c r="U984" s="70">
        <v>2103</v>
      </c>
    </row>
    <row r="985" spans="1:21" x14ac:dyDescent="0.25">
      <c r="A985" s="70">
        <v>6750069568</v>
      </c>
      <c r="B985" s="72">
        <v>45308</v>
      </c>
      <c r="C985" s="70" t="s">
        <v>45</v>
      </c>
      <c r="D985" s="70" t="s">
        <v>74</v>
      </c>
      <c r="E985" s="70" t="s">
        <v>5</v>
      </c>
      <c r="F985" s="70" t="s">
        <v>75</v>
      </c>
      <c r="G985" s="70" t="s">
        <v>49</v>
      </c>
      <c r="H985" s="70" t="s">
        <v>76</v>
      </c>
      <c r="I985" s="70">
        <v>324003</v>
      </c>
      <c r="J985" s="70" t="s">
        <v>10</v>
      </c>
      <c r="K985" s="70">
        <v>50</v>
      </c>
      <c r="L985" s="79">
        <v>366.66699999999997</v>
      </c>
      <c r="M985" s="79">
        <v>18333.349999999999</v>
      </c>
      <c r="N985" s="79">
        <v>0</v>
      </c>
      <c r="O985" s="79">
        <v>1466.6679999999999</v>
      </c>
      <c r="P985" s="79">
        <v>19800.018</v>
      </c>
      <c r="Q985" s="70">
        <v>2024</v>
      </c>
      <c r="R985" s="70">
        <v>1</v>
      </c>
      <c r="S985" s="70">
        <v>0</v>
      </c>
      <c r="T985" s="70" t="s">
        <v>52</v>
      </c>
      <c r="U985" s="70">
        <v>2103</v>
      </c>
    </row>
    <row r="986" spans="1:21" x14ac:dyDescent="0.25">
      <c r="A986" s="70">
        <v>6750069862</v>
      </c>
      <c r="B986" s="72">
        <v>45314</v>
      </c>
      <c r="C986" s="70" t="s">
        <v>45</v>
      </c>
      <c r="D986" s="70" t="s">
        <v>74</v>
      </c>
      <c r="E986" s="70" t="s">
        <v>5</v>
      </c>
      <c r="F986" s="70" t="s">
        <v>75</v>
      </c>
      <c r="G986" s="70" t="s">
        <v>49</v>
      </c>
      <c r="H986" s="70" t="s">
        <v>76</v>
      </c>
      <c r="I986" s="70">
        <v>320028</v>
      </c>
      <c r="J986" s="70" t="s">
        <v>11</v>
      </c>
      <c r="K986" s="70">
        <v>10</v>
      </c>
      <c r="L986" s="79">
        <v>167.22200000000001</v>
      </c>
      <c r="M986" s="79">
        <v>1672.22</v>
      </c>
      <c r="N986" s="79">
        <v>0</v>
      </c>
      <c r="O986" s="79">
        <v>133.77799999999999</v>
      </c>
      <c r="P986" s="79">
        <v>1805.998</v>
      </c>
      <c r="Q986" s="70">
        <v>2024</v>
      </c>
      <c r="R986" s="70">
        <v>1</v>
      </c>
      <c r="S986" s="70">
        <v>0</v>
      </c>
      <c r="T986" s="70" t="s">
        <v>52</v>
      </c>
      <c r="U986" s="70">
        <v>2103</v>
      </c>
    </row>
    <row r="987" spans="1:21" x14ac:dyDescent="0.25">
      <c r="A987" s="70">
        <v>6750069862</v>
      </c>
      <c r="B987" s="72">
        <v>45314</v>
      </c>
      <c r="C987" s="70" t="s">
        <v>45</v>
      </c>
      <c r="D987" s="70" t="s">
        <v>74</v>
      </c>
      <c r="E987" s="70" t="s">
        <v>5</v>
      </c>
      <c r="F987" s="70" t="s">
        <v>75</v>
      </c>
      <c r="G987" s="70" t="s">
        <v>49</v>
      </c>
      <c r="H987" s="70" t="s">
        <v>76</v>
      </c>
      <c r="I987" s="70">
        <v>320023</v>
      </c>
      <c r="J987" s="70" t="s">
        <v>9</v>
      </c>
      <c r="K987" s="70">
        <v>30</v>
      </c>
      <c r="L987" s="79">
        <v>176.64</v>
      </c>
      <c r="M987" s="79">
        <v>5299.2</v>
      </c>
      <c r="N987" s="79">
        <v>-1324.8</v>
      </c>
      <c r="O987" s="79">
        <v>423.93599999999998</v>
      </c>
      <c r="P987" s="79">
        <v>5723.1360000000004</v>
      </c>
      <c r="Q987" s="70">
        <v>2024</v>
      </c>
      <c r="R987" s="70">
        <v>1</v>
      </c>
      <c r="S987" s="70">
        <v>0.2</v>
      </c>
      <c r="T987" s="70" t="s">
        <v>56</v>
      </c>
      <c r="U987" s="70">
        <v>2103</v>
      </c>
    </row>
    <row r="988" spans="1:21" x14ac:dyDescent="0.25">
      <c r="A988" s="70">
        <v>6750069862</v>
      </c>
      <c r="B988" s="72">
        <v>45314</v>
      </c>
      <c r="C988" s="70" t="s">
        <v>45</v>
      </c>
      <c r="D988" s="70" t="s">
        <v>74</v>
      </c>
      <c r="E988" s="70" t="s">
        <v>5</v>
      </c>
      <c r="F988" s="70" t="s">
        <v>75</v>
      </c>
      <c r="G988" s="70" t="s">
        <v>49</v>
      </c>
      <c r="H988" s="70" t="s">
        <v>76</v>
      </c>
      <c r="I988" s="70">
        <v>324003</v>
      </c>
      <c r="J988" s="70" t="s">
        <v>10</v>
      </c>
      <c r="K988" s="70">
        <v>40</v>
      </c>
      <c r="L988" s="79">
        <v>366.66699999999997</v>
      </c>
      <c r="M988" s="79">
        <v>14666.68</v>
      </c>
      <c r="N988" s="79">
        <v>0</v>
      </c>
      <c r="O988" s="79">
        <v>1173.3340000000001</v>
      </c>
      <c r="P988" s="79">
        <v>15840.013999999999</v>
      </c>
      <c r="Q988" s="70">
        <v>2024</v>
      </c>
      <c r="R988" s="70">
        <v>1</v>
      </c>
      <c r="S988" s="70">
        <v>0</v>
      </c>
      <c r="T988" s="70" t="s">
        <v>52</v>
      </c>
      <c r="U988" s="70">
        <v>2103</v>
      </c>
    </row>
    <row r="989" spans="1:21" x14ac:dyDescent="0.25">
      <c r="A989" s="70">
        <v>6750070097</v>
      </c>
      <c r="B989" s="72">
        <v>45317</v>
      </c>
      <c r="C989" s="70" t="s">
        <v>45</v>
      </c>
      <c r="D989" s="70" t="s">
        <v>74</v>
      </c>
      <c r="E989" s="70" t="s">
        <v>5</v>
      </c>
      <c r="F989" s="70" t="s">
        <v>75</v>
      </c>
      <c r="G989" s="70" t="s">
        <v>49</v>
      </c>
      <c r="H989" s="70" t="s">
        <v>76</v>
      </c>
      <c r="I989" s="70">
        <v>320020</v>
      </c>
      <c r="J989" s="70" t="s">
        <v>84</v>
      </c>
      <c r="K989" s="70">
        <v>10</v>
      </c>
      <c r="L989" s="79">
        <v>254.22200000000001</v>
      </c>
      <c r="M989" s="79">
        <v>2542.2240000000002</v>
      </c>
      <c r="N989" s="79">
        <v>-635.55600000000004</v>
      </c>
      <c r="O989" s="79">
        <v>203.37799999999999</v>
      </c>
      <c r="P989" s="79">
        <v>2745.6019999999999</v>
      </c>
      <c r="Q989" s="70">
        <v>2024</v>
      </c>
      <c r="R989" s="70">
        <v>1</v>
      </c>
      <c r="S989" s="70">
        <v>0.20000025174839259</v>
      </c>
      <c r="T989" s="70" t="s">
        <v>56</v>
      </c>
      <c r="U989" s="70">
        <v>2103</v>
      </c>
    </row>
    <row r="990" spans="1:21" x14ac:dyDescent="0.25">
      <c r="A990" s="70">
        <v>6750070097</v>
      </c>
      <c r="B990" s="72">
        <v>45317</v>
      </c>
      <c r="C990" s="70" t="s">
        <v>45</v>
      </c>
      <c r="D990" s="70" t="s">
        <v>74</v>
      </c>
      <c r="E990" s="70" t="s">
        <v>5</v>
      </c>
      <c r="F990" s="70" t="s">
        <v>75</v>
      </c>
      <c r="G990" s="70" t="s">
        <v>49</v>
      </c>
      <c r="H990" s="70" t="s">
        <v>76</v>
      </c>
      <c r="I990" s="70">
        <v>324003</v>
      </c>
      <c r="J990" s="70" t="s">
        <v>10</v>
      </c>
      <c r="K990" s="70">
        <v>20</v>
      </c>
      <c r="L990" s="79">
        <v>366.66699999999997</v>
      </c>
      <c r="M990" s="79">
        <v>7333.34</v>
      </c>
      <c r="N990" s="79">
        <v>0</v>
      </c>
      <c r="O990" s="79">
        <v>586.66700000000003</v>
      </c>
      <c r="P990" s="79">
        <v>7920.0069999999996</v>
      </c>
      <c r="Q990" s="70">
        <v>2024</v>
      </c>
      <c r="R990" s="70">
        <v>1</v>
      </c>
      <c r="S990" s="70">
        <v>0</v>
      </c>
      <c r="T990" s="70" t="s">
        <v>52</v>
      </c>
      <c r="U990" s="70">
        <v>2103</v>
      </c>
    </row>
    <row r="991" spans="1:21" x14ac:dyDescent="0.25">
      <c r="A991" s="70">
        <v>6750070507</v>
      </c>
      <c r="B991" s="72">
        <v>45322</v>
      </c>
      <c r="C991" s="70" t="s">
        <v>45</v>
      </c>
      <c r="D991" s="70" t="s">
        <v>74</v>
      </c>
      <c r="E991" s="70" t="s">
        <v>5</v>
      </c>
      <c r="F991" s="70" t="s">
        <v>75</v>
      </c>
      <c r="G991" s="70" t="s">
        <v>49</v>
      </c>
      <c r="H991" s="70" t="s">
        <v>76</v>
      </c>
      <c r="I991" s="70">
        <v>320028</v>
      </c>
      <c r="J991" s="70" t="s">
        <v>11</v>
      </c>
      <c r="K991" s="70">
        <v>20</v>
      </c>
      <c r="L991" s="79">
        <v>167.22200000000001</v>
      </c>
      <c r="M991" s="79">
        <v>3344.44</v>
      </c>
      <c r="N991" s="79">
        <v>0</v>
      </c>
      <c r="O991" s="79">
        <v>267.55500000000001</v>
      </c>
      <c r="P991" s="79">
        <v>3611.9949999999999</v>
      </c>
      <c r="Q991" s="70">
        <v>2024</v>
      </c>
      <c r="R991" s="70">
        <v>1</v>
      </c>
      <c r="S991" s="70">
        <v>0</v>
      </c>
      <c r="T991" s="70" t="s">
        <v>52</v>
      </c>
      <c r="U991" s="70">
        <v>2103</v>
      </c>
    </row>
    <row r="992" spans="1:21" x14ac:dyDescent="0.25">
      <c r="A992" s="70">
        <v>6750070507</v>
      </c>
      <c r="B992" s="72">
        <v>45322</v>
      </c>
      <c r="C992" s="70" t="s">
        <v>45</v>
      </c>
      <c r="D992" s="70" t="s">
        <v>74</v>
      </c>
      <c r="E992" s="70" t="s">
        <v>5</v>
      </c>
      <c r="F992" s="70" t="s">
        <v>75</v>
      </c>
      <c r="G992" s="70" t="s">
        <v>49</v>
      </c>
      <c r="H992" s="70" t="s">
        <v>76</v>
      </c>
      <c r="I992" s="70">
        <v>320023</v>
      </c>
      <c r="J992" s="70" t="s">
        <v>9</v>
      </c>
      <c r="K992" s="70">
        <v>30</v>
      </c>
      <c r="L992" s="79">
        <v>220.8</v>
      </c>
      <c r="M992" s="79">
        <v>6624</v>
      </c>
      <c r="N992" s="79">
        <v>0</v>
      </c>
      <c r="O992" s="79">
        <v>529.91999999999996</v>
      </c>
      <c r="P992" s="79">
        <v>7153.92</v>
      </c>
      <c r="Q992" s="70">
        <v>2024</v>
      </c>
      <c r="R992" s="70">
        <v>1</v>
      </c>
      <c r="S992" s="70">
        <v>0</v>
      </c>
      <c r="T992" s="70" t="s">
        <v>52</v>
      </c>
      <c r="U992" s="70">
        <v>2103</v>
      </c>
    </row>
    <row r="993" spans="1:21" x14ac:dyDescent="0.25">
      <c r="A993" s="70">
        <v>6750070507</v>
      </c>
      <c r="B993" s="72">
        <v>45322</v>
      </c>
      <c r="C993" s="70" t="s">
        <v>45</v>
      </c>
      <c r="D993" s="70" t="s">
        <v>74</v>
      </c>
      <c r="E993" s="70" t="s">
        <v>5</v>
      </c>
      <c r="F993" s="70" t="s">
        <v>75</v>
      </c>
      <c r="G993" s="70" t="s">
        <v>49</v>
      </c>
      <c r="H993" s="70" t="s">
        <v>76</v>
      </c>
      <c r="I993" s="70">
        <v>320020</v>
      </c>
      <c r="J993" s="70" t="s">
        <v>84</v>
      </c>
      <c r="K993" s="70">
        <v>20</v>
      </c>
      <c r="L993" s="79">
        <v>254.22200000000001</v>
      </c>
      <c r="M993" s="79">
        <v>5084.4480000000003</v>
      </c>
      <c r="N993" s="79">
        <v>-1271.1120000000001</v>
      </c>
      <c r="O993" s="79">
        <v>406.75599999999997</v>
      </c>
      <c r="P993" s="79">
        <v>5491.2039999999997</v>
      </c>
      <c r="Q993" s="70">
        <v>2024</v>
      </c>
      <c r="R993" s="70">
        <v>1</v>
      </c>
      <c r="S993" s="70">
        <v>0.20000025174839259</v>
      </c>
      <c r="T993" s="70" t="s">
        <v>56</v>
      </c>
      <c r="U993" s="70">
        <v>2103</v>
      </c>
    </row>
    <row r="994" spans="1:21" x14ac:dyDescent="0.25">
      <c r="A994" s="70">
        <v>6750070507</v>
      </c>
      <c r="B994" s="72">
        <v>45322</v>
      </c>
      <c r="C994" s="70" t="s">
        <v>45</v>
      </c>
      <c r="D994" s="70" t="s">
        <v>74</v>
      </c>
      <c r="E994" s="70" t="s">
        <v>5</v>
      </c>
      <c r="F994" s="70" t="s">
        <v>75</v>
      </c>
      <c r="G994" s="70" t="s">
        <v>49</v>
      </c>
      <c r="H994" s="70" t="s">
        <v>76</v>
      </c>
      <c r="I994" s="70">
        <v>324003</v>
      </c>
      <c r="J994" s="70" t="s">
        <v>10</v>
      </c>
      <c r="K994" s="70">
        <v>50</v>
      </c>
      <c r="L994" s="79">
        <v>366.66699999999997</v>
      </c>
      <c r="M994" s="79">
        <v>18333.349999999999</v>
      </c>
      <c r="N994" s="79">
        <v>0</v>
      </c>
      <c r="O994" s="79">
        <v>1466.6690000000001</v>
      </c>
      <c r="P994" s="79">
        <v>19800.019</v>
      </c>
      <c r="Q994" s="70">
        <v>2024</v>
      </c>
      <c r="R994" s="70">
        <v>1</v>
      </c>
      <c r="S994" s="70">
        <v>0</v>
      </c>
      <c r="T994" s="70" t="s">
        <v>52</v>
      </c>
      <c r="U994" s="70">
        <v>2103</v>
      </c>
    </row>
    <row r="995" spans="1:21" x14ac:dyDescent="0.25">
      <c r="A995" s="70">
        <v>9075001069</v>
      </c>
      <c r="B995" s="72">
        <v>45322</v>
      </c>
      <c r="C995" s="70" t="s">
        <v>81</v>
      </c>
      <c r="D995" s="70" t="s">
        <v>74</v>
      </c>
      <c r="E995" s="70" t="s">
        <v>5</v>
      </c>
      <c r="F995" s="70" t="s">
        <v>75</v>
      </c>
      <c r="G995" s="70" t="s">
        <v>49</v>
      </c>
      <c r="H995" s="70" t="s">
        <v>76</v>
      </c>
      <c r="I995" s="70">
        <v>320028</v>
      </c>
      <c r="J995" s="70" t="s">
        <v>11</v>
      </c>
      <c r="K995" s="70">
        <v>-20</v>
      </c>
      <c r="L995" s="79">
        <v>167.22200000000001</v>
      </c>
      <c r="M995" s="79">
        <v>-3344.44</v>
      </c>
      <c r="N995" s="79">
        <v>0</v>
      </c>
      <c r="O995" s="79">
        <v>-267.55500000000001</v>
      </c>
      <c r="P995" s="79">
        <v>-3611.9949999999999</v>
      </c>
      <c r="Q995" s="70">
        <v>2024</v>
      </c>
      <c r="R995" s="70">
        <v>1</v>
      </c>
      <c r="S995" s="70">
        <v>0</v>
      </c>
      <c r="T995" s="70" t="s">
        <v>52</v>
      </c>
      <c r="U995" s="70">
        <v>2103</v>
      </c>
    </row>
    <row r="996" spans="1:21" x14ac:dyDescent="0.25">
      <c r="A996" s="70">
        <v>9075001069</v>
      </c>
      <c r="B996" s="72">
        <v>45322</v>
      </c>
      <c r="C996" s="70" t="s">
        <v>81</v>
      </c>
      <c r="D996" s="70" t="s">
        <v>74</v>
      </c>
      <c r="E996" s="70" t="s">
        <v>5</v>
      </c>
      <c r="F996" s="70" t="s">
        <v>75</v>
      </c>
      <c r="G996" s="70" t="s">
        <v>49</v>
      </c>
      <c r="H996" s="70" t="s">
        <v>76</v>
      </c>
      <c r="I996" s="70">
        <v>320023</v>
      </c>
      <c r="J996" s="70" t="s">
        <v>9</v>
      </c>
      <c r="K996" s="70">
        <v>-30</v>
      </c>
      <c r="L996" s="79">
        <v>220.8</v>
      </c>
      <c r="M996" s="79">
        <v>-6624</v>
      </c>
      <c r="N996" s="79">
        <v>0</v>
      </c>
      <c r="O996" s="79">
        <v>-529.91999999999996</v>
      </c>
      <c r="P996" s="79">
        <v>-7153.92</v>
      </c>
      <c r="Q996" s="70">
        <v>2024</v>
      </c>
      <c r="R996" s="70">
        <v>1</v>
      </c>
      <c r="S996" s="70">
        <v>0</v>
      </c>
      <c r="T996" s="70" t="s">
        <v>52</v>
      </c>
      <c r="U996" s="70">
        <v>2103</v>
      </c>
    </row>
    <row r="997" spans="1:21" x14ac:dyDescent="0.25">
      <c r="A997" s="70">
        <v>9075001069</v>
      </c>
      <c r="B997" s="72">
        <v>45322</v>
      </c>
      <c r="C997" s="70" t="s">
        <v>81</v>
      </c>
      <c r="D997" s="70" t="s">
        <v>74</v>
      </c>
      <c r="E997" s="70" t="s">
        <v>5</v>
      </c>
      <c r="F997" s="70" t="s">
        <v>75</v>
      </c>
      <c r="G997" s="70" t="s">
        <v>49</v>
      </c>
      <c r="H997" s="70" t="s">
        <v>76</v>
      </c>
      <c r="I997" s="70">
        <v>320020</v>
      </c>
      <c r="J997" s="70" t="s">
        <v>84</v>
      </c>
      <c r="K997" s="70">
        <v>-20</v>
      </c>
      <c r="L997" s="79">
        <v>254.22200000000001</v>
      </c>
      <c r="M997" s="79">
        <v>-5084.4480000000003</v>
      </c>
      <c r="N997" s="79">
        <v>1271.1120000000001</v>
      </c>
      <c r="O997" s="79">
        <v>-406.75599999999997</v>
      </c>
      <c r="P997" s="79">
        <v>-5491.2039999999997</v>
      </c>
      <c r="Q997" s="70">
        <v>2024</v>
      </c>
      <c r="R997" s="70">
        <v>1</v>
      </c>
      <c r="S997" s="70">
        <v>0.20000025174839259</v>
      </c>
      <c r="T997" s="70" t="s">
        <v>56</v>
      </c>
      <c r="U997" s="70">
        <v>2103</v>
      </c>
    </row>
    <row r="998" spans="1:21" x14ac:dyDescent="0.25">
      <c r="A998" s="70">
        <v>9075001069</v>
      </c>
      <c r="B998" s="72">
        <v>45322</v>
      </c>
      <c r="C998" s="70" t="s">
        <v>81</v>
      </c>
      <c r="D998" s="70" t="s">
        <v>74</v>
      </c>
      <c r="E998" s="70" t="s">
        <v>5</v>
      </c>
      <c r="F998" s="70" t="s">
        <v>75</v>
      </c>
      <c r="G998" s="70" t="s">
        <v>49</v>
      </c>
      <c r="H998" s="70" t="s">
        <v>76</v>
      </c>
      <c r="I998" s="70">
        <v>324003</v>
      </c>
      <c r="J998" s="70" t="s">
        <v>10</v>
      </c>
      <c r="K998" s="70">
        <v>-50</v>
      </c>
      <c r="L998" s="79">
        <v>366.66699999999997</v>
      </c>
      <c r="M998" s="79">
        <v>-18333.349999999999</v>
      </c>
      <c r="N998" s="79">
        <v>0</v>
      </c>
      <c r="O998" s="79">
        <v>-1466.6690000000001</v>
      </c>
      <c r="P998" s="79">
        <v>-19800.019</v>
      </c>
      <c r="Q998" s="70">
        <v>2024</v>
      </c>
      <c r="R998" s="70">
        <v>1</v>
      </c>
      <c r="S998" s="70">
        <v>0</v>
      </c>
      <c r="T998" s="70" t="s">
        <v>52</v>
      </c>
      <c r="U998" s="70">
        <v>2103</v>
      </c>
    </row>
    <row r="999" spans="1:21" x14ac:dyDescent="0.25">
      <c r="A999" s="70">
        <v>6750070681</v>
      </c>
      <c r="B999" s="72">
        <v>45324</v>
      </c>
      <c r="C999" s="70" t="s">
        <v>45</v>
      </c>
      <c r="D999" s="70" t="s">
        <v>74</v>
      </c>
      <c r="E999" s="70" t="s">
        <v>5</v>
      </c>
      <c r="F999" s="70" t="s">
        <v>75</v>
      </c>
      <c r="G999" s="70" t="s">
        <v>49</v>
      </c>
      <c r="H999" s="70" t="s">
        <v>76</v>
      </c>
      <c r="I999" s="70">
        <v>320028</v>
      </c>
      <c r="J999" s="70" t="s">
        <v>11</v>
      </c>
      <c r="K999" s="70">
        <v>20</v>
      </c>
      <c r="L999" s="79">
        <v>167.22200000000001</v>
      </c>
      <c r="M999" s="79">
        <v>3344.44</v>
      </c>
      <c r="N999" s="79">
        <v>0</v>
      </c>
      <c r="O999" s="79">
        <v>267.55500000000001</v>
      </c>
      <c r="P999" s="79">
        <v>3611.9949999999999</v>
      </c>
      <c r="Q999" s="70">
        <v>2024</v>
      </c>
      <c r="R999" s="70">
        <v>2</v>
      </c>
      <c r="S999" s="70">
        <v>0</v>
      </c>
      <c r="T999" s="70"/>
      <c r="U999" s="70">
        <v>2103</v>
      </c>
    </row>
    <row r="1000" spans="1:21" x14ac:dyDescent="0.25">
      <c r="A1000" s="70">
        <v>6750070681</v>
      </c>
      <c r="B1000" s="72">
        <v>45324</v>
      </c>
      <c r="C1000" s="70" t="s">
        <v>45</v>
      </c>
      <c r="D1000" s="70" t="s">
        <v>74</v>
      </c>
      <c r="E1000" s="70" t="s">
        <v>5</v>
      </c>
      <c r="F1000" s="70" t="s">
        <v>75</v>
      </c>
      <c r="G1000" s="70" t="s">
        <v>49</v>
      </c>
      <c r="H1000" s="70" t="s">
        <v>76</v>
      </c>
      <c r="I1000" s="70">
        <v>320023</v>
      </c>
      <c r="J1000" s="70" t="s">
        <v>9</v>
      </c>
      <c r="K1000" s="70">
        <v>30</v>
      </c>
      <c r="L1000" s="79">
        <v>220.8</v>
      </c>
      <c r="M1000" s="79">
        <v>6624</v>
      </c>
      <c r="N1000" s="79">
        <v>0</v>
      </c>
      <c r="O1000" s="79">
        <v>529.91999999999996</v>
      </c>
      <c r="P1000" s="79">
        <v>7153.92</v>
      </c>
      <c r="Q1000" s="70">
        <v>2024</v>
      </c>
      <c r="R1000" s="70">
        <v>2</v>
      </c>
      <c r="S1000" s="70">
        <v>0</v>
      </c>
      <c r="T1000" s="70"/>
      <c r="U1000" s="70">
        <v>2103</v>
      </c>
    </row>
    <row r="1001" spans="1:21" x14ac:dyDescent="0.25">
      <c r="A1001" s="70">
        <v>6750070681</v>
      </c>
      <c r="B1001" s="72">
        <v>45324</v>
      </c>
      <c r="C1001" s="70" t="s">
        <v>45</v>
      </c>
      <c r="D1001" s="70" t="s">
        <v>74</v>
      </c>
      <c r="E1001" s="70" t="s">
        <v>5</v>
      </c>
      <c r="F1001" s="70" t="s">
        <v>75</v>
      </c>
      <c r="G1001" s="70" t="s">
        <v>49</v>
      </c>
      <c r="H1001" s="70" t="s">
        <v>76</v>
      </c>
      <c r="I1001" s="70">
        <v>324003</v>
      </c>
      <c r="J1001" s="70" t="s">
        <v>10</v>
      </c>
      <c r="K1001" s="70">
        <v>50</v>
      </c>
      <c r="L1001" s="79">
        <v>366.66699999999997</v>
      </c>
      <c r="M1001" s="79">
        <v>18333.349999999999</v>
      </c>
      <c r="N1001" s="79">
        <v>0</v>
      </c>
      <c r="O1001" s="79">
        <v>1466.67</v>
      </c>
      <c r="P1001" s="79">
        <v>19800.02</v>
      </c>
      <c r="Q1001" s="70">
        <v>2024</v>
      </c>
      <c r="R1001" s="70">
        <v>2</v>
      </c>
      <c r="S1001" s="70">
        <v>0</v>
      </c>
      <c r="T1001" s="70"/>
      <c r="U1001" s="70">
        <v>2103</v>
      </c>
    </row>
    <row r="1002" spans="1:21" x14ac:dyDescent="0.25">
      <c r="A1002" s="70">
        <v>6750070782</v>
      </c>
      <c r="B1002" s="72">
        <v>45327</v>
      </c>
      <c r="C1002" s="70" t="s">
        <v>45</v>
      </c>
      <c r="D1002" s="70" t="s">
        <v>74</v>
      </c>
      <c r="E1002" s="70" t="s">
        <v>5</v>
      </c>
      <c r="F1002" s="70" t="s">
        <v>75</v>
      </c>
      <c r="G1002" s="70" t="s">
        <v>49</v>
      </c>
      <c r="H1002" s="70" t="s">
        <v>76</v>
      </c>
      <c r="I1002" s="70">
        <v>320028</v>
      </c>
      <c r="J1002" s="70" t="s">
        <v>11</v>
      </c>
      <c r="K1002" s="70">
        <v>20</v>
      </c>
      <c r="L1002" s="79">
        <v>167.22200000000001</v>
      </c>
      <c r="M1002" s="79">
        <v>3344.44</v>
      </c>
      <c r="N1002" s="79">
        <v>0</v>
      </c>
      <c r="O1002" s="79">
        <v>267.55500000000001</v>
      </c>
      <c r="P1002" s="79">
        <v>3611.9949999999999</v>
      </c>
      <c r="Q1002" s="70">
        <v>2024</v>
      </c>
      <c r="R1002" s="70">
        <v>2</v>
      </c>
      <c r="S1002" s="70">
        <v>0</v>
      </c>
      <c r="T1002" s="70"/>
      <c r="U1002" s="70">
        <v>2103</v>
      </c>
    </row>
    <row r="1003" spans="1:21" x14ac:dyDescent="0.25">
      <c r="A1003" s="70">
        <v>6750070782</v>
      </c>
      <c r="B1003" s="72">
        <v>45327</v>
      </c>
      <c r="C1003" s="70" t="s">
        <v>45</v>
      </c>
      <c r="D1003" s="70" t="s">
        <v>74</v>
      </c>
      <c r="E1003" s="70" t="s">
        <v>5</v>
      </c>
      <c r="F1003" s="70" t="s">
        <v>75</v>
      </c>
      <c r="G1003" s="70" t="s">
        <v>49</v>
      </c>
      <c r="H1003" s="70" t="s">
        <v>76</v>
      </c>
      <c r="I1003" s="70">
        <v>320023</v>
      </c>
      <c r="J1003" s="70" t="s">
        <v>9</v>
      </c>
      <c r="K1003" s="70">
        <v>30</v>
      </c>
      <c r="L1003" s="79">
        <v>220.8</v>
      </c>
      <c r="M1003" s="79">
        <v>6624</v>
      </c>
      <c r="N1003" s="79">
        <v>0</v>
      </c>
      <c r="O1003" s="79">
        <v>529.91999999999996</v>
      </c>
      <c r="P1003" s="79">
        <v>7153.92</v>
      </c>
      <c r="Q1003" s="70">
        <v>2024</v>
      </c>
      <c r="R1003" s="70">
        <v>2</v>
      </c>
      <c r="S1003" s="70">
        <v>0</v>
      </c>
      <c r="T1003" s="70"/>
      <c r="U1003" s="70">
        <v>2103</v>
      </c>
    </row>
    <row r="1004" spans="1:21" x14ac:dyDescent="0.25">
      <c r="A1004" s="70">
        <v>6750070782</v>
      </c>
      <c r="B1004" s="72">
        <v>45327</v>
      </c>
      <c r="C1004" s="70" t="s">
        <v>45</v>
      </c>
      <c r="D1004" s="70" t="s">
        <v>74</v>
      </c>
      <c r="E1004" s="70" t="s">
        <v>5</v>
      </c>
      <c r="F1004" s="70" t="s">
        <v>75</v>
      </c>
      <c r="G1004" s="70" t="s">
        <v>49</v>
      </c>
      <c r="H1004" s="70" t="s">
        <v>76</v>
      </c>
      <c r="I1004" s="70">
        <v>324003</v>
      </c>
      <c r="J1004" s="70" t="s">
        <v>10</v>
      </c>
      <c r="K1004" s="70">
        <v>70</v>
      </c>
      <c r="L1004" s="79">
        <v>366.66699999999997</v>
      </c>
      <c r="M1004" s="79">
        <v>25666.69</v>
      </c>
      <c r="N1004" s="79">
        <v>0</v>
      </c>
      <c r="O1004" s="79">
        <v>2053.3359999999998</v>
      </c>
      <c r="P1004" s="79">
        <v>27720.026000000002</v>
      </c>
      <c r="Q1004" s="70">
        <v>2024</v>
      </c>
      <c r="R1004" s="70">
        <v>2</v>
      </c>
      <c r="S1004" s="70">
        <v>0</v>
      </c>
      <c r="T1004" s="70"/>
      <c r="U1004" s="70">
        <v>2103</v>
      </c>
    </row>
    <row r="1005" spans="1:21" x14ac:dyDescent="0.25">
      <c r="A1005" s="70">
        <v>6750067688</v>
      </c>
      <c r="B1005" s="72">
        <v>45264</v>
      </c>
      <c r="C1005" s="70" t="s">
        <v>45</v>
      </c>
      <c r="D1005" s="70" t="s">
        <v>67</v>
      </c>
      <c r="E1005" s="70" t="s">
        <v>5</v>
      </c>
      <c r="F1005" s="70" t="s">
        <v>68</v>
      </c>
      <c r="G1005" s="70" t="s">
        <v>49</v>
      </c>
      <c r="H1005" s="70" t="s">
        <v>50</v>
      </c>
      <c r="I1005" s="70">
        <v>320025</v>
      </c>
      <c r="J1005" s="70" t="s">
        <v>58</v>
      </c>
      <c r="K1005" s="70">
        <v>15</v>
      </c>
      <c r="L1005" s="79">
        <v>220.8</v>
      </c>
      <c r="M1005" s="79">
        <v>3312</v>
      </c>
      <c r="N1005" s="79">
        <v>0</v>
      </c>
      <c r="O1005" s="79">
        <v>264.95999999999998</v>
      </c>
      <c r="P1005" s="79">
        <v>3576.96</v>
      </c>
      <c r="Q1005" s="70">
        <v>2023</v>
      </c>
      <c r="R1005" s="70">
        <v>12</v>
      </c>
      <c r="S1005" s="70">
        <v>0</v>
      </c>
      <c r="T1005" s="70" t="s">
        <v>52</v>
      </c>
      <c r="U1005" s="70"/>
    </row>
    <row r="1006" spans="1:21" x14ac:dyDescent="0.25">
      <c r="A1006" s="70">
        <v>6750067895</v>
      </c>
      <c r="B1006" s="72">
        <v>45271</v>
      </c>
      <c r="C1006" s="70" t="s">
        <v>45</v>
      </c>
      <c r="D1006" s="70" t="s">
        <v>67</v>
      </c>
      <c r="E1006" s="70" t="s">
        <v>5</v>
      </c>
      <c r="F1006" s="70" t="s">
        <v>68</v>
      </c>
      <c r="G1006" s="70" t="s">
        <v>49</v>
      </c>
      <c r="H1006" s="70" t="s">
        <v>50</v>
      </c>
      <c r="I1006" s="70">
        <v>320025</v>
      </c>
      <c r="J1006" s="70" t="s">
        <v>58</v>
      </c>
      <c r="K1006" s="70">
        <v>6</v>
      </c>
      <c r="L1006" s="79">
        <v>220.8</v>
      </c>
      <c r="M1006" s="79">
        <v>1324.8</v>
      </c>
      <c r="N1006" s="79">
        <v>0</v>
      </c>
      <c r="O1006" s="79">
        <v>105.98399999999999</v>
      </c>
      <c r="P1006" s="79">
        <v>1430.7840000000001</v>
      </c>
      <c r="Q1006" s="70">
        <v>2023</v>
      </c>
      <c r="R1006" s="70">
        <v>12</v>
      </c>
      <c r="S1006" s="70">
        <v>0</v>
      </c>
      <c r="T1006" s="70" t="s">
        <v>52</v>
      </c>
      <c r="U1006" s="70"/>
    </row>
    <row r="1007" spans="1:21" x14ac:dyDescent="0.25">
      <c r="A1007" s="70">
        <v>6750067895</v>
      </c>
      <c r="B1007" s="72">
        <v>45271</v>
      </c>
      <c r="C1007" s="70" t="s">
        <v>45</v>
      </c>
      <c r="D1007" s="70" t="s">
        <v>67</v>
      </c>
      <c r="E1007" s="70" t="s">
        <v>5</v>
      </c>
      <c r="F1007" s="70" t="s">
        <v>68</v>
      </c>
      <c r="G1007" s="70" t="s">
        <v>49</v>
      </c>
      <c r="H1007" s="70" t="s">
        <v>50</v>
      </c>
      <c r="I1007" s="70">
        <v>324003</v>
      </c>
      <c r="J1007" s="70" t="s">
        <v>10</v>
      </c>
      <c r="K1007" s="70">
        <v>5</v>
      </c>
      <c r="L1007" s="79">
        <v>366.66699999999997</v>
      </c>
      <c r="M1007" s="79">
        <v>1833.335</v>
      </c>
      <c r="N1007" s="79">
        <v>0</v>
      </c>
      <c r="O1007" s="79">
        <v>146.667</v>
      </c>
      <c r="P1007" s="79">
        <v>1980.002</v>
      </c>
      <c r="Q1007" s="70">
        <v>2023</v>
      </c>
      <c r="R1007" s="70">
        <v>12</v>
      </c>
      <c r="S1007" s="70">
        <v>0</v>
      </c>
      <c r="T1007" s="70" t="s">
        <v>52</v>
      </c>
      <c r="U1007" s="70"/>
    </row>
    <row r="1008" spans="1:21" x14ac:dyDescent="0.25">
      <c r="A1008" s="70">
        <v>6750068264</v>
      </c>
      <c r="B1008" s="72">
        <v>45280</v>
      </c>
      <c r="C1008" s="70" t="s">
        <v>45</v>
      </c>
      <c r="D1008" s="70" t="s">
        <v>67</v>
      </c>
      <c r="E1008" s="70" t="s">
        <v>5</v>
      </c>
      <c r="F1008" s="70" t="s">
        <v>68</v>
      </c>
      <c r="G1008" s="70" t="s">
        <v>49</v>
      </c>
      <c r="H1008" s="70" t="s">
        <v>50</v>
      </c>
      <c r="I1008" s="70">
        <v>320028</v>
      </c>
      <c r="J1008" s="70" t="s">
        <v>11</v>
      </c>
      <c r="K1008" s="70">
        <v>20</v>
      </c>
      <c r="L1008" s="79">
        <v>133.77799999999999</v>
      </c>
      <c r="M1008" s="79">
        <v>2675.5520000000001</v>
      </c>
      <c r="N1008" s="79">
        <v>-668.88800000000003</v>
      </c>
      <c r="O1008" s="79">
        <v>214.04400000000001</v>
      </c>
      <c r="P1008" s="79">
        <v>2889.596</v>
      </c>
      <c r="Q1008" s="70">
        <v>2023</v>
      </c>
      <c r="R1008" s="70">
        <v>12</v>
      </c>
      <c r="S1008" s="70">
        <v>0.19999952159519302</v>
      </c>
      <c r="T1008" s="70" t="s">
        <v>56</v>
      </c>
      <c r="U1008" s="70"/>
    </row>
    <row r="1009" spans="1:21" x14ac:dyDescent="0.25">
      <c r="A1009" s="70">
        <v>6750068510</v>
      </c>
      <c r="B1009" s="72">
        <v>45285</v>
      </c>
      <c r="C1009" s="70" t="s">
        <v>45</v>
      </c>
      <c r="D1009" s="70" t="s">
        <v>67</v>
      </c>
      <c r="E1009" s="70" t="s">
        <v>5</v>
      </c>
      <c r="F1009" s="70" t="s">
        <v>68</v>
      </c>
      <c r="G1009" s="70" t="s">
        <v>49</v>
      </c>
      <c r="H1009" s="70" t="s">
        <v>50</v>
      </c>
      <c r="I1009" s="70">
        <v>320020</v>
      </c>
      <c r="J1009" s="70" t="s">
        <v>84</v>
      </c>
      <c r="K1009" s="70">
        <v>30</v>
      </c>
      <c r="L1009" s="79">
        <v>254.22200000000001</v>
      </c>
      <c r="M1009" s="79">
        <v>7626.6719999999996</v>
      </c>
      <c r="N1009" s="79">
        <v>-1906.6679999999999</v>
      </c>
      <c r="O1009" s="79">
        <v>610.13400000000001</v>
      </c>
      <c r="P1009" s="79">
        <v>8236.8060000000005</v>
      </c>
      <c r="Q1009" s="70">
        <v>2023</v>
      </c>
      <c r="R1009" s="70">
        <v>12</v>
      </c>
      <c r="S1009" s="70">
        <v>0.20000025174839259</v>
      </c>
      <c r="T1009" s="70" t="s">
        <v>56</v>
      </c>
      <c r="U1009" s="70"/>
    </row>
    <row r="1010" spans="1:21" x14ac:dyDescent="0.25">
      <c r="A1010" s="70">
        <v>6750068631</v>
      </c>
      <c r="B1010" s="72">
        <v>45286</v>
      </c>
      <c r="C1010" s="70" t="s">
        <v>45</v>
      </c>
      <c r="D1010" s="70" t="s">
        <v>67</v>
      </c>
      <c r="E1010" s="70" t="s">
        <v>5</v>
      </c>
      <c r="F1010" s="70" t="s">
        <v>68</v>
      </c>
      <c r="G1010" s="70" t="s">
        <v>49</v>
      </c>
      <c r="H1010" s="70" t="s">
        <v>50</v>
      </c>
      <c r="I1010" s="70">
        <v>320020</v>
      </c>
      <c r="J1010" s="70" t="s">
        <v>84</v>
      </c>
      <c r="K1010" s="70">
        <v>5</v>
      </c>
      <c r="L1010" s="79">
        <v>254.22200000000001</v>
      </c>
      <c r="M1010" s="79">
        <v>1271.1120000000001</v>
      </c>
      <c r="N1010" s="79">
        <v>-317.77800000000002</v>
      </c>
      <c r="O1010" s="79">
        <v>101.68899999999999</v>
      </c>
      <c r="P1010" s="79">
        <v>1372.8009999999999</v>
      </c>
      <c r="Q1010" s="70">
        <v>2023</v>
      </c>
      <c r="R1010" s="70">
        <v>12</v>
      </c>
      <c r="S1010" s="70">
        <v>0.20000025174839259</v>
      </c>
      <c r="T1010" s="70" t="s">
        <v>56</v>
      </c>
      <c r="U1010" s="70"/>
    </row>
    <row r="1011" spans="1:21" x14ac:dyDescent="0.25">
      <c r="A1011" s="70">
        <v>6750068631</v>
      </c>
      <c r="B1011" s="72">
        <v>45286</v>
      </c>
      <c r="C1011" s="70" t="s">
        <v>45</v>
      </c>
      <c r="D1011" s="70" t="s">
        <v>67</v>
      </c>
      <c r="E1011" s="70" t="s">
        <v>5</v>
      </c>
      <c r="F1011" s="70" t="s">
        <v>68</v>
      </c>
      <c r="G1011" s="70" t="s">
        <v>49</v>
      </c>
      <c r="H1011" s="70" t="s">
        <v>50</v>
      </c>
      <c r="I1011" s="70">
        <v>320025</v>
      </c>
      <c r="J1011" s="70" t="s">
        <v>58</v>
      </c>
      <c r="K1011" s="70">
        <v>5</v>
      </c>
      <c r="L1011" s="79">
        <v>220.8</v>
      </c>
      <c r="M1011" s="79">
        <v>1104</v>
      </c>
      <c r="N1011" s="79">
        <v>0</v>
      </c>
      <c r="O1011" s="79">
        <v>88.32</v>
      </c>
      <c r="P1011" s="79">
        <v>1192.32</v>
      </c>
      <c r="Q1011" s="70">
        <v>2023</v>
      </c>
      <c r="R1011" s="70">
        <v>12</v>
      </c>
      <c r="S1011" s="70">
        <v>0</v>
      </c>
      <c r="T1011" s="70" t="s">
        <v>52</v>
      </c>
      <c r="U1011" s="70"/>
    </row>
    <row r="1012" spans="1:21" x14ac:dyDescent="0.25">
      <c r="A1012" s="70">
        <v>6750069360</v>
      </c>
      <c r="B1012" s="72">
        <v>45303</v>
      </c>
      <c r="C1012" s="70" t="s">
        <v>45</v>
      </c>
      <c r="D1012" s="70" t="s">
        <v>67</v>
      </c>
      <c r="E1012" s="70" t="s">
        <v>5</v>
      </c>
      <c r="F1012" s="70" t="s">
        <v>68</v>
      </c>
      <c r="G1012" s="70" t="s">
        <v>49</v>
      </c>
      <c r="H1012" s="70" t="s">
        <v>50</v>
      </c>
      <c r="I1012" s="70">
        <v>320025</v>
      </c>
      <c r="J1012" s="70" t="s">
        <v>58</v>
      </c>
      <c r="K1012" s="70">
        <v>50</v>
      </c>
      <c r="L1012" s="79">
        <v>176.64</v>
      </c>
      <c r="M1012" s="79">
        <v>8832</v>
      </c>
      <c r="N1012" s="79">
        <v>-2208</v>
      </c>
      <c r="O1012" s="79">
        <v>706.56100000000004</v>
      </c>
      <c r="P1012" s="79">
        <v>9538.5609999999997</v>
      </c>
      <c r="Q1012" s="70">
        <v>2024</v>
      </c>
      <c r="R1012" s="70">
        <v>1</v>
      </c>
      <c r="S1012" s="70">
        <v>0.2</v>
      </c>
      <c r="T1012" s="70" t="s">
        <v>56</v>
      </c>
      <c r="U1012" s="70">
        <v>2101</v>
      </c>
    </row>
    <row r="1013" spans="1:21" x14ac:dyDescent="0.25">
      <c r="A1013" s="70">
        <v>6750069360</v>
      </c>
      <c r="B1013" s="72">
        <v>45303</v>
      </c>
      <c r="C1013" s="70" t="s">
        <v>45</v>
      </c>
      <c r="D1013" s="70" t="s">
        <v>67</v>
      </c>
      <c r="E1013" s="70" t="s">
        <v>5</v>
      </c>
      <c r="F1013" s="70" t="s">
        <v>68</v>
      </c>
      <c r="G1013" s="70" t="s">
        <v>49</v>
      </c>
      <c r="H1013" s="70" t="s">
        <v>50</v>
      </c>
      <c r="I1013" s="70">
        <v>324003</v>
      </c>
      <c r="J1013" s="70" t="s">
        <v>10</v>
      </c>
      <c r="K1013" s="70">
        <v>2</v>
      </c>
      <c r="L1013" s="79">
        <v>366.66699999999997</v>
      </c>
      <c r="M1013" s="79">
        <v>733.33399999999995</v>
      </c>
      <c r="N1013" s="79">
        <v>0</v>
      </c>
      <c r="O1013" s="79">
        <v>58.667000000000002</v>
      </c>
      <c r="P1013" s="79">
        <v>792.00099999999998</v>
      </c>
      <c r="Q1013" s="70">
        <v>2024</v>
      </c>
      <c r="R1013" s="70">
        <v>1</v>
      </c>
      <c r="S1013" s="70">
        <v>0</v>
      </c>
      <c r="T1013" s="70" t="s">
        <v>52</v>
      </c>
      <c r="U1013" s="70">
        <v>2101</v>
      </c>
    </row>
    <row r="1014" spans="1:21" x14ac:dyDescent="0.25">
      <c r="A1014" s="70">
        <v>6750070006</v>
      </c>
      <c r="B1014" s="72">
        <v>45316</v>
      </c>
      <c r="C1014" s="70" t="s">
        <v>45</v>
      </c>
      <c r="D1014" s="70" t="s">
        <v>67</v>
      </c>
      <c r="E1014" s="70" t="s">
        <v>5</v>
      </c>
      <c r="F1014" s="70" t="s">
        <v>68</v>
      </c>
      <c r="G1014" s="70" t="s">
        <v>49</v>
      </c>
      <c r="H1014" s="70" t="s">
        <v>50</v>
      </c>
      <c r="I1014" s="70">
        <v>320020</v>
      </c>
      <c r="J1014" s="70" t="s">
        <v>84</v>
      </c>
      <c r="K1014" s="70">
        <v>30</v>
      </c>
      <c r="L1014" s="79">
        <v>254.22200000000001</v>
      </c>
      <c r="M1014" s="79">
        <v>7626.6719999999996</v>
      </c>
      <c r="N1014" s="79">
        <v>-1906.6679999999999</v>
      </c>
      <c r="O1014" s="79">
        <v>610.13300000000004</v>
      </c>
      <c r="P1014" s="79">
        <v>8236.8050000000003</v>
      </c>
      <c r="Q1014" s="70">
        <v>2024</v>
      </c>
      <c r="R1014" s="70">
        <v>1</v>
      </c>
      <c r="S1014" s="70">
        <v>0.20000025174839259</v>
      </c>
      <c r="T1014" s="70" t="s">
        <v>56</v>
      </c>
      <c r="U1014" s="70">
        <v>2101</v>
      </c>
    </row>
    <row r="1015" spans="1:21" x14ac:dyDescent="0.25">
      <c r="A1015" s="70">
        <v>6750070006</v>
      </c>
      <c r="B1015" s="72">
        <v>45316</v>
      </c>
      <c r="C1015" s="70" t="s">
        <v>45</v>
      </c>
      <c r="D1015" s="70" t="s">
        <v>67</v>
      </c>
      <c r="E1015" s="70" t="s">
        <v>5</v>
      </c>
      <c r="F1015" s="70" t="s">
        <v>68</v>
      </c>
      <c r="G1015" s="70" t="s">
        <v>49</v>
      </c>
      <c r="H1015" s="70" t="s">
        <v>50</v>
      </c>
      <c r="I1015" s="70">
        <v>324003</v>
      </c>
      <c r="J1015" s="70" t="s">
        <v>10</v>
      </c>
      <c r="K1015" s="70">
        <v>5</v>
      </c>
      <c r="L1015" s="79">
        <v>366.66699999999997</v>
      </c>
      <c r="M1015" s="79">
        <v>1833.335</v>
      </c>
      <c r="N1015" s="79">
        <v>0</v>
      </c>
      <c r="O1015" s="79">
        <v>146.667</v>
      </c>
      <c r="P1015" s="79">
        <v>1980.002</v>
      </c>
      <c r="Q1015" s="70">
        <v>2024</v>
      </c>
      <c r="R1015" s="70">
        <v>1</v>
      </c>
      <c r="S1015" s="70">
        <v>0</v>
      </c>
      <c r="T1015" s="70" t="s">
        <v>52</v>
      </c>
      <c r="U1015" s="70">
        <v>2101</v>
      </c>
    </row>
    <row r="1016" spans="1:21" x14ac:dyDescent="0.25">
      <c r="A1016" s="70">
        <v>6750070379</v>
      </c>
      <c r="B1016" s="72">
        <v>45321</v>
      </c>
      <c r="C1016" s="70" t="s">
        <v>45</v>
      </c>
      <c r="D1016" s="70" t="s">
        <v>67</v>
      </c>
      <c r="E1016" s="70" t="s">
        <v>5</v>
      </c>
      <c r="F1016" s="70" t="s">
        <v>68</v>
      </c>
      <c r="G1016" s="70" t="s">
        <v>49</v>
      </c>
      <c r="H1016" s="70" t="s">
        <v>50</v>
      </c>
      <c r="I1016" s="70">
        <v>320028</v>
      </c>
      <c r="J1016" s="70" t="s">
        <v>11</v>
      </c>
      <c r="K1016" s="70">
        <v>3</v>
      </c>
      <c r="L1016" s="79">
        <v>167.22200000000001</v>
      </c>
      <c r="M1016" s="79">
        <v>501.666</v>
      </c>
      <c r="N1016" s="79">
        <v>0</v>
      </c>
      <c r="O1016" s="79">
        <v>40.133000000000003</v>
      </c>
      <c r="P1016" s="79">
        <v>541.79899999999998</v>
      </c>
      <c r="Q1016" s="70">
        <v>2024</v>
      </c>
      <c r="R1016" s="70">
        <v>1</v>
      </c>
      <c r="S1016" s="70">
        <v>0</v>
      </c>
      <c r="T1016" s="70" t="s">
        <v>52</v>
      </c>
      <c r="U1016" s="70">
        <v>2101</v>
      </c>
    </row>
    <row r="1017" spans="1:21" x14ac:dyDescent="0.25">
      <c r="A1017" s="70">
        <v>6750070379</v>
      </c>
      <c r="B1017" s="72">
        <v>45321</v>
      </c>
      <c r="C1017" s="70" t="s">
        <v>45</v>
      </c>
      <c r="D1017" s="70" t="s">
        <v>67</v>
      </c>
      <c r="E1017" s="70" t="s">
        <v>5</v>
      </c>
      <c r="F1017" s="70" t="s">
        <v>68</v>
      </c>
      <c r="G1017" s="70" t="s">
        <v>49</v>
      </c>
      <c r="H1017" s="70" t="s">
        <v>50</v>
      </c>
      <c r="I1017" s="70">
        <v>320020</v>
      </c>
      <c r="J1017" s="70" t="s">
        <v>84</v>
      </c>
      <c r="K1017" s="70">
        <v>50</v>
      </c>
      <c r="L1017" s="79">
        <v>254.22200000000001</v>
      </c>
      <c r="M1017" s="79">
        <v>12711.12</v>
      </c>
      <c r="N1017" s="79">
        <v>-3177.78</v>
      </c>
      <c r="O1017" s="79">
        <v>1016.889</v>
      </c>
      <c r="P1017" s="79">
        <v>13728.009</v>
      </c>
      <c r="Q1017" s="70">
        <v>2024</v>
      </c>
      <c r="R1017" s="70">
        <v>1</v>
      </c>
      <c r="S1017" s="70">
        <v>0.20000025174839259</v>
      </c>
      <c r="T1017" s="70" t="s">
        <v>56</v>
      </c>
      <c r="U1017" s="70">
        <v>2101</v>
      </c>
    </row>
    <row r="1018" spans="1:21" x14ac:dyDescent="0.25">
      <c r="A1018" s="70">
        <v>6750070379</v>
      </c>
      <c r="B1018" s="72">
        <v>45321</v>
      </c>
      <c r="C1018" s="70" t="s">
        <v>45</v>
      </c>
      <c r="D1018" s="70" t="s">
        <v>67</v>
      </c>
      <c r="E1018" s="70" t="s">
        <v>5</v>
      </c>
      <c r="F1018" s="70" t="s">
        <v>68</v>
      </c>
      <c r="G1018" s="70" t="s">
        <v>49</v>
      </c>
      <c r="H1018" s="70" t="s">
        <v>50</v>
      </c>
      <c r="I1018" s="70">
        <v>324003</v>
      </c>
      <c r="J1018" s="70" t="s">
        <v>10</v>
      </c>
      <c r="K1018" s="70">
        <v>5</v>
      </c>
      <c r="L1018" s="79">
        <v>366.66699999999997</v>
      </c>
      <c r="M1018" s="79">
        <v>1833.335</v>
      </c>
      <c r="N1018" s="79">
        <v>0</v>
      </c>
      <c r="O1018" s="79">
        <v>146.667</v>
      </c>
      <c r="P1018" s="79">
        <v>1980.002</v>
      </c>
      <c r="Q1018" s="70">
        <v>2024</v>
      </c>
      <c r="R1018" s="70">
        <v>1</v>
      </c>
      <c r="S1018" s="70">
        <v>0</v>
      </c>
      <c r="T1018" s="70" t="s">
        <v>52</v>
      </c>
      <c r="U1018" s="70">
        <v>2101</v>
      </c>
    </row>
    <row r="1019" spans="1:21" x14ac:dyDescent="0.25">
      <c r="A1019" s="70">
        <v>6750067758</v>
      </c>
      <c r="B1019" s="72">
        <v>45266</v>
      </c>
      <c r="C1019" s="70" t="s">
        <v>45</v>
      </c>
      <c r="D1019" s="70" t="s">
        <v>89</v>
      </c>
      <c r="E1019" s="70" t="s">
        <v>5</v>
      </c>
      <c r="F1019" s="70" t="s">
        <v>90</v>
      </c>
      <c r="G1019" s="70" t="s">
        <v>49</v>
      </c>
      <c r="H1019" s="70" t="s">
        <v>50</v>
      </c>
      <c r="I1019" s="70">
        <v>324003</v>
      </c>
      <c r="J1019" s="70" t="s">
        <v>10</v>
      </c>
      <c r="K1019" s="70">
        <v>3</v>
      </c>
      <c r="L1019" s="79">
        <v>366.66699999999997</v>
      </c>
      <c r="M1019" s="79">
        <v>1100.001</v>
      </c>
      <c r="N1019" s="79">
        <v>0</v>
      </c>
      <c r="O1019" s="79">
        <v>88</v>
      </c>
      <c r="P1019" s="79">
        <v>1188.001</v>
      </c>
      <c r="Q1019" s="70">
        <v>2023</v>
      </c>
      <c r="R1019" s="70">
        <v>12</v>
      </c>
      <c r="S1019" s="70">
        <v>0</v>
      </c>
      <c r="T1019" s="70" t="s">
        <v>52</v>
      </c>
      <c r="U1019" s="70"/>
    </row>
    <row r="1020" spans="1:21" x14ac:dyDescent="0.25">
      <c r="A1020" s="70">
        <v>6750067959</v>
      </c>
      <c r="B1020" s="72">
        <v>45272</v>
      </c>
      <c r="C1020" s="70" t="s">
        <v>45</v>
      </c>
      <c r="D1020" s="70" t="s">
        <v>89</v>
      </c>
      <c r="E1020" s="70" t="s">
        <v>5</v>
      </c>
      <c r="F1020" s="70" t="s">
        <v>90</v>
      </c>
      <c r="G1020" s="70" t="s">
        <v>49</v>
      </c>
      <c r="H1020" s="70" t="s">
        <v>50</v>
      </c>
      <c r="I1020" s="70">
        <v>324003</v>
      </c>
      <c r="J1020" s="70" t="s">
        <v>10</v>
      </c>
      <c r="K1020" s="70">
        <v>3</v>
      </c>
      <c r="L1020" s="79">
        <v>366.66699999999997</v>
      </c>
      <c r="M1020" s="79">
        <v>1100.001</v>
      </c>
      <c r="N1020" s="79">
        <v>0</v>
      </c>
      <c r="O1020" s="79">
        <v>88</v>
      </c>
      <c r="P1020" s="79">
        <v>1188.001</v>
      </c>
      <c r="Q1020" s="70">
        <v>2023</v>
      </c>
      <c r="R1020" s="70">
        <v>12</v>
      </c>
      <c r="S1020" s="70">
        <v>0</v>
      </c>
      <c r="T1020" s="70" t="s">
        <v>52</v>
      </c>
      <c r="U1020" s="70"/>
    </row>
    <row r="1021" spans="1:21" x14ac:dyDescent="0.25">
      <c r="A1021" s="70">
        <v>6750068129</v>
      </c>
      <c r="B1021" s="72">
        <v>45275</v>
      </c>
      <c r="C1021" s="70" t="s">
        <v>45</v>
      </c>
      <c r="D1021" s="70" t="s">
        <v>89</v>
      </c>
      <c r="E1021" s="70" t="s">
        <v>5</v>
      </c>
      <c r="F1021" s="70" t="s">
        <v>90</v>
      </c>
      <c r="G1021" s="70" t="s">
        <v>49</v>
      </c>
      <c r="H1021" s="70" t="s">
        <v>50</v>
      </c>
      <c r="I1021" s="70">
        <v>320020</v>
      </c>
      <c r="J1021" s="70" t="s">
        <v>84</v>
      </c>
      <c r="K1021" s="70">
        <v>3</v>
      </c>
      <c r="L1021" s="79">
        <v>254.22200000000001</v>
      </c>
      <c r="M1021" s="79">
        <v>762.66700000000003</v>
      </c>
      <c r="N1021" s="79">
        <v>-190.667</v>
      </c>
      <c r="O1021" s="79">
        <v>61.012999999999998</v>
      </c>
      <c r="P1021" s="79">
        <v>823.68</v>
      </c>
      <c r="Q1021" s="70">
        <v>2023</v>
      </c>
      <c r="R1021" s="70">
        <v>12</v>
      </c>
      <c r="S1021" s="70">
        <v>0.20000041958056627</v>
      </c>
      <c r="T1021" s="70" t="s">
        <v>56</v>
      </c>
      <c r="U1021" s="70"/>
    </row>
    <row r="1022" spans="1:21" x14ac:dyDescent="0.25">
      <c r="A1022" s="70">
        <v>6750068129</v>
      </c>
      <c r="B1022" s="72">
        <v>45275</v>
      </c>
      <c r="C1022" s="70" t="s">
        <v>45</v>
      </c>
      <c r="D1022" s="70" t="s">
        <v>89</v>
      </c>
      <c r="E1022" s="70" t="s">
        <v>5</v>
      </c>
      <c r="F1022" s="70" t="s">
        <v>90</v>
      </c>
      <c r="G1022" s="70" t="s">
        <v>49</v>
      </c>
      <c r="H1022" s="70" t="s">
        <v>50</v>
      </c>
      <c r="I1022" s="70">
        <v>324003</v>
      </c>
      <c r="J1022" s="70" t="s">
        <v>10</v>
      </c>
      <c r="K1022" s="70">
        <v>2</v>
      </c>
      <c r="L1022" s="79">
        <v>366.66699999999997</v>
      </c>
      <c r="M1022" s="79">
        <v>733.33399999999995</v>
      </c>
      <c r="N1022" s="79">
        <v>0</v>
      </c>
      <c r="O1022" s="79">
        <v>58.667000000000002</v>
      </c>
      <c r="P1022" s="79">
        <v>792.00099999999998</v>
      </c>
      <c r="Q1022" s="70">
        <v>2023</v>
      </c>
      <c r="R1022" s="70">
        <v>12</v>
      </c>
      <c r="S1022" s="70">
        <v>0</v>
      </c>
      <c r="T1022" s="70" t="s">
        <v>52</v>
      </c>
      <c r="U1022" s="70"/>
    </row>
    <row r="1023" spans="1:21" x14ac:dyDescent="0.25">
      <c r="A1023" s="70">
        <v>6750068265</v>
      </c>
      <c r="B1023" s="72">
        <v>45280</v>
      </c>
      <c r="C1023" s="70" t="s">
        <v>45</v>
      </c>
      <c r="D1023" s="70" t="s">
        <v>89</v>
      </c>
      <c r="E1023" s="70" t="s">
        <v>5</v>
      </c>
      <c r="F1023" s="70" t="s">
        <v>90</v>
      </c>
      <c r="G1023" s="70" t="s">
        <v>49</v>
      </c>
      <c r="H1023" s="70" t="s">
        <v>50</v>
      </c>
      <c r="I1023" s="70">
        <v>320020</v>
      </c>
      <c r="J1023" s="70" t="s">
        <v>84</v>
      </c>
      <c r="K1023" s="70">
        <v>28</v>
      </c>
      <c r="L1023" s="79">
        <v>254.22200000000001</v>
      </c>
      <c r="M1023" s="79">
        <v>7118.2269999999999</v>
      </c>
      <c r="N1023" s="79">
        <v>-1779.557</v>
      </c>
      <c r="O1023" s="79">
        <v>569.45799999999997</v>
      </c>
      <c r="P1023" s="79">
        <v>7687.6850000000004</v>
      </c>
      <c r="Q1023" s="70">
        <v>2023</v>
      </c>
      <c r="R1023" s="70">
        <v>12</v>
      </c>
      <c r="S1023" s="70">
        <v>0.20000026973041454</v>
      </c>
      <c r="T1023" s="70" t="s">
        <v>56</v>
      </c>
      <c r="U1023" s="70"/>
    </row>
    <row r="1024" spans="1:21" x14ac:dyDescent="0.25">
      <c r="A1024" s="70">
        <v>6750068627</v>
      </c>
      <c r="B1024" s="72">
        <v>45286</v>
      </c>
      <c r="C1024" s="70" t="s">
        <v>45</v>
      </c>
      <c r="D1024" s="70" t="s">
        <v>89</v>
      </c>
      <c r="E1024" s="70" t="s">
        <v>5</v>
      </c>
      <c r="F1024" s="70" t="s">
        <v>90</v>
      </c>
      <c r="G1024" s="70" t="s">
        <v>49</v>
      </c>
      <c r="H1024" s="70" t="s">
        <v>50</v>
      </c>
      <c r="I1024" s="70">
        <v>320020</v>
      </c>
      <c r="J1024" s="70" t="s">
        <v>84</v>
      </c>
      <c r="K1024" s="70">
        <v>25</v>
      </c>
      <c r="L1024" s="79">
        <v>254.22200000000001</v>
      </c>
      <c r="M1024" s="79">
        <v>6355.56</v>
      </c>
      <c r="N1024" s="79">
        <v>-1588.89</v>
      </c>
      <c r="O1024" s="79">
        <v>508.44499999999999</v>
      </c>
      <c r="P1024" s="79">
        <v>6864.0050000000001</v>
      </c>
      <c r="Q1024" s="70">
        <v>2023</v>
      </c>
      <c r="R1024" s="70">
        <v>12</v>
      </c>
      <c r="S1024" s="70">
        <v>0.20000025174839259</v>
      </c>
      <c r="T1024" s="70" t="s">
        <v>56</v>
      </c>
      <c r="U1024" s="70"/>
    </row>
    <row r="1025" spans="1:21" x14ac:dyDescent="0.25">
      <c r="A1025" s="70">
        <v>6750069225</v>
      </c>
      <c r="B1025" s="72">
        <v>45300</v>
      </c>
      <c r="C1025" s="70" t="s">
        <v>45</v>
      </c>
      <c r="D1025" s="70" t="s">
        <v>89</v>
      </c>
      <c r="E1025" s="70" t="s">
        <v>5</v>
      </c>
      <c r="F1025" s="70" t="s">
        <v>90</v>
      </c>
      <c r="G1025" s="70" t="s">
        <v>49</v>
      </c>
      <c r="H1025" s="70" t="s">
        <v>50</v>
      </c>
      <c r="I1025" s="70">
        <v>320028</v>
      </c>
      <c r="J1025" s="70" t="s">
        <v>11</v>
      </c>
      <c r="K1025" s="70">
        <v>10</v>
      </c>
      <c r="L1025" s="79">
        <v>133.77799999999999</v>
      </c>
      <c r="M1025" s="79">
        <v>1337.7760000000001</v>
      </c>
      <c r="N1025" s="79">
        <v>-334.44400000000002</v>
      </c>
      <c r="O1025" s="79">
        <v>107.02200000000001</v>
      </c>
      <c r="P1025" s="79">
        <v>1444.798</v>
      </c>
      <c r="Q1025" s="70">
        <v>2024</v>
      </c>
      <c r="R1025" s="70">
        <v>1</v>
      </c>
      <c r="S1025" s="70">
        <v>0.19999952159519302</v>
      </c>
      <c r="T1025" s="70" t="s">
        <v>56</v>
      </c>
      <c r="U1025" s="70">
        <v>2101</v>
      </c>
    </row>
    <row r="1026" spans="1:21" x14ac:dyDescent="0.25">
      <c r="A1026" s="70">
        <v>6750069225</v>
      </c>
      <c r="B1026" s="72">
        <v>45300</v>
      </c>
      <c r="C1026" s="70" t="s">
        <v>45</v>
      </c>
      <c r="D1026" s="70" t="s">
        <v>89</v>
      </c>
      <c r="E1026" s="70" t="s">
        <v>5</v>
      </c>
      <c r="F1026" s="70" t="s">
        <v>90</v>
      </c>
      <c r="G1026" s="70" t="s">
        <v>49</v>
      </c>
      <c r="H1026" s="70" t="s">
        <v>50</v>
      </c>
      <c r="I1026" s="70">
        <v>320023</v>
      </c>
      <c r="J1026" s="70" t="s">
        <v>9</v>
      </c>
      <c r="K1026" s="70">
        <v>10</v>
      </c>
      <c r="L1026" s="79">
        <v>176.64</v>
      </c>
      <c r="M1026" s="79">
        <v>1766.4</v>
      </c>
      <c r="N1026" s="79">
        <v>-441.6</v>
      </c>
      <c r="O1026" s="79">
        <v>141.31200000000001</v>
      </c>
      <c r="P1026" s="79">
        <v>1907.712</v>
      </c>
      <c r="Q1026" s="70">
        <v>2024</v>
      </c>
      <c r="R1026" s="70">
        <v>1</v>
      </c>
      <c r="S1026" s="70">
        <v>0.20000000000000004</v>
      </c>
      <c r="T1026" s="70" t="s">
        <v>56</v>
      </c>
      <c r="U1026" s="70">
        <v>2101</v>
      </c>
    </row>
    <row r="1027" spans="1:21" x14ac:dyDescent="0.25">
      <c r="A1027" s="70">
        <v>6750069225</v>
      </c>
      <c r="B1027" s="72">
        <v>45300</v>
      </c>
      <c r="C1027" s="70" t="s">
        <v>45</v>
      </c>
      <c r="D1027" s="70" t="s">
        <v>89</v>
      </c>
      <c r="E1027" s="70" t="s">
        <v>5</v>
      </c>
      <c r="F1027" s="70" t="s">
        <v>90</v>
      </c>
      <c r="G1027" s="70" t="s">
        <v>49</v>
      </c>
      <c r="H1027" s="70" t="s">
        <v>50</v>
      </c>
      <c r="I1027" s="70">
        <v>320020</v>
      </c>
      <c r="J1027" s="70" t="s">
        <v>84</v>
      </c>
      <c r="K1027" s="70">
        <v>20</v>
      </c>
      <c r="L1027" s="79">
        <v>254.22200000000001</v>
      </c>
      <c r="M1027" s="79">
        <v>5084.4480000000003</v>
      </c>
      <c r="N1027" s="79">
        <v>-1271.1120000000001</v>
      </c>
      <c r="O1027" s="79">
        <v>406.755</v>
      </c>
      <c r="P1027" s="79">
        <v>5491.2030000000004</v>
      </c>
      <c r="Q1027" s="70">
        <v>2024</v>
      </c>
      <c r="R1027" s="70">
        <v>1</v>
      </c>
      <c r="S1027" s="70">
        <v>0.20000025174839259</v>
      </c>
      <c r="T1027" s="70" t="s">
        <v>56</v>
      </c>
      <c r="U1027" s="70">
        <v>2101</v>
      </c>
    </row>
    <row r="1028" spans="1:21" x14ac:dyDescent="0.25">
      <c r="A1028" s="70">
        <v>6750069225</v>
      </c>
      <c r="B1028" s="72">
        <v>45300</v>
      </c>
      <c r="C1028" s="70" t="s">
        <v>45</v>
      </c>
      <c r="D1028" s="70" t="s">
        <v>89</v>
      </c>
      <c r="E1028" s="70" t="s">
        <v>5</v>
      </c>
      <c r="F1028" s="70" t="s">
        <v>90</v>
      </c>
      <c r="G1028" s="70" t="s">
        <v>49</v>
      </c>
      <c r="H1028" s="70" t="s">
        <v>50</v>
      </c>
      <c r="I1028" s="70">
        <v>324003</v>
      </c>
      <c r="J1028" s="70" t="s">
        <v>10</v>
      </c>
      <c r="K1028" s="70">
        <v>5</v>
      </c>
      <c r="L1028" s="79">
        <v>366.66699999999997</v>
      </c>
      <c r="M1028" s="79">
        <v>1833.335</v>
      </c>
      <c r="N1028" s="79">
        <v>0</v>
      </c>
      <c r="O1028" s="79">
        <v>146.667</v>
      </c>
      <c r="P1028" s="79">
        <v>1980.002</v>
      </c>
      <c r="Q1028" s="70">
        <v>2024</v>
      </c>
      <c r="R1028" s="70">
        <v>1</v>
      </c>
      <c r="S1028" s="70">
        <v>0</v>
      </c>
      <c r="T1028" s="70" t="s">
        <v>52</v>
      </c>
      <c r="U1028" s="70">
        <v>2101</v>
      </c>
    </row>
    <row r="1029" spans="1:21" x14ac:dyDescent="0.25">
      <c r="A1029" s="70">
        <v>6750069571</v>
      </c>
      <c r="B1029" s="72">
        <v>45308</v>
      </c>
      <c r="C1029" s="70" t="s">
        <v>45</v>
      </c>
      <c r="D1029" s="70" t="s">
        <v>89</v>
      </c>
      <c r="E1029" s="70" t="s">
        <v>5</v>
      </c>
      <c r="F1029" s="70" t="s">
        <v>90</v>
      </c>
      <c r="G1029" s="70" t="s">
        <v>49</v>
      </c>
      <c r="H1029" s="70" t="s">
        <v>50</v>
      </c>
      <c r="I1029" s="70">
        <v>320028</v>
      </c>
      <c r="J1029" s="70" t="s">
        <v>11</v>
      </c>
      <c r="K1029" s="70">
        <v>10</v>
      </c>
      <c r="L1029" s="79">
        <v>167.22200000000001</v>
      </c>
      <c r="M1029" s="79">
        <v>1672.22</v>
      </c>
      <c r="N1029" s="79">
        <v>0</v>
      </c>
      <c r="O1029" s="79">
        <v>133.77799999999999</v>
      </c>
      <c r="P1029" s="79">
        <v>1805.998</v>
      </c>
      <c r="Q1029" s="70">
        <v>2024</v>
      </c>
      <c r="R1029" s="70">
        <v>1</v>
      </c>
      <c r="S1029" s="70">
        <v>0</v>
      </c>
      <c r="T1029" s="70" t="s">
        <v>52</v>
      </c>
      <c r="U1029" s="70">
        <v>2101</v>
      </c>
    </row>
    <row r="1030" spans="1:21" x14ac:dyDescent="0.25">
      <c r="A1030" s="70">
        <v>6750069571</v>
      </c>
      <c r="B1030" s="72">
        <v>45308</v>
      </c>
      <c r="C1030" s="70" t="s">
        <v>45</v>
      </c>
      <c r="D1030" s="70" t="s">
        <v>89</v>
      </c>
      <c r="E1030" s="70" t="s">
        <v>5</v>
      </c>
      <c r="F1030" s="70" t="s">
        <v>90</v>
      </c>
      <c r="G1030" s="70" t="s">
        <v>49</v>
      </c>
      <c r="H1030" s="70" t="s">
        <v>50</v>
      </c>
      <c r="I1030" s="70">
        <v>320023</v>
      </c>
      <c r="J1030" s="70" t="s">
        <v>9</v>
      </c>
      <c r="K1030" s="70">
        <v>10</v>
      </c>
      <c r="L1030" s="79">
        <v>176.64</v>
      </c>
      <c r="M1030" s="79">
        <v>1766.4</v>
      </c>
      <c r="N1030" s="79">
        <v>-441.6</v>
      </c>
      <c r="O1030" s="79">
        <v>141.31100000000001</v>
      </c>
      <c r="P1030" s="79">
        <v>1907.711</v>
      </c>
      <c r="Q1030" s="70">
        <v>2024</v>
      </c>
      <c r="R1030" s="70">
        <v>1</v>
      </c>
      <c r="S1030" s="70">
        <v>0.20000000000000004</v>
      </c>
      <c r="T1030" s="70" t="s">
        <v>56</v>
      </c>
      <c r="U1030" s="70">
        <v>2101</v>
      </c>
    </row>
    <row r="1031" spans="1:21" x14ac:dyDescent="0.25">
      <c r="A1031" s="70">
        <v>6750069571</v>
      </c>
      <c r="B1031" s="72">
        <v>45308</v>
      </c>
      <c r="C1031" s="70" t="s">
        <v>45</v>
      </c>
      <c r="D1031" s="70" t="s">
        <v>89</v>
      </c>
      <c r="E1031" s="70" t="s">
        <v>5</v>
      </c>
      <c r="F1031" s="70" t="s">
        <v>90</v>
      </c>
      <c r="G1031" s="70" t="s">
        <v>49</v>
      </c>
      <c r="H1031" s="70" t="s">
        <v>50</v>
      </c>
      <c r="I1031" s="70">
        <v>324003</v>
      </c>
      <c r="J1031" s="70" t="s">
        <v>10</v>
      </c>
      <c r="K1031" s="70">
        <v>3</v>
      </c>
      <c r="L1031" s="79">
        <v>366.66699999999997</v>
      </c>
      <c r="M1031" s="79">
        <v>1100.001</v>
      </c>
      <c r="N1031" s="79">
        <v>0</v>
      </c>
      <c r="O1031" s="79">
        <v>88</v>
      </c>
      <c r="P1031" s="79">
        <v>1188.001</v>
      </c>
      <c r="Q1031" s="70">
        <v>2024</v>
      </c>
      <c r="R1031" s="70">
        <v>1</v>
      </c>
      <c r="S1031" s="70">
        <v>0</v>
      </c>
      <c r="T1031" s="70" t="s">
        <v>52</v>
      </c>
      <c r="U1031" s="70">
        <v>2101</v>
      </c>
    </row>
    <row r="1032" spans="1:21" x14ac:dyDescent="0.25">
      <c r="A1032" s="70">
        <v>6750070181</v>
      </c>
      <c r="B1032" s="72">
        <v>45320</v>
      </c>
      <c r="C1032" s="70" t="s">
        <v>45</v>
      </c>
      <c r="D1032" s="70" t="s">
        <v>89</v>
      </c>
      <c r="E1032" s="70" t="s">
        <v>5</v>
      </c>
      <c r="F1032" s="70" t="s">
        <v>90</v>
      </c>
      <c r="G1032" s="70" t="s">
        <v>49</v>
      </c>
      <c r="H1032" s="70" t="s">
        <v>50</v>
      </c>
      <c r="I1032" s="70">
        <v>320023</v>
      </c>
      <c r="J1032" s="70" t="s">
        <v>9</v>
      </c>
      <c r="K1032" s="70">
        <v>10</v>
      </c>
      <c r="L1032" s="79">
        <v>220.8</v>
      </c>
      <c r="M1032" s="79">
        <v>2208</v>
      </c>
      <c r="N1032" s="79">
        <v>0</v>
      </c>
      <c r="O1032" s="79">
        <v>176.64</v>
      </c>
      <c r="P1032" s="79">
        <v>2384.64</v>
      </c>
      <c r="Q1032" s="70">
        <v>2024</v>
      </c>
      <c r="R1032" s="70">
        <v>1</v>
      </c>
      <c r="S1032" s="70">
        <v>0</v>
      </c>
      <c r="T1032" s="70" t="s">
        <v>52</v>
      </c>
      <c r="U1032" s="70">
        <v>2101</v>
      </c>
    </row>
    <row r="1033" spans="1:21" x14ac:dyDescent="0.25">
      <c r="A1033" s="70">
        <v>6750070181</v>
      </c>
      <c r="B1033" s="72">
        <v>45320</v>
      </c>
      <c r="C1033" s="70" t="s">
        <v>45</v>
      </c>
      <c r="D1033" s="70" t="s">
        <v>89</v>
      </c>
      <c r="E1033" s="70" t="s">
        <v>5</v>
      </c>
      <c r="F1033" s="70" t="s">
        <v>90</v>
      </c>
      <c r="G1033" s="70" t="s">
        <v>49</v>
      </c>
      <c r="H1033" s="70" t="s">
        <v>50</v>
      </c>
      <c r="I1033" s="70">
        <v>324003</v>
      </c>
      <c r="J1033" s="70" t="s">
        <v>10</v>
      </c>
      <c r="K1033" s="70">
        <v>5</v>
      </c>
      <c r="L1033" s="79">
        <v>366.66699999999997</v>
      </c>
      <c r="M1033" s="79">
        <v>1833.335</v>
      </c>
      <c r="N1033" s="79">
        <v>0</v>
      </c>
      <c r="O1033" s="79">
        <v>146.667</v>
      </c>
      <c r="P1033" s="79">
        <v>1980.002</v>
      </c>
      <c r="Q1033" s="70">
        <v>2024</v>
      </c>
      <c r="R1033" s="70">
        <v>1</v>
      </c>
      <c r="S1033" s="70">
        <v>0</v>
      </c>
      <c r="T1033" s="70" t="s">
        <v>52</v>
      </c>
      <c r="U1033" s="70">
        <v>2101</v>
      </c>
    </row>
    <row r="1034" spans="1:21" x14ac:dyDescent="0.25">
      <c r="A1034" s="70">
        <v>6750070711</v>
      </c>
      <c r="B1034" s="72">
        <v>45324</v>
      </c>
      <c r="C1034" s="70" t="s">
        <v>45</v>
      </c>
      <c r="D1034" s="70" t="s">
        <v>89</v>
      </c>
      <c r="E1034" s="70" t="s">
        <v>5</v>
      </c>
      <c r="F1034" s="70" t="s">
        <v>90</v>
      </c>
      <c r="G1034" s="70" t="s">
        <v>49</v>
      </c>
      <c r="H1034" s="70" t="s">
        <v>50</v>
      </c>
      <c r="I1034" s="70">
        <v>320028</v>
      </c>
      <c r="J1034" s="70" t="s">
        <v>11</v>
      </c>
      <c r="K1034" s="70">
        <v>20</v>
      </c>
      <c r="L1034" s="79">
        <v>167.22200000000001</v>
      </c>
      <c r="M1034" s="79">
        <v>3344.44</v>
      </c>
      <c r="N1034" s="79">
        <v>0</v>
      </c>
      <c r="O1034" s="79">
        <v>267.55599999999998</v>
      </c>
      <c r="P1034" s="79">
        <v>3611.9960000000001</v>
      </c>
      <c r="Q1034" s="70">
        <v>2024</v>
      </c>
      <c r="R1034" s="70">
        <v>2</v>
      </c>
      <c r="S1034" s="70">
        <v>0</v>
      </c>
      <c r="T1034" s="70"/>
      <c r="U1034" s="70">
        <v>2101</v>
      </c>
    </row>
    <row r="1035" spans="1:21" x14ac:dyDescent="0.25">
      <c r="A1035" s="70">
        <v>6750070711</v>
      </c>
      <c r="B1035" s="72">
        <v>45324</v>
      </c>
      <c r="C1035" s="70" t="s">
        <v>45</v>
      </c>
      <c r="D1035" s="70" t="s">
        <v>89</v>
      </c>
      <c r="E1035" s="70" t="s">
        <v>5</v>
      </c>
      <c r="F1035" s="70" t="s">
        <v>90</v>
      </c>
      <c r="G1035" s="70" t="s">
        <v>49</v>
      </c>
      <c r="H1035" s="70" t="s">
        <v>50</v>
      </c>
      <c r="I1035" s="70">
        <v>324003</v>
      </c>
      <c r="J1035" s="70" t="s">
        <v>10</v>
      </c>
      <c r="K1035" s="70">
        <v>5</v>
      </c>
      <c r="L1035" s="79">
        <v>366.66699999999997</v>
      </c>
      <c r="M1035" s="79">
        <v>1833.335</v>
      </c>
      <c r="N1035" s="79">
        <v>0</v>
      </c>
      <c r="O1035" s="79">
        <v>146.667</v>
      </c>
      <c r="P1035" s="79">
        <v>1980.002</v>
      </c>
      <c r="Q1035" s="70">
        <v>2024</v>
      </c>
      <c r="R1035" s="70">
        <v>2</v>
      </c>
      <c r="S1035" s="70">
        <v>0</v>
      </c>
      <c r="T1035" s="70"/>
      <c r="U1035" s="70">
        <v>2101</v>
      </c>
    </row>
    <row r="1036" spans="1:21" x14ac:dyDescent="0.25">
      <c r="A1036" s="70">
        <v>6750067934</v>
      </c>
      <c r="B1036" s="72">
        <v>45272</v>
      </c>
      <c r="C1036" s="70" t="s">
        <v>45</v>
      </c>
      <c r="D1036" s="70" t="s">
        <v>133</v>
      </c>
      <c r="E1036" s="70" t="s">
        <v>5</v>
      </c>
      <c r="F1036" s="70" t="s">
        <v>134</v>
      </c>
      <c r="G1036" s="70" t="s">
        <v>49</v>
      </c>
      <c r="H1036" s="70" t="s">
        <v>76</v>
      </c>
      <c r="I1036" s="70">
        <v>320028</v>
      </c>
      <c r="J1036" s="70" t="s">
        <v>11</v>
      </c>
      <c r="K1036" s="70">
        <v>5</v>
      </c>
      <c r="L1036" s="79">
        <v>167.22200000000001</v>
      </c>
      <c r="M1036" s="79">
        <v>836.11</v>
      </c>
      <c r="N1036" s="79">
        <v>0</v>
      </c>
      <c r="O1036" s="79">
        <v>66.888999999999996</v>
      </c>
      <c r="P1036" s="79">
        <v>902.99900000000002</v>
      </c>
      <c r="Q1036" s="70">
        <v>2023</v>
      </c>
      <c r="R1036" s="70">
        <v>12</v>
      </c>
      <c r="S1036" s="70">
        <v>0</v>
      </c>
      <c r="T1036" s="70" t="s">
        <v>52</v>
      </c>
      <c r="U1036" s="70"/>
    </row>
    <row r="1037" spans="1:21" x14ac:dyDescent="0.25">
      <c r="A1037" s="70">
        <v>6750067934</v>
      </c>
      <c r="B1037" s="72">
        <v>45272</v>
      </c>
      <c r="C1037" s="70" t="s">
        <v>45</v>
      </c>
      <c r="D1037" s="70" t="s">
        <v>133</v>
      </c>
      <c r="E1037" s="70" t="s">
        <v>5</v>
      </c>
      <c r="F1037" s="70" t="s">
        <v>134</v>
      </c>
      <c r="G1037" s="70" t="s">
        <v>49</v>
      </c>
      <c r="H1037" s="70" t="s">
        <v>76</v>
      </c>
      <c r="I1037" s="70">
        <v>320020</v>
      </c>
      <c r="J1037" s="70" t="s">
        <v>84</v>
      </c>
      <c r="K1037" s="70">
        <v>5</v>
      </c>
      <c r="L1037" s="79">
        <v>254.22200000000001</v>
      </c>
      <c r="M1037" s="79">
        <v>1271.1120000000001</v>
      </c>
      <c r="N1037" s="79">
        <v>-317.77800000000002</v>
      </c>
      <c r="O1037" s="79">
        <v>101.68899999999999</v>
      </c>
      <c r="P1037" s="79">
        <v>1372.8009999999999</v>
      </c>
      <c r="Q1037" s="70">
        <v>2023</v>
      </c>
      <c r="R1037" s="70">
        <v>12</v>
      </c>
      <c r="S1037" s="70">
        <v>0.20000025174839259</v>
      </c>
      <c r="T1037" s="70" t="s">
        <v>56</v>
      </c>
      <c r="U1037" s="70"/>
    </row>
    <row r="1038" spans="1:21" x14ac:dyDescent="0.25">
      <c r="A1038" s="70">
        <v>6750067934</v>
      </c>
      <c r="B1038" s="72">
        <v>45272</v>
      </c>
      <c r="C1038" s="70" t="s">
        <v>45</v>
      </c>
      <c r="D1038" s="70" t="s">
        <v>133</v>
      </c>
      <c r="E1038" s="70" t="s">
        <v>5</v>
      </c>
      <c r="F1038" s="70" t="s">
        <v>134</v>
      </c>
      <c r="G1038" s="70" t="s">
        <v>49</v>
      </c>
      <c r="H1038" s="70" t="s">
        <v>76</v>
      </c>
      <c r="I1038" s="70">
        <v>324003</v>
      </c>
      <c r="J1038" s="70" t="s">
        <v>10</v>
      </c>
      <c r="K1038" s="70">
        <v>5</v>
      </c>
      <c r="L1038" s="79">
        <v>366.66699999999997</v>
      </c>
      <c r="M1038" s="79">
        <v>1833.335</v>
      </c>
      <c r="N1038" s="79">
        <v>0</v>
      </c>
      <c r="O1038" s="79">
        <v>146.666</v>
      </c>
      <c r="P1038" s="79">
        <v>1980.001</v>
      </c>
      <c r="Q1038" s="70">
        <v>2023</v>
      </c>
      <c r="R1038" s="70">
        <v>12</v>
      </c>
      <c r="S1038" s="70">
        <v>0</v>
      </c>
      <c r="T1038" s="70" t="s">
        <v>52</v>
      </c>
      <c r="U1038" s="70"/>
    </row>
    <row r="1039" spans="1:21" x14ac:dyDescent="0.25">
      <c r="A1039" s="70">
        <v>6750068051</v>
      </c>
      <c r="B1039" s="72">
        <v>45274</v>
      </c>
      <c r="C1039" s="70" t="s">
        <v>45</v>
      </c>
      <c r="D1039" s="70" t="s">
        <v>133</v>
      </c>
      <c r="E1039" s="70" t="s">
        <v>5</v>
      </c>
      <c r="F1039" s="70" t="s">
        <v>134</v>
      </c>
      <c r="G1039" s="70" t="s">
        <v>49</v>
      </c>
      <c r="H1039" s="70" t="s">
        <v>76</v>
      </c>
      <c r="I1039" s="70">
        <v>324003</v>
      </c>
      <c r="J1039" s="70" t="s">
        <v>10</v>
      </c>
      <c r="K1039" s="70">
        <v>5</v>
      </c>
      <c r="L1039" s="79">
        <v>366.66699999999997</v>
      </c>
      <c r="M1039" s="79">
        <v>1833.335</v>
      </c>
      <c r="N1039" s="79">
        <v>0</v>
      </c>
      <c r="O1039" s="79">
        <v>146.667</v>
      </c>
      <c r="P1039" s="79">
        <v>1980.002</v>
      </c>
      <c r="Q1039" s="70">
        <v>2023</v>
      </c>
      <c r="R1039" s="70">
        <v>12</v>
      </c>
      <c r="S1039" s="70">
        <v>0</v>
      </c>
      <c r="T1039" s="70" t="s">
        <v>52</v>
      </c>
      <c r="U1039" s="70"/>
    </row>
    <row r="1040" spans="1:21" x14ac:dyDescent="0.25">
      <c r="A1040" s="70">
        <v>6750068460</v>
      </c>
      <c r="B1040" s="72">
        <v>45282</v>
      </c>
      <c r="C1040" s="70" t="s">
        <v>45</v>
      </c>
      <c r="D1040" s="70" t="s">
        <v>133</v>
      </c>
      <c r="E1040" s="70" t="s">
        <v>5</v>
      </c>
      <c r="F1040" s="70" t="s">
        <v>134</v>
      </c>
      <c r="G1040" s="70" t="s">
        <v>49</v>
      </c>
      <c r="H1040" s="70" t="s">
        <v>76</v>
      </c>
      <c r="I1040" s="70">
        <v>320028</v>
      </c>
      <c r="J1040" s="70" t="s">
        <v>11</v>
      </c>
      <c r="K1040" s="70">
        <v>30</v>
      </c>
      <c r="L1040" s="79">
        <v>133.77799999999999</v>
      </c>
      <c r="M1040" s="79">
        <v>4013.328</v>
      </c>
      <c r="N1040" s="79">
        <v>-1003.332</v>
      </c>
      <c r="O1040" s="79">
        <v>321.06599999999997</v>
      </c>
      <c r="P1040" s="79">
        <v>4334.3940000000002</v>
      </c>
      <c r="Q1040" s="70">
        <v>2023</v>
      </c>
      <c r="R1040" s="70">
        <v>12</v>
      </c>
      <c r="S1040" s="70">
        <v>0.19999952159519302</v>
      </c>
      <c r="T1040" s="70" t="s">
        <v>56</v>
      </c>
      <c r="U1040" s="70"/>
    </row>
    <row r="1041" spans="1:21" x14ac:dyDescent="0.25">
      <c r="A1041" s="70">
        <v>6750068648</v>
      </c>
      <c r="B1041" s="72">
        <v>45286</v>
      </c>
      <c r="C1041" s="70" t="s">
        <v>45</v>
      </c>
      <c r="D1041" s="70" t="s">
        <v>133</v>
      </c>
      <c r="E1041" s="70" t="s">
        <v>5</v>
      </c>
      <c r="F1041" s="70" t="s">
        <v>134</v>
      </c>
      <c r="G1041" s="70" t="s">
        <v>49</v>
      </c>
      <c r="H1041" s="70" t="s">
        <v>76</v>
      </c>
      <c r="I1041" s="70">
        <v>320020</v>
      </c>
      <c r="J1041" s="70" t="s">
        <v>84</v>
      </c>
      <c r="K1041" s="70">
        <v>30</v>
      </c>
      <c r="L1041" s="79">
        <v>254.22200000000001</v>
      </c>
      <c r="M1041" s="79">
        <v>7626.6719999999996</v>
      </c>
      <c r="N1041" s="79">
        <v>-1906.6679999999999</v>
      </c>
      <c r="O1041" s="79">
        <v>610.13400000000001</v>
      </c>
      <c r="P1041" s="79">
        <v>8236.8060000000005</v>
      </c>
      <c r="Q1041" s="70">
        <v>2023</v>
      </c>
      <c r="R1041" s="70">
        <v>12</v>
      </c>
      <c r="S1041" s="70">
        <v>0.20000025174839259</v>
      </c>
      <c r="T1041" s="70" t="s">
        <v>56</v>
      </c>
      <c r="U1041" s="70"/>
    </row>
    <row r="1042" spans="1:21" x14ac:dyDescent="0.25">
      <c r="A1042" s="70">
        <v>6750069244</v>
      </c>
      <c r="B1042" s="72">
        <v>45300</v>
      </c>
      <c r="C1042" s="70" t="s">
        <v>45</v>
      </c>
      <c r="D1042" s="70" t="s">
        <v>133</v>
      </c>
      <c r="E1042" s="70" t="s">
        <v>5</v>
      </c>
      <c r="F1042" s="70" t="s">
        <v>134</v>
      </c>
      <c r="G1042" s="70" t="s">
        <v>49</v>
      </c>
      <c r="H1042" s="70" t="s">
        <v>76</v>
      </c>
      <c r="I1042" s="70">
        <v>320023</v>
      </c>
      <c r="J1042" s="70" t="s">
        <v>9</v>
      </c>
      <c r="K1042" s="70">
        <v>30</v>
      </c>
      <c r="L1042" s="79">
        <v>176.64</v>
      </c>
      <c r="M1042" s="79">
        <v>5299.2</v>
      </c>
      <c r="N1042" s="79">
        <v>-1324.8</v>
      </c>
      <c r="O1042" s="79">
        <v>423.93599999999998</v>
      </c>
      <c r="P1042" s="79">
        <v>5723.1360000000004</v>
      </c>
      <c r="Q1042" s="70">
        <v>2024</v>
      </c>
      <c r="R1042" s="70">
        <v>1</v>
      </c>
      <c r="S1042" s="70">
        <v>0.2</v>
      </c>
      <c r="T1042" s="70" t="s">
        <v>56</v>
      </c>
      <c r="U1042" s="70">
        <v>2103</v>
      </c>
    </row>
    <row r="1043" spans="1:21" x14ac:dyDescent="0.25">
      <c r="A1043" s="70">
        <v>6750069479</v>
      </c>
      <c r="B1043" s="72">
        <v>45307</v>
      </c>
      <c r="C1043" s="70" t="s">
        <v>45</v>
      </c>
      <c r="D1043" s="70" t="s">
        <v>133</v>
      </c>
      <c r="E1043" s="70" t="s">
        <v>5</v>
      </c>
      <c r="F1043" s="70" t="s">
        <v>134</v>
      </c>
      <c r="G1043" s="70" t="s">
        <v>49</v>
      </c>
      <c r="H1043" s="70" t="s">
        <v>76</v>
      </c>
      <c r="I1043" s="70">
        <v>320028</v>
      </c>
      <c r="J1043" s="70" t="s">
        <v>11</v>
      </c>
      <c r="K1043" s="70">
        <v>2</v>
      </c>
      <c r="L1043" s="79">
        <v>133.77799999999999</v>
      </c>
      <c r="M1043" s="79">
        <v>267.55500000000001</v>
      </c>
      <c r="N1043" s="79">
        <v>-66.888999999999996</v>
      </c>
      <c r="O1043" s="79">
        <v>21.404</v>
      </c>
      <c r="P1043" s="79">
        <v>288.959</v>
      </c>
      <c r="Q1043" s="70">
        <v>2024</v>
      </c>
      <c r="R1043" s="70">
        <v>1</v>
      </c>
      <c r="S1043" s="70">
        <v>0.19999999999999998</v>
      </c>
      <c r="T1043" s="70" t="s">
        <v>56</v>
      </c>
      <c r="U1043" s="70">
        <v>2103</v>
      </c>
    </row>
    <row r="1044" spans="1:21" x14ac:dyDescent="0.25">
      <c r="A1044" s="70">
        <v>6750069479</v>
      </c>
      <c r="B1044" s="72">
        <v>45307</v>
      </c>
      <c r="C1044" s="70" t="s">
        <v>45</v>
      </c>
      <c r="D1044" s="70" t="s">
        <v>133</v>
      </c>
      <c r="E1044" s="70" t="s">
        <v>5</v>
      </c>
      <c r="F1044" s="70" t="s">
        <v>134</v>
      </c>
      <c r="G1044" s="70" t="s">
        <v>49</v>
      </c>
      <c r="H1044" s="70" t="s">
        <v>76</v>
      </c>
      <c r="I1044" s="70">
        <v>320023</v>
      </c>
      <c r="J1044" s="70" t="s">
        <v>9</v>
      </c>
      <c r="K1044" s="70">
        <v>10</v>
      </c>
      <c r="L1044" s="79">
        <v>176.64</v>
      </c>
      <c r="M1044" s="79">
        <v>1766.4</v>
      </c>
      <c r="N1044" s="79">
        <v>-441.6</v>
      </c>
      <c r="O1044" s="79">
        <v>141.31200000000001</v>
      </c>
      <c r="P1044" s="79">
        <v>1907.712</v>
      </c>
      <c r="Q1044" s="70">
        <v>2024</v>
      </c>
      <c r="R1044" s="70">
        <v>1</v>
      </c>
      <c r="S1044" s="70">
        <v>0.20000000000000004</v>
      </c>
      <c r="T1044" s="70" t="s">
        <v>56</v>
      </c>
      <c r="U1044" s="70">
        <v>2103</v>
      </c>
    </row>
    <row r="1045" spans="1:21" x14ac:dyDescent="0.25">
      <c r="A1045" s="70">
        <v>6750069479</v>
      </c>
      <c r="B1045" s="72">
        <v>45307</v>
      </c>
      <c r="C1045" s="70" t="s">
        <v>45</v>
      </c>
      <c r="D1045" s="70" t="s">
        <v>133</v>
      </c>
      <c r="E1045" s="70" t="s">
        <v>5</v>
      </c>
      <c r="F1045" s="70" t="s">
        <v>134</v>
      </c>
      <c r="G1045" s="70" t="s">
        <v>49</v>
      </c>
      <c r="H1045" s="70" t="s">
        <v>76</v>
      </c>
      <c r="I1045" s="70">
        <v>324003</v>
      </c>
      <c r="J1045" s="70" t="s">
        <v>10</v>
      </c>
      <c r="K1045" s="70">
        <v>5</v>
      </c>
      <c r="L1045" s="79">
        <v>366.66699999999997</v>
      </c>
      <c r="M1045" s="79">
        <v>1833.335</v>
      </c>
      <c r="N1045" s="79">
        <v>0</v>
      </c>
      <c r="O1045" s="79">
        <v>146.667</v>
      </c>
      <c r="P1045" s="79">
        <v>1980.002</v>
      </c>
      <c r="Q1045" s="70">
        <v>2024</v>
      </c>
      <c r="R1045" s="70">
        <v>1</v>
      </c>
      <c r="S1045" s="70">
        <v>0</v>
      </c>
      <c r="T1045" s="70" t="s">
        <v>52</v>
      </c>
      <c r="U1045" s="70">
        <v>2103</v>
      </c>
    </row>
    <row r="1046" spans="1:21" x14ac:dyDescent="0.25">
      <c r="A1046" s="70">
        <v>6750069886</v>
      </c>
      <c r="B1046" s="72">
        <v>45315</v>
      </c>
      <c r="C1046" s="70" t="s">
        <v>45</v>
      </c>
      <c r="D1046" s="70" t="s">
        <v>133</v>
      </c>
      <c r="E1046" s="70" t="s">
        <v>5</v>
      </c>
      <c r="F1046" s="70" t="s">
        <v>134</v>
      </c>
      <c r="G1046" s="70" t="s">
        <v>49</v>
      </c>
      <c r="H1046" s="70" t="s">
        <v>76</v>
      </c>
      <c r="I1046" s="70">
        <v>320023</v>
      </c>
      <c r="J1046" s="70" t="s">
        <v>9</v>
      </c>
      <c r="K1046" s="70">
        <v>10</v>
      </c>
      <c r="L1046" s="79">
        <v>176.64</v>
      </c>
      <c r="M1046" s="79">
        <v>1766.4</v>
      </c>
      <c r="N1046" s="79">
        <v>-441.6</v>
      </c>
      <c r="O1046" s="79">
        <v>141.31200000000001</v>
      </c>
      <c r="P1046" s="79">
        <v>1907.712</v>
      </c>
      <c r="Q1046" s="70">
        <v>2024</v>
      </c>
      <c r="R1046" s="70">
        <v>1</v>
      </c>
      <c r="S1046" s="70">
        <v>0.20000000000000004</v>
      </c>
      <c r="T1046" s="70" t="s">
        <v>56</v>
      </c>
      <c r="U1046" s="70">
        <v>2103</v>
      </c>
    </row>
    <row r="1047" spans="1:21" x14ac:dyDescent="0.25">
      <c r="A1047" s="70">
        <v>6750069886</v>
      </c>
      <c r="B1047" s="72">
        <v>45315</v>
      </c>
      <c r="C1047" s="70" t="s">
        <v>45</v>
      </c>
      <c r="D1047" s="70" t="s">
        <v>133</v>
      </c>
      <c r="E1047" s="70" t="s">
        <v>5</v>
      </c>
      <c r="F1047" s="70" t="s">
        <v>134</v>
      </c>
      <c r="G1047" s="70" t="s">
        <v>49</v>
      </c>
      <c r="H1047" s="70" t="s">
        <v>76</v>
      </c>
      <c r="I1047" s="70">
        <v>320020</v>
      </c>
      <c r="J1047" s="70" t="s">
        <v>84</v>
      </c>
      <c r="K1047" s="70">
        <v>20</v>
      </c>
      <c r="L1047" s="79">
        <v>254.22200000000001</v>
      </c>
      <c r="M1047" s="79">
        <v>5084.4480000000003</v>
      </c>
      <c r="N1047" s="79">
        <v>-1271.1120000000001</v>
      </c>
      <c r="O1047" s="79">
        <v>406.75700000000001</v>
      </c>
      <c r="P1047" s="79">
        <v>5491.2049999999999</v>
      </c>
      <c r="Q1047" s="70">
        <v>2024</v>
      </c>
      <c r="R1047" s="70">
        <v>1</v>
      </c>
      <c r="S1047" s="70">
        <v>0.20000025174839259</v>
      </c>
      <c r="T1047" s="70" t="s">
        <v>56</v>
      </c>
      <c r="U1047" s="70">
        <v>2103</v>
      </c>
    </row>
    <row r="1048" spans="1:21" x14ac:dyDescent="0.25">
      <c r="A1048" s="70">
        <v>6750070271</v>
      </c>
      <c r="B1048" s="72">
        <v>45320</v>
      </c>
      <c r="C1048" s="70" t="s">
        <v>45</v>
      </c>
      <c r="D1048" s="70" t="s">
        <v>133</v>
      </c>
      <c r="E1048" s="70" t="s">
        <v>5</v>
      </c>
      <c r="F1048" s="70" t="s">
        <v>134</v>
      </c>
      <c r="G1048" s="70" t="s">
        <v>49</v>
      </c>
      <c r="H1048" s="70" t="s">
        <v>76</v>
      </c>
      <c r="I1048" s="70">
        <v>324003</v>
      </c>
      <c r="J1048" s="70" t="s">
        <v>10</v>
      </c>
      <c r="K1048" s="70">
        <v>10</v>
      </c>
      <c r="L1048" s="79">
        <v>366.66699999999997</v>
      </c>
      <c r="M1048" s="79">
        <v>3666.67</v>
      </c>
      <c r="N1048" s="79">
        <v>0</v>
      </c>
      <c r="O1048" s="79">
        <v>293.334</v>
      </c>
      <c r="P1048" s="79">
        <v>3960.0039999999999</v>
      </c>
      <c r="Q1048" s="70">
        <v>2024</v>
      </c>
      <c r="R1048" s="70">
        <v>1</v>
      </c>
      <c r="S1048" s="70">
        <v>0</v>
      </c>
      <c r="T1048" s="70" t="s">
        <v>52</v>
      </c>
      <c r="U1048" s="70">
        <v>2103</v>
      </c>
    </row>
    <row r="1049" spans="1:21" x14ac:dyDescent="0.25">
      <c r="A1049" s="70">
        <v>6750070414</v>
      </c>
      <c r="B1049" s="72">
        <v>45321</v>
      </c>
      <c r="C1049" s="70" t="s">
        <v>45</v>
      </c>
      <c r="D1049" s="70" t="s">
        <v>133</v>
      </c>
      <c r="E1049" s="70" t="s">
        <v>5</v>
      </c>
      <c r="F1049" s="70" t="s">
        <v>134</v>
      </c>
      <c r="G1049" s="70" t="s">
        <v>49</v>
      </c>
      <c r="H1049" s="70" t="s">
        <v>76</v>
      </c>
      <c r="I1049" s="70">
        <v>320028</v>
      </c>
      <c r="J1049" s="70" t="s">
        <v>11</v>
      </c>
      <c r="K1049" s="70">
        <v>20</v>
      </c>
      <c r="L1049" s="79">
        <v>167.22200000000001</v>
      </c>
      <c r="M1049" s="79">
        <v>3344.44</v>
      </c>
      <c r="N1049" s="79">
        <v>0</v>
      </c>
      <c r="O1049" s="79">
        <v>267.55500000000001</v>
      </c>
      <c r="P1049" s="79">
        <v>3611.9949999999999</v>
      </c>
      <c r="Q1049" s="70">
        <v>2024</v>
      </c>
      <c r="R1049" s="70">
        <v>1</v>
      </c>
      <c r="S1049" s="70">
        <v>0</v>
      </c>
      <c r="T1049" s="70" t="s">
        <v>52</v>
      </c>
      <c r="U1049" s="70">
        <v>2103</v>
      </c>
    </row>
    <row r="1050" spans="1:21" x14ac:dyDescent="0.25">
      <c r="A1050" s="70">
        <v>6750070414</v>
      </c>
      <c r="B1050" s="72">
        <v>45321</v>
      </c>
      <c r="C1050" s="70" t="s">
        <v>45</v>
      </c>
      <c r="D1050" s="70" t="s">
        <v>133</v>
      </c>
      <c r="E1050" s="70" t="s">
        <v>5</v>
      </c>
      <c r="F1050" s="70" t="s">
        <v>134</v>
      </c>
      <c r="G1050" s="70" t="s">
        <v>49</v>
      </c>
      <c r="H1050" s="70" t="s">
        <v>76</v>
      </c>
      <c r="I1050" s="70">
        <v>320023</v>
      </c>
      <c r="J1050" s="70" t="s">
        <v>9</v>
      </c>
      <c r="K1050" s="70">
        <v>5</v>
      </c>
      <c r="L1050" s="79">
        <v>176.64</v>
      </c>
      <c r="M1050" s="79">
        <v>883.2</v>
      </c>
      <c r="N1050" s="79">
        <v>-220.8</v>
      </c>
      <c r="O1050" s="79">
        <v>70.656000000000006</v>
      </c>
      <c r="P1050" s="79">
        <v>953.85599999999999</v>
      </c>
      <c r="Q1050" s="70">
        <v>2024</v>
      </c>
      <c r="R1050" s="70">
        <v>1</v>
      </c>
      <c r="S1050" s="70">
        <v>0.20000000000000004</v>
      </c>
      <c r="T1050" s="70" t="s">
        <v>56</v>
      </c>
      <c r="U1050" s="70">
        <v>2103</v>
      </c>
    </row>
    <row r="1051" spans="1:21" x14ac:dyDescent="0.25">
      <c r="A1051" s="70">
        <v>6750067762</v>
      </c>
      <c r="B1051" s="72">
        <v>45266</v>
      </c>
      <c r="C1051" s="70" t="s">
        <v>45</v>
      </c>
      <c r="D1051" s="70" t="s">
        <v>97</v>
      </c>
      <c r="E1051" s="70" t="s">
        <v>5</v>
      </c>
      <c r="F1051" s="70" t="s">
        <v>98</v>
      </c>
      <c r="G1051" s="70" t="s">
        <v>49</v>
      </c>
      <c r="H1051" s="70" t="s">
        <v>99</v>
      </c>
      <c r="I1051" s="70">
        <v>320020</v>
      </c>
      <c r="J1051" s="70" t="s">
        <v>84</v>
      </c>
      <c r="K1051" s="70">
        <v>5</v>
      </c>
      <c r="L1051" s="79">
        <v>254.22200000000001</v>
      </c>
      <c r="M1051" s="79">
        <v>1271.1120000000001</v>
      </c>
      <c r="N1051" s="79">
        <v>-317.77800000000002</v>
      </c>
      <c r="O1051" s="79">
        <v>101.68899999999999</v>
      </c>
      <c r="P1051" s="79">
        <v>1372.8009999999999</v>
      </c>
      <c r="Q1051" s="70">
        <v>2023</v>
      </c>
      <c r="R1051" s="70">
        <v>12</v>
      </c>
      <c r="S1051" s="70">
        <v>0.20000025174839259</v>
      </c>
      <c r="T1051" s="70" t="s">
        <v>56</v>
      </c>
      <c r="U1051" s="70"/>
    </row>
    <row r="1052" spans="1:21" x14ac:dyDescent="0.25">
      <c r="A1052" s="70">
        <v>6750067762</v>
      </c>
      <c r="B1052" s="72">
        <v>45266</v>
      </c>
      <c r="C1052" s="70" t="s">
        <v>45</v>
      </c>
      <c r="D1052" s="70" t="s">
        <v>97</v>
      </c>
      <c r="E1052" s="70" t="s">
        <v>5</v>
      </c>
      <c r="F1052" s="70" t="s">
        <v>98</v>
      </c>
      <c r="G1052" s="70" t="s">
        <v>49</v>
      </c>
      <c r="H1052" s="70" t="s">
        <v>99</v>
      </c>
      <c r="I1052" s="70">
        <v>324003</v>
      </c>
      <c r="J1052" s="70" t="s">
        <v>10</v>
      </c>
      <c r="K1052" s="70">
        <v>60</v>
      </c>
      <c r="L1052" s="79">
        <v>366.66699999999997</v>
      </c>
      <c r="M1052" s="79">
        <v>22000.02</v>
      </c>
      <c r="N1052" s="79">
        <v>0</v>
      </c>
      <c r="O1052" s="79">
        <v>1760.002</v>
      </c>
      <c r="P1052" s="79">
        <v>23760.022000000001</v>
      </c>
      <c r="Q1052" s="70">
        <v>2023</v>
      </c>
      <c r="R1052" s="70">
        <v>12</v>
      </c>
      <c r="S1052" s="70">
        <v>0</v>
      </c>
      <c r="T1052" s="70" t="s">
        <v>52</v>
      </c>
      <c r="U1052" s="70"/>
    </row>
    <row r="1053" spans="1:21" x14ac:dyDescent="0.25">
      <c r="A1053" s="70">
        <v>6750067960</v>
      </c>
      <c r="B1053" s="72">
        <v>45272</v>
      </c>
      <c r="C1053" s="70" t="s">
        <v>45</v>
      </c>
      <c r="D1053" s="70" t="s">
        <v>97</v>
      </c>
      <c r="E1053" s="70" t="s">
        <v>5</v>
      </c>
      <c r="F1053" s="70" t="s">
        <v>98</v>
      </c>
      <c r="G1053" s="70" t="s">
        <v>49</v>
      </c>
      <c r="H1053" s="70" t="s">
        <v>99</v>
      </c>
      <c r="I1053" s="70">
        <v>324003</v>
      </c>
      <c r="J1053" s="70" t="s">
        <v>10</v>
      </c>
      <c r="K1053" s="70">
        <v>100</v>
      </c>
      <c r="L1053" s="79">
        <v>366.66699999999997</v>
      </c>
      <c r="M1053" s="79">
        <v>36666.699999999997</v>
      </c>
      <c r="N1053" s="79">
        <v>0</v>
      </c>
      <c r="O1053" s="79">
        <v>2933.3359999999998</v>
      </c>
      <c r="P1053" s="79">
        <v>39600.036</v>
      </c>
      <c r="Q1053" s="70">
        <v>2023</v>
      </c>
      <c r="R1053" s="70">
        <v>12</v>
      </c>
      <c r="S1053" s="70">
        <v>0</v>
      </c>
      <c r="T1053" s="70" t="s">
        <v>52</v>
      </c>
      <c r="U1053" s="70"/>
    </row>
    <row r="1054" spans="1:21" x14ac:dyDescent="0.25">
      <c r="A1054" s="70">
        <v>6750068013</v>
      </c>
      <c r="B1054" s="72">
        <v>45274</v>
      </c>
      <c r="C1054" s="70" t="s">
        <v>45</v>
      </c>
      <c r="D1054" s="70" t="s">
        <v>97</v>
      </c>
      <c r="E1054" s="70" t="s">
        <v>5</v>
      </c>
      <c r="F1054" s="70" t="s">
        <v>98</v>
      </c>
      <c r="G1054" s="70" t="s">
        <v>49</v>
      </c>
      <c r="H1054" s="70" t="s">
        <v>99</v>
      </c>
      <c r="I1054" s="70">
        <v>324003</v>
      </c>
      <c r="J1054" s="70" t="s">
        <v>10</v>
      </c>
      <c r="K1054" s="70">
        <v>100</v>
      </c>
      <c r="L1054" s="79">
        <v>366.66699999999997</v>
      </c>
      <c r="M1054" s="79">
        <v>36666.699999999997</v>
      </c>
      <c r="N1054" s="79">
        <v>0</v>
      </c>
      <c r="O1054" s="79">
        <v>2933.3359999999998</v>
      </c>
      <c r="P1054" s="79">
        <v>39600.036</v>
      </c>
      <c r="Q1054" s="70">
        <v>2023</v>
      </c>
      <c r="R1054" s="70">
        <v>12</v>
      </c>
      <c r="S1054" s="70">
        <v>0</v>
      </c>
      <c r="T1054" s="70" t="s">
        <v>52</v>
      </c>
      <c r="U1054" s="70"/>
    </row>
    <row r="1055" spans="1:21" x14ac:dyDescent="0.25">
      <c r="A1055" s="70">
        <v>6750068153</v>
      </c>
      <c r="B1055" s="72">
        <v>45278</v>
      </c>
      <c r="C1055" s="70" t="s">
        <v>45</v>
      </c>
      <c r="D1055" s="70" t="s">
        <v>97</v>
      </c>
      <c r="E1055" s="70" t="s">
        <v>5</v>
      </c>
      <c r="F1055" s="70" t="s">
        <v>98</v>
      </c>
      <c r="G1055" s="70" t="s">
        <v>49</v>
      </c>
      <c r="H1055" s="70" t="s">
        <v>99</v>
      </c>
      <c r="I1055" s="70">
        <v>320025</v>
      </c>
      <c r="J1055" s="70" t="s">
        <v>58</v>
      </c>
      <c r="K1055" s="70">
        <v>20</v>
      </c>
      <c r="L1055" s="79">
        <v>220.8</v>
      </c>
      <c r="M1055" s="79">
        <v>4416</v>
      </c>
      <c r="N1055" s="79">
        <v>0</v>
      </c>
      <c r="O1055" s="79">
        <v>353.28</v>
      </c>
      <c r="P1055" s="79">
        <v>4769.28</v>
      </c>
      <c r="Q1055" s="70">
        <v>2023</v>
      </c>
      <c r="R1055" s="70">
        <v>12</v>
      </c>
      <c r="S1055" s="70">
        <v>0</v>
      </c>
      <c r="T1055" s="70" t="s">
        <v>52</v>
      </c>
      <c r="U1055" s="70"/>
    </row>
    <row r="1056" spans="1:21" x14ac:dyDescent="0.25">
      <c r="A1056" s="70">
        <v>6750068153</v>
      </c>
      <c r="B1056" s="72">
        <v>45278</v>
      </c>
      <c r="C1056" s="70" t="s">
        <v>45</v>
      </c>
      <c r="D1056" s="70" t="s">
        <v>97</v>
      </c>
      <c r="E1056" s="70" t="s">
        <v>5</v>
      </c>
      <c r="F1056" s="70" t="s">
        <v>98</v>
      </c>
      <c r="G1056" s="70" t="s">
        <v>49</v>
      </c>
      <c r="H1056" s="70" t="s">
        <v>99</v>
      </c>
      <c r="I1056" s="70">
        <v>324003</v>
      </c>
      <c r="J1056" s="70" t="s">
        <v>10</v>
      </c>
      <c r="K1056" s="70">
        <v>150</v>
      </c>
      <c r="L1056" s="79">
        <v>366.66699999999997</v>
      </c>
      <c r="M1056" s="79">
        <v>55000.05</v>
      </c>
      <c r="N1056" s="79">
        <v>0</v>
      </c>
      <c r="O1056" s="79">
        <v>4400.0039999999999</v>
      </c>
      <c r="P1056" s="79">
        <v>59400.053999999996</v>
      </c>
      <c r="Q1056" s="70">
        <v>2023</v>
      </c>
      <c r="R1056" s="70">
        <v>12</v>
      </c>
      <c r="S1056" s="70">
        <v>0</v>
      </c>
      <c r="T1056" s="70" t="s">
        <v>52</v>
      </c>
      <c r="U1056" s="70"/>
    </row>
    <row r="1057" spans="1:21" x14ac:dyDescent="0.25">
      <c r="A1057" s="70">
        <v>6750068261</v>
      </c>
      <c r="B1057" s="72">
        <v>45280</v>
      </c>
      <c r="C1057" s="70" t="s">
        <v>45</v>
      </c>
      <c r="D1057" s="70" t="s">
        <v>97</v>
      </c>
      <c r="E1057" s="70" t="s">
        <v>5</v>
      </c>
      <c r="F1057" s="70" t="s">
        <v>98</v>
      </c>
      <c r="G1057" s="70" t="s">
        <v>49</v>
      </c>
      <c r="H1057" s="70" t="s">
        <v>99</v>
      </c>
      <c r="I1057" s="70">
        <v>324003</v>
      </c>
      <c r="J1057" s="70" t="s">
        <v>10</v>
      </c>
      <c r="K1057" s="70">
        <v>100</v>
      </c>
      <c r="L1057" s="79">
        <v>366.66699999999997</v>
      </c>
      <c r="M1057" s="79">
        <v>36666.699999999997</v>
      </c>
      <c r="N1057" s="79">
        <v>0</v>
      </c>
      <c r="O1057" s="79">
        <v>2933.3359999999998</v>
      </c>
      <c r="P1057" s="79">
        <v>39600.036</v>
      </c>
      <c r="Q1057" s="70">
        <v>2023</v>
      </c>
      <c r="R1057" s="70">
        <v>12</v>
      </c>
      <c r="S1057" s="70">
        <v>0</v>
      </c>
      <c r="T1057" s="70" t="s">
        <v>52</v>
      </c>
      <c r="U1057" s="70"/>
    </row>
    <row r="1058" spans="1:21" x14ac:dyDescent="0.25">
      <c r="A1058" s="70">
        <v>6750068464</v>
      </c>
      <c r="B1058" s="72">
        <v>45282</v>
      </c>
      <c r="C1058" s="70" t="s">
        <v>45</v>
      </c>
      <c r="D1058" s="70" t="s">
        <v>97</v>
      </c>
      <c r="E1058" s="70" t="s">
        <v>5</v>
      </c>
      <c r="F1058" s="70" t="s">
        <v>98</v>
      </c>
      <c r="G1058" s="70" t="s">
        <v>49</v>
      </c>
      <c r="H1058" s="70" t="s">
        <v>99</v>
      </c>
      <c r="I1058" s="70">
        <v>324003</v>
      </c>
      <c r="J1058" s="70" t="s">
        <v>10</v>
      </c>
      <c r="K1058" s="70">
        <v>150</v>
      </c>
      <c r="L1058" s="79">
        <v>366.66699999999997</v>
      </c>
      <c r="M1058" s="79">
        <v>55000.05</v>
      </c>
      <c r="N1058" s="79">
        <v>0</v>
      </c>
      <c r="O1058" s="79">
        <v>4400.0039999999999</v>
      </c>
      <c r="P1058" s="79">
        <v>59400.053999999996</v>
      </c>
      <c r="Q1058" s="70">
        <v>2023</v>
      </c>
      <c r="R1058" s="70">
        <v>12</v>
      </c>
      <c r="S1058" s="70">
        <v>0</v>
      </c>
      <c r="T1058" s="70" t="s">
        <v>52</v>
      </c>
      <c r="U1058" s="70"/>
    </row>
    <row r="1059" spans="1:21" x14ac:dyDescent="0.25">
      <c r="A1059" s="70">
        <v>6750068628</v>
      </c>
      <c r="B1059" s="72">
        <v>45286</v>
      </c>
      <c r="C1059" s="70" t="s">
        <v>45</v>
      </c>
      <c r="D1059" s="70" t="s">
        <v>97</v>
      </c>
      <c r="E1059" s="70" t="s">
        <v>5</v>
      </c>
      <c r="F1059" s="70" t="s">
        <v>98</v>
      </c>
      <c r="G1059" s="70" t="s">
        <v>49</v>
      </c>
      <c r="H1059" s="70" t="s">
        <v>99</v>
      </c>
      <c r="I1059" s="70">
        <v>320028</v>
      </c>
      <c r="J1059" s="70" t="s">
        <v>11</v>
      </c>
      <c r="K1059" s="70">
        <v>30</v>
      </c>
      <c r="L1059" s="79">
        <v>133.77799999999999</v>
      </c>
      <c r="M1059" s="79">
        <v>4013.328</v>
      </c>
      <c r="N1059" s="79">
        <v>-1003.332</v>
      </c>
      <c r="O1059" s="79">
        <v>321.06599999999997</v>
      </c>
      <c r="P1059" s="79">
        <v>4334.3940000000002</v>
      </c>
      <c r="Q1059" s="70">
        <v>2023</v>
      </c>
      <c r="R1059" s="70">
        <v>12</v>
      </c>
      <c r="S1059" s="70">
        <v>0.19999952159519302</v>
      </c>
      <c r="T1059" s="70" t="s">
        <v>56</v>
      </c>
      <c r="U1059" s="70"/>
    </row>
    <row r="1060" spans="1:21" x14ac:dyDescent="0.25">
      <c r="A1060" s="70">
        <v>6750068628</v>
      </c>
      <c r="B1060" s="72">
        <v>45286</v>
      </c>
      <c r="C1060" s="70" t="s">
        <v>45</v>
      </c>
      <c r="D1060" s="70" t="s">
        <v>97</v>
      </c>
      <c r="E1060" s="70" t="s">
        <v>5</v>
      </c>
      <c r="F1060" s="70" t="s">
        <v>98</v>
      </c>
      <c r="G1060" s="70" t="s">
        <v>49</v>
      </c>
      <c r="H1060" s="70" t="s">
        <v>99</v>
      </c>
      <c r="I1060" s="70">
        <v>320025</v>
      </c>
      <c r="J1060" s="70" t="s">
        <v>58</v>
      </c>
      <c r="K1060" s="70">
        <v>5</v>
      </c>
      <c r="L1060" s="79">
        <v>220.8</v>
      </c>
      <c r="M1060" s="79">
        <v>1104</v>
      </c>
      <c r="N1060" s="79">
        <v>0</v>
      </c>
      <c r="O1060" s="79">
        <v>88.32</v>
      </c>
      <c r="P1060" s="79">
        <v>1192.32</v>
      </c>
      <c r="Q1060" s="70">
        <v>2023</v>
      </c>
      <c r="R1060" s="70">
        <v>12</v>
      </c>
      <c r="S1060" s="70">
        <v>0</v>
      </c>
      <c r="T1060" s="70" t="s">
        <v>52</v>
      </c>
      <c r="U1060" s="70"/>
    </row>
    <row r="1061" spans="1:21" x14ac:dyDescent="0.25">
      <c r="A1061" s="70">
        <v>6750068628</v>
      </c>
      <c r="B1061" s="72">
        <v>45286</v>
      </c>
      <c r="C1061" s="70" t="s">
        <v>45</v>
      </c>
      <c r="D1061" s="70" t="s">
        <v>97</v>
      </c>
      <c r="E1061" s="70" t="s">
        <v>5</v>
      </c>
      <c r="F1061" s="70" t="s">
        <v>98</v>
      </c>
      <c r="G1061" s="70" t="s">
        <v>49</v>
      </c>
      <c r="H1061" s="70" t="s">
        <v>99</v>
      </c>
      <c r="I1061" s="70">
        <v>324003</v>
      </c>
      <c r="J1061" s="70" t="s">
        <v>10</v>
      </c>
      <c r="K1061" s="70">
        <v>200</v>
      </c>
      <c r="L1061" s="79">
        <v>366.66699999999997</v>
      </c>
      <c r="M1061" s="79">
        <v>73333.399999999994</v>
      </c>
      <c r="N1061" s="79">
        <v>0</v>
      </c>
      <c r="O1061" s="79">
        <v>5866.6719999999996</v>
      </c>
      <c r="P1061" s="79">
        <v>79200.072</v>
      </c>
      <c r="Q1061" s="70">
        <v>2023</v>
      </c>
      <c r="R1061" s="70">
        <v>12</v>
      </c>
      <c r="S1061" s="70">
        <v>0</v>
      </c>
      <c r="T1061" s="70" t="s">
        <v>52</v>
      </c>
      <c r="U1061" s="70"/>
    </row>
    <row r="1062" spans="1:21" x14ac:dyDescent="0.25">
      <c r="A1062" s="70">
        <v>6750068795</v>
      </c>
      <c r="B1062" s="72">
        <v>45288</v>
      </c>
      <c r="C1062" s="70" t="s">
        <v>45</v>
      </c>
      <c r="D1062" s="70" t="s">
        <v>97</v>
      </c>
      <c r="E1062" s="70" t="s">
        <v>5</v>
      </c>
      <c r="F1062" s="70" t="s">
        <v>98</v>
      </c>
      <c r="G1062" s="70" t="s">
        <v>49</v>
      </c>
      <c r="H1062" s="70" t="s">
        <v>99</v>
      </c>
      <c r="I1062" s="70">
        <v>320028</v>
      </c>
      <c r="J1062" s="70" t="s">
        <v>11</v>
      </c>
      <c r="K1062" s="70">
        <v>30</v>
      </c>
      <c r="L1062" s="79">
        <v>133.77799999999999</v>
      </c>
      <c r="M1062" s="79">
        <v>4013.328</v>
      </c>
      <c r="N1062" s="79">
        <v>-1003.332</v>
      </c>
      <c r="O1062" s="79">
        <v>321.06599999999997</v>
      </c>
      <c r="P1062" s="79">
        <v>4334.3940000000002</v>
      </c>
      <c r="Q1062" s="70">
        <v>2023</v>
      </c>
      <c r="R1062" s="70">
        <v>12</v>
      </c>
      <c r="S1062" s="70">
        <v>0.19999952159519302</v>
      </c>
      <c r="T1062" s="70" t="s">
        <v>56</v>
      </c>
      <c r="U1062" s="70"/>
    </row>
    <row r="1063" spans="1:21" x14ac:dyDescent="0.25">
      <c r="A1063" s="70">
        <v>6750068795</v>
      </c>
      <c r="B1063" s="72">
        <v>45288</v>
      </c>
      <c r="C1063" s="70" t="s">
        <v>45</v>
      </c>
      <c r="D1063" s="70" t="s">
        <v>97</v>
      </c>
      <c r="E1063" s="70" t="s">
        <v>5</v>
      </c>
      <c r="F1063" s="70" t="s">
        <v>98</v>
      </c>
      <c r="G1063" s="70" t="s">
        <v>49</v>
      </c>
      <c r="H1063" s="70" t="s">
        <v>99</v>
      </c>
      <c r="I1063" s="70">
        <v>320025</v>
      </c>
      <c r="J1063" s="70" t="s">
        <v>58</v>
      </c>
      <c r="K1063" s="70">
        <v>20</v>
      </c>
      <c r="L1063" s="79">
        <v>220.8</v>
      </c>
      <c r="M1063" s="79">
        <v>4416</v>
      </c>
      <c r="N1063" s="79">
        <v>0</v>
      </c>
      <c r="O1063" s="79">
        <v>353.28</v>
      </c>
      <c r="P1063" s="79">
        <v>4769.28</v>
      </c>
      <c r="Q1063" s="70">
        <v>2023</v>
      </c>
      <c r="R1063" s="70">
        <v>12</v>
      </c>
      <c r="S1063" s="70">
        <v>0</v>
      </c>
      <c r="T1063" s="70" t="s">
        <v>52</v>
      </c>
      <c r="U1063" s="70"/>
    </row>
    <row r="1064" spans="1:21" x14ac:dyDescent="0.25">
      <c r="A1064" s="70">
        <v>6750068795</v>
      </c>
      <c r="B1064" s="72">
        <v>45288</v>
      </c>
      <c r="C1064" s="70" t="s">
        <v>45</v>
      </c>
      <c r="D1064" s="70" t="s">
        <v>97</v>
      </c>
      <c r="E1064" s="70" t="s">
        <v>5</v>
      </c>
      <c r="F1064" s="70" t="s">
        <v>98</v>
      </c>
      <c r="G1064" s="70" t="s">
        <v>49</v>
      </c>
      <c r="H1064" s="70" t="s">
        <v>99</v>
      </c>
      <c r="I1064" s="70">
        <v>324003</v>
      </c>
      <c r="J1064" s="70" t="s">
        <v>10</v>
      </c>
      <c r="K1064" s="70">
        <v>200</v>
      </c>
      <c r="L1064" s="79">
        <v>366.66699999999997</v>
      </c>
      <c r="M1064" s="79">
        <v>73333.399999999994</v>
      </c>
      <c r="N1064" s="79">
        <v>0</v>
      </c>
      <c r="O1064" s="79">
        <v>5866.6729999999998</v>
      </c>
      <c r="P1064" s="79">
        <v>79200.073000000004</v>
      </c>
      <c r="Q1064" s="70">
        <v>2023</v>
      </c>
      <c r="R1064" s="70">
        <v>12</v>
      </c>
      <c r="S1064" s="70">
        <v>0</v>
      </c>
      <c r="T1064" s="70" t="s">
        <v>52</v>
      </c>
      <c r="U1064" s="70"/>
    </row>
    <row r="1065" spans="1:21" x14ac:dyDescent="0.25">
      <c r="A1065" s="70">
        <v>6750069050</v>
      </c>
      <c r="B1065" s="72">
        <v>45295</v>
      </c>
      <c r="C1065" s="70" t="s">
        <v>45</v>
      </c>
      <c r="D1065" s="70" t="s">
        <v>97</v>
      </c>
      <c r="E1065" s="70" t="s">
        <v>5</v>
      </c>
      <c r="F1065" s="70" t="s">
        <v>98</v>
      </c>
      <c r="G1065" s="70" t="s">
        <v>49</v>
      </c>
      <c r="H1065" s="70" t="s">
        <v>99</v>
      </c>
      <c r="I1065" s="70">
        <v>320028</v>
      </c>
      <c r="J1065" s="70" t="s">
        <v>11</v>
      </c>
      <c r="K1065" s="70">
        <v>20</v>
      </c>
      <c r="L1065" s="79">
        <v>133.77799999999999</v>
      </c>
      <c r="M1065" s="79">
        <v>2675.5520000000001</v>
      </c>
      <c r="N1065" s="79">
        <v>-668.88800000000003</v>
      </c>
      <c r="O1065" s="79">
        <v>214.04400000000001</v>
      </c>
      <c r="P1065" s="79">
        <v>2889.596</v>
      </c>
      <c r="Q1065" s="70">
        <v>2024</v>
      </c>
      <c r="R1065" s="70">
        <v>1</v>
      </c>
      <c r="S1065" s="70">
        <v>0.19999952159519302</v>
      </c>
      <c r="T1065" s="70" t="s">
        <v>56</v>
      </c>
      <c r="U1065" s="70">
        <v>2101</v>
      </c>
    </row>
    <row r="1066" spans="1:21" x14ac:dyDescent="0.25">
      <c r="A1066" s="70">
        <v>6750069224</v>
      </c>
      <c r="B1066" s="72">
        <v>45300</v>
      </c>
      <c r="C1066" s="70" t="s">
        <v>45</v>
      </c>
      <c r="D1066" s="70" t="s">
        <v>97</v>
      </c>
      <c r="E1066" s="70" t="s">
        <v>5</v>
      </c>
      <c r="F1066" s="70" t="s">
        <v>98</v>
      </c>
      <c r="G1066" s="70" t="s">
        <v>49</v>
      </c>
      <c r="H1066" s="70" t="s">
        <v>99</v>
      </c>
      <c r="I1066" s="70">
        <v>320020</v>
      </c>
      <c r="J1066" s="70" t="s">
        <v>84</v>
      </c>
      <c r="K1066" s="70">
        <v>5</v>
      </c>
      <c r="L1066" s="79">
        <v>254.22200000000001</v>
      </c>
      <c r="M1066" s="79">
        <v>1271.1120000000001</v>
      </c>
      <c r="N1066" s="79">
        <v>-317.77800000000002</v>
      </c>
      <c r="O1066" s="79">
        <v>101.68899999999999</v>
      </c>
      <c r="P1066" s="79">
        <v>1372.8009999999999</v>
      </c>
      <c r="Q1066" s="70">
        <v>2024</v>
      </c>
      <c r="R1066" s="70">
        <v>1</v>
      </c>
      <c r="S1066" s="70">
        <v>0.20000025174839259</v>
      </c>
      <c r="T1066" s="70" t="s">
        <v>56</v>
      </c>
      <c r="U1066" s="70">
        <v>2101</v>
      </c>
    </row>
    <row r="1067" spans="1:21" x14ac:dyDescent="0.25">
      <c r="A1067" s="70">
        <v>6750069224</v>
      </c>
      <c r="B1067" s="72">
        <v>45300</v>
      </c>
      <c r="C1067" s="70" t="s">
        <v>45</v>
      </c>
      <c r="D1067" s="70" t="s">
        <v>97</v>
      </c>
      <c r="E1067" s="70" t="s">
        <v>5</v>
      </c>
      <c r="F1067" s="70" t="s">
        <v>98</v>
      </c>
      <c r="G1067" s="70" t="s">
        <v>49</v>
      </c>
      <c r="H1067" s="70" t="s">
        <v>99</v>
      </c>
      <c r="I1067" s="70">
        <v>324003</v>
      </c>
      <c r="J1067" s="70" t="s">
        <v>10</v>
      </c>
      <c r="K1067" s="70">
        <v>100</v>
      </c>
      <c r="L1067" s="79">
        <v>366.66699999999997</v>
      </c>
      <c r="M1067" s="79">
        <v>36666.699999999997</v>
      </c>
      <c r="N1067" s="79">
        <v>0</v>
      </c>
      <c r="O1067" s="79">
        <v>2933.3359999999998</v>
      </c>
      <c r="P1067" s="79">
        <v>39600.036</v>
      </c>
      <c r="Q1067" s="70">
        <v>2024</v>
      </c>
      <c r="R1067" s="70">
        <v>1</v>
      </c>
      <c r="S1067" s="70">
        <v>0</v>
      </c>
      <c r="T1067" s="70" t="s">
        <v>52</v>
      </c>
      <c r="U1067" s="70">
        <v>2101</v>
      </c>
    </row>
    <row r="1068" spans="1:21" x14ac:dyDescent="0.25">
      <c r="A1068" s="70">
        <v>6750069226</v>
      </c>
      <c r="B1068" s="72">
        <v>45300</v>
      </c>
      <c r="C1068" s="70" t="s">
        <v>45</v>
      </c>
      <c r="D1068" s="70" t="s">
        <v>97</v>
      </c>
      <c r="E1068" s="70" t="s">
        <v>5</v>
      </c>
      <c r="F1068" s="70" t="s">
        <v>98</v>
      </c>
      <c r="G1068" s="70" t="s">
        <v>49</v>
      </c>
      <c r="H1068" s="70" t="s">
        <v>99</v>
      </c>
      <c r="I1068" s="70">
        <v>320028</v>
      </c>
      <c r="J1068" s="70" t="s">
        <v>11</v>
      </c>
      <c r="K1068" s="70">
        <v>30</v>
      </c>
      <c r="L1068" s="79">
        <v>133.77799999999999</v>
      </c>
      <c r="M1068" s="79">
        <v>4013.328</v>
      </c>
      <c r="N1068" s="79">
        <v>-1003.332</v>
      </c>
      <c r="O1068" s="79">
        <v>321.06599999999997</v>
      </c>
      <c r="P1068" s="79">
        <v>4334.3940000000002</v>
      </c>
      <c r="Q1068" s="70">
        <v>2024</v>
      </c>
      <c r="R1068" s="70">
        <v>1</v>
      </c>
      <c r="S1068" s="70">
        <v>0.19999952159519302</v>
      </c>
      <c r="T1068" s="70" t="s">
        <v>56</v>
      </c>
      <c r="U1068" s="70">
        <v>2101</v>
      </c>
    </row>
    <row r="1069" spans="1:21" x14ac:dyDescent="0.25">
      <c r="A1069" s="70">
        <v>6750069226</v>
      </c>
      <c r="B1069" s="72">
        <v>45300</v>
      </c>
      <c r="C1069" s="70" t="s">
        <v>45</v>
      </c>
      <c r="D1069" s="70" t="s">
        <v>97</v>
      </c>
      <c r="E1069" s="70" t="s">
        <v>5</v>
      </c>
      <c r="F1069" s="70" t="s">
        <v>98</v>
      </c>
      <c r="G1069" s="70" t="s">
        <v>49</v>
      </c>
      <c r="H1069" s="70" t="s">
        <v>99</v>
      </c>
      <c r="I1069" s="70">
        <v>320023</v>
      </c>
      <c r="J1069" s="70" t="s">
        <v>9</v>
      </c>
      <c r="K1069" s="70">
        <v>40</v>
      </c>
      <c r="L1069" s="79">
        <v>176.64</v>
      </c>
      <c r="M1069" s="79">
        <v>7065.6</v>
      </c>
      <c r="N1069" s="79">
        <v>-1766.4</v>
      </c>
      <c r="O1069" s="79">
        <v>565.24800000000005</v>
      </c>
      <c r="P1069" s="79">
        <v>7630.848</v>
      </c>
      <c r="Q1069" s="70">
        <v>2024</v>
      </c>
      <c r="R1069" s="70">
        <v>1</v>
      </c>
      <c r="S1069" s="70">
        <v>0.20000000000000004</v>
      </c>
      <c r="T1069" s="70" t="s">
        <v>56</v>
      </c>
      <c r="U1069" s="70">
        <v>2101</v>
      </c>
    </row>
    <row r="1070" spans="1:21" x14ac:dyDescent="0.25">
      <c r="A1070" s="70">
        <v>6750069226</v>
      </c>
      <c r="B1070" s="72">
        <v>45300</v>
      </c>
      <c r="C1070" s="70" t="s">
        <v>45</v>
      </c>
      <c r="D1070" s="70" t="s">
        <v>97</v>
      </c>
      <c r="E1070" s="70" t="s">
        <v>5</v>
      </c>
      <c r="F1070" s="70" t="s">
        <v>98</v>
      </c>
      <c r="G1070" s="70" t="s">
        <v>49</v>
      </c>
      <c r="H1070" s="70" t="s">
        <v>99</v>
      </c>
      <c r="I1070" s="70">
        <v>320020</v>
      </c>
      <c r="J1070" s="70" t="s">
        <v>84</v>
      </c>
      <c r="K1070" s="70">
        <v>2</v>
      </c>
      <c r="L1070" s="79">
        <v>254.22300000000001</v>
      </c>
      <c r="M1070" s="79">
        <v>508.44499999999999</v>
      </c>
      <c r="N1070" s="79">
        <v>-127.111</v>
      </c>
      <c r="O1070" s="79">
        <v>40.676000000000002</v>
      </c>
      <c r="P1070" s="79">
        <v>549.12099999999998</v>
      </c>
      <c r="Q1070" s="70">
        <v>2024</v>
      </c>
      <c r="R1070" s="70">
        <v>1</v>
      </c>
      <c r="S1070" s="70">
        <v>0.199999370630801</v>
      </c>
      <c r="T1070" s="70" t="s">
        <v>56</v>
      </c>
      <c r="U1070" s="70">
        <v>2101</v>
      </c>
    </row>
    <row r="1071" spans="1:21" x14ac:dyDescent="0.25">
      <c r="A1071" s="70">
        <v>6750069464</v>
      </c>
      <c r="B1071" s="72">
        <v>45306</v>
      </c>
      <c r="C1071" s="70" t="s">
        <v>45</v>
      </c>
      <c r="D1071" s="70" t="s">
        <v>97</v>
      </c>
      <c r="E1071" s="70" t="s">
        <v>5</v>
      </c>
      <c r="F1071" s="70" t="s">
        <v>98</v>
      </c>
      <c r="G1071" s="70" t="s">
        <v>49</v>
      </c>
      <c r="H1071" s="70" t="s">
        <v>99</v>
      </c>
      <c r="I1071" s="70">
        <v>320028</v>
      </c>
      <c r="J1071" s="70" t="s">
        <v>11</v>
      </c>
      <c r="K1071" s="70">
        <v>30</v>
      </c>
      <c r="L1071" s="79">
        <v>167.22200000000001</v>
      </c>
      <c r="M1071" s="79">
        <v>5016.66</v>
      </c>
      <c r="N1071" s="79">
        <v>0</v>
      </c>
      <c r="O1071" s="79">
        <v>401.33300000000003</v>
      </c>
      <c r="P1071" s="79">
        <v>5417.9930000000004</v>
      </c>
      <c r="Q1071" s="70">
        <v>2024</v>
      </c>
      <c r="R1071" s="70">
        <v>1</v>
      </c>
      <c r="S1071" s="70">
        <v>0</v>
      </c>
      <c r="T1071" s="70" t="s">
        <v>52</v>
      </c>
      <c r="U1071" s="70">
        <v>2101</v>
      </c>
    </row>
    <row r="1072" spans="1:21" x14ac:dyDescent="0.25">
      <c r="A1072" s="70">
        <v>6750069464</v>
      </c>
      <c r="B1072" s="72">
        <v>45306</v>
      </c>
      <c r="C1072" s="70" t="s">
        <v>45</v>
      </c>
      <c r="D1072" s="70" t="s">
        <v>97</v>
      </c>
      <c r="E1072" s="70" t="s">
        <v>5</v>
      </c>
      <c r="F1072" s="70" t="s">
        <v>98</v>
      </c>
      <c r="G1072" s="70" t="s">
        <v>49</v>
      </c>
      <c r="H1072" s="70" t="s">
        <v>99</v>
      </c>
      <c r="I1072" s="70">
        <v>324003</v>
      </c>
      <c r="J1072" s="70" t="s">
        <v>10</v>
      </c>
      <c r="K1072" s="70">
        <v>200</v>
      </c>
      <c r="L1072" s="79">
        <v>366.66699999999997</v>
      </c>
      <c r="M1072" s="79">
        <v>73333.399999999994</v>
      </c>
      <c r="N1072" s="79">
        <v>0</v>
      </c>
      <c r="O1072" s="79">
        <v>5866.6719999999996</v>
      </c>
      <c r="P1072" s="79">
        <v>79200.072</v>
      </c>
      <c r="Q1072" s="70">
        <v>2024</v>
      </c>
      <c r="R1072" s="70">
        <v>1</v>
      </c>
      <c r="S1072" s="70">
        <v>0</v>
      </c>
      <c r="T1072" s="70" t="s">
        <v>52</v>
      </c>
      <c r="U1072" s="70">
        <v>2101</v>
      </c>
    </row>
    <row r="1073" spans="1:21" x14ac:dyDescent="0.25">
      <c r="A1073" s="70">
        <v>6750069500</v>
      </c>
      <c r="B1073" s="72">
        <v>45307</v>
      </c>
      <c r="C1073" s="70" t="s">
        <v>45</v>
      </c>
      <c r="D1073" s="70" t="s">
        <v>97</v>
      </c>
      <c r="E1073" s="70" t="s">
        <v>5</v>
      </c>
      <c r="F1073" s="70" t="s">
        <v>98</v>
      </c>
      <c r="G1073" s="70" t="s">
        <v>49</v>
      </c>
      <c r="H1073" s="70" t="s">
        <v>99</v>
      </c>
      <c r="I1073" s="70">
        <v>320028</v>
      </c>
      <c r="J1073" s="70" t="s">
        <v>11</v>
      </c>
      <c r="K1073" s="70">
        <v>20</v>
      </c>
      <c r="L1073" s="79">
        <v>167.22200000000001</v>
      </c>
      <c r="M1073" s="79">
        <v>3344.44</v>
      </c>
      <c r="N1073" s="79">
        <v>0</v>
      </c>
      <c r="O1073" s="79">
        <v>267.55500000000001</v>
      </c>
      <c r="P1073" s="79">
        <v>3611.9949999999999</v>
      </c>
      <c r="Q1073" s="70">
        <v>2024</v>
      </c>
      <c r="R1073" s="70">
        <v>1</v>
      </c>
      <c r="S1073" s="70">
        <v>0</v>
      </c>
      <c r="T1073" s="70" t="s">
        <v>52</v>
      </c>
      <c r="U1073" s="70">
        <v>2101</v>
      </c>
    </row>
    <row r="1074" spans="1:21" x14ac:dyDescent="0.25">
      <c r="A1074" s="70">
        <v>6750069500</v>
      </c>
      <c r="B1074" s="72">
        <v>45307</v>
      </c>
      <c r="C1074" s="70" t="s">
        <v>45</v>
      </c>
      <c r="D1074" s="70" t="s">
        <v>97</v>
      </c>
      <c r="E1074" s="70" t="s">
        <v>5</v>
      </c>
      <c r="F1074" s="70" t="s">
        <v>98</v>
      </c>
      <c r="G1074" s="70" t="s">
        <v>49</v>
      </c>
      <c r="H1074" s="70" t="s">
        <v>99</v>
      </c>
      <c r="I1074" s="70">
        <v>324003</v>
      </c>
      <c r="J1074" s="70" t="s">
        <v>10</v>
      </c>
      <c r="K1074" s="70">
        <v>200</v>
      </c>
      <c r="L1074" s="79">
        <v>366.66699999999997</v>
      </c>
      <c r="M1074" s="79">
        <v>73333.399999999994</v>
      </c>
      <c r="N1074" s="79">
        <v>0</v>
      </c>
      <c r="O1074" s="79">
        <v>5866.6729999999998</v>
      </c>
      <c r="P1074" s="79">
        <v>79200.073000000004</v>
      </c>
      <c r="Q1074" s="70">
        <v>2024</v>
      </c>
      <c r="R1074" s="70">
        <v>1</v>
      </c>
      <c r="S1074" s="70">
        <v>0</v>
      </c>
      <c r="T1074" s="70" t="s">
        <v>52</v>
      </c>
      <c r="U1074" s="70">
        <v>2101</v>
      </c>
    </row>
    <row r="1075" spans="1:21" x14ac:dyDescent="0.25">
      <c r="A1075" s="70">
        <v>6750069788</v>
      </c>
      <c r="B1075" s="72">
        <v>45313</v>
      </c>
      <c r="C1075" s="70" t="s">
        <v>45</v>
      </c>
      <c r="D1075" s="70" t="s">
        <v>97</v>
      </c>
      <c r="E1075" s="70" t="s">
        <v>5</v>
      </c>
      <c r="F1075" s="70" t="s">
        <v>98</v>
      </c>
      <c r="G1075" s="70" t="s">
        <v>49</v>
      </c>
      <c r="H1075" s="70" t="s">
        <v>99</v>
      </c>
      <c r="I1075" s="70">
        <v>320028</v>
      </c>
      <c r="J1075" s="70" t="s">
        <v>11</v>
      </c>
      <c r="K1075" s="70">
        <v>30</v>
      </c>
      <c r="L1075" s="79">
        <v>167.22200000000001</v>
      </c>
      <c r="M1075" s="79">
        <v>5016.66</v>
      </c>
      <c r="N1075" s="79">
        <v>0</v>
      </c>
      <c r="O1075" s="79">
        <v>401.33300000000003</v>
      </c>
      <c r="P1075" s="79">
        <v>5417.9930000000004</v>
      </c>
      <c r="Q1075" s="70">
        <v>2024</v>
      </c>
      <c r="R1075" s="70">
        <v>1</v>
      </c>
      <c r="S1075" s="70">
        <v>0</v>
      </c>
      <c r="T1075" s="70" t="s">
        <v>52</v>
      </c>
      <c r="U1075" s="70">
        <v>2101</v>
      </c>
    </row>
    <row r="1076" spans="1:21" x14ac:dyDescent="0.25">
      <c r="A1076" s="70">
        <v>6750069788</v>
      </c>
      <c r="B1076" s="72">
        <v>45313</v>
      </c>
      <c r="C1076" s="70" t="s">
        <v>45</v>
      </c>
      <c r="D1076" s="70" t="s">
        <v>97</v>
      </c>
      <c r="E1076" s="70" t="s">
        <v>5</v>
      </c>
      <c r="F1076" s="70" t="s">
        <v>98</v>
      </c>
      <c r="G1076" s="70" t="s">
        <v>49</v>
      </c>
      <c r="H1076" s="70" t="s">
        <v>99</v>
      </c>
      <c r="I1076" s="70">
        <v>320023</v>
      </c>
      <c r="J1076" s="70" t="s">
        <v>9</v>
      </c>
      <c r="K1076" s="70">
        <v>30</v>
      </c>
      <c r="L1076" s="79">
        <v>176.64</v>
      </c>
      <c r="M1076" s="79">
        <v>5299.2</v>
      </c>
      <c r="N1076" s="79">
        <v>-1324.8</v>
      </c>
      <c r="O1076" s="79">
        <v>423.93599999999998</v>
      </c>
      <c r="P1076" s="79">
        <v>5723.1360000000004</v>
      </c>
      <c r="Q1076" s="70">
        <v>2024</v>
      </c>
      <c r="R1076" s="70">
        <v>1</v>
      </c>
      <c r="S1076" s="70">
        <v>0.2</v>
      </c>
      <c r="T1076" s="70" t="s">
        <v>56</v>
      </c>
      <c r="U1076" s="70">
        <v>2101</v>
      </c>
    </row>
    <row r="1077" spans="1:21" x14ac:dyDescent="0.25">
      <c r="A1077" s="70">
        <v>6750069788</v>
      </c>
      <c r="B1077" s="72">
        <v>45313</v>
      </c>
      <c r="C1077" s="70" t="s">
        <v>45</v>
      </c>
      <c r="D1077" s="70" t="s">
        <v>97</v>
      </c>
      <c r="E1077" s="70" t="s">
        <v>5</v>
      </c>
      <c r="F1077" s="70" t="s">
        <v>98</v>
      </c>
      <c r="G1077" s="70" t="s">
        <v>49</v>
      </c>
      <c r="H1077" s="70" t="s">
        <v>99</v>
      </c>
      <c r="I1077" s="70">
        <v>324003</v>
      </c>
      <c r="J1077" s="70" t="s">
        <v>10</v>
      </c>
      <c r="K1077" s="70">
        <v>300</v>
      </c>
      <c r="L1077" s="79">
        <v>366.66699999999997</v>
      </c>
      <c r="M1077" s="79">
        <v>110000.1</v>
      </c>
      <c r="N1077" s="79">
        <v>0</v>
      </c>
      <c r="O1077" s="79">
        <v>8800.0079999999998</v>
      </c>
      <c r="P1077" s="79">
        <v>118800.10799999999</v>
      </c>
      <c r="Q1077" s="70">
        <v>2024</v>
      </c>
      <c r="R1077" s="70">
        <v>1</v>
      </c>
      <c r="S1077" s="70">
        <v>0</v>
      </c>
      <c r="T1077" s="70" t="s">
        <v>52</v>
      </c>
      <c r="U1077" s="70">
        <v>2101</v>
      </c>
    </row>
    <row r="1078" spans="1:21" x14ac:dyDescent="0.25">
      <c r="A1078" s="70">
        <v>6750069876</v>
      </c>
      <c r="B1078" s="72">
        <v>45314</v>
      </c>
      <c r="C1078" s="70" t="s">
        <v>45</v>
      </c>
      <c r="D1078" s="70" t="s">
        <v>97</v>
      </c>
      <c r="E1078" s="70" t="s">
        <v>5</v>
      </c>
      <c r="F1078" s="70" t="s">
        <v>98</v>
      </c>
      <c r="G1078" s="70" t="s">
        <v>49</v>
      </c>
      <c r="H1078" s="70" t="s">
        <v>99</v>
      </c>
      <c r="I1078" s="70">
        <v>324003</v>
      </c>
      <c r="J1078" s="70" t="s">
        <v>10</v>
      </c>
      <c r="K1078" s="70">
        <v>300</v>
      </c>
      <c r="L1078" s="79">
        <v>366.66699999999997</v>
      </c>
      <c r="M1078" s="79">
        <v>110000.1</v>
      </c>
      <c r="N1078" s="79">
        <v>0</v>
      </c>
      <c r="O1078" s="79">
        <v>8800.0079999999998</v>
      </c>
      <c r="P1078" s="79">
        <v>118800.10799999999</v>
      </c>
      <c r="Q1078" s="70">
        <v>2024</v>
      </c>
      <c r="R1078" s="70">
        <v>1</v>
      </c>
      <c r="S1078" s="70">
        <v>0</v>
      </c>
      <c r="T1078" s="70" t="s">
        <v>52</v>
      </c>
      <c r="U1078" s="70">
        <v>2101</v>
      </c>
    </row>
    <row r="1079" spans="1:21" x14ac:dyDescent="0.25">
      <c r="A1079" s="70">
        <v>6750070005</v>
      </c>
      <c r="B1079" s="72">
        <v>45316</v>
      </c>
      <c r="C1079" s="70" t="s">
        <v>45</v>
      </c>
      <c r="D1079" s="70" t="s">
        <v>97</v>
      </c>
      <c r="E1079" s="70" t="s">
        <v>5</v>
      </c>
      <c r="F1079" s="70" t="s">
        <v>98</v>
      </c>
      <c r="G1079" s="70" t="s">
        <v>49</v>
      </c>
      <c r="H1079" s="70" t="s">
        <v>99</v>
      </c>
      <c r="I1079" s="70">
        <v>320023</v>
      </c>
      <c r="J1079" s="70" t="s">
        <v>9</v>
      </c>
      <c r="K1079" s="70">
        <v>50</v>
      </c>
      <c r="L1079" s="79">
        <v>176.64</v>
      </c>
      <c r="M1079" s="79">
        <v>8832</v>
      </c>
      <c r="N1079" s="79">
        <v>-2208</v>
      </c>
      <c r="O1079" s="79">
        <v>706.56</v>
      </c>
      <c r="P1079" s="79">
        <v>9538.56</v>
      </c>
      <c r="Q1079" s="70">
        <v>2024</v>
      </c>
      <c r="R1079" s="70">
        <v>1</v>
      </c>
      <c r="S1079" s="70">
        <v>0.2</v>
      </c>
      <c r="T1079" s="70" t="s">
        <v>56</v>
      </c>
      <c r="U1079" s="70">
        <v>2101</v>
      </c>
    </row>
    <row r="1080" spans="1:21" x14ac:dyDescent="0.25">
      <c r="A1080" s="70">
        <v>6750070005</v>
      </c>
      <c r="B1080" s="72">
        <v>45316</v>
      </c>
      <c r="C1080" s="70" t="s">
        <v>45</v>
      </c>
      <c r="D1080" s="70" t="s">
        <v>97</v>
      </c>
      <c r="E1080" s="70" t="s">
        <v>5</v>
      </c>
      <c r="F1080" s="70" t="s">
        <v>98</v>
      </c>
      <c r="G1080" s="70" t="s">
        <v>49</v>
      </c>
      <c r="H1080" s="70" t="s">
        <v>99</v>
      </c>
      <c r="I1080" s="70">
        <v>324003</v>
      </c>
      <c r="J1080" s="70" t="s">
        <v>10</v>
      </c>
      <c r="K1080" s="70">
        <v>400</v>
      </c>
      <c r="L1080" s="79">
        <v>366.66699999999997</v>
      </c>
      <c r="M1080" s="79">
        <v>146666.79999999999</v>
      </c>
      <c r="N1080" s="79">
        <v>0</v>
      </c>
      <c r="O1080" s="79">
        <v>11733.343999999999</v>
      </c>
      <c r="P1080" s="79">
        <v>158400.144</v>
      </c>
      <c r="Q1080" s="70">
        <v>2024</v>
      </c>
      <c r="R1080" s="70">
        <v>1</v>
      </c>
      <c r="S1080" s="70">
        <v>0</v>
      </c>
      <c r="T1080" s="70" t="s">
        <v>52</v>
      </c>
      <c r="U1080" s="70">
        <v>2101</v>
      </c>
    </row>
    <row r="1081" spans="1:21" x14ac:dyDescent="0.25">
      <c r="A1081" s="70">
        <v>6750070316</v>
      </c>
      <c r="B1081" s="72">
        <v>45320</v>
      </c>
      <c r="C1081" s="70" t="s">
        <v>45</v>
      </c>
      <c r="D1081" s="70" t="s">
        <v>97</v>
      </c>
      <c r="E1081" s="70" t="s">
        <v>5</v>
      </c>
      <c r="F1081" s="70" t="s">
        <v>98</v>
      </c>
      <c r="G1081" s="70" t="s">
        <v>49</v>
      </c>
      <c r="H1081" s="70" t="s">
        <v>99</v>
      </c>
      <c r="I1081" s="70">
        <v>320023</v>
      </c>
      <c r="J1081" s="70" t="s">
        <v>9</v>
      </c>
      <c r="K1081" s="70">
        <v>50</v>
      </c>
      <c r="L1081" s="79">
        <v>220.8</v>
      </c>
      <c r="M1081" s="79">
        <v>11040</v>
      </c>
      <c r="N1081" s="79">
        <v>0</v>
      </c>
      <c r="O1081" s="79">
        <v>883.2</v>
      </c>
      <c r="P1081" s="79">
        <v>11923.2</v>
      </c>
      <c r="Q1081" s="70">
        <v>2024</v>
      </c>
      <c r="R1081" s="70">
        <v>1</v>
      </c>
      <c r="S1081" s="70">
        <v>0</v>
      </c>
      <c r="T1081" s="70" t="s">
        <v>52</v>
      </c>
      <c r="U1081" s="70">
        <v>2101</v>
      </c>
    </row>
    <row r="1082" spans="1:21" x14ac:dyDescent="0.25">
      <c r="A1082" s="70">
        <v>6750070316</v>
      </c>
      <c r="B1082" s="72">
        <v>45320</v>
      </c>
      <c r="C1082" s="70" t="s">
        <v>45</v>
      </c>
      <c r="D1082" s="70" t="s">
        <v>97</v>
      </c>
      <c r="E1082" s="70" t="s">
        <v>5</v>
      </c>
      <c r="F1082" s="70" t="s">
        <v>98</v>
      </c>
      <c r="G1082" s="70" t="s">
        <v>49</v>
      </c>
      <c r="H1082" s="70" t="s">
        <v>99</v>
      </c>
      <c r="I1082" s="70">
        <v>320020</v>
      </c>
      <c r="J1082" s="70" t="s">
        <v>84</v>
      </c>
      <c r="K1082" s="70">
        <v>20</v>
      </c>
      <c r="L1082" s="79">
        <v>254.22200000000001</v>
      </c>
      <c r="M1082" s="79">
        <v>5084.4480000000003</v>
      </c>
      <c r="N1082" s="79">
        <v>-1271.1120000000001</v>
      </c>
      <c r="O1082" s="79">
        <v>406.75599999999997</v>
      </c>
      <c r="P1082" s="79">
        <v>5491.2039999999997</v>
      </c>
      <c r="Q1082" s="70">
        <v>2024</v>
      </c>
      <c r="R1082" s="70">
        <v>1</v>
      </c>
      <c r="S1082" s="70">
        <v>0.20000025174839259</v>
      </c>
      <c r="T1082" s="70" t="s">
        <v>56</v>
      </c>
      <c r="U1082" s="70">
        <v>2101</v>
      </c>
    </row>
    <row r="1083" spans="1:21" x14ac:dyDescent="0.25">
      <c r="A1083" s="70">
        <v>6750070785</v>
      </c>
      <c r="B1083" s="72">
        <v>45327</v>
      </c>
      <c r="C1083" s="70" t="s">
        <v>45</v>
      </c>
      <c r="D1083" s="70" t="s">
        <v>97</v>
      </c>
      <c r="E1083" s="70" t="s">
        <v>5</v>
      </c>
      <c r="F1083" s="70" t="s">
        <v>98</v>
      </c>
      <c r="G1083" s="70" t="s">
        <v>49</v>
      </c>
      <c r="H1083" s="70" t="s">
        <v>99</v>
      </c>
      <c r="I1083" s="70">
        <v>320023</v>
      </c>
      <c r="J1083" s="70" t="s">
        <v>9</v>
      </c>
      <c r="K1083" s="70">
        <v>30</v>
      </c>
      <c r="L1083" s="79">
        <v>220.8</v>
      </c>
      <c r="M1083" s="79">
        <v>6624</v>
      </c>
      <c r="N1083" s="79">
        <v>0</v>
      </c>
      <c r="O1083" s="79">
        <v>529.91999999999996</v>
      </c>
      <c r="P1083" s="79">
        <v>7153.92</v>
      </c>
      <c r="Q1083" s="70">
        <v>2024</v>
      </c>
      <c r="R1083" s="70">
        <v>2</v>
      </c>
      <c r="S1083" s="70">
        <v>0</v>
      </c>
      <c r="T1083" s="70"/>
      <c r="U1083" s="70">
        <v>2101</v>
      </c>
    </row>
    <row r="1084" spans="1:21" x14ac:dyDescent="0.25">
      <c r="A1084" s="70">
        <v>6750067896</v>
      </c>
      <c r="B1084" s="72">
        <v>45271</v>
      </c>
      <c r="C1084" s="70" t="s">
        <v>45</v>
      </c>
      <c r="D1084" s="70" t="s">
        <v>123</v>
      </c>
      <c r="E1084" s="70" t="s">
        <v>5</v>
      </c>
      <c r="F1084" s="70" t="s">
        <v>124</v>
      </c>
      <c r="G1084" s="70" t="s">
        <v>49</v>
      </c>
      <c r="H1084" s="70" t="s">
        <v>50</v>
      </c>
      <c r="I1084" s="70">
        <v>320020</v>
      </c>
      <c r="J1084" s="70" t="s">
        <v>84</v>
      </c>
      <c r="K1084" s="70">
        <v>15</v>
      </c>
      <c r="L1084" s="79">
        <v>254.22200000000001</v>
      </c>
      <c r="M1084" s="79">
        <v>3813.3359999999998</v>
      </c>
      <c r="N1084" s="79">
        <v>-953.33399999999995</v>
      </c>
      <c r="O1084" s="79">
        <v>305.06799999999998</v>
      </c>
      <c r="P1084" s="79">
        <v>4118.4040000000005</v>
      </c>
      <c r="Q1084" s="70">
        <v>2023</v>
      </c>
      <c r="R1084" s="70">
        <v>12</v>
      </c>
      <c r="S1084" s="70">
        <v>0.20000025174839259</v>
      </c>
      <c r="T1084" s="70" t="s">
        <v>56</v>
      </c>
      <c r="U1084" s="70"/>
    </row>
    <row r="1085" spans="1:21" x14ac:dyDescent="0.25">
      <c r="A1085" s="70">
        <v>6750067896</v>
      </c>
      <c r="B1085" s="72">
        <v>45271</v>
      </c>
      <c r="C1085" s="70" t="s">
        <v>45</v>
      </c>
      <c r="D1085" s="70" t="s">
        <v>123</v>
      </c>
      <c r="E1085" s="70" t="s">
        <v>5</v>
      </c>
      <c r="F1085" s="70" t="s">
        <v>124</v>
      </c>
      <c r="G1085" s="70" t="s">
        <v>49</v>
      </c>
      <c r="H1085" s="70" t="s">
        <v>50</v>
      </c>
      <c r="I1085" s="70">
        <v>324003</v>
      </c>
      <c r="J1085" s="70" t="s">
        <v>10</v>
      </c>
      <c r="K1085" s="70">
        <v>2</v>
      </c>
      <c r="L1085" s="79">
        <v>366.66699999999997</v>
      </c>
      <c r="M1085" s="79">
        <v>733.33399999999995</v>
      </c>
      <c r="N1085" s="79">
        <v>0</v>
      </c>
      <c r="O1085" s="79">
        <v>58.667000000000002</v>
      </c>
      <c r="P1085" s="79">
        <v>792.00099999999998</v>
      </c>
      <c r="Q1085" s="70">
        <v>2023</v>
      </c>
      <c r="R1085" s="70">
        <v>12</v>
      </c>
      <c r="S1085" s="70">
        <v>0</v>
      </c>
      <c r="T1085" s="70" t="s">
        <v>52</v>
      </c>
      <c r="U1085" s="70"/>
    </row>
    <row r="1086" spans="1:21" x14ac:dyDescent="0.25">
      <c r="A1086" s="70">
        <v>6750068467</v>
      </c>
      <c r="B1086" s="72">
        <v>45282</v>
      </c>
      <c r="C1086" s="70" t="s">
        <v>45</v>
      </c>
      <c r="D1086" s="70" t="s">
        <v>123</v>
      </c>
      <c r="E1086" s="70" t="s">
        <v>5</v>
      </c>
      <c r="F1086" s="70" t="s">
        <v>124</v>
      </c>
      <c r="G1086" s="70" t="s">
        <v>49</v>
      </c>
      <c r="H1086" s="70" t="s">
        <v>50</v>
      </c>
      <c r="I1086" s="70">
        <v>320028</v>
      </c>
      <c r="J1086" s="70" t="s">
        <v>11</v>
      </c>
      <c r="K1086" s="70">
        <v>5</v>
      </c>
      <c r="L1086" s="79">
        <v>133.77799999999999</v>
      </c>
      <c r="M1086" s="79">
        <v>668.88800000000003</v>
      </c>
      <c r="N1086" s="79">
        <v>-167.22200000000001</v>
      </c>
      <c r="O1086" s="79">
        <v>53.511000000000003</v>
      </c>
      <c r="P1086" s="79">
        <v>722.399</v>
      </c>
      <c r="Q1086" s="70">
        <v>2023</v>
      </c>
      <c r="R1086" s="70">
        <v>12</v>
      </c>
      <c r="S1086" s="70">
        <v>0.19999952159519302</v>
      </c>
      <c r="T1086" s="70" t="s">
        <v>56</v>
      </c>
      <c r="U1086" s="70"/>
    </row>
    <row r="1087" spans="1:21" x14ac:dyDescent="0.25">
      <c r="A1087" s="70">
        <v>6750068467</v>
      </c>
      <c r="B1087" s="72">
        <v>45282</v>
      </c>
      <c r="C1087" s="70" t="s">
        <v>45</v>
      </c>
      <c r="D1087" s="70" t="s">
        <v>123</v>
      </c>
      <c r="E1087" s="70" t="s">
        <v>5</v>
      </c>
      <c r="F1087" s="70" t="s">
        <v>124</v>
      </c>
      <c r="G1087" s="70" t="s">
        <v>49</v>
      </c>
      <c r="H1087" s="70" t="s">
        <v>50</v>
      </c>
      <c r="I1087" s="70">
        <v>324003</v>
      </c>
      <c r="J1087" s="70" t="s">
        <v>10</v>
      </c>
      <c r="K1087" s="70">
        <v>2</v>
      </c>
      <c r="L1087" s="79">
        <v>366.66699999999997</v>
      </c>
      <c r="M1087" s="79">
        <v>733.33399999999995</v>
      </c>
      <c r="N1087" s="79">
        <v>0</v>
      </c>
      <c r="O1087" s="79">
        <v>58.667000000000002</v>
      </c>
      <c r="P1087" s="79">
        <v>792.00099999999998</v>
      </c>
      <c r="Q1087" s="70">
        <v>2023</v>
      </c>
      <c r="R1087" s="70">
        <v>12</v>
      </c>
      <c r="S1087" s="70">
        <v>0</v>
      </c>
      <c r="T1087" s="70" t="s">
        <v>52</v>
      </c>
      <c r="U1087" s="70"/>
    </row>
    <row r="1088" spans="1:21" x14ac:dyDescent="0.25">
      <c r="A1088" s="70">
        <v>6750069087</v>
      </c>
      <c r="B1088" s="72">
        <v>45296</v>
      </c>
      <c r="C1088" s="70" t="s">
        <v>45</v>
      </c>
      <c r="D1088" s="70" t="s">
        <v>123</v>
      </c>
      <c r="E1088" s="70" t="s">
        <v>5</v>
      </c>
      <c r="F1088" s="70" t="s">
        <v>124</v>
      </c>
      <c r="G1088" s="70" t="s">
        <v>49</v>
      </c>
      <c r="H1088" s="70" t="s">
        <v>50</v>
      </c>
      <c r="I1088" s="70">
        <v>320020</v>
      </c>
      <c r="J1088" s="70" t="s">
        <v>84</v>
      </c>
      <c r="K1088" s="70">
        <v>15</v>
      </c>
      <c r="L1088" s="79">
        <v>254.22200000000001</v>
      </c>
      <c r="M1088" s="79">
        <v>3813.3359999999998</v>
      </c>
      <c r="N1088" s="79">
        <v>-953.33399999999995</v>
      </c>
      <c r="O1088" s="79">
        <v>305.06799999999998</v>
      </c>
      <c r="P1088" s="79">
        <v>4118.4040000000005</v>
      </c>
      <c r="Q1088" s="70">
        <v>2024</v>
      </c>
      <c r="R1088" s="70">
        <v>1</v>
      </c>
      <c r="S1088" s="70">
        <v>0.20000025174839259</v>
      </c>
      <c r="T1088" s="70" t="s">
        <v>56</v>
      </c>
      <c r="U1088" s="70">
        <v>2101</v>
      </c>
    </row>
    <row r="1089" spans="1:21" x14ac:dyDescent="0.25">
      <c r="A1089" s="70">
        <v>6750069087</v>
      </c>
      <c r="B1089" s="72">
        <v>45296</v>
      </c>
      <c r="C1089" s="70" t="s">
        <v>45</v>
      </c>
      <c r="D1089" s="70" t="s">
        <v>123</v>
      </c>
      <c r="E1089" s="70" t="s">
        <v>5</v>
      </c>
      <c r="F1089" s="70" t="s">
        <v>124</v>
      </c>
      <c r="G1089" s="70" t="s">
        <v>49</v>
      </c>
      <c r="H1089" s="70" t="s">
        <v>50</v>
      </c>
      <c r="I1089" s="70">
        <v>324003</v>
      </c>
      <c r="J1089" s="70" t="s">
        <v>10</v>
      </c>
      <c r="K1089" s="70">
        <v>2</v>
      </c>
      <c r="L1089" s="79">
        <v>366.66699999999997</v>
      </c>
      <c r="M1089" s="79">
        <v>733.33399999999995</v>
      </c>
      <c r="N1089" s="79">
        <v>0</v>
      </c>
      <c r="O1089" s="79">
        <v>58.667000000000002</v>
      </c>
      <c r="P1089" s="79">
        <v>792.00099999999998</v>
      </c>
      <c r="Q1089" s="70">
        <v>2024</v>
      </c>
      <c r="R1089" s="70">
        <v>1</v>
      </c>
      <c r="S1089" s="70">
        <v>0</v>
      </c>
      <c r="T1089" s="70" t="s">
        <v>52</v>
      </c>
      <c r="U1089" s="70">
        <v>2101</v>
      </c>
    </row>
    <row r="1090" spans="1:21" x14ac:dyDescent="0.25">
      <c r="A1090" s="70">
        <v>6750069362</v>
      </c>
      <c r="B1090" s="72">
        <v>45303</v>
      </c>
      <c r="C1090" s="70" t="s">
        <v>45</v>
      </c>
      <c r="D1090" s="70" t="s">
        <v>123</v>
      </c>
      <c r="E1090" s="70" t="s">
        <v>5</v>
      </c>
      <c r="F1090" s="70" t="s">
        <v>124</v>
      </c>
      <c r="G1090" s="70" t="s">
        <v>49</v>
      </c>
      <c r="H1090" s="70" t="s">
        <v>50</v>
      </c>
      <c r="I1090" s="70">
        <v>320023</v>
      </c>
      <c r="J1090" s="70" t="s">
        <v>9</v>
      </c>
      <c r="K1090" s="70">
        <v>20</v>
      </c>
      <c r="L1090" s="79">
        <v>220.8</v>
      </c>
      <c r="M1090" s="79">
        <v>4416</v>
      </c>
      <c r="N1090" s="79">
        <v>0</v>
      </c>
      <c r="O1090" s="79">
        <v>353.28100000000001</v>
      </c>
      <c r="P1090" s="79">
        <v>4769.2809999999999</v>
      </c>
      <c r="Q1090" s="70">
        <v>2024</v>
      </c>
      <c r="R1090" s="70">
        <v>1</v>
      </c>
      <c r="S1090" s="70">
        <v>0</v>
      </c>
      <c r="T1090" s="70" t="s">
        <v>52</v>
      </c>
      <c r="U1090" s="70">
        <v>2101</v>
      </c>
    </row>
    <row r="1091" spans="1:21" x14ac:dyDescent="0.25">
      <c r="A1091" s="70">
        <v>6750069362</v>
      </c>
      <c r="B1091" s="72">
        <v>45303</v>
      </c>
      <c r="C1091" s="70" t="s">
        <v>45</v>
      </c>
      <c r="D1091" s="70" t="s">
        <v>123</v>
      </c>
      <c r="E1091" s="70" t="s">
        <v>5</v>
      </c>
      <c r="F1091" s="70" t="s">
        <v>124</v>
      </c>
      <c r="G1091" s="70" t="s">
        <v>49</v>
      </c>
      <c r="H1091" s="70" t="s">
        <v>50</v>
      </c>
      <c r="I1091" s="70">
        <v>324003</v>
      </c>
      <c r="J1091" s="70" t="s">
        <v>10</v>
      </c>
      <c r="K1091" s="70">
        <v>1</v>
      </c>
      <c r="L1091" s="79">
        <v>366.66699999999997</v>
      </c>
      <c r="M1091" s="79">
        <v>366.66699999999997</v>
      </c>
      <c r="N1091" s="79">
        <v>0</v>
      </c>
      <c r="O1091" s="79">
        <v>29.332999999999998</v>
      </c>
      <c r="P1091" s="79">
        <v>396</v>
      </c>
      <c r="Q1091" s="70">
        <v>2024</v>
      </c>
      <c r="R1091" s="70">
        <v>1</v>
      </c>
      <c r="S1091" s="70">
        <v>0</v>
      </c>
      <c r="T1091" s="70" t="s">
        <v>52</v>
      </c>
      <c r="U1091" s="70">
        <v>2101</v>
      </c>
    </row>
    <row r="1092" spans="1:21" x14ac:dyDescent="0.25">
      <c r="A1092" s="70">
        <v>6750070380</v>
      </c>
      <c r="B1092" s="72">
        <v>45321</v>
      </c>
      <c r="C1092" s="70" t="s">
        <v>45</v>
      </c>
      <c r="D1092" s="70" t="s">
        <v>123</v>
      </c>
      <c r="E1092" s="70" t="s">
        <v>5</v>
      </c>
      <c r="F1092" s="70" t="s">
        <v>124</v>
      </c>
      <c r="G1092" s="70" t="s">
        <v>49</v>
      </c>
      <c r="H1092" s="70" t="s">
        <v>50</v>
      </c>
      <c r="I1092" s="70">
        <v>320028</v>
      </c>
      <c r="J1092" s="70" t="s">
        <v>11</v>
      </c>
      <c r="K1092" s="70">
        <v>5</v>
      </c>
      <c r="L1092" s="79">
        <v>167.22200000000001</v>
      </c>
      <c r="M1092" s="79">
        <v>836.11</v>
      </c>
      <c r="N1092" s="79">
        <v>0</v>
      </c>
      <c r="O1092" s="79">
        <v>66.888999999999996</v>
      </c>
      <c r="P1092" s="79">
        <v>902.99900000000002</v>
      </c>
      <c r="Q1092" s="70">
        <v>2024</v>
      </c>
      <c r="R1092" s="70">
        <v>1</v>
      </c>
      <c r="S1092" s="70">
        <v>0</v>
      </c>
      <c r="T1092" s="70" t="s">
        <v>52</v>
      </c>
      <c r="U1092" s="70">
        <v>2101</v>
      </c>
    </row>
    <row r="1093" spans="1:21" x14ac:dyDescent="0.25">
      <c r="A1093" s="70">
        <v>6750070380</v>
      </c>
      <c r="B1093" s="72">
        <v>45321</v>
      </c>
      <c r="C1093" s="70" t="s">
        <v>45</v>
      </c>
      <c r="D1093" s="70" t="s">
        <v>123</v>
      </c>
      <c r="E1093" s="70" t="s">
        <v>5</v>
      </c>
      <c r="F1093" s="70" t="s">
        <v>124</v>
      </c>
      <c r="G1093" s="70" t="s">
        <v>49</v>
      </c>
      <c r="H1093" s="70" t="s">
        <v>50</v>
      </c>
      <c r="I1093" s="70">
        <v>320023</v>
      </c>
      <c r="J1093" s="70" t="s">
        <v>9</v>
      </c>
      <c r="K1093" s="70">
        <v>5</v>
      </c>
      <c r="L1093" s="79">
        <v>220.8</v>
      </c>
      <c r="M1093" s="79">
        <v>1104</v>
      </c>
      <c r="N1093" s="79">
        <v>0</v>
      </c>
      <c r="O1093" s="79">
        <v>88.32</v>
      </c>
      <c r="P1093" s="79">
        <v>1192.32</v>
      </c>
      <c r="Q1093" s="70">
        <v>2024</v>
      </c>
      <c r="R1093" s="70">
        <v>1</v>
      </c>
      <c r="S1093" s="70">
        <v>0</v>
      </c>
      <c r="T1093" s="70" t="s">
        <v>52</v>
      </c>
      <c r="U1093" s="70">
        <v>2101</v>
      </c>
    </row>
    <row r="1094" spans="1:21" x14ac:dyDescent="0.25">
      <c r="A1094" s="70">
        <v>6750070380</v>
      </c>
      <c r="B1094" s="72">
        <v>45321</v>
      </c>
      <c r="C1094" s="70" t="s">
        <v>45</v>
      </c>
      <c r="D1094" s="70" t="s">
        <v>123</v>
      </c>
      <c r="E1094" s="70" t="s">
        <v>5</v>
      </c>
      <c r="F1094" s="70" t="s">
        <v>124</v>
      </c>
      <c r="G1094" s="70" t="s">
        <v>49</v>
      </c>
      <c r="H1094" s="70" t="s">
        <v>50</v>
      </c>
      <c r="I1094" s="70">
        <v>324003</v>
      </c>
      <c r="J1094" s="70" t="s">
        <v>10</v>
      </c>
      <c r="K1094" s="70">
        <v>4</v>
      </c>
      <c r="L1094" s="79">
        <v>366.66699999999997</v>
      </c>
      <c r="M1094" s="79">
        <v>1466.6679999999999</v>
      </c>
      <c r="N1094" s="79">
        <v>0</v>
      </c>
      <c r="O1094" s="79">
        <v>117.33499999999999</v>
      </c>
      <c r="P1094" s="79">
        <v>1584.0029999999999</v>
      </c>
      <c r="Q1094" s="70">
        <v>2024</v>
      </c>
      <c r="R1094" s="70">
        <v>1</v>
      </c>
      <c r="S1094" s="70">
        <v>0</v>
      </c>
      <c r="T1094" s="70" t="s">
        <v>52</v>
      </c>
      <c r="U1094" s="70">
        <v>2101</v>
      </c>
    </row>
    <row r="1095" spans="1:21" x14ac:dyDescent="0.25">
      <c r="A1095" s="70">
        <v>6750067689</v>
      </c>
      <c r="B1095" s="72">
        <v>45264</v>
      </c>
      <c r="C1095" s="70" t="s">
        <v>45</v>
      </c>
      <c r="D1095" s="70" t="s">
        <v>70</v>
      </c>
      <c r="E1095" s="70" t="s">
        <v>5</v>
      </c>
      <c r="F1095" s="70" t="s">
        <v>71</v>
      </c>
      <c r="G1095" s="70" t="s">
        <v>49</v>
      </c>
      <c r="H1095" s="70" t="s">
        <v>50</v>
      </c>
      <c r="I1095" s="70">
        <v>320028</v>
      </c>
      <c r="J1095" s="70" t="s">
        <v>11</v>
      </c>
      <c r="K1095" s="70">
        <v>10</v>
      </c>
      <c r="L1095" s="79">
        <v>167.22200000000001</v>
      </c>
      <c r="M1095" s="79">
        <v>1672.22</v>
      </c>
      <c r="N1095" s="79">
        <v>0</v>
      </c>
      <c r="O1095" s="79">
        <v>133.77799999999999</v>
      </c>
      <c r="P1095" s="79">
        <v>1805.998</v>
      </c>
      <c r="Q1095" s="70">
        <v>2023</v>
      </c>
      <c r="R1095" s="70">
        <v>12</v>
      </c>
      <c r="S1095" s="70">
        <v>0</v>
      </c>
      <c r="T1095" s="70" t="s">
        <v>52</v>
      </c>
      <c r="U1095" s="70"/>
    </row>
    <row r="1096" spans="1:21" x14ac:dyDescent="0.25">
      <c r="A1096" s="70">
        <v>6750067689</v>
      </c>
      <c r="B1096" s="72">
        <v>45264</v>
      </c>
      <c r="C1096" s="70" t="s">
        <v>45</v>
      </c>
      <c r="D1096" s="70" t="s">
        <v>70</v>
      </c>
      <c r="E1096" s="70" t="s">
        <v>5</v>
      </c>
      <c r="F1096" s="70" t="s">
        <v>71</v>
      </c>
      <c r="G1096" s="70" t="s">
        <v>49</v>
      </c>
      <c r="H1096" s="70" t="s">
        <v>50</v>
      </c>
      <c r="I1096" s="70">
        <v>324003</v>
      </c>
      <c r="J1096" s="70" t="s">
        <v>10</v>
      </c>
      <c r="K1096" s="70">
        <v>5</v>
      </c>
      <c r="L1096" s="79">
        <v>366.66699999999997</v>
      </c>
      <c r="M1096" s="79">
        <v>1833.335</v>
      </c>
      <c r="N1096" s="79">
        <v>0</v>
      </c>
      <c r="O1096" s="79">
        <v>146.667</v>
      </c>
      <c r="P1096" s="79">
        <v>1980.002</v>
      </c>
      <c r="Q1096" s="70">
        <v>2023</v>
      </c>
      <c r="R1096" s="70">
        <v>12</v>
      </c>
      <c r="S1096" s="70">
        <v>0</v>
      </c>
      <c r="T1096" s="70" t="s">
        <v>52</v>
      </c>
      <c r="U1096" s="70"/>
    </row>
    <row r="1097" spans="1:21" x14ac:dyDescent="0.25">
      <c r="A1097" s="70">
        <v>6750067961</v>
      </c>
      <c r="B1097" s="72">
        <v>45272</v>
      </c>
      <c r="C1097" s="70" t="s">
        <v>45</v>
      </c>
      <c r="D1097" s="70" t="s">
        <v>70</v>
      </c>
      <c r="E1097" s="70" t="s">
        <v>5</v>
      </c>
      <c r="F1097" s="70" t="s">
        <v>71</v>
      </c>
      <c r="G1097" s="70" t="s">
        <v>49</v>
      </c>
      <c r="H1097" s="70" t="s">
        <v>50</v>
      </c>
      <c r="I1097" s="70">
        <v>320025</v>
      </c>
      <c r="J1097" s="70" t="s">
        <v>58</v>
      </c>
      <c r="K1097" s="70">
        <v>15</v>
      </c>
      <c r="L1097" s="79">
        <v>220.8</v>
      </c>
      <c r="M1097" s="79">
        <v>3312</v>
      </c>
      <c r="N1097" s="79">
        <v>0</v>
      </c>
      <c r="O1097" s="79">
        <v>264.95999999999998</v>
      </c>
      <c r="P1097" s="79">
        <v>3576.96</v>
      </c>
      <c r="Q1097" s="70">
        <v>2023</v>
      </c>
      <c r="R1097" s="70">
        <v>12</v>
      </c>
      <c r="S1097" s="70">
        <v>0</v>
      </c>
      <c r="T1097" s="70" t="s">
        <v>52</v>
      </c>
      <c r="U1097" s="70"/>
    </row>
    <row r="1098" spans="1:21" x14ac:dyDescent="0.25">
      <c r="A1098" s="70">
        <v>6750067961</v>
      </c>
      <c r="B1098" s="72">
        <v>45272</v>
      </c>
      <c r="C1098" s="70" t="s">
        <v>45</v>
      </c>
      <c r="D1098" s="70" t="s">
        <v>70</v>
      </c>
      <c r="E1098" s="70" t="s">
        <v>5</v>
      </c>
      <c r="F1098" s="70" t="s">
        <v>71</v>
      </c>
      <c r="G1098" s="70" t="s">
        <v>49</v>
      </c>
      <c r="H1098" s="70" t="s">
        <v>50</v>
      </c>
      <c r="I1098" s="70">
        <v>324003</v>
      </c>
      <c r="J1098" s="70" t="s">
        <v>10</v>
      </c>
      <c r="K1098" s="70">
        <v>2</v>
      </c>
      <c r="L1098" s="79">
        <v>366.66699999999997</v>
      </c>
      <c r="M1098" s="79">
        <v>733.33399999999995</v>
      </c>
      <c r="N1098" s="79">
        <v>0</v>
      </c>
      <c r="O1098" s="79">
        <v>58.667000000000002</v>
      </c>
      <c r="P1098" s="79">
        <v>792.00099999999998</v>
      </c>
      <c r="Q1098" s="70">
        <v>2023</v>
      </c>
      <c r="R1098" s="70">
        <v>12</v>
      </c>
      <c r="S1098" s="70">
        <v>0</v>
      </c>
      <c r="T1098" s="70" t="s">
        <v>52</v>
      </c>
      <c r="U1098" s="70"/>
    </row>
    <row r="1099" spans="1:21" x14ac:dyDescent="0.25">
      <c r="A1099" s="70">
        <v>6750068262</v>
      </c>
      <c r="B1099" s="72">
        <v>45280</v>
      </c>
      <c r="C1099" s="70" t="s">
        <v>45</v>
      </c>
      <c r="D1099" s="70" t="s">
        <v>70</v>
      </c>
      <c r="E1099" s="70" t="s">
        <v>5</v>
      </c>
      <c r="F1099" s="70" t="s">
        <v>71</v>
      </c>
      <c r="G1099" s="70" t="s">
        <v>49</v>
      </c>
      <c r="H1099" s="70" t="s">
        <v>50</v>
      </c>
      <c r="I1099" s="70">
        <v>320028</v>
      </c>
      <c r="J1099" s="70" t="s">
        <v>11</v>
      </c>
      <c r="K1099" s="70">
        <v>60</v>
      </c>
      <c r="L1099" s="79">
        <v>133.77799999999999</v>
      </c>
      <c r="M1099" s="79">
        <v>8026.6559999999999</v>
      </c>
      <c r="N1099" s="79">
        <v>-2006.664</v>
      </c>
      <c r="O1099" s="79">
        <v>642.13199999999995</v>
      </c>
      <c r="P1099" s="79">
        <v>8668.7880000000005</v>
      </c>
      <c r="Q1099" s="70">
        <v>2023</v>
      </c>
      <c r="R1099" s="70">
        <v>12</v>
      </c>
      <c r="S1099" s="70">
        <v>0.19999952159519302</v>
      </c>
      <c r="T1099" s="70" t="s">
        <v>56</v>
      </c>
      <c r="U1099" s="70"/>
    </row>
    <row r="1100" spans="1:21" x14ac:dyDescent="0.25">
      <c r="A1100" s="70">
        <v>6750068262</v>
      </c>
      <c r="B1100" s="72">
        <v>45280</v>
      </c>
      <c r="C1100" s="70" t="s">
        <v>45</v>
      </c>
      <c r="D1100" s="70" t="s">
        <v>70</v>
      </c>
      <c r="E1100" s="70" t="s">
        <v>5</v>
      </c>
      <c r="F1100" s="70" t="s">
        <v>71</v>
      </c>
      <c r="G1100" s="70" t="s">
        <v>49</v>
      </c>
      <c r="H1100" s="70" t="s">
        <v>50</v>
      </c>
      <c r="I1100" s="70">
        <v>324003</v>
      </c>
      <c r="J1100" s="70" t="s">
        <v>10</v>
      </c>
      <c r="K1100" s="70">
        <v>5</v>
      </c>
      <c r="L1100" s="79">
        <v>366.66699999999997</v>
      </c>
      <c r="M1100" s="79">
        <v>1833.335</v>
      </c>
      <c r="N1100" s="79">
        <v>0</v>
      </c>
      <c r="O1100" s="79">
        <v>146.667</v>
      </c>
      <c r="P1100" s="79">
        <v>1980.002</v>
      </c>
      <c r="Q1100" s="70">
        <v>2023</v>
      </c>
      <c r="R1100" s="70">
        <v>12</v>
      </c>
      <c r="S1100" s="70">
        <v>0</v>
      </c>
      <c r="T1100" s="70" t="s">
        <v>52</v>
      </c>
      <c r="U1100" s="70"/>
    </row>
    <row r="1101" spans="1:21" x14ac:dyDescent="0.25">
      <c r="A1101" s="70">
        <v>6750068263</v>
      </c>
      <c r="B1101" s="72">
        <v>45280</v>
      </c>
      <c r="C1101" s="70" t="s">
        <v>45</v>
      </c>
      <c r="D1101" s="70" t="s">
        <v>70</v>
      </c>
      <c r="E1101" s="70" t="s">
        <v>5</v>
      </c>
      <c r="F1101" s="70" t="s">
        <v>71</v>
      </c>
      <c r="G1101" s="70" t="s">
        <v>49</v>
      </c>
      <c r="H1101" s="70" t="s">
        <v>50</v>
      </c>
      <c r="I1101" s="70">
        <v>320020</v>
      </c>
      <c r="J1101" s="70" t="s">
        <v>84</v>
      </c>
      <c r="K1101" s="70">
        <v>30</v>
      </c>
      <c r="L1101" s="79">
        <v>254.22200000000001</v>
      </c>
      <c r="M1101" s="79">
        <v>7626.6719999999996</v>
      </c>
      <c r="N1101" s="79">
        <v>-1906.6679999999999</v>
      </c>
      <c r="O1101" s="79">
        <v>610.13400000000001</v>
      </c>
      <c r="P1101" s="79">
        <v>8236.8060000000005</v>
      </c>
      <c r="Q1101" s="70">
        <v>2023</v>
      </c>
      <c r="R1101" s="70">
        <v>12</v>
      </c>
      <c r="S1101" s="70">
        <v>0.20000025174839259</v>
      </c>
      <c r="T1101" s="70" t="s">
        <v>56</v>
      </c>
      <c r="U1101" s="70"/>
    </row>
    <row r="1102" spans="1:21" x14ac:dyDescent="0.25">
      <c r="A1102" s="70">
        <v>6750068629</v>
      </c>
      <c r="B1102" s="72">
        <v>45286</v>
      </c>
      <c r="C1102" s="70" t="s">
        <v>45</v>
      </c>
      <c r="D1102" s="70" t="s">
        <v>70</v>
      </c>
      <c r="E1102" s="70" t="s">
        <v>5</v>
      </c>
      <c r="F1102" s="70" t="s">
        <v>71</v>
      </c>
      <c r="G1102" s="70" t="s">
        <v>49</v>
      </c>
      <c r="H1102" s="70" t="s">
        <v>50</v>
      </c>
      <c r="I1102" s="70">
        <v>320020</v>
      </c>
      <c r="J1102" s="70" t="s">
        <v>84</v>
      </c>
      <c r="K1102" s="70">
        <v>15</v>
      </c>
      <c r="L1102" s="79">
        <v>254.22200000000001</v>
      </c>
      <c r="M1102" s="79">
        <v>3813.3359999999998</v>
      </c>
      <c r="N1102" s="79">
        <v>-953.33399999999995</v>
      </c>
      <c r="O1102" s="79">
        <v>305.06700000000001</v>
      </c>
      <c r="P1102" s="79">
        <v>4118.4030000000002</v>
      </c>
      <c r="Q1102" s="70">
        <v>2023</v>
      </c>
      <c r="R1102" s="70">
        <v>12</v>
      </c>
      <c r="S1102" s="70">
        <v>0.20000025174839259</v>
      </c>
      <c r="T1102" s="70" t="s">
        <v>56</v>
      </c>
      <c r="U1102" s="70"/>
    </row>
    <row r="1103" spans="1:21" x14ac:dyDescent="0.25">
      <c r="A1103" s="70">
        <v>6750069003</v>
      </c>
      <c r="B1103" s="72">
        <v>45294</v>
      </c>
      <c r="C1103" s="70" t="s">
        <v>45</v>
      </c>
      <c r="D1103" s="70" t="s">
        <v>70</v>
      </c>
      <c r="E1103" s="70" t="s">
        <v>5</v>
      </c>
      <c r="F1103" s="70" t="s">
        <v>71</v>
      </c>
      <c r="G1103" s="70" t="s">
        <v>49</v>
      </c>
      <c r="H1103" s="70" t="s">
        <v>50</v>
      </c>
      <c r="I1103" s="70">
        <v>320020</v>
      </c>
      <c r="J1103" s="70" t="s">
        <v>84</v>
      </c>
      <c r="K1103" s="70">
        <v>50</v>
      </c>
      <c r="L1103" s="79">
        <v>254.22200000000001</v>
      </c>
      <c r="M1103" s="79">
        <v>12711.12</v>
      </c>
      <c r="N1103" s="79">
        <v>-3177.78</v>
      </c>
      <c r="O1103" s="79">
        <v>1271.1120000000001</v>
      </c>
      <c r="P1103" s="79">
        <v>13982.232</v>
      </c>
      <c r="Q1103" s="70">
        <v>2024</v>
      </c>
      <c r="R1103" s="70">
        <v>1</v>
      </c>
      <c r="S1103" s="70">
        <v>0.20000025174839259</v>
      </c>
      <c r="T1103" s="70" t="s">
        <v>56</v>
      </c>
      <c r="U1103" s="70">
        <v>2101</v>
      </c>
    </row>
    <row r="1104" spans="1:21" x14ac:dyDescent="0.25">
      <c r="A1104" s="70">
        <v>6750069003</v>
      </c>
      <c r="B1104" s="72">
        <v>45294</v>
      </c>
      <c r="C1104" s="70" t="s">
        <v>45</v>
      </c>
      <c r="D1104" s="70" t="s">
        <v>70</v>
      </c>
      <c r="E1104" s="70" t="s">
        <v>5</v>
      </c>
      <c r="F1104" s="70" t="s">
        <v>71</v>
      </c>
      <c r="G1104" s="70" t="s">
        <v>49</v>
      </c>
      <c r="H1104" s="70" t="s">
        <v>50</v>
      </c>
      <c r="I1104" s="70">
        <v>320025</v>
      </c>
      <c r="J1104" s="70" t="s">
        <v>58</v>
      </c>
      <c r="K1104" s="70">
        <v>15</v>
      </c>
      <c r="L1104" s="79">
        <v>220.8</v>
      </c>
      <c r="M1104" s="79">
        <v>3312</v>
      </c>
      <c r="N1104" s="79">
        <v>0</v>
      </c>
      <c r="O1104" s="79">
        <v>331.2</v>
      </c>
      <c r="P1104" s="79">
        <v>3643.2</v>
      </c>
      <c r="Q1104" s="70">
        <v>2024</v>
      </c>
      <c r="R1104" s="70">
        <v>1</v>
      </c>
      <c r="S1104" s="70">
        <v>0</v>
      </c>
      <c r="T1104" s="70" t="s">
        <v>52</v>
      </c>
      <c r="U1104" s="70">
        <v>2101</v>
      </c>
    </row>
    <row r="1105" spans="1:21" x14ac:dyDescent="0.25">
      <c r="A1105" s="70">
        <v>6750069003</v>
      </c>
      <c r="B1105" s="72">
        <v>45294</v>
      </c>
      <c r="C1105" s="70" t="s">
        <v>45</v>
      </c>
      <c r="D1105" s="70" t="s">
        <v>70</v>
      </c>
      <c r="E1105" s="70" t="s">
        <v>5</v>
      </c>
      <c r="F1105" s="70" t="s">
        <v>71</v>
      </c>
      <c r="G1105" s="70" t="s">
        <v>49</v>
      </c>
      <c r="H1105" s="70" t="s">
        <v>50</v>
      </c>
      <c r="I1105" s="70">
        <v>324003</v>
      </c>
      <c r="J1105" s="70" t="s">
        <v>10</v>
      </c>
      <c r="K1105" s="70">
        <v>5</v>
      </c>
      <c r="L1105" s="79">
        <v>366.66699999999997</v>
      </c>
      <c r="M1105" s="79">
        <v>1833.335</v>
      </c>
      <c r="N1105" s="79">
        <v>0</v>
      </c>
      <c r="O1105" s="79">
        <v>183.334</v>
      </c>
      <c r="P1105" s="79">
        <v>2016.6690000000001</v>
      </c>
      <c r="Q1105" s="70">
        <v>2024</v>
      </c>
      <c r="R1105" s="70">
        <v>1</v>
      </c>
      <c r="S1105" s="70">
        <v>0</v>
      </c>
      <c r="T1105" s="70" t="s">
        <v>52</v>
      </c>
      <c r="U1105" s="70">
        <v>2101</v>
      </c>
    </row>
    <row r="1106" spans="1:21" x14ac:dyDescent="0.25">
      <c r="A1106" s="70">
        <v>6750069038</v>
      </c>
      <c r="B1106" s="72">
        <v>45294</v>
      </c>
      <c r="C1106" s="70" t="s">
        <v>45</v>
      </c>
      <c r="D1106" s="70" t="s">
        <v>70</v>
      </c>
      <c r="E1106" s="70" t="s">
        <v>5</v>
      </c>
      <c r="F1106" s="70" t="s">
        <v>71</v>
      </c>
      <c r="G1106" s="70" t="s">
        <v>49</v>
      </c>
      <c r="H1106" s="70" t="s">
        <v>50</v>
      </c>
      <c r="I1106" s="70">
        <v>320020</v>
      </c>
      <c r="J1106" s="70" t="s">
        <v>84</v>
      </c>
      <c r="K1106" s="70">
        <v>50</v>
      </c>
      <c r="L1106" s="79">
        <v>254.22200000000001</v>
      </c>
      <c r="M1106" s="79">
        <v>12711.12</v>
      </c>
      <c r="N1106" s="79">
        <v>-3177.78</v>
      </c>
      <c r="O1106" s="79">
        <v>1016.889</v>
      </c>
      <c r="P1106" s="79">
        <v>13728.009</v>
      </c>
      <c r="Q1106" s="70">
        <v>2024</v>
      </c>
      <c r="R1106" s="70">
        <v>1</v>
      </c>
      <c r="S1106" s="70">
        <v>0.20000025174839259</v>
      </c>
      <c r="T1106" s="70" t="s">
        <v>56</v>
      </c>
      <c r="U1106" s="70">
        <v>2101</v>
      </c>
    </row>
    <row r="1107" spans="1:21" x14ac:dyDescent="0.25">
      <c r="A1107" s="70">
        <v>6750069038</v>
      </c>
      <c r="B1107" s="72">
        <v>45294</v>
      </c>
      <c r="C1107" s="70" t="s">
        <v>45</v>
      </c>
      <c r="D1107" s="70" t="s">
        <v>70</v>
      </c>
      <c r="E1107" s="70" t="s">
        <v>5</v>
      </c>
      <c r="F1107" s="70" t="s">
        <v>71</v>
      </c>
      <c r="G1107" s="70" t="s">
        <v>49</v>
      </c>
      <c r="H1107" s="70" t="s">
        <v>50</v>
      </c>
      <c r="I1107" s="70">
        <v>320025</v>
      </c>
      <c r="J1107" s="70" t="s">
        <v>58</v>
      </c>
      <c r="K1107" s="70">
        <v>15</v>
      </c>
      <c r="L1107" s="79">
        <v>220.8</v>
      </c>
      <c r="M1107" s="79">
        <v>3312</v>
      </c>
      <c r="N1107" s="79">
        <v>0</v>
      </c>
      <c r="O1107" s="79">
        <v>264.95999999999998</v>
      </c>
      <c r="P1107" s="79">
        <v>3576.96</v>
      </c>
      <c r="Q1107" s="70">
        <v>2024</v>
      </c>
      <c r="R1107" s="70">
        <v>1</v>
      </c>
      <c r="S1107" s="70">
        <v>0</v>
      </c>
      <c r="T1107" s="70" t="s">
        <v>52</v>
      </c>
      <c r="U1107" s="70">
        <v>2101</v>
      </c>
    </row>
    <row r="1108" spans="1:21" x14ac:dyDescent="0.25">
      <c r="A1108" s="70">
        <v>6750069038</v>
      </c>
      <c r="B1108" s="72">
        <v>45294</v>
      </c>
      <c r="C1108" s="70" t="s">
        <v>45</v>
      </c>
      <c r="D1108" s="70" t="s">
        <v>70</v>
      </c>
      <c r="E1108" s="70" t="s">
        <v>5</v>
      </c>
      <c r="F1108" s="70" t="s">
        <v>71</v>
      </c>
      <c r="G1108" s="70" t="s">
        <v>49</v>
      </c>
      <c r="H1108" s="70" t="s">
        <v>50</v>
      </c>
      <c r="I1108" s="70">
        <v>324003</v>
      </c>
      <c r="J1108" s="70" t="s">
        <v>10</v>
      </c>
      <c r="K1108" s="70">
        <v>5</v>
      </c>
      <c r="L1108" s="79">
        <v>366.66699999999997</v>
      </c>
      <c r="M1108" s="79">
        <v>1833.335</v>
      </c>
      <c r="N1108" s="79">
        <v>0</v>
      </c>
      <c r="O1108" s="79">
        <v>146.667</v>
      </c>
      <c r="P1108" s="79">
        <v>1980.002</v>
      </c>
      <c r="Q1108" s="70">
        <v>2024</v>
      </c>
      <c r="R1108" s="70">
        <v>1</v>
      </c>
      <c r="S1108" s="70">
        <v>0</v>
      </c>
      <c r="T1108" s="70" t="s">
        <v>52</v>
      </c>
      <c r="U1108" s="70">
        <v>2101</v>
      </c>
    </row>
    <row r="1109" spans="1:21" x14ac:dyDescent="0.25">
      <c r="A1109" s="70">
        <v>9075001026</v>
      </c>
      <c r="B1109" s="72">
        <v>45294</v>
      </c>
      <c r="C1109" s="70" t="s">
        <v>81</v>
      </c>
      <c r="D1109" s="70" t="s">
        <v>70</v>
      </c>
      <c r="E1109" s="70" t="s">
        <v>5</v>
      </c>
      <c r="F1109" s="70" t="s">
        <v>71</v>
      </c>
      <c r="G1109" s="70" t="s">
        <v>49</v>
      </c>
      <c r="H1109" s="70" t="s">
        <v>50</v>
      </c>
      <c r="I1109" s="70">
        <v>320020</v>
      </c>
      <c r="J1109" s="70" t="s">
        <v>84</v>
      </c>
      <c r="K1109" s="70">
        <v>-50</v>
      </c>
      <c r="L1109" s="79">
        <v>254.22200000000001</v>
      </c>
      <c r="M1109" s="79">
        <v>-12711.12</v>
      </c>
      <c r="N1109" s="79">
        <v>3177.78</v>
      </c>
      <c r="O1109" s="79">
        <v>-1271.1120000000001</v>
      </c>
      <c r="P1109" s="79">
        <v>-13982.232</v>
      </c>
      <c r="Q1109" s="70">
        <v>2024</v>
      </c>
      <c r="R1109" s="70">
        <v>1</v>
      </c>
      <c r="S1109" s="70">
        <v>0.20000025174839259</v>
      </c>
      <c r="T1109" s="70" t="s">
        <v>56</v>
      </c>
      <c r="U1109" s="70">
        <v>2101</v>
      </c>
    </row>
    <row r="1110" spans="1:21" x14ac:dyDescent="0.25">
      <c r="A1110" s="70">
        <v>9075001026</v>
      </c>
      <c r="B1110" s="72">
        <v>45294</v>
      </c>
      <c r="C1110" s="70" t="s">
        <v>81</v>
      </c>
      <c r="D1110" s="70" t="s">
        <v>70</v>
      </c>
      <c r="E1110" s="70" t="s">
        <v>5</v>
      </c>
      <c r="F1110" s="70" t="s">
        <v>71</v>
      </c>
      <c r="G1110" s="70" t="s">
        <v>49</v>
      </c>
      <c r="H1110" s="70" t="s">
        <v>50</v>
      </c>
      <c r="I1110" s="70">
        <v>320025</v>
      </c>
      <c r="J1110" s="70" t="s">
        <v>58</v>
      </c>
      <c r="K1110" s="70">
        <v>-15</v>
      </c>
      <c r="L1110" s="79">
        <v>220.8</v>
      </c>
      <c r="M1110" s="79">
        <v>-3312</v>
      </c>
      <c r="N1110" s="79">
        <v>0</v>
      </c>
      <c r="O1110" s="79">
        <v>-331.2</v>
      </c>
      <c r="P1110" s="79">
        <v>-3643.2</v>
      </c>
      <c r="Q1110" s="70">
        <v>2024</v>
      </c>
      <c r="R1110" s="70">
        <v>1</v>
      </c>
      <c r="S1110" s="70">
        <v>0</v>
      </c>
      <c r="T1110" s="70" t="s">
        <v>52</v>
      </c>
      <c r="U1110" s="70">
        <v>2101</v>
      </c>
    </row>
    <row r="1111" spans="1:21" x14ac:dyDescent="0.25">
      <c r="A1111" s="70">
        <v>9075001026</v>
      </c>
      <c r="B1111" s="72">
        <v>45294</v>
      </c>
      <c r="C1111" s="70" t="s">
        <v>81</v>
      </c>
      <c r="D1111" s="70" t="s">
        <v>70</v>
      </c>
      <c r="E1111" s="70" t="s">
        <v>5</v>
      </c>
      <c r="F1111" s="70" t="s">
        <v>71</v>
      </c>
      <c r="G1111" s="70" t="s">
        <v>49</v>
      </c>
      <c r="H1111" s="70" t="s">
        <v>50</v>
      </c>
      <c r="I1111" s="70">
        <v>324003</v>
      </c>
      <c r="J1111" s="70" t="s">
        <v>10</v>
      </c>
      <c r="K1111" s="70">
        <v>-5</v>
      </c>
      <c r="L1111" s="79">
        <v>366.66699999999997</v>
      </c>
      <c r="M1111" s="79">
        <v>-1833.335</v>
      </c>
      <c r="N1111" s="79">
        <v>0</v>
      </c>
      <c r="O1111" s="79">
        <v>-183.334</v>
      </c>
      <c r="P1111" s="79">
        <v>-2016.6690000000001</v>
      </c>
      <c r="Q1111" s="70">
        <v>2024</v>
      </c>
      <c r="R1111" s="70">
        <v>1</v>
      </c>
      <c r="S1111" s="70">
        <v>0</v>
      </c>
      <c r="T1111" s="70" t="s">
        <v>52</v>
      </c>
      <c r="U1111" s="70">
        <v>2101</v>
      </c>
    </row>
    <row r="1112" spans="1:21" x14ac:dyDescent="0.25">
      <c r="A1112" s="70">
        <v>6750069089</v>
      </c>
      <c r="B1112" s="72">
        <v>45296</v>
      </c>
      <c r="C1112" s="70" t="s">
        <v>45</v>
      </c>
      <c r="D1112" s="70" t="s">
        <v>70</v>
      </c>
      <c r="E1112" s="70" t="s">
        <v>5</v>
      </c>
      <c r="F1112" s="70" t="s">
        <v>71</v>
      </c>
      <c r="G1112" s="70" t="s">
        <v>49</v>
      </c>
      <c r="H1112" s="70" t="s">
        <v>50</v>
      </c>
      <c r="I1112" s="70">
        <v>324003</v>
      </c>
      <c r="J1112" s="70" t="s">
        <v>10</v>
      </c>
      <c r="K1112" s="70">
        <v>10</v>
      </c>
      <c r="L1112" s="79">
        <v>366.66699999999997</v>
      </c>
      <c r="M1112" s="79">
        <v>3666.67</v>
      </c>
      <c r="N1112" s="79">
        <v>0</v>
      </c>
      <c r="O1112" s="79">
        <v>293.334</v>
      </c>
      <c r="P1112" s="79">
        <v>3960.0039999999999</v>
      </c>
      <c r="Q1112" s="70">
        <v>2024</v>
      </c>
      <c r="R1112" s="70">
        <v>1</v>
      </c>
      <c r="S1112" s="70">
        <v>0</v>
      </c>
      <c r="T1112" s="70" t="s">
        <v>52</v>
      </c>
      <c r="U1112" s="70">
        <v>2101</v>
      </c>
    </row>
    <row r="1113" spans="1:21" x14ac:dyDescent="0.25">
      <c r="A1113" s="70">
        <v>6750069206</v>
      </c>
      <c r="B1113" s="72">
        <v>45300</v>
      </c>
      <c r="C1113" s="70" t="s">
        <v>45</v>
      </c>
      <c r="D1113" s="70" t="s">
        <v>70</v>
      </c>
      <c r="E1113" s="70" t="s">
        <v>5</v>
      </c>
      <c r="F1113" s="70" t="s">
        <v>71</v>
      </c>
      <c r="G1113" s="70" t="s">
        <v>49</v>
      </c>
      <c r="H1113" s="70" t="s">
        <v>50</v>
      </c>
      <c r="I1113" s="70">
        <v>324003</v>
      </c>
      <c r="J1113" s="70" t="s">
        <v>10</v>
      </c>
      <c r="K1113" s="70">
        <v>10</v>
      </c>
      <c r="L1113" s="79">
        <v>366.66699999999997</v>
      </c>
      <c r="M1113" s="79">
        <v>3666.67</v>
      </c>
      <c r="N1113" s="79">
        <v>0</v>
      </c>
      <c r="O1113" s="79">
        <v>293.334</v>
      </c>
      <c r="P1113" s="79">
        <v>3960.0039999999999</v>
      </c>
      <c r="Q1113" s="70">
        <v>2024</v>
      </c>
      <c r="R1113" s="70">
        <v>1</v>
      </c>
      <c r="S1113" s="70">
        <v>0</v>
      </c>
      <c r="T1113" s="70" t="s">
        <v>52</v>
      </c>
      <c r="U1113" s="70">
        <v>2101</v>
      </c>
    </row>
    <row r="1114" spans="1:21" x14ac:dyDescent="0.25">
      <c r="A1114" s="70">
        <v>6750069216</v>
      </c>
      <c r="B1114" s="72">
        <v>45300</v>
      </c>
      <c r="C1114" s="70" t="s">
        <v>45</v>
      </c>
      <c r="D1114" s="70" t="s">
        <v>70</v>
      </c>
      <c r="E1114" s="70" t="s">
        <v>5</v>
      </c>
      <c r="F1114" s="70" t="s">
        <v>71</v>
      </c>
      <c r="G1114" s="70" t="s">
        <v>49</v>
      </c>
      <c r="H1114" s="70" t="s">
        <v>50</v>
      </c>
      <c r="I1114" s="70">
        <v>324003</v>
      </c>
      <c r="J1114" s="70" t="s">
        <v>10</v>
      </c>
      <c r="K1114" s="70">
        <v>5</v>
      </c>
      <c r="L1114" s="79">
        <v>366.66699999999997</v>
      </c>
      <c r="M1114" s="79">
        <v>1833.335</v>
      </c>
      <c r="N1114" s="79">
        <v>0</v>
      </c>
      <c r="O1114" s="79">
        <v>146.667</v>
      </c>
      <c r="P1114" s="79">
        <v>1980.002</v>
      </c>
      <c r="Q1114" s="70">
        <v>2024</v>
      </c>
      <c r="R1114" s="70">
        <v>1</v>
      </c>
      <c r="S1114" s="70">
        <v>0</v>
      </c>
      <c r="T1114" s="70" t="s">
        <v>52</v>
      </c>
      <c r="U1114" s="70">
        <v>2101</v>
      </c>
    </row>
    <row r="1115" spans="1:21" x14ac:dyDescent="0.25">
      <c r="A1115" s="70">
        <v>9075001031</v>
      </c>
      <c r="B1115" s="72">
        <v>45300</v>
      </c>
      <c r="C1115" s="70" t="s">
        <v>81</v>
      </c>
      <c r="D1115" s="70" t="s">
        <v>70</v>
      </c>
      <c r="E1115" s="70" t="s">
        <v>5</v>
      </c>
      <c r="F1115" s="70" t="s">
        <v>71</v>
      </c>
      <c r="G1115" s="70" t="s">
        <v>49</v>
      </c>
      <c r="H1115" s="70" t="s">
        <v>50</v>
      </c>
      <c r="I1115" s="70">
        <v>324003</v>
      </c>
      <c r="J1115" s="70" t="s">
        <v>10</v>
      </c>
      <c r="K1115" s="70">
        <v>-10</v>
      </c>
      <c r="L1115" s="79">
        <v>366.66699999999997</v>
      </c>
      <c r="M1115" s="79">
        <v>-3666.67</v>
      </c>
      <c r="N1115" s="79">
        <v>0</v>
      </c>
      <c r="O1115" s="79">
        <v>-293.334</v>
      </c>
      <c r="P1115" s="79">
        <v>-3960.0039999999999</v>
      </c>
      <c r="Q1115" s="70">
        <v>2024</v>
      </c>
      <c r="R1115" s="70">
        <v>1</v>
      </c>
      <c r="S1115" s="70">
        <v>0</v>
      </c>
      <c r="T1115" s="70" t="s">
        <v>52</v>
      </c>
      <c r="U1115" s="70">
        <v>2101</v>
      </c>
    </row>
    <row r="1116" spans="1:21" x14ac:dyDescent="0.25">
      <c r="A1116" s="70">
        <v>6750069361</v>
      </c>
      <c r="B1116" s="72">
        <v>45303</v>
      </c>
      <c r="C1116" s="70" t="s">
        <v>45</v>
      </c>
      <c r="D1116" s="70" t="s">
        <v>70</v>
      </c>
      <c r="E1116" s="70" t="s">
        <v>5</v>
      </c>
      <c r="F1116" s="70" t="s">
        <v>71</v>
      </c>
      <c r="G1116" s="70" t="s">
        <v>49</v>
      </c>
      <c r="H1116" s="70" t="s">
        <v>50</v>
      </c>
      <c r="I1116" s="70">
        <v>320028</v>
      </c>
      <c r="J1116" s="70" t="s">
        <v>11</v>
      </c>
      <c r="K1116" s="70">
        <v>20</v>
      </c>
      <c r="L1116" s="79">
        <v>133.77799999999999</v>
      </c>
      <c r="M1116" s="79">
        <v>2675.5520000000001</v>
      </c>
      <c r="N1116" s="79">
        <v>-668.88800000000003</v>
      </c>
      <c r="O1116" s="79">
        <v>214.04400000000001</v>
      </c>
      <c r="P1116" s="79">
        <v>2889.596</v>
      </c>
      <c r="Q1116" s="70">
        <v>2024</v>
      </c>
      <c r="R1116" s="70">
        <v>1</v>
      </c>
      <c r="S1116" s="70">
        <v>0.19999952159519302</v>
      </c>
      <c r="T1116" s="70" t="s">
        <v>56</v>
      </c>
      <c r="U1116" s="70">
        <v>2101</v>
      </c>
    </row>
    <row r="1117" spans="1:21" x14ac:dyDescent="0.25">
      <c r="A1117" s="70">
        <v>6750069361</v>
      </c>
      <c r="B1117" s="72">
        <v>45303</v>
      </c>
      <c r="C1117" s="70" t="s">
        <v>45</v>
      </c>
      <c r="D1117" s="70" t="s">
        <v>70</v>
      </c>
      <c r="E1117" s="70" t="s">
        <v>5</v>
      </c>
      <c r="F1117" s="70" t="s">
        <v>71</v>
      </c>
      <c r="G1117" s="70" t="s">
        <v>49</v>
      </c>
      <c r="H1117" s="70" t="s">
        <v>50</v>
      </c>
      <c r="I1117" s="70">
        <v>320025</v>
      </c>
      <c r="J1117" s="70" t="s">
        <v>58</v>
      </c>
      <c r="K1117" s="70">
        <v>20</v>
      </c>
      <c r="L1117" s="79">
        <v>176.64</v>
      </c>
      <c r="M1117" s="79">
        <v>3532.8</v>
      </c>
      <c r="N1117" s="79">
        <v>-883.2</v>
      </c>
      <c r="O1117" s="79">
        <v>282.625</v>
      </c>
      <c r="P1117" s="79">
        <v>3815.4250000000002</v>
      </c>
      <c r="Q1117" s="70">
        <v>2024</v>
      </c>
      <c r="R1117" s="70">
        <v>1</v>
      </c>
      <c r="S1117" s="70">
        <v>0.20000000000000004</v>
      </c>
      <c r="T1117" s="70" t="s">
        <v>56</v>
      </c>
      <c r="U1117" s="70">
        <v>2101</v>
      </c>
    </row>
    <row r="1118" spans="1:21" x14ac:dyDescent="0.25">
      <c r="A1118" s="70">
        <v>6750069572</v>
      </c>
      <c r="B1118" s="72">
        <v>45308</v>
      </c>
      <c r="C1118" s="70" t="s">
        <v>45</v>
      </c>
      <c r="D1118" s="70" t="s">
        <v>70</v>
      </c>
      <c r="E1118" s="70" t="s">
        <v>5</v>
      </c>
      <c r="F1118" s="70" t="s">
        <v>71</v>
      </c>
      <c r="G1118" s="70" t="s">
        <v>49</v>
      </c>
      <c r="H1118" s="70" t="s">
        <v>50</v>
      </c>
      <c r="I1118" s="70">
        <v>320023</v>
      </c>
      <c r="J1118" s="70" t="s">
        <v>9</v>
      </c>
      <c r="K1118" s="70">
        <v>50</v>
      </c>
      <c r="L1118" s="79">
        <v>176.64</v>
      </c>
      <c r="M1118" s="79">
        <v>8832</v>
      </c>
      <c r="N1118" s="79">
        <v>-2208</v>
      </c>
      <c r="O1118" s="79">
        <v>706.56</v>
      </c>
      <c r="P1118" s="79">
        <v>9538.56</v>
      </c>
      <c r="Q1118" s="70">
        <v>2024</v>
      </c>
      <c r="R1118" s="70">
        <v>1</v>
      </c>
      <c r="S1118" s="70">
        <v>0.2</v>
      </c>
      <c r="T1118" s="70" t="s">
        <v>56</v>
      </c>
      <c r="U1118" s="70">
        <v>2101</v>
      </c>
    </row>
    <row r="1119" spans="1:21" x14ac:dyDescent="0.25">
      <c r="A1119" s="70">
        <v>6750070131</v>
      </c>
      <c r="B1119" s="72">
        <v>45317</v>
      </c>
      <c r="C1119" s="70" t="s">
        <v>45</v>
      </c>
      <c r="D1119" s="70" t="s">
        <v>70</v>
      </c>
      <c r="E1119" s="70" t="s">
        <v>5</v>
      </c>
      <c r="F1119" s="70" t="s">
        <v>71</v>
      </c>
      <c r="G1119" s="70" t="s">
        <v>49</v>
      </c>
      <c r="H1119" s="70" t="s">
        <v>50</v>
      </c>
      <c r="I1119" s="70">
        <v>320023</v>
      </c>
      <c r="J1119" s="70" t="s">
        <v>9</v>
      </c>
      <c r="K1119" s="70">
        <v>30</v>
      </c>
      <c r="L1119" s="79">
        <v>176.64</v>
      </c>
      <c r="M1119" s="79">
        <v>5299.2</v>
      </c>
      <c r="N1119" s="79">
        <v>-1324.8</v>
      </c>
      <c r="O1119" s="79">
        <v>423.93700000000001</v>
      </c>
      <c r="P1119" s="79">
        <v>5723.1369999999997</v>
      </c>
      <c r="Q1119" s="70">
        <v>2024</v>
      </c>
      <c r="R1119" s="70">
        <v>1</v>
      </c>
      <c r="S1119" s="70">
        <v>0.2</v>
      </c>
      <c r="T1119" s="70" t="s">
        <v>56</v>
      </c>
      <c r="U1119" s="70">
        <v>2101</v>
      </c>
    </row>
    <row r="1120" spans="1:21" x14ac:dyDescent="0.25">
      <c r="A1120" s="70">
        <v>6750070511</v>
      </c>
      <c r="B1120" s="72">
        <v>45322</v>
      </c>
      <c r="C1120" s="70" t="s">
        <v>45</v>
      </c>
      <c r="D1120" s="70" t="s">
        <v>70</v>
      </c>
      <c r="E1120" s="70" t="s">
        <v>5</v>
      </c>
      <c r="F1120" s="70" t="s">
        <v>71</v>
      </c>
      <c r="G1120" s="70" t="s">
        <v>49</v>
      </c>
      <c r="H1120" s="70" t="s">
        <v>50</v>
      </c>
      <c r="I1120" s="70">
        <v>320028</v>
      </c>
      <c r="J1120" s="70" t="s">
        <v>11</v>
      </c>
      <c r="K1120" s="70">
        <v>30</v>
      </c>
      <c r="L1120" s="79">
        <v>167.22200000000001</v>
      </c>
      <c r="M1120" s="79">
        <v>5016.66</v>
      </c>
      <c r="N1120" s="79">
        <v>0</v>
      </c>
      <c r="O1120" s="79">
        <v>401.33300000000003</v>
      </c>
      <c r="P1120" s="79">
        <v>5417.9930000000004</v>
      </c>
      <c r="Q1120" s="70">
        <v>2024</v>
      </c>
      <c r="R1120" s="70">
        <v>1</v>
      </c>
      <c r="S1120" s="70">
        <v>0</v>
      </c>
      <c r="T1120" s="70" t="s">
        <v>52</v>
      </c>
      <c r="U1120" s="70">
        <v>2101</v>
      </c>
    </row>
    <row r="1121" spans="1:21" x14ac:dyDescent="0.25">
      <c r="A1121" s="70">
        <v>9075001051</v>
      </c>
      <c r="B1121" s="72">
        <v>45322</v>
      </c>
      <c r="C1121" s="70" t="s">
        <v>81</v>
      </c>
      <c r="D1121" s="70" t="s">
        <v>70</v>
      </c>
      <c r="E1121" s="70" t="s">
        <v>5</v>
      </c>
      <c r="F1121" s="70" t="s">
        <v>71</v>
      </c>
      <c r="G1121" s="70" t="s">
        <v>49</v>
      </c>
      <c r="H1121" s="70" t="s">
        <v>50</v>
      </c>
      <c r="I1121" s="70">
        <v>320028</v>
      </c>
      <c r="J1121" s="70" t="s">
        <v>11</v>
      </c>
      <c r="K1121" s="70">
        <v>-30</v>
      </c>
      <c r="L1121" s="79">
        <v>167.22200000000001</v>
      </c>
      <c r="M1121" s="79">
        <v>-5016.66</v>
      </c>
      <c r="N1121" s="79">
        <v>0</v>
      </c>
      <c r="O1121" s="79">
        <v>-401.33300000000003</v>
      </c>
      <c r="P1121" s="79">
        <v>-5417.9930000000004</v>
      </c>
      <c r="Q1121" s="70">
        <v>2024</v>
      </c>
      <c r="R1121" s="70">
        <v>1</v>
      </c>
      <c r="S1121" s="70">
        <v>0</v>
      </c>
      <c r="T1121" s="70" t="s">
        <v>52</v>
      </c>
      <c r="U1121" s="70">
        <v>2101</v>
      </c>
    </row>
    <row r="1122" spans="1:21" x14ac:dyDescent="0.25">
      <c r="A1122" s="70">
        <v>6750070733</v>
      </c>
      <c r="B1122" s="72">
        <v>45324</v>
      </c>
      <c r="C1122" s="70" t="s">
        <v>45</v>
      </c>
      <c r="D1122" s="70" t="s">
        <v>70</v>
      </c>
      <c r="E1122" s="70" t="s">
        <v>5</v>
      </c>
      <c r="F1122" s="70" t="s">
        <v>71</v>
      </c>
      <c r="G1122" s="70" t="s">
        <v>49</v>
      </c>
      <c r="H1122" s="70" t="s">
        <v>50</v>
      </c>
      <c r="I1122" s="70">
        <v>320028</v>
      </c>
      <c r="J1122" s="70" t="s">
        <v>11</v>
      </c>
      <c r="K1122" s="70">
        <v>30</v>
      </c>
      <c r="L1122" s="79">
        <v>167.22200000000001</v>
      </c>
      <c r="M1122" s="79">
        <v>5016.66</v>
      </c>
      <c r="N1122" s="79">
        <v>0</v>
      </c>
      <c r="O1122" s="79">
        <v>401.33300000000003</v>
      </c>
      <c r="P1122" s="79">
        <v>5417.9930000000004</v>
      </c>
      <c r="Q1122" s="70">
        <v>2024</v>
      </c>
      <c r="R1122" s="70">
        <v>2</v>
      </c>
      <c r="S1122" s="70">
        <v>0</v>
      </c>
      <c r="T1122" s="70"/>
      <c r="U1122" s="70">
        <v>2101</v>
      </c>
    </row>
    <row r="1123" spans="1:21" x14ac:dyDescent="0.25">
      <c r="A1123" s="70">
        <v>6750070733</v>
      </c>
      <c r="B1123" s="72">
        <v>45324</v>
      </c>
      <c r="C1123" s="70" t="s">
        <v>45</v>
      </c>
      <c r="D1123" s="70" t="s">
        <v>70</v>
      </c>
      <c r="E1123" s="70" t="s">
        <v>5</v>
      </c>
      <c r="F1123" s="70" t="s">
        <v>71</v>
      </c>
      <c r="G1123" s="70" t="s">
        <v>49</v>
      </c>
      <c r="H1123" s="70" t="s">
        <v>50</v>
      </c>
      <c r="I1123" s="70">
        <v>324003</v>
      </c>
      <c r="J1123" s="70" t="s">
        <v>10</v>
      </c>
      <c r="K1123" s="70">
        <v>5</v>
      </c>
      <c r="L1123" s="79">
        <v>366.66699999999997</v>
      </c>
      <c r="M1123" s="79">
        <v>1833.335</v>
      </c>
      <c r="N1123" s="79">
        <v>0</v>
      </c>
      <c r="O1123" s="79">
        <v>146.667</v>
      </c>
      <c r="P1123" s="79">
        <v>1980.002</v>
      </c>
      <c r="Q1123" s="70">
        <v>2024</v>
      </c>
      <c r="R1123" s="70">
        <v>2</v>
      </c>
      <c r="S1123" s="70">
        <v>0</v>
      </c>
      <c r="T1123" s="70"/>
      <c r="U1123" s="70">
        <v>2101</v>
      </c>
    </row>
    <row r="1124" spans="1:21" x14ac:dyDescent="0.25">
      <c r="A1124" s="70">
        <v>6750070735</v>
      </c>
      <c r="B1124" s="72">
        <v>45324</v>
      </c>
      <c r="C1124" s="70" t="s">
        <v>45</v>
      </c>
      <c r="D1124" s="70" t="s">
        <v>70</v>
      </c>
      <c r="E1124" s="70" t="s">
        <v>5</v>
      </c>
      <c r="F1124" s="70" t="s">
        <v>71</v>
      </c>
      <c r="G1124" s="70" t="s">
        <v>49</v>
      </c>
      <c r="H1124" s="70" t="s">
        <v>50</v>
      </c>
      <c r="I1124" s="70">
        <v>320028</v>
      </c>
      <c r="J1124" s="70" t="s">
        <v>11</v>
      </c>
      <c r="K1124" s="70">
        <v>30</v>
      </c>
      <c r="L1124" s="79">
        <v>167.22200000000001</v>
      </c>
      <c r="M1124" s="79">
        <v>5016.66</v>
      </c>
      <c r="N1124" s="79">
        <v>0</v>
      </c>
      <c r="O1124" s="79">
        <v>401.33300000000003</v>
      </c>
      <c r="P1124" s="79">
        <v>5417.9930000000004</v>
      </c>
      <c r="Q1124" s="70">
        <v>2024</v>
      </c>
      <c r="R1124" s="70">
        <v>2</v>
      </c>
      <c r="S1124" s="70">
        <v>0</v>
      </c>
      <c r="T1124" s="70"/>
      <c r="U1124" s="70">
        <v>2101</v>
      </c>
    </row>
    <row r="1125" spans="1:21" x14ac:dyDescent="0.25">
      <c r="A1125" s="70">
        <v>6750070735</v>
      </c>
      <c r="B1125" s="72">
        <v>45324</v>
      </c>
      <c r="C1125" s="70" t="s">
        <v>45</v>
      </c>
      <c r="D1125" s="70" t="s">
        <v>70</v>
      </c>
      <c r="E1125" s="70" t="s">
        <v>5</v>
      </c>
      <c r="F1125" s="70" t="s">
        <v>71</v>
      </c>
      <c r="G1125" s="70" t="s">
        <v>49</v>
      </c>
      <c r="H1125" s="70" t="s">
        <v>50</v>
      </c>
      <c r="I1125" s="70">
        <v>320023</v>
      </c>
      <c r="J1125" s="70" t="s">
        <v>9</v>
      </c>
      <c r="K1125" s="70">
        <v>50</v>
      </c>
      <c r="L1125" s="79">
        <v>220.8</v>
      </c>
      <c r="M1125" s="79">
        <v>11040</v>
      </c>
      <c r="N1125" s="79">
        <v>0</v>
      </c>
      <c r="O1125" s="79">
        <v>883.2</v>
      </c>
      <c r="P1125" s="79">
        <v>11923.2</v>
      </c>
      <c r="Q1125" s="70">
        <v>2024</v>
      </c>
      <c r="R1125" s="70">
        <v>2</v>
      </c>
      <c r="S1125" s="70">
        <v>0</v>
      </c>
      <c r="T1125" s="70"/>
      <c r="U1125" s="70">
        <v>2101</v>
      </c>
    </row>
    <row r="1126" spans="1:21" x14ac:dyDescent="0.25">
      <c r="A1126" s="70">
        <v>6750070735</v>
      </c>
      <c r="B1126" s="72">
        <v>45324</v>
      </c>
      <c r="C1126" s="70" t="s">
        <v>45</v>
      </c>
      <c r="D1126" s="70" t="s">
        <v>70</v>
      </c>
      <c r="E1126" s="70" t="s">
        <v>5</v>
      </c>
      <c r="F1126" s="70" t="s">
        <v>71</v>
      </c>
      <c r="G1126" s="70" t="s">
        <v>49</v>
      </c>
      <c r="H1126" s="70" t="s">
        <v>50</v>
      </c>
      <c r="I1126" s="70">
        <v>324003</v>
      </c>
      <c r="J1126" s="70" t="s">
        <v>10</v>
      </c>
      <c r="K1126" s="70">
        <v>15</v>
      </c>
      <c r="L1126" s="79">
        <v>366.66699999999997</v>
      </c>
      <c r="M1126" s="79">
        <v>5500.0050000000001</v>
      </c>
      <c r="N1126" s="79">
        <v>0</v>
      </c>
      <c r="O1126" s="79">
        <v>440</v>
      </c>
      <c r="P1126" s="79">
        <v>5940.0050000000001</v>
      </c>
      <c r="Q1126" s="70">
        <v>2024</v>
      </c>
      <c r="R1126" s="70">
        <v>2</v>
      </c>
      <c r="S1126" s="70">
        <v>0</v>
      </c>
      <c r="T1126" s="70"/>
      <c r="U1126" s="70">
        <v>2101</v>
      </c>
    </row>
    <row r="1127" spans="1:21" x14ac:dyDescent="0.25">
      <c r="A1127" s="70">
        <v>6750067757</v>
      </c>
      <c r="B1127" s="72">
        <v>45266</v>
      </c>
      <c r="C1127" s="70" t="s">
        <v>45</v>
      </c>
      <c r="D1127" s="70" t="s">
        <v>87</v>
      </c>
      <c r="E1127" s="70" t="s">
        <v>5</v>
      </c>
      <c r="F1127" s="70" t="s">
        <v>88</v>
      </c>
      <c r="G1127" s="70" t="s">
        <v>49</v>
      </c>
      <c r="H1127" s="70" t="s">
        <v>50</v>
      </c>
      <c r="I1127" s="70">
        <v>320025</v>
      </c>
      <c r="J1127" s="70" t="s">
        <v>58</v>
      </c>
      <c r="K1127" s="70">
        <v>20</v>
      </c>
      <c r="L1127" s="79">
        <v>220.8</v>
      </c>
      <c r="M1127" s="79">
        <v>4416</v>
      </c>
      <c r="N1127" s="79">
        <v>0</v>
      </c>
      <c r="O1127" s="79">
        <v>353.28</v>
      </c>
      <c r="P1127" s="79">
        <v>4769.28</v>
      </c>
      <c r="Q1127" s="70">
        <v>2023</v>
      </c>
      <c r="R1127" s="70">
        <v>12</v>
      </c>
      <c r="S1127" s="70">
        <v>0</v>
      </c>
      <c r="T1127" s="70" t="s">
        <v>52</v>
      </c>
      <c r="U1127" s="70"/>
    </row>
    <row r="1128" spans="1:21" x14ac:dyDescent="0.25">
      <c r="A1128" s="70">
        <v>6750067757</v>
      </c>
      <c r="B1128" s="72">
        <v>45266</v>
      </c>
      <c r="C1128" s="70" t="s">
        <v>45</v>
      </c>
      <c r="D1128" s="70" t="s">
        <v>87</v>
      </c>
      <c r="E1128" s="70" t="s">
        <v>5</v>
      </c>
      <c r="F1128" s="70" t="s">
        <v>88</v>
      </c>
      <c r="G1128" s="70" t="s">
        <v>49</v>
      </c>
      <c r="H1128" s="70" t="s">
        <v>50</v>
      </c>
      <c r="I1128" s="70">
        <v>324003</v>
      </c>
      <c r="J1128" s="70" t="s">
        <v>10</v>
      </c>
      <c r="K1128" s="70">
        <v>20</v>
      </c>
      <c r="L1128" s="79">
        <v>366.66699999999997</v>
      </c>
      <c r="M1128" s="79">
        <v>7333.34</v>
      </c>
      <c r="N1128" s="79">
        <v>0</v>
      </c>
      <c r="O1128" s="79">
        <v>586.66700000000003</v>
      </c>
      <c r="P1128" s="79">
        <v>7920.0069999999996</v>
      </c>
      <c r="Q1128" s="70">
        <v>2023</v>
      </c>
      <c r="R1128" s="70">
        <v>12</v>
      </c>
      <c r="S1128" s="70">
        <v>0</v>
      </c>
      <c r="T1128" s="70" t="s">
        <v>52</v>
      </c>
      <c r="U1128" s="70"/>
    </row>
    <row r="1129" spans="1:21" x14ac:dyDescent="0.25">
      <c r="A1129" s="70">
        <v>6750067876</v>
      </c>
      <c r="B1129" s="72">
        <v>45268</v>
      </c>
      <c r="C1129" s="70" t="s">
        <v>45</v>
      </c>
      <c r="D1129" s="70" t="s">
        <v>87</v>
      </c>
      <c r="E1129" s="70" t="s">
        <v>5</v>
      </c>
      <c r="F1129" s="70" t="s">
        <v>88</v>
      </c>
      <c r="G1129" s="70" t="s">
        <v>49</v>
      </c>
      <c r="H1129" s="70" t="s">
        <v>50</v>
      </c>
      <c r="I1129" s="70">
        <v>320020</v>
      </c>
      <c r="J1129" s="70" t="s">
        <v>84</v>
      </c>
      <c r="K1129" s="70">
        <v>30</v>
      </c>
      <c r="L1129" s="79">
        <v>254.22200000000001</v>
      </c>
      <c r="M1129" s="79">
        <v>7626.6719999999996</v>
      </c>
      <c r="N1129" s="79">
        <v>-1906.6679999999999</v>
      </c>
      <c r="O1129" s="79">
        <v>610.13400000000001</v>
      </c>
      <c r="P1129" s="79">
        <v>8236.8060000000005</v>
      </c>
      <c r="Q1129" s="70">
        <v>2023</v>
      </c>
      <c r="R1129" s="70">
        <v>12</v>
      </c>
      <c r="S1129" s="70">
        <v>0.20000025174839259</v>
      </c>
      <c r="T1129" s="70" t="s">
        <v>56</v>
      </c>
      <c r="U1129" s="70"/>
    </row>
    <row r="1130" spans="1:21" x14ac:dyDescent="0.25">
      <c r="A1130" s="70">
        <v>6750067876</v>
      </c>
      <c r="B1130" s="72">
        <v>45268</v>
      </c>
      <c r="C1130" s="70" t="s">
        <v>45</v>
      </c>
      <c r="D1130" s="70" t="s">
        <v>87</v>
      </c>
      <c r="E1130" s="70" t="s">
        <v>5</v>
      </c>
      <c r="F1130" s="70" t="s">
        <v>88</v>
      </c>
      <c r="G1130" s="70" t="s">
        <v>49</v>
      </c>
      <c r="H1130" s="70" t="s">
        <v>50</v>
      </c>
      <c r="I1130" s="70">
        <v>320025</v>
      </c>
      <c r="J1130" s="70" t="s">
        <v>58</v>
      </c>
      <c r="K1130" s="70">
        <v>40</v>
      </c>
      <c r="L1130" s="79">
        <v>220.8</v>
      </c>
      <c r="M1130" s="79">
        <v>8832</v>
      </c>
      <c r="N1130" s="79">
        <v>0</v>
      </c>
      <c r="O1130" s="79">
        <v>706.56</v>
      </c>
      <c r="P1130" s="79">
        <v>9538.56</v>
      </c>
      <c r="Q1130" s="70">
        <v>2023</v>
      </c>
      <c r="R1130" s="70">
        <v>12</v>
      </c>
      <c r="S1130" s="70">
        <v>0</v>
      </c>
      <c r="T1130" s="70" t="s">
        <v>52</v>
      </c>
      <c r="U1130" s="70"/>
    </row>
    <row r="1131" spans="1:21" x14ac:dyDescent="0.25">
      <c r="A1131" s="70">
        <v>6750067876</v>
      </c>
      <c r="B1131" s="72">
        <v>45268</v>
      </c>
      <c r="C1131" s="70" t="s">
        <v>45</v>
      </c>
      <c r="D1131" s="70" t="s">
        <v>87</v>
      </c>
      <c r="E1131" s="70" t="s">
        <v>5</v>
      </c>
      <c r="F1131" s="70" t="s">
        <v>88</v>
      </c>
      <c r="G1131" s="70" t="s">
        <v>49</v>
      </c>
      <c r="H1131" s="70" t="s">
        <v>50</v>
      </c>
      <c r="I1131" s="70">
        <v>324003</v>
      </c>
      <c r="J1131" s="70" t="s">
        <v>10</v>
      </c>
      <c r="K1131" s="70">
        <v>20</v>
      </c>
      <c r="L1131" s="79">
        <v>366.66699999999997</v>
      </c>
      <c r="M1131" s="79">
        <v>7333.34</v>
      </c>
      <c r="N1131" s="79">
        <v>0</v>
      </c>
      <c r="O1131" s="79">
        <v>586.66700000000003</v>
      </c>
      <c r="P1131" s="79">
        <v>7920.0069999999996</v>
      </c>
      <c r="Q1131" s="70">
        <v>2023</v>
      </c>
      <c r="R1131" s="70">
        <v>12</v>
      </c>
      <c r="S1131" s="70">
        <v>0</v>
      </c>
      <c r="T1131" s="70" t="s">
        <v>52</v>
      </c>
      <c r="U1131" s="70"/>
    </row>
    <row r="1132" spans="1:21" x14ac:dyDescent="0.25">
      <c r="A1132" s="70">
        <v>6750068154</v>
      </c>
      <c r="B1132" s="72">
        <v>45278</v>
      </c>
      <c r="C1132" s="70" t="s">
        <v>45</v>
      </c>
      <c r="D1132" s="70" t="s">
        <v>87</v>
      </c>
      <c r="E1132" s="70" t="s">
        <v>5</v>
      </c>
      <c r="F1132" s="70" t="s">
        <v>88</v>
      </c>
      <c r="G1132" s="70" t="s">
        <v>49</v>
      </c>
      <c r="H1132" s="70" t="s">
        <v>50</v>
      </c>
      <c r="I1132" s="70">
        <v>320025</v>
      </c>
      <c r="J1132" s="70" t="s">
        <v>58</v>
      </c>
      <c r="K1132" s="70">
        <v>100</v>
      </c>
      <c r="L1132" s="79">
        <v>220.8</v>
      </c>
      <c r="M1132" s="79">
        <v>22080</v>
      </c>
      <c r="N1132" s="79">
        <v>0</v>
      </c>
      <c r="O1132" s="79">
        <v>1766.4</v>
      </c>
      <c r="P1132" s="79">
        <v>23846.400000000001</v>
      </c>
      <c r="Q1132" s="70">
        <v>2023</v>
      </c>
      <c r="R1132" s="70">
        <v>12</v>
      </c>
      <c r="S1132" s="70">
        <v>0</v>
      </c>
      <c r="T1132" s="70" t="s">
        <v>52</v>
      </c>
      <c r="U1132" s="70"/>
    </row>
    <row r="1133" spans="1:21" x14ac:dyDescent="0.25">
      <c r="A1133" s="70">
        <v>6750068154</v>
      </c>
      <c r="B1133" s="72">
        <v>45278</v>
      </c>
      <c r="C1133" s="70" t="s">
        <v>45</v>
      </c>
      <c r="D1133" s="70" t="s">
        <v>87</v>
      </c>
      <c r="E1133" s="70" t="s">
        <v>5</v>
      </c>
      <c r="F1133" s="70" t="s">
        <v>88</v>
      </c>
      <c r="G1133" s="70" t="s">
        <v>49</v>
      </c>
      <c r="H1133" s="70" t="s">
        <v>50</v>
      </c>
      <c r="I1133" s="70">
        <v>324003</v>
      </c>
      <c r="J1133" s="70" t="s">
        <v>10</v>
      </c>
      <c r="K1133" s="70">
        <v>20</v>
      </c>
      <c r="L1133" s="79">
        <v>366.66699999999997</v>
      </c>
      <c r="M1133" s="79">
        <v>7333.34</v>
      </c>
      <c r="N1133" s="79">
        <v>0</v>
      </c>
      <c r="O1133" s="79">
        <v>586.66700000000003</v>
      </c>
      <c r="P1133" s="79">
        <v>7920.0069999999996</v>
      </c>
      <c r="Q1133" s="70">
        <v>2023</v>
      </c>
      <c r="R1133" s="70">
        <v>12</v>
      </c>
      <c r="S1133" s="70">
        <v>0</v>
      </c>
      <c r="T1133" s="70" t="s">
        <v>52</v>
      </c>
      <c r="U1133" s="70"/>
    </row>
    <row r="1134" spans="1:21" x14ac:dyDescent="0.25">
      <c r="A1134" s="70">
        <v>6750068267</v>
      </c>
      <c r="B1134" s="72">
        <v>45280</v>
      </c>
      <c r="C1134" s="70" t="s">
        <v>45</v>
      </c>
      <c r="D1134" s="70" t="s">
        <v>87</v>
      </c>
      <c r="E1134" s="70" t="s">
        <v>5</v>
      </c>
      <c r="F1134" s="70" t="s">
        <v>88</v>
      </c>
      <c r="G1134" s="70" t="s">
        <v>49</v>
      </c>
      <c r="H1134" s="70" t="s">
        <v>50</v>
      </c>
      <c r="I1134" s="70">
        <v>320028</v>
      </c>
      <c r="J1134" s="70" t="s">
        <v>11</v>
      </c>
      <c r="K1134" s="70">
        <v>20</v>
      </c>
      <c r="L1134" s="79">
        <v>133.77799999999999</v>
      </c>
      <c r="M1134" s="79">
        <v>2675.5520000000001</v>
      </c>
      <c r="N1134" s="79">
        <v>-668.88800000000003</v>
      </c>
      <c r="O1134" s="79">
        <v>214.04400000000001</v>
      </c>
      <c r="P1134" s="79">
        <v>2889.596</v>
      </c>
      <c r="Q1134" s="70">
        <v>2023</v>
      </c>
      <c r="R1134" s="70">
        <v>12</v>
      </c>
      <c r="S1134" s="70">
        <v>0.19999952159519302</v>
      </c>
      <c r="T1134" s="70" t="s">
        <v>56</v>
      </c>
      <c r="U1134" s="70"/>
    </row>
    <row r="1135" spans="1:21" x14ac:dyDescent="0.25">
      <c r="A1135" s="70">
        <v>6750068267</v>
      </c>
      <c r="B1135" s="72">
        <v>45280</v>
      </c>
      <c r="C1135" s="70" t="s">
        <v>45</v>
      </c>
      <c r="D1135" s="70" t="s">
        <v>87</v>
      </c>
      <c r="E1135" s="70" t="s">
        <v>5</v>
      </c>
      <c r="F1135" s="70" t="s">
        <v>88</v>
      </c>
      <c r="G1135" s="70" t="s">
        <v>49</v>
      </c>
      <c r="H1135" s="70" t="s">
        <v>50</v>
      </c>
      <c r="I1135" s="70">
        <v>320020</v>
      </c>
      <c r="J1135" s="70" t="s">
        <v>84</v>
      </c>
      <c r="K1135" s="70">
        <v>20</v>
      </c>
      <c r="L1135" s="79">
        <v>254.22200000000001</v>
      </c>
      <c r="M1135" s="79">
        <v>5084.4480000000003</v>
      </c>
      <c r="N1135" s="79">
        <v>-1271.1120000000001</v>
      </c>
      <c r="O1135" s="79">
        <v>406.75599999999997</v>
      </c>
      <c r="P1135" s="79">
        <v>5491.2039999999997</v>
      </c>
      <c r="Q1135" s="70">
        <v>2023</v>
      </c>
      <c r="R1135" s="70">
        <v>12</v>
      </c>
      <c r="S1135" s="70">
        <v>0.20000025174839259</v>
      </c>
      <c r="T1135" s="70" t="s">
        <v>56</v>
      </c>
      <c r="U1135" s="70"/>
    </row>
    <row r="1136" spans="1:21" x14ac:dyDescent="0.25">
      <c r="A1136" s="70">
        <v>6750068267</v>
      </c>
      <c r="B1136" s="72">
        <v>45280</v>
      </c>
      <c r="C1136" s="70" t="s">
        <v>45</v>
      </c>
      <c r="D1136" s="70" t="s">
        <v>87</v>
      </c>
      <c r="E1136" s="70" t="s">
        <v>5</v>
      </c>
      <c r="F1136" s="70" t="s">
        <v>88</v>
      </c>
      <c r="G1136" s="70" t="s">
        <v>49</v>
      </c>
      <c r="H1136" s="70" t="s">
        <v>50</v>
      </c>
      <c r="I1136" s="70">
        <v>320025</v>
      </c>
      <c r="J1136" s="70" t="s">
        <v>58</v>
      </c>
      <c r="K1136" s="70">
        <v>30</v>
      </c>
      <c r="L1136" s="79">
        <v>220.8</v>
      </c>
      <c r="M1136" s="79">
        <v>6624</v>
      </c>
      <c r="N1136" s="79">
        <v>0</v>
      </c>
      <c r="O1136" s="79">
        <v>529.91999999999996</v>
      </c>
      <c r="P1136" s="79">
        <v>7153.92</v>
      </c>
      <c r="Q1136" s="70">
        <v>2023</v>
      </c>
      <c r="R1136" s="70">
        <v>12</v>
      </c>
      <c r="S1136" s="70">
        <v>0</v>
      </c>
      <c r="T1136" s="70" t="s">
        <v>52</v>
      </c>
      <c r="U1136" s="70"/>
    </row>
    <row r="1137" spans="1:21" x14ac:dyDescent="0.25">
      <c r="A1137" s="70">
        <v>6750068267</v>
      </c>
      <c r="B1137" s="72">
        <v>45280</v>
      </c>
      <c r="C1137" s="70" t="s">
        <v>45</v>
      </c>
      <c r="D1137" s="70" t="s">
        <v>87</v>
      </c>
      <c r="E1137" s="70" t="s">
        <v>5</v>
      </c>
      <c r="F1137" s="70" t="s">
        <v>88</v>
      </c>
      <c r="G1137" s="70" t="s">
        <v>49</v>
      </c>
      <c r="H1137" s="70" t="s">
        <v>50</v>
      </c>
      <c r="I1137" s="70">
        <v>324003</v>
      </c>
      <c r="J1137" s="70" t="s">
        <v>10</v>
      </c>
      <c r="K1137" s="70">
        <v>20</v>
      </c>
      <c r="L1137" s="79">
        <v>366.66699999999997</v>
      </c>
      <c r="M1137" s="79">
        <v>7333.34</v>
      </c>
      <c r="N1137" s="79">
        <v>0</v>
      </c>
      <c r="O1137" s="79">
        <v>586.66800000000001</v>
      </c>
      <c r="P1137" s="79">
        <v>7920.0079999999998</v>
      </c>
      <c r="Q1137" s="70">
        <v>2023</v>
      </c>
      <c r="R1137" s="70">
        <v>12</v>
      </c>
      <c r="S1137" s="70">
        <v>0</v>
      </c>
      <c r="T1137" s="70" t="s">
        <v>52</v>
      </c>
      <c r="U1137" s="70"/>
    </row>
    <row r="1138" spans="1:21" x14ac:dyDescent="0.25">
      <c r="A1138" s="70">
        <v>6750068469</v>
      </c>
      <c r="B1138" s="72">
        <v>45282</v>
      </c>
      <c r="C1138" s="70" t="s">
        <v>45</v>
      </c>
      <c r="D1138" s="70" t="s">
        <v>87</v>
      </c>
      <c r="E1138" s="70" t="s">
        <v>5</v>
      </c>
      <c r="F1138" s="70" t="s">
        <v>88</v>
      </c>
      <c r="G1138" s="70" t="s">
        <v>49</v>
      </c>
      <c r="H1138" s="70" t="s">
        <v>50</v>
      </c>
      <c r="I1138" s="70">
        <v>320020</v>
      </c>
      <c r="J1138" s="70" t="s">
        <v>84</v>
      </c>
      <c r="K1138" s="70">
        <v>200</v>
      </c>
      <c r="L1138" s="79">
        <v>254.22200000000001</v>
      </c>
      <c r="M1138" s="79">
        <v>50844.480000000003</v>
      </c>
      <c r="N1138" s="79">
        <v>-12711.12</v>
      </c>
      <c r="O1138" s="79">
        <v>4067.558</v>
      </c>
      <c r="P1138" s="79">
        <v>54912.038</v>
      </c>
      <c r="Q1138" s="70">
        <v>2023</v>
      </c>
      <c r="R1138" s="70">
        <v>12</v>
      </c>
      <c r="S1138" s="70">
        <v>0.20000025174839259</v>
      </c>
      <c r="T1138" s="70" t="s">
        <v>56</v>
      </c>
      <c r="U1138" s="70"/>
    </row>
    <row r="1139" spans="1:21" x14ac:dyDescent="0.25">
      <c r="A1139" s="70">
        <v>6750069005</v>
      </c>
      <c r="B1139" s="72">
        <v>45294</v>
      </c>
      <c r="C1139" s="70" t="s">
        <v>45</v>
      </c>
      <c r="D1139" s="70" t="s">
        <v>87</v>
      </c>
      <c r="E1139" s="70" t="s">
        <v>5</v>
      </c>
      <c r="F1139" s="70" t="s">
        <v>88</v>
      </c>
      <c r="G1139" s="70" t="s">
        <v>49</v>
      </c>
      <c r="H1139" s="70" t="s">
        <v>50</v>
      </c>
      <c r="I1139" s="70">
        <v>320028</v>
      </c>
      <c r="J1139" s="70" t="s">
        <v>11</v>
      </c>
      <c r="K1139" s="70">
        <v>30</v>
      </c>
      <c r="L1139" s="79">
        <v>133.77799999999999</v>
      </c>
      <c r="M1139" s="79">
        <v>4013.328</v>
      </c>
      <c r="N1139" s="79">
        <v>-1003.332</v>
      </c>
      <c r="O1139" s="79">
        <v>401.33300000000003</v>
      </c>
      <c r="P1139" s="79">
        <v>4414.6610000000001</v>
      </c>
      <c r="Q1139" s="70">
        <v>2024</v>
      </c>
      <c r="R1139" s="70">
        <v>1</v>
      </c>
      <c r="S1139" s="70">
        <v>0.19999952159519302</v>
      </c>
      <c r="T1139" s="70" t="s">
        <v>56</v>
      </c>
      <c r="U1139" s="70">
        <v>2101</v>
      </c>
    </row>
    <row r="1140" spans="1:21" x14ac:dyDescent="0.25">
      <c r="A1140" s="70">
        <v>6750069005</v>
      </c>
      <c r="B1140" s="72">
        <v>45294</v>
      </c>
      <c r="C1140" s="70" t="s">
        <v>45</v>
      </c>
      <c r="D1140" s="70" t="s">
        <v>87</v>
      </c>
      <c r="E1140" s="70" t="s">
        <v>5</v>
      </c>
      <c r="F1140" s="70" t="s">
        <v>88</v>
      </c>
      <c r="G1140" s="70" t="s">
        <v>49</v>
      </c>
      <c r="H1140" s="70" t="s">
        <v>50</v>
      </c>
      <c r="I1140" s="70">
        <v>324003</v>
      </c>
      <c r="J1140" s="70" t="s">
        <v>10</v>
      </c>
      <c r="K1140" s="70">
        <v>20</v>
      </c>
      <c r="L1140" s="79">
        <v>366.66699999999997</v>
      </c>
      <c r="M1140" s="79">
        <v>7333.34</v>
      </c>
      <c r="N1140" s="79">
        <v>0</v>
      </c>
      <c r="O1140" s="79">
        <v>733.33399999999995</v>
      </c>
      <c r="P1140" s="79">
        <v>8066.674</v>
      </c>
      <c r="Q1140" s="70">
        <v>2024</v>
      </c>
      <c r="R1140" s="70">
        <v>1</v>
      </c>
      <c r="S1140" s="70">
        <v>0</v>
      </c>
      <c r="T1140" s="70" t="s">
        <v>52</v>
      </c>
      <c r="U1140" s="70">
        <v>2101</v>
      </c>
    </row>
    <row r="1141" spans="1:21" x14ac:dyDescent="0.25">
      <c r="A1141" s="70">
        <v>6750069010</v>
      </c>
      <c r="B1141" s="72">
        <v>45294</v>
      </c>
      <c r="C1141" s="70" t="s">
        <v>45</v>
      </c>
      <c r="D1141" s="70" t="s">
        <v>87</v>
      </c>
      <c r="E1141" s="70" t="s">
        <v>5</v>
      </c>
      <c r="F1141" s="70" t="s">
        <v>88</v>
      </c>
      <c r="G1141" s="70" t="s">
        <v>49</v>
      </c>
      <c r="H1141" s="70" t="s">
        <v>50</v>
      </c>
      <c r="I1141" s="70">
        <v>320028</v>
      </c>
      <c r="J1141" s="70" t="s">
        <v>11</v>
      </c>
      <c r="K1141" s="70">
        <v>30</v>
      </c>
      <c r="L1141" s="79">
        <v>133.77799999999999</v>
      </c>
      <c r="M1141" s="79">
        <v>4013.328</v>
      </c>
      <c r="N1141" s="79">
        <v>-1003.332</v>
      </c>
      <c r="O1141" s="79">
        <v>321.06599999999997</v>
      </c>
      <c r="P1141" s="79">
        <v>4334.3940000000002</v>
      </c>
      <c r="Q1141" s="70">
        <v>2024</v>
      </c>
      <c r="R1141" s="70">
        <v>1</v>
      </c>
      <c r="S1141" s="70">
        <v>0.19999952159519302</v>
      </c>
      <c r="T1141" s="70" t="s">
        <v>56</v>
      </c>
      <c r="U1141" s="70">
        <v>2101</v>
      </c>
    </row>
    <row r="1142" spans="1:21" x14ac:dyDescent="0.25">
      <c r="A1142" s="70">
        <v>6750069010</v>
      </c>
      <c r="B1142" s="72">
        <v>45294</v>
      </c>
      <c r="C1142" s="70" t="s">
        <v>45</v>
      </c>
      <c r="D1142" s="70" t="s">
        <v>87</v>
      </c>
      <c r="E1142" s="70" t="s">
        <v>5</v>
      </c>
      <c r="F1142" s="70" t="s">
        <v>88</v>
      </c>
      <c r="G1142" s="70" t="s">
        <v>49</v>
      </c>
      <c r="H1142" s="70" t="s">
        <v>50</v>
      </c>
      <c r="I1142" s="70">
        <v>324003</v>
      </c>
      <c r="J1142" s="70" t="s">
        <v>10</v>
      </c>
      <c r="K1142" s="70">
        <v>30</v>
      </c>
      <c r="L1142" s="79">
        <v>366.66699999999997</v>
      </c>
      <c r="M1142" s="79">
        <v>11000.01</v>
      </c>
      <c r="N1142" s="79">
        <v>0</v>
      </c>
      <c r="O1142" s="79">
        <v>880.00099999999998</v>
      </c>
      <c r="P1142" s="79">
        <v>11880.011</v>
      </c>
      <c r="Q1142" s="70">
        <v>2024</v>
      </c>
      <c r="R1142" s="70">
        <v>1</v>
      </c>
      <c r="S1142" s="70">
        <v>0</v>
      </c>
      <c r="T1142" s="70" t="s">
        <v>52</v>
      </c>
      <c r="U1142" s="70">
        <v>2101</v>
      </c>
    </row>
    <row r="1143" spans="1:21" x14ac:dyDescent="0.25">
      <c r="A1143" s="70">
        <v>6750069045</v>
      </c>
      <c r="B1143" s="72">
        <v>45294</v>
      </c>
      <c r="C1143" s="70" t="s">
        <v>45</v>
      </c>
      <c r="D1143" s="70" t="s">
        <v>87</v>
      </c>
      <c r="E1143" s="70" t="s">
        <v>5</v>
      </c>
      <c r="F1143" s="70" t="s">
        <v>88</v>
      </c>
      <c r="G1143" s="70" t="s">
        <v>49</v>
      </c>
      <c r="H1143" s="70" t="s">
        <v>50</v>
      </c>
      <c r="I1143" s="70">
        <v>320028</v>
      </c>
      <c r="J1143" s="70" t="s">
        <v>11</v>
      </c>
      <c r="K1143" s="70">
        <v>30</v>
      </c>
      <c r="L1143" s="79">
        <v>133.77799999999999</v>
      </c>
      <c r="M1143" s="79">
        <v>4013.328</v>
      </c>
      <c r="N1143" s="79">
        <v>-1003.332</v>
      </c>
      <c r="O1143" s="79">
        <v>321.06599999999997</v>
      </c>
      <c r="P1143" s="79">
        <v>4334.3940000000002</v>
      </c>
      <c r="Q1143" s="70">
        <v>2024</v>
      </c>
      <c r="R1143" s="70">
        <v>1</v>
      </c>
      <c r="S1143" s="70">
        <v>0.19999952159519302</v>
      </c>
      <c r="T1143" s="70" t="s">
        <v>56</v>
      </c>
      <c r="U1143" s="70">
        <v>2101</v>
      </c>
    </row>
    <row r="1144" spans="1:21" x14ac:dyDescent="0.25">
      <c r="A1144" s="70">
        <v>6750069045</v>
      </c>
      <c r="B1144" s="72">
        <v>45294</v>
      </c>
      <c r="C1144" s="70" t="s">
        <v>45</v>
      </c>
      <c r="D1144" s="70" t="s">
        <v>87</v>
      </c>
      <c r="E1144" s="70" t="s">
        <v>5</v>
      </c>
      <c r="F1144" s="70" t="s">
        <v>88</v>
      </c>
      <c r="G1144" s="70" t="s">
        <v>49</v>
      </c>
      <c r="H1144" s="70" t="s">
        <v>50</v>
      </c>
      <c r="I1144" s="70">
        <v>324003</v>
      </c>
      <c r="J1144" s="70" t="s">
        <v>10</v>
      </c>
      <c r="K1144" s="70">
        <v>20</v>
      </c>
      <c r="L1144" s="79">
        <v>366.66699999999997</v>
      </c>
      <c r="M1144" s="79">
        <v>7333.34</v>
      </c>
      <c r="N1144" s="79">
        <v>0</v>
      </c>
      <c r="O1144" s="79">
        <v>586.66700000000003</v>
      </c>
      <c r="P1144" s="79">
        <v>7920.0069999999996</v>
      </c>
      <c r="Q1144" s="70">
        <v>2024</v>
      </c>
      <c r="R1144" s="70">
        <v>1</v>
      </c>
      <c r="S1144" s="70">
        <v>0</v>
      </c>
      <c r="T1144" s="70" t="s">
        <v>52</v>
      </c>
      <c r="U1144" s="70">
        <v>2101</v>
      </c>
    </row>
    <row r="1145" spans="1:21" x14ac:dyDescent="0.25">
      <c r="A1145" s="70">
        <v>9075001028</v>
      </c>
      <c r="B1145" s="72">
        <v>45294</v>
      </c>
      <c r="C1145" s="70" t="s">
        <v>81</v>
      </c>
      <c r="D1145" s="70" t="s">
        <v>87</v>
      </c>
      <c r="E1145" s="70" t="s">
        <v>5</v>
      </c>
      <c r="F1145" s="70" t="s">
        <v>88</v>
      </c>
      <c r="G1145" s="70" t="s">
        <v>49</v>
      </c>
      <c r="H1145" s="70" t="s">
        <v>50</v>
      </c>
      <c r="I1145" s="70">
        <v>320028</v>
      </c>
      <c r="J1145" s="70" t="s">
        <v>11</v>
      </c>
      <c r="K1145" s="70">
        <v>-30</v>
      </c>
      <c r="L1145" s="79">
        <v>133.77799999999999</v>
      </c>
      <c r="M1145" s="79">
        <v>-4013.328</v>
      </c>
      <c r="N1145" s="79">
        <v>1003.332</v>
      </c>
      <c r="O1145" s="79">
        <v>-401.33300000000003</v>
      </c>
      <c r="P1145" s="79">
        <v>-4414.6610000000001</v>
      </c>
      <c r="Q1145" s="70">
        <v>2024</v>
      </c>
      <c r="R1145" s="70">
        <v>1</v>
      </c>
      <c r="S1145" s="70">
        <v>0.19999952159519302</v>
      </c>
      <c r="T1145" s="70" t="s">
        <v>56</v>
      </c>
      <c r="U1145" s="70">
        <v>2101</v>
      </c>
    </row>
    <row r="1146" spans="1:21" x14ac:dyDescent="0.25">
      <c r="A1146" s="70">
        <v>9075001028</v>
      </c>
      <c r="B1146" s="72">
        <v>45294</v>
      </c>
      <c r="C1146" s="70" t="s">
        <v>81</v>
      </c>
      <c r="D1146" s="70" t="s">
        <v>87</v>
      </c>
      <c r="E1146" s="70" t="s">
        <v>5</v>
      </c>
      <c r="F1146" s="70" t="s">
        <v>88</v>
      </c>
      <c r="G1146" s="70" t="s">
        <v>49</v>
      </c>
      <c r="H1146" s="70" t="s">
        <v>50</v>
      </c>
      <c r="I1146" s="70">
        <v>324003</v>
      </c>
      <c r="J1146" s="70" t="s">
        <v>10</v>
      </c>
      <c r="K1146" s="70">
        <v>-20</v>
      </c>
      <c r="L1146" s="79">
        <v>366.66699999999997</v>
      </c>
      <c r="M1146" s="79">
        <v>-7333.34</v>
      </c>
      <c r="N1146" s="79">
        <v>0</v>
      </c>
      <c r="O1146" s="79">
        <v>-733.33399999999995</v>
      </c>
      <c r="P1146" s="79">
        <v>-8066.674</v>
      </c>
      <c r="Q1146" s="70">
        <v>2024</v>
      </c>
      <c r="R1146" s="70">
        <v>1</v>
      </c>
      <c r="S1146" s="70">
        <v>0</v>
      </c>
      <c r="T1146" s="70" t="s">
        <v>52</v>
      </c>
      <c r="U1146" s="70">
        <v>2101</v>
      </c>
    </row>
    <row r="1147" spans="1:21" x14ac:dyDescent="0.25">
      <c r="A1147" s="70">
        <v>6750069277</v>
      </c>
      <c r="B1147" s="72">
        <v>45301</v>
      </c>
      <c r="C1147" s="70" t="s">
        <v>45</v>
      </c>
      <c r="D1147" s="70" t="s">
        <v>87</v>
      </c>
      <c r="E1147" s="70" t="s">
        <v>5</v>
      </c>
      <c r="F1147" s="70" t="s">
        <v>88</v>
      </c>
      <c r="G1147" s="70" t="s">
        <v>49</v>
      </c>
      <c r="H1147" s="70" t="s">
        <v>50</v>
      </c>
      <c r="I1147" s="70">
        <v>324003</v>
      </c>
      <c r="J1147" s="70" t="s">
        <v>10</v>
      </c>
      <c r="K1147" s="70">
        <v>20</v>
      </c>
      <c r="L1147" s="79">
        <v>366.66699999999997</v>
      </c>
      <c r="M1147" s="79">
        <v>7333.34</v>
      </c>
      <c r="N1147" s="79">
        <v>0</v>
      </c>
      <c r="O1147" s="79">
        <v>586.66899999999998</v>
      </c>
      <c r="P1147" s="79">
        <v>7920.009</v>
      </c>
      <c r="Q1147" s="70">
        <v>2024</v>
      </c>
      <c r="R1147" s="70">
        <v>1</v>
      </c>
      <c r="S1147" s="70">
        <v>0</v>
      </c>
      <c r="T1147" s="70" t="s">
        <v>52</v>
      </c>
      <c r="U1147" s="70">
        <v>2101</v>
      </c>
    </row>
    <row r="1148" spans="1:21" x14ac:dyDescent="0.25">
      <c r="A1148" s="70">
        <v>6750069363</v>
      </c>
      <c r="B1148" s="72">
        <v>45303</v>
      </c>
      <c r="C1148" s="70" t="s">
        <v>45</v>
      </c>
      <c r="D1148" s="70" t="s">
        <v>87</v>
      </c>
      <c r="E1148" s="70" t="s">
        <v>5</v>
      </c>
      <c r="F1148" s="70" t="s">
        <v>88</v>
      </c>
      <c r="G1148" s="70" t="s">
        <v>49</v>
      </c>
      <c r="H1148" s="70" t="s">
        <v>50</v>
      </c>
      <c r="I1148" s="70">
        <v>320028</v>
      </c>
      <c r="J1148" s="70" t="s">
        <v>11</v>
      </c>
      <c r="K1148" s="70">
        <v>50</v>
      </c>
      <c r="L1148" s="79">
        <v>133.77799999999999</v>
      </c>
      <c r="M1148" s="79">
        <v>6688.88</v>
      </c>
      <c r="N1148" s="79">
        <v>-1672.22</v>
      </c>
      <c r="O1148" s="79">
        <v>535.11</v>
      </c>
      <c r="P1148" s="79">
        <v>7223.99</v>
      </c>
      <c r="Q1148" s="70">
        <v>2024</v>
      </c>
      <c r="R1148" s="70">
        <v>1</v>
      </c>
      <c r="S1148" s="70">
        <v>0.19999952159519302</v>
      </c>
      <c r="T1148" s="70" t="s">
        <v>56</v>
      </c>
      <c r="U1148" s="70">
        <v>2101</v>
      </c>
    </row>
    <row r="1149" spans="1:21" x14ac:dyDescent="0.25">
      <c r="A1149" s="70">
        <v>6750069363</v>
      </c>
      <c r="B1149" s="72">
        <v>45303</v>
      </c>
      <c r="C1149" s="70" t="s">
        <v>45</v>
      </c>
      <c r="D1149" s="70" t="s">
        <v>87</v>
      </c>
      <c r="E1149" s="70" t="s">
        <v>5</v>
      </c>
      <c r="F1149" s="70" t="s">
        <v>88</v>
      </c>
      <c r="G1149" s="70" t="s">
        <v>49</v>
      </c>
      <c r="H1149" s="70" t="s">
        <v>50</v>
      </c>
      <c r="I1149" s="70">
        <v>320023</v>
      </c>
      <c r="J1149" s="70" t="s">
        <v>9</v>
      </c>
      <c r="K1149" s="70">
        <v>20</v>
      </c>
      <c r="L1149" s="79">
        <v>176.64</v>
      </c>
      <c r="M1149" s="79">
        <v>3532.8</v>
      </c>
      <c r="N1149" s="79">
        <v>-883.2</v>
      </c>
      <c r="O1149" s="79">
        <v>282.62400000000002</v>
      </c>
      <c r="P1149" s="79">
        <v>3815.424</v>
      </c>
      <c r="Q1149" s="70">
        <v>2024</v>
      </c>
      <c r="R1149" s="70">
        <v>1</v>
      </c>
      <c r="S1149" s="70">
        <v>0.20000000000000004</v>
      </c>
      <c r="T1149" s="70" t="s">
        <v>56</v>
      </c>
      <c r="U1149" s="70">
        <v>2101</v>
      </c>
    </row>
    <row r="1150" spans="1:21" x14ac:dyDescent="0.25">
      <c r="A1150" s="70">
        <v>6750069363</v>
      </c>
      <c r="B1150" s="72">
        <v>45303</v>
      </c>
      <c r="C1150" s="70" t="s">
        <v>45</v>
      </c>
      <c r="D1150" s="70" t="s">
        <v>87</v>
      </c>
      <c r="E1150" s="70" t="s">
        <v>5</v>
      </c>
      <c r="F1150" s="70" t="s">
        <v>88</v>
      </c>
      <c r="G1150" s="70" t="s">
        <v>49</v>
      </c>
      <c r="H1150" s="70" t="s">
        <v>50</v>
      </c>
      <c r="I1150" s="70">
        <v>324003</v>
      </c>
      <c r="J1150" s="70" t="s">
        <v>10</v>
      </c>
      <c r="K1150" s="70">
        <v>100</v>
      </c>
      <c r="L1150" s="79">
        <v>366.66699999999997</v>
      </c>
      <c r="M1150" s="79">
        <v>36666.699999999997</v>
      </c>
      <c r="N1150" s="79">
        <v>0</v>
      </c>
      <c r="O1150" s="79">
        <v>2933.3359999999998</v>
      </c>
      <c r="P1150" s="79">
        <v>39600.036</v>
      </c>
      <c r="Q1150" s="70">
        <v>2024</v>
      </c>
      <c r="R1150" s="70">
        <v>1</v>
      </c>
      <c r="S1150" s="70">
        <v>0</v>
      </c>
      <c r="T1150" s="70" t="s">
        <v>52</v>
      </c>
      <c r="U1150" s="70">
        <v>2101</v>
      </c>
    </row>
    <row r="1151" spans="1:21" x14ac:dyDescent="0.25">
      <c r="A1151" s="70">
        <v>6750069502</v>
      </c>
      <c r="B1151" s="72">
        <v>45307</v>
      </c>
      <c r="C1151" s="70" t="s">
        <v>45</v>
      </c>
      <c r="D1151" s="70" t="s">
        <v>87</v>
      </c>
      <c r="E1151" s="70" t="s">
        <v>5</v>
      </c>
      <c r="F1151" s="70" t="s">
        <v>88</v>
      </c>
      <c r="G1151" s="70" t="s">
        <v>49</v>
      </c>
      <c r="H1151" s="70" t="s">
        <v>50</v>
      </c>
      <c r="I1151" s="70">
        <v>324003</v>
      </c>
      <c r="J1151" s="70" t="s">
        <v>10</v>
      </c>
      <c r="K1151" s="70">
        <v>30</v>
      </c>
      <c r="L1151" s="79">
        <v>366.66699999999997</v>
      </c>
      <c r="M1151" s="79">
        <v>11000.01</v>
      </c>
      <c r="N1151" s="79">
        <v>0</v>
      </c>
      <c r="O1151" s="79">
        <v>880.00300000000004</v>
      </c>
      <c r="P1151" s="79">
        <v>11880.013000000001</v>
      </c>
      <c r="Q1151" s="70">
        <v>2024</v>
      </c>
      <c r="R1151" s="70">
        <v>1</v>
      </c>
      <c r="S1151" s="70">
        <v>0</v>
      </c>
      <c r="T1151" s="70" t="s">
        <v>52</v>
      </c>
      <c r="U1151" s="70">
        <v>2101</v>
      </c>
    </row>
    <row r="1152" spans="1:21" x14ac:dyDescent="0.25">
      <c r="A1152" s="70">
        <v>6750069910</v>
      </c>
      <c r="B1152" s="72">
        <v>45315</v>
      </c>
      <c r="C1152" s="70" t="s">
        <v>45</v>
      </c>
      <c r="D1152" s="70" t="s">
        <v>87</v>
      </c>
      <c r="E1152" s="70" t="s">
        <v>5</v>
      </c>
      <c r="F1152" s="70" t="s">
        <v>88</v>
      </c>
      <c r="G1152" s="70" t="s">
        <v>49</v>
      </c>
      <c r="H1152" s="70" t="s">
        <v>50</v>
      </c>
      <c r="I1152" s="70">
        <v>320028</v>
      </c>
      <c r="J1152" s="70" t="s">
        <v>11</v>
      </c>
      <c r="K1152" s="70">
        <v>50</v>
      </c>
      <c r="L1152" s="79">
        <v>167.22200000000001</v>
      </c>
      <c r="M1152" s="79">
        <v>8361.1</v>
      </c>
      <c r="N1152" s="79">
        <v>0</v>
      </c>
      <c r="O1152" s="79">
        <v>668.88800000000003</v>
      </c>
      <c r="P1152" s="79">
        <v>9029.9879999999994</v>
      </c>
      <c r="Q1152" s="70">
        <v>2024</v>
      </c>
      <c r="R1152" s="70">
        <v>1</v>
      </c>
      <c r="S1152" s="70">
        <v>0</v>
      </c>
      <c r="T1152" s="70" t="s">
        <v>52</v>
      </c>
      <c r="U1152" s="70">
        <v>2101</v>
      </c>
    </row>
    <row r="1153" spans="1:21" x14ac:dyDescent="0.25">
      <c r="A1153" s="70">
        <v>6750069910</v>
      </c>
      <c r="B1153" s="72">
        <v>45315</v>
      </c>
      <c r="C1153" s="70" t="s">
        <v>45</v>
      </c>
      <c r="D1153" s="70" t="s">
        <v>87</v>
      </c>
      <c r="E1153" s="70" t="s">
        <v>5</v>
      </c>
      <c r="F1153" s="70" t="s">
        <v>88</v>
      </c>
      <c r="G1153" s="70" t="s">
        <v>49</v>
      </c>
      <c r="H1153" s="70" t="s">
        <v>50</v>
      </c>
      <c r="I1153" s="70">
        <v>320023</v>
      </c>
      <c r="J1153" s="70" t="s">
        <v>9</v>
      </c>
      <c r="K1153" s="70">
        <v>20</v>
      </c>
      <c r="L1153" s="79">
        <v>176.64</v>
      </c>
      <c r="M1153" s="79">
        <v>3532.8</v>
      </c>
      <c r="N1153" s="79">
        <v>-883.2</v>
      </c>
      <c r="O1153" s="79">
        <v>282.62400000000002</v>
      </c>
      <c r="P1153" s="79">
        <v>3815.424</v>
      </c>
      <c r="Q1153" s="70">
        <v>2024</v>
      </c>
      <c r="R1153" s="70">
        <v>1</v>
      </c>
      <c r="S1153" s="70">
        <v>0.20000000000000004</v>
      </c>
      <c r="T1153" s="70" t="s">
        <v>56</v>
      </c>
      <c r="U1153" s="70">
        <v>2101</v>
      </c>
    </row>
    <row r="1154" spans="1:21" x14ac:dyDescent="0.25">
      <c r="A1154" s="70">
        <v>6750069910</v>
      </c>
      <c r="B1154" s="72">
        <v>45315</v>
      </c>
      <c r="C1154" s="70" t="s">
        <v>45</v>
      </c>
      <c r="D1154" s="70" t="s">
        <v>87</v>
      </c>
      <c r="E1154" s="70" t="s">
        <v>5</v>
      </c>
      <c r="F1154" s="70" t="s">
        <v>88</v>
      </c>
      <c r="G1154" s="70" t="s">
        <v>49</v>
      </c>
      <c r="H1154" s="70" t="s">
        <v>50</v>
      </c>
      <c r="I1154" s="70">
        <v>324003</v>
      </c>
      <c r="J1154" s="70" t="s">
        <v>10</v>
      </c>
      <c r="K1154" s="70">
        <v>30</v>
      </c>
      <c r="L1154" s="79">
        <v>366.66699999999997</v>
      </c>
      <c r="M1154" s="79">
        <v>11000.01</v>
      </c>
      <c r="N1154" s="79">
        <v>0</v>
      </c>
      <c r="O1154" s="79">
        <v>880.00099999999998</v>
      </c>
      <c r="P1154" s="79">
        <v>11880.011</v>
      </c>
      <c r="Q1154" s="70">
        <v>2024</v>
      </c>
      <c r="R1154" s="70">
        <v>1</v>
      </c>
      <c r="S1154" s="70">
        <v>0</v>
      </c>
      <c r="T1154" s="70" t="s">
        <v>52</v>
      </c>
      <c r="U1154" s="70">
        <v>2101</v>
      </c>
    </row>
    <row r="1155" spans="1:21" x14ac:dyDescent="0.25">
      <c r="A1155" s="70">
        <v>6750070512</v>
      </c>
      <c r="B1155" s="72">
        <v>45322</v>
      </c>
      <c r="C1155" s="70" t="s">
        <v>45</v>
      </c>
      <c r="D1155" s="70" t="s">
        <v>87</v>
      </c>
      <c r="E1155" s="70" t="s">
        <v>5</v>
      </c>
      <c r="F1155" s="70" t="s">
        <v>88</v>
      </c>
      <c r="G1155" s="70" t="s">
        <v>49</v>
      </c>
      <c r="H1155" s="70" t="s">
        <v>50</v>
      </c>
      <c r="I1155" s="70">
        <v>320028</v>
      </c>
      <c r="J1155" s="70" t="s">
        <v>11</v>
      </c>
      <c r="K1155" s="70">
        <v>50</v>
      </c>
      <c r="L1155" s="79">
        <v>167.22200000000001</v>
      </c>
      <c r="M1155" s="79">
        <v>8361.1</v>
      </c>
      <c r="N1155" s="79">
        <v>0</v>
      </c>
      <c r="O1155" s="79">
        <v>668.88800000000003</v>
      </c>
      <c r="P1155" s="79">
        <v>9029.9879999999994</v>
      </c>
      <c r="Q1155" s="70">
        <v>2024</v>
      </c>
      <c r="R1155" s="70">
        <v>1</v>
      </c>
      <c r="S1155" s="70">
        <v>0</v>
      </c>
      <c r="T1155" s="70" t="s">
        <v>52</v>
      </c>
      <c r="U1155" s="70">
        <v>2101</v>
      </c>
    </row>
    <row r="1156" spans="1:21" x14ac:dyDescent="0.25">
      <c r="A1156" s="70">
        <v>6750070512</v>
      </c>
      <c r="B1156" s="72">
        <v>45322</v>
      </c>
      <c r="C1156" s="70" t="s">
        <v>45</v>
      </c>
      <c r="D1156" s="70" t="s">
        <v>87</v>
      </c>
      <c r="E1156" s="70" t="s">
        <v>5</v>
      </c>
      <c r="F1156" s="70" t="s">
        <v>88</v>
      </c>
      <c r="G1156" s="70" t="s">
        <v>49</v>
      </c>
      <c r="H1156" s="70" t="s">
        <v>50</v>
      </c>
      <c r="I1156" s="70">
        <v>320023</v>
      </c>
      <c r="J1156" s="70" t="s">
        <v>9</v>
      </c>
      <c r="K1156" s="70">
        <v>50</v>
      </c>
      <c r="L1156" s="79">
        <v>220.8</v>
      </c>
      <c r="M1156" s="79">
        <v>11040</v>
      </c>
      <c r="N1156" s="79">
        <v>0</v>
      </c>
      <c r="O1156" s="79">
        <v>883.20100000000002</v>
      </c>
      <c r="P1156" s="79">
        <v>11923.200999999999</v>
      </c>
      <c r="Q1156" s="70">
        <v>2024</v>
      </c>
      <c r="R1156" s="70">
        <v>1</v>
      </c>
      <c r="S1156" s="70">
        <v>0</v>
      </c>
      <c r="T1156" s="70" t="s">
        <v>52</v>
      </c>
      <c r="U1156" s="70">
        <v>2101</v>
      </c>
    </row>
    <row r="1157" spans="1:21" x14ac:dyDescent="0.25">
      <c r="A1157" s="70">
        <v>9075001052</v>
      </c>
      <c r="B1157" s="72">
        <v>45322</v>
      </c>
      <c r="C1157" s="70" t="s">
        <v>81</v>
      </c>
      <c r="D1157" s="70" t="s">
        <v>87</v>
      </c>
      <c r="E1157" s="70" t="s">
        <v>5</v>
      </c>
      <c r="F1157" s="70" t="s">
        <v>88</v>
      </c>
      <c r="G1157" s="70" t="s">
        <v>49</v>
      </c>
      <c r="H1157" s="70" t="s">
        <v>50</v>
      </c>
      <c r="I1157" s="70">
        <v>320028</v>
      </c>
      <c r="J1157" s="70" t="s">
        <v>11</v>
      </c>
      <c r="K1157" s="70">
        <v>-50</v>
      </c>
      <c r="L1157" s="79">
        <v>167.22200000000001</v>
      </c>
      <c r="M1157" s="79">
        <v>-8361.1</v>
      </c>
      <c r="N1157" s="79">
        <v>0</v>
      </c>
      <c r="O1157" s="79">
        <v>-668.88800000000003</v>
      </c>
      <c r="P1157" s="79">
        <v>-9029.9879999999994</v>
      </c>
      <c r="Q1157" s="70">
        <v>2024</v>
      </c>
      <c r="R1157" s="70">
        <v>1</v>
      </c>
      <c r="S1157" s="70">
        <v>0</v>
      </c>
      <c r="T1157" s="70" t="s">
        <v>52</v>
      </c>
      <c r="U1157" s="70">
        <v>2101</v>
      </c>
    </row>
    <row r="1158" spans="1:21" x14ac:dyDescent="0.25">
      <c r="A1158" s="70">
        <v>9075001052</v>
      </c>
      <c r="B1158" s="72">
        <v>45322</v>
      </c>
      <c r="C1158" s="70" t="s">
        <v>81</v>
      </c>
      <c r="D1158" s="70" t="s">
        <v>87</v>
      </c>
      <c r="E1158" s="70" t="s">
        <v>5</v>
      </c>
      <c r="F1158" s="70" t="s">
        <v>88</v>
      </c>
      <c r="G1158" s="70" t="s">
        <v>49</v>
      </c>
      <c r="H1158" s="70" t="s">
        <v>50</v>
      </c>
      <c r="I1158" s="70">
        <v>320023</v>
      </c>
      <c r="J1158" s="70" t="s">
        <v>9</v>
      </c>
      <c r="K1158" s="70">
        <v>-50</v>
      </c>
      <c r="L1158" s="79">
        <v>220.8</v>
      </c>
      <c r="M1158" s="79">
        <v>-11040</v>
      </c>
      <c r="N1158" s="79">
        <v>0</v>
      </c>
      <c r="O1158" s="79">
        <v>-883.20100000000002</v>
      </c>
      <c r="P1158" s="79">
        <v>-11923.200999999999</v>
      </c>
      <c r="Q1158" s="70">
        <v>2024</v>
      </c>
      <c r="R1158" s="70">
        <v>1</v>
      </c>
      <c r="S1158" s="70">
        <v>0</v>
      </c>
      <c r="T1158" s="70" t="s">
        <v>52</v>
      </c>
      <c r="U1158" s="70">
        <v>2101</v>
      </c>
    </row>
    <row r="1159" spans="1:21" x14ac:dyDescent="0.25">
      <c r="A1159" s="70">
        <v>6750070734</v>
      </c>
      <c r="B1159" s="72">
        <v>45324</v>
      </c>
      <c r="C1159" s="70" t="s">
        <v>45</v>
      </c>
      <c r="D1159" s="70" t="s">
        <v>87</v>
      </c>
      <c r="E1159" s="70" t="s">
        <v>5</v>
      </c>
      <c r="F1159" s="70" t="s">
        <v>88</v>
      </c>
      <c r="G1159" s="70" t="s">
        <v>49</v>
      </c>
      <c r="H1159" s="70" t="s">
        <v>50</v>
      </c>
      <c r="I1159" s="70">
        <v>320028</v>
      </c>
      <c r="J1159" s="70" t="s">
        <v>11</v>
      </c>
      <c r="K1159" s="70">
        <v>50</v>
      </c>
      <c r="L1159" s="79">
        <v>167.22200000000001</v>
      </c>
      <c r="M1159" s="79">
        <v>8361.1</v>
      </c>
      <c r="N1159" s="79">
        <v>0</v>
      </c>
      <c r="O1159" s="79">
        <v>668.88800000000003</v>
      </c>
      <c r="P1159" s="79">
        <v>9029.9879999999994</v>
      </c>
      <c r="Q1159" s="70">
        <v>2024</v>
      </c>
      <c r="R1159" s="70">
        <v>2</v>
      </c>
      <c r="S1159" s="70">
        <v>0</v>
      </c>
      <c r="T1159" s="70"/>
      <c r="U1159" s="70">
        <v>2101</v>
      </c>
    </row>
    <row r="1160" spans="1:21" x14ac:dyDescent="0.25">
      <c r="A1160" s="70">
        <v>6750070734</v>
      </c>
      <c r="B1160" s="72">
        <v>45324</v>
      </c>
      <c r="C1160" s="70" t="s">
        <v>45</v>
      </c>
      <c r="D1160" s="70" t="s">
        <v>87</v>
      </c>
      <c r="E1160" s="70" t="s">
        <v>5</v>
      </c>
      <c r="F1160" s="70" t="s">
        <v>88</v>
      </c>
      <c r="G1160" s="70" t="s">
        <v>49</v>
      </c>
      <c r="H1160" s="70" t="s">
        <v>50</v>
      </c>
      <c r="I1160" s="70">
        <v>320023</v>
      </c>
      <c r="J1160" s="70" t="s">
        <v>9</v>
      </c>
      <c r="K1160" s="70">
        <v>50</v>
      </c>
      <c r="L1160" s="79">
        <v>220.8</v>
      </c>
      <c r="M1160" s="79">
        <v>11040</v>
      </c>
      <c r="N1160" s="79">
        <v>0</v>
      </c>
      <c r="O1160" s="79">
        <v>883.2</v>
      </c>
      <c r="P1160" s="79">
        <v>11923.2</v>
      </c>
      <c r="Q1160" s="70">
        <v>2024</v>
      </c>
      <c r="R1160" s="70">
        <v>2</v>
      </c>
      <c r="S1160" s="70">
        <v>0</v>
      </c>
      <c r="T1160" s="70"/>
      <c r="U1160" s="70">
        <v>2101</v>
      </c>
    </row>
    <row r="1161" spans="1:21" x14ac:dyDescent="0.25">
      <c r="A1161" s="70">
        <v>6750070734</v>
      </c>
      <c r="B1161" s="72">
        <v>45324</v>
      </c>
      <c r="C1161" s="70" t="s">
        <v>45</v>
      </c>
      <c r="D1161" s="70" t="s">
        <v>87</v>
      </c>
      <c r="E1161" s="70" t="s">
        <v>5</v>
      </c>
      <c r="F1161" s="70" t="s">
        <v>88</v>
      </c>
      <c r="G1161" s="70" t="s">
        <v>49</v>
      </c>
      <c r="H1161" s="70" t="s">
        <v>50</v>
      </c>
      <c r="I1161" s="70">
        <v>324003</v>
      </c>
      <c r="J1161" s="70" t="s">
        <v>10</v>
      </c>
      <c r="K1161" s="70">
        <v>50</v>
      </c>
      <c r="L1161" s="79">
        <v>366.66699999999997</v>
      </c>
      <c r="M1161" s="79">
        <v>18333.349999999999</v>
      </c>
      <c r="N1161" s="79">
        <v>0</v>
      </c>
      <c r="O1161" s="79">
        <v>1466.6690000000001</v>
      </c>
      <c r="P1161" s="79">
        <v>19800.019</v>
      </c>
      <c r="Q1161" s="70">
        <v>2024</v>
      </c>
      <c r="R1161" s="70">
        <v>2</v>
      </c>
      <c r="S1161" s="70">
        <v>0</v>
      </c>
      <c r="T1161" s="70"/>
      <c r="U1161" s="70">
        <v>2101</v>
      </c>
    </row>
    <row r="1162" spans="1:21" x14ac:dyDescent="0.25">
      <c r="A1162" s="70">
        <v>6750070755</v>
      </c>
      <c r="B1162" s="72">
        <v>45324</v>
      </c>
      <c r="C1162" s="70" t="s">
        <v>45</v>
      </c>
      <c r="D1162" s="70" t="s">
        <v>87</v>
      </c>
      <c r="E1162" s="70" t="s">
        <v>5</v>
      </c>
      <c r="F1162" s="70" t="s">
        <v>88</v>
      </c>
      <c r="G1162" s="70" t="s">
        <v>49</v>
      </c>
      <c r="H1162" s="70" t="s">
        <v>50</v>
      </c>
      <c r="I1162" s="70">
        <v>320028</v>
      </c>
      <c r="J1162" s="70" t="s">
        <v>11</v>
      </c>
      <c r="K1162" s="70">
        <v>50</v>
      </c>
      <c r="L1162" s="79">
        <v>167.22200000000001</v>
      </c>
      <c r="M1162" s="79">
        <v>8361.1</v>
      </c>
      <c r="N1162" s="79">
        <v>0</v>
      </c>
      <c r="O1162" s="79">
        <v>668.88800000000003</v>
      </c>
      <c r="P1162" s="79">
        <v>9029.9879999999994</v>
      </c>
      <c r="Q1162" s="70">
        <v>2024</v>
      </c>
      <c r="R1162" s="70">
        <v>2</v>
      </c>
      <c r="S1162" s="70">
        <v>0</v>
      </c>
      <c r="T1162" s="70"/>
      <c r="U1162" s="70">
        <v>2101</v>
      </c>
    </row>
    <row r="1163" spans="1:21" x14ac:dyDescent="0.25">
      <c r="A1163" s="70">
        <v>6750070755</v>
      </c>
      <c r="B1163" s="72">
        <v>45324</v>
      </c>
      <c r="C1163" s="70" t="s">
        <v>45</v>
      </c>
      <c r="D1163" s="70" t="s">
        <v>87</v>
      </c>
      <c r="E1163" s="70" t="s">
        <v>5</v>
      </c>
      <c r="F1163" s="70" t="s">
        <v>88</v>
      </c>
      <c r="G1163" s="70" t="s">
        <v>49</v>
      </c>
      <c r="H1163" s="70" t="s">
        <v>50</v>
      </c>
      <c r="I1163" s="70">
        <v>320023</v>
      </c>
      <c r="J1163" s="70" t="s">
        <v>9</v>
      </c>
      <c r="K1163" s="70">
        <v>50</v>
      </c>
      <c r="L1163" s="79">
        <v>220.8</v>
      </c>
      <c r="M1163" s="79">
        <v>11040</v>
      </c>
      <c r="N1163" s="79">
        <v>0</v>
      </c>
      <c r="O1163" s="79">
        <v>883.2</v>
      </c>
      <c r="P1163" s="79">
        <v>11923.2</v>
      </c>
      <c r="Q1163" s="70">
        <v>2024</v>
      </c>
      <c r="R1163" s="70">
        <v>2</v>
      </c>
      <c r="S1163" s="70">
        <v>0</v>
      </c>
      <c r="T1163" s="70"/>
      <c r="U1163" s="70">
        <v>2101</v>
      </c>
    </row>
    <row r="1164" spans="1:21" x14ac:dyDescent="0.25">
      <c r="A1164" s="70">
        <v>6750070755</v>
      </c>
      <c r="B1164" s="72">
        <v>45324</v>
      </c>
      <c r="C1164" s="70" t="s">
        <v>45</v>
      </c>
      <c r="D1164" s="70" t="s">
        <v>87</v>
      </c>
      <c r="E1164" s="70" t="s">
        <v>5</v>
      </c>
      <c r="F1164" s="70" t="s">
        <v>88</v>
      </c>
      <c r="G1164" s="70" t="s">
        <v>49</v>
      </c>
      <c r="H1164" s="70" t="s">
        <v>50</v>
      </c>
      <c r="I1164" s="70">
        <v>324003</v>
      </c>
      <c r="J1164" s="70" t="s">
        <v>10</v>
      </c>
      <c r="K1164" s="70">
        <v>50</v>
      </c>
      <c r="L1164" s="79">
        <v>366.66699999999997</v>
      </c>
      <c r="M1164" s="79">
        <v>18333.349999999999</v>
      </c>
      <c r="N1164" s="79">
        <v>0</v>
      </c>
      <c r="O1164" s="79">
        <v>1466.6669999999999</v>
      </c>
      <c r="P1164" s="79">
        <v>19800.017</v>
      </c>
      <c r="Q1164" s="70">
        <v>2024</v>
      </c>
      <c r="R1164" s="70">
        <v>2</v>
      </c>
      <c r="S1164" s="70">
        <v>0</v>
      </c>
      <c r="T1164" s="70"/>
      <c r="U1164" s="70">
        <v>2101</v>
      </c>
    </row>
    <row r="1165" spans="1:21" x14ac:dyDescent="0.25">
      <c r="A1165" s="70">
        <v>6750067875</v>
      </c>
      <c r="B1165" s="72">
        <v>45268</v>
      </c>
      <c r="C1165" s="70" t="s">
        <v>45</v>
      </c>
      <c r="D1165" s="70" t="s">
        <v>121</v>
      </c>
      <c r="E1165" s="70" t="s">
        <v>5</v>
      </c>
      <c r="F1165" s="70" t="s">
        <v>122</v>
      </c>
      <c r="G1165" s="70" t="s">
        <v>49</v>
      </c>
      <c r="H1165" s="70" t="s">
        <v>50</v>
      </c>
      <c r="I1165" s="70">
        <v>320020</v>
      </c>
      <c r="J1165" s="70" t="s">
        <v>84</v>
      </c>
      <c r="K1165" s="70">
        <v>30</v>
      </c>
      <c r="L1165" s="79">
        <v>254.22200000000001</v>
      </c>
      <c r="M1165" s="79">
        <v>7626.6719999999996</v>
      </c>
      <c r="N1165" s="79">
        <v>-1906.6679999999999</v>
      </c>
      <c r="O1165" s="79">
        <v>610.13400000000001</v>
      </c>
      <c r="P1165" s="79">
        <v>8236.8060000000005</v>
      </c>
      <c r="Q1165" s="70">
        <v>2023</v>
      </c>
      <c r="R1165" s="70">
        <v>12</v>
      </c>
      <c r="S1165" s="70">
        <v>0.20000025174839259</v>
      </c>
      <c r="T1165" s="70" t="s">
        <v>56</v>
      </c>
      <c r="U1165" s="70"/>
    </row>
    <row r="1166" spans="1:21" x14ac:dyDescent="0.25">
      <c r="A1166" s="70">
        <v>6750067875</v>
      </c>
      <c r="B1166" s="72">
        <v>45268</v>
      </c>
      <c r="C1166" s="70" t="s">
        <v>45</v>
      </c>
      <c r="D1166" s="70" t="s">
        <v>121</v>
      </c>
      <c r="E1166" s="70" t="s">
        <v>5</v>
      </c>
      <c r="F1166" s="70" t="s">
        <v>122</v>
      </c>
      <c r="G1166" s="70" t="s">
        <v>49</v>
      </c>
      <c r="H1166" s="70" t="s">
        <v>50</v>
      </c>
      <c r="I1166" s="70">
        <v>324003</v>
      </c>
      <c r="J1166" s="70" t="s">
        <v>10</v>
      </c>
      <c r="K1166" s="70">
        <v>50</v>
      </c>
      <c r="L1166" s="79">
        <v>366.66699999999997</v>
      </c>
      <c r="M1166" s="79">
        <v>18333.349999999999</v>
      </c>
      <c r="N1166" s="79">
        <v>0</v>
      </c>
      <c r="O1166" s="79">
        <v>1466.6679999999999</v>
      </c>
      <c r="P1166" s="79">
        <v>19800.018</v>
      </c>
      <c r="Q1166" s="70">
        <v>2023</v>
      </c>
      <c r="R1166" s="70">
        <v>12</v>
      </c>
      <c r="S1166" s="70">
        <v>0</v>
      </c>
      <c r="T1166" s="70" t="s">
        <v>52</v>
      </c>
      <c r="U1166" s="70"/>
    </row>
    <row r="1167" spans="1:21" x14ac:dyDescent="0.25">
      <c r="A1167" s="70">
        <v>6750068008</v>
      </c>
      <c r="B1167" s="72">
        <v>45274</v>
      </c>
      <c r="C1167" s="70" t="s">
        <v>45</v>
      </c>
      <c r="D1167" s="70" t="s">
        <v>121</v>
      </c>
      <c r="E1167" s="70" t="s">
        <v>5</v>
      </c>
      <c r="F1167" s="70" t="s">
        <v>122</v>
      </c>
      <c r="G1167" s="70" t="s">
        <v>49</v>
      </c>
      <c r="H1167" s="70" t="s">
        <v>50</v>
      </c>
      <c r="I1167" s="70">
        <v>320025</v>
      </c>
      <c r="J1167" s="70" t="s">
        <v>58</v>
      </c>
      <c r="K1167" s="70">
        <v>5</v>
      </c>
      <c r="L1167" s="79">
        <v>220.8</v>
      </c>
      <c r="M1167" s="79">
        <v>1104</v>
      </c>
      <c r="N1167" s="79">
        <v>0</v>
      </c>
      <c r="O1167" s="79">
        <v>88.32</v>
      </c>
      <c r="P1167" s="79">
        <v>1192.32</v>
      </c>
      <c r="Q1167" s="70">
        <v>2023</v>
      </c>
      <c r="R1167" s="70">
        <v>12</v>
      </c>
      <c r="S1167" s="70">
        <v>0</v>
      </c>
      <c r="T1167" s="70" t="s">
        <v>52</v>
      </c>
      <c r="U1167" s="70"/>
    </row>
    <row r="1168" spans="1:21" x14ac:dyDescent="0.25">
      <c r="A1168" s="70">
        <v>6750068008</v>
      </c>
      <c r="B1168" s="72">
        <v>45274</v>
      </c>
      <c r="C1168" s="70" t="s">
        <v>45</v>
      </c>
      <c r="D1168" s="70" t="s">
        <v>121</v>
      </c>
      <c r="E1168" s="70" t="s">
        <v>5</v>
      </c>
      <c r="F1168" s="70" t="s">
        <v>122</v>
      </c>
      <c r="G1168" s="70" t="s">
        <v>49</v>
      </c>
      <c r="H1168" s="70" t="s">
        <v>50</v>
      </c>
      <c r="I1168" s="70">
        <v>324003</v>
      </c>
      <c r="J1168" s="70" t="s">
        <v>10</v>
      </c>
      <c r="K1168" s="70">
        <v>100</v>
      </c>
      <c r="L1168" s="79">
        <v>366.66699999999997</v>
      </c>
      <c r="M1168" s="79">
        <v>36666.699999999997</v>
      </c>
      <c r="N1168" s="79">
        <v>0</v>
      </c>
      <c r="O1168" s="79">
        <v>2933.3359999999998</v>
      </c>
      <c r="P1168" s="79">
        <v>39600.036</v>
      </c>
      <c r="Q1168" s="70">
        <v>2023</v>
      </c>
      <c r="R1168" s="70">
        <v>12</v>
      </c>
      <c r="S1168" s="70">
        <v>0</v>
      </c>
      <c r="T1168" s="70" t="s">
        <v>52</v>
      </c>
      <c r="U1168" s="70"/>
    </row>
    <row r="1169" spans="1:21" x14ac:dyDescent="0.25">
      <c r="A1169" s="70">
        <v>6750068012</v>
      </c>
      <c r="B1169" s="72">
        <v>45274</v>
      </c>
      <c r="C1169" s="70" t="s">
        <v>45</v>
      </c>
      <c r="D1169" s="70" t="s">
        <v>121</v>
      </c>
      <c r="E1169" s="70" t="s">
        <v>5</v>
      </c>
      <c r="F1169" s="70" t="s">
        <v>122</v>
      </c>
      <c r="G1169" s="70" t="s">
        <v>49</v>
      </c>
      <c r="H1169" s="70" t="s">
        <v>50</v>
      </c>
      <c r="I1169" s="70">
        <v>320020</v>
      </c>
      <c r="J1169" s="70" t="s">
        <v>84</v>
      </c>
      <c r="K1169" s="70">
        <v>30</v>
      </c>
      <c r="L1169" s="79">
        <v>254.22200000000001</v>
      </c>
      <c r="M1169" s="79">
        <v>7626.6719999999996</v>
      </c>
      <c r="N1169" s="79">
        <v>-1906.6679999999999</v>
      </c>
      <c r="O1169" s="79">
        <v>610.13400000000001</v>
      </c>
      <c r="P1169" s="79">
        <v>8236.8060000000005</v>
      </c>
      <c r="Q1169" s="70">
        <v>2023</v>
      </c>
      <c r="R1169" s="70">
        <v>12</v>
      </c>
      <c r="S1169" s="70">
        <v>0.20000025174839259</v>
      </c>
      <c r="T1169" s="70" t="s">
        <v>56</v>
      </c>
      <c r="U1169" s="70"/>
    </row>
    <row r="1170" spans="1:21" x14ac:dyDescent="0.25">
      <c r="A1170" s="70">
        <v>6750068012</v>
      </c>
      <c r="B1170" s="72">
        <v>45274</v>
      </c>
      <c r="C1170" s="70" t="s">
        <v>45</v>
      </c>
      <c r="D1170" s="70" t="s">
        <v>121</v>
      </c>
      <c r="E1170" s="70" t="s">
        <v>5</v>
      </c>
      <c r="F1170" s="70" t="s">
        <v>122</v>
      </c>
      <c r="G1170" s="70" t="s">
        <v>49</v>
      </c>
      <c r="H1170" s="70" t="s">
        <v>50</v>
      </c>
      <c r="I1170" s="70">
        <v>320025</v>
      </c>
      <c r="J1170" s="70" t="s">
        <v>58</v>
      </c>
      <c r="K1170" s="70">
        <v>10</v>
      </c>
      <c r="L1170" s="79">
        <v>220.8</v>
      </c>
      <c r="M1170" s="79">
        <v>2208</v>
      </c>
      <c r="N1170" s="79">
        <v>0</v>
      </c>
      <c r="O1170" s="79">
        <v>176.64</v>
      </c>
      <c r="P1170" s="79">
        <v>2384.64</v>
      </c>
      <c r="Q1170" s="70">
        <v>2023</v>
      </c>
      <c r="R1170" s="70">
        <v>12</v>
      </c>
      <c r="S1170" s="70">
        <v>0</v>
      </c>
      <c r="T1170" s="70" t="s">
        <v>52</v>
      </c>
      <c r="U1170" s="70"/>
    </row>
    <row r="1171" spans="1:21" x14ac:dyDescent="0.25">
      <c r="A1171" s="70">
        <v>6750068626</v>
      </c>
      <c r="B1171" s="72">
        <v>45286</v>
      </c>
      <c r="C1171" s="70" t="s">
        <v>45</v>
      </c>
      <c r="D1171" s="70" t="s">
        <v>121</v>
      </c>
      <c r="E1171" s="70" t="s">
        <v>5</v>
      </c>
      <c r="F1171" s="70" t="s">
        <v>122</v>
      </c>
      <c r="G1171" s="70" t="s">
        <v>49</v>
      </c>
      <c r="H1171" s="70" t="s">
        <v>50</v>
      </c>
      <c r="I1171" s="70">
        <v>320028</v>
      </c>
      <c r="J1171" s="70" t="s">
        <v>11</v>
      </c>
      <c r="K1171" s="70">
        <v>10</v>
      </c>
      <c r="L1171" s="79">
        <v>133.77799999999999</v>
      </c>
      <c r="M1171" s="79">
        <v>1337.7760000000001</v>
      </c>
      <c r="N1171" s="79">
        <v>-334.44400000000002</v>
      </c>
      <c r="O1171" s="79">
        <v>107.02200000000001</v>
      </c>
      <c r="P1171" s="79">
        <v>1444.798</v>
      </c>
      <c r="Q1171" s="70">
        <v>2023</v>
      </c>
      <c r="R1171" s="70">
        <v>12</v>
      </c>
      <c r="S1171" s="70">
        <v>0.19999952159519302</v>
      </c>
      <c r="T1171" s="70" t="s">
        <v>56</v>
      </c>
      <c r="U1171" s="70"/>
    </row>
    <row r="1172" spans="1:21" x14ac:dyDescent="0.25">
      <c r="A1172" s="70">
        <v>6750068626</v>
      </c>
      <c r="B1172" s="72">
        <v>45286</v>
      </c>
      <c r="C1172" s="70" t="s">
        <v>45</v>
      </c>
      <c r="D1172" s="70" t="s">
        <v>121</v>
      </c>
      <c r="E1172" s="70" t="s">
        <v>5</v>
      </c>
      <c r="F1172" s="70" t="s">
        <v>122</v>
      </c>
      <c r="G1172" s="70" t="s">
        <v>49</v>
      </c>
      <c r="H1172" s="70" t="s">
        <v>50</v>
      </c>
      <c r="I1172" s="70">
        <v>324003</v>
      </c>
      <c r="J1172" s="70" t="s">
        <v>10</v>
      </c>
      <c r="K1172" s="70">
        <v>100</v>
      </c>
      <c r="L1172" s="79">
        <v>366.66699999999997</v>
      </c>
      <c r="M1172" s="79">
        <v>36666.699999999997</v>
      </c>
      <c r="N1172" s="79">
        <v>0</v>
      </c>
      <c r="O1172" s="79">
        <v>2933.3359999999998</v>
      </c>
      <c r="P1172" s="79">
        <v>39600.036</v>
      </c>
      <c r="Q1172" s="70">
        <v>2023</v>
      </c>
      <c r="R1172" s="70">
        <v>12</v>
      </c>
      <c r="S1172" s="70">
        <v>0</v>
      </c>
      <c r="T1172" s="70" t="s">
        <v>52</v>
      </c>
      <c r="U1172" s="70"/>
    </row>
    <row r="1173" spans="1:21" x14ac:dyDescent="0.25">
      <c r="A1173" s="70">
        <v>6750069049</v>
      </c>
      <c r="B1173" s="72">
        <v>45295</v>
      </c>
      <c r="C1173" s="70" t="s">
        <v>45</v>
      </c>
      <c r="D1173" s="70" t="s">
        <v>121</v>
      </c>
      <c r="E1173" s="70" t="s">
        <v>5</v>
      </c>
      <c r="F1173" s="70" t="s">
        <v>122</v>
      </c>
      <c r="G1173" s="70" t="s">
        <v>49</v>
      </c>
      <c r="H1173" s="70" t="s">
        <v>50</v>
      </c>
      <c r="I1173" s="70">
        <v>324003</v>
      </c>
      <c r="J1173" s="70" t="s">
        <v>10</v>
      </c>
      <c r="K1173" s="70">
        <v>100</v>
      </c>
      <c r="L1173" s="79">
        <v>366.66699999999997</v>
      </c>
      <c r="M1173" s="79">
        <v>36666.699999999997</v>
      </c>
      <c r="N1173" s="79">
        <v>0</v>
      </c>
      <c r="O1173" s="79">
        <v>2933.3359999999998</v>
      </c>
      <c r="P1173" s="79">
        <v>39600.036</v>
      </c>
      <c r="Q1173" s="70">
        <v>2024</v>
      </c>
      <c r="R1173" s="70">
        <v>1</v>
      </c>
      <c r="S1173" s="70">
        <v>0</v>
      </c>
      <c r="T1173" s="70" t="s">
        <v>52</v>
      </c>
      <c r="U1173" s="70">
        <v>2101</v>
      </c>
    </row>
    <row r="1174" spans="1:21" x14ac:dyDescent="0.25">
      <c r="A1174" s="70">
        <v>6750069149</v>
      </c>
      <c r="B1174" s="72">
        <v>45299</v>
      </c>
      <c r="C1174" s="70" t="s">
        <v>45</v>
      </c>
      <c r="D1174" s="70" t="s">
        <v>121</v>
      </c>
      <c r="E1174" s="70" t="s">
        <v>5</v>
      </c>
      <c r="F1174" s="70" t="s">
        <v>122</v>
      </c>
      <c r="G1174" s="70" t="s">
        <v>49</v>
      </c>
      <c r="H1174" s="70" t="s">
        <v>50</v>
      </c>
      <c r="I1174" s="70">
        <v>320028</v>
      </c>
      <c r="J1174" s="70" t="s">
        <v>11</v>
      </c>
      <c r="K1174" s="70">
        <v>20</v>
      </c>
      <c r="L1174" s="79">
        <v>133.77799999999999</v>
      </c>
      <c r="M1174" s="79">
        <v>2675.5520000000001</v>
      </c>
      <c r="N1174" s="79">
        <v>-668.88800000000003</v>
      </c>
      <c r="O1174" s="79">
        <v>214.04400000000001</v>
      </c>
      <c r="P1174" s="79">
        <v>2889.596</v>
      </c>
      <c r="Q1174" s="70">
        <v>2024</v>
      </c>
      <c r="R1174" s="70">
        <v>1</v>
      </c>
      <c r="S1174" s="70">
        <v>0.19999952159519302</v>
      </c>
      <c r="T1174" s="70" t="s">
        <v>56</v>
      </c>
      <c r="U1174" s="70">
        <v>2101</v>
      </c>
    </row>
    <row r="1175" spans="1:21" x14ac:dyDescent="0.25">
      <c r="A1175" s="70">
        <v>6750069149</v>
      </c>
      <c r="B1175" s="72">
        <v>45299</v>
      </c>
      <c r="C1175" s="70" t="s">
        <v>45</v>
      </c>
      <c r="D1175" s="70" t="s">
        <v>121</v>
      </c>
      <c r="E1175" s="70" t="s">
        <v>5</v>
      </c>
      <c r="F1175" s="70" t="s">
        <v>122</v>
      </c>
      <c r="G1175" s="70" t="s">
        <v>49</v>
      </c>
      <c r="H1175" s="70" t="s">
        <v>50</v>
      </c>
      <c r="I1175" s="70">
        <v>320023</v>
      </c>
      <c r="J1175" s="70" t="s">
        <v>9</v>
      </c>
      <c r="K1175" s="70">
        <v>10</v>
      </c>
      <c r="L1175" s="79">
        <v>176.64</v>
      </c>
      <c r="M1175" s="79">
        <v>1766.4</v>
      </c>
      <c r="N1175" s="79">
        <v>-441.6</v>
      </c>
      <c r="O1175" s="79">
        <v>141.31200000000001</v>
      </c>
      <c r="P1175" s="79">
        <v>1907.712</v>
      </c>
      <c r="Q1175" s="70">
        <v>2024</v>
      </c>
      <c r="R1175" s="70">
        <v>1</v>
      </c>
      <c r="S1175" s="70">
        <v>0.20000000000000004</v>
      </c>
      <c r="T1175" s="70" t="s">
        <v>56</v>
      </c>
      <c r="U1175" s="70">
        <v>2101</v>
      </c>
    </row>
    <row r="1176" spans="1:21" x14ac:dyDescent="0.25">
      <c r="A1176" s="70">
        <v>6750069149</v>
      </c>
      <c r="B1176" s="72">
        <v>45299</v>
      </c>
      <c r="C1176" s="70" t="s">
        <v>45</v>
      </c>
      <c r="D1176" s="70" t="s">
        <v>121</v>
      </c>
      <c r="E1176" s="70" t="s">
        <v>5</v>
      </c>
      <c r="F1176" s="70" t="s">
        <v>122</v>
      </c>
      <c r="G1176" s="70" t="s">
        <v>49</v>
      </c>
      <c r="H1176" s="70" t="s">
        <v>50</v>
      </c>
      <c r="I1176" s="70">
        <v>320020</v>
      </c>
      <c r="J1176" s="70" t="s">
        <v>84</v>
      </c>
      <c r="K1176" s="70">
        <v>30</v>
      </c>
      <c r="L1176" s="79">
        <v>254.22200000000001</v>
      </c>
      <c r="M1176" s="79">
        <v>7626.6719999999996</v>
      </c>
      <c r="N1176" s="79">
        <v>-1906.6679999999999</v>
      </c>
      <c r="O1176" s="79">
        <v>610.13400000000001</v>
      </c>
      <c r="P1176" s="79">
        <v>8236.8060000000005</v>
      </c>
      <c r="Q1176" s="70">
        <v>2024</v>
      </c>
      <c r="R1176" s="70">
        <v>1</v>
      </c>
      <c r="S1176" s="70">
        <v>0.20000025174839259</v>
      </c>
      <c r="T1176" s="70" t="s">
        <v>56</v>
      </c>
      <c r="U1176" s="70">
        <v>2101</v>
      </c>
    </row>
    <row r="1177" spans="1:21" x14ac:dyDescent="0.25">
      <c r="A1177" s="70">
        <v>6750069149</v>
      </c>
      <c r="B1177" s="72">
        <v>45299</v>
      </c>
      <c r="C1177" s="70" t="s">
        <v>45</v>
      </c>
      <c r="D1177" s="70" t="s">
        <v>121</v>
      </c>
      <c r="E1177" s="70" t="s">
        <v>5</v>
      </c>
      <c r="F1177" s="70" t="s">
        <v>122</v>
      </c>
      <c r="G1177" s="70" t="s">
        <v>49</v>
      </c>
      <c r="H1177" s="70" t="s">
        <v>50</v>
      </c>
      <c r="I1177" s="70">
        <v>324003</v>
      </c>
      <c r="J1177" s="70" t="s">
        <v>10</v>
      </c>
      <c r="K1177" s="70">
        <v>50</v>
      </c>
      <c r="L1177" s="79">
        <v>366.66699999999997</v>
      </c>
      <c r="M1177" s="79">
        <v>18333.349999999999</v>
      </c>
      <c r="N1177" s="79">
        <v>0</v>
      </c>
      <c r="O1177" s="79">
        <v>1466.6679999999999</v>
      </c>
      <c r="P1177" s="79">
        <v>19800.018</v>
      </c>
      <c r="Q1177" s="70">
        <v>2024</v>
      </c>
      <c r="R1177" s="70">
        <v>1</v>
      </c>
      <c r="S1177" s="70">
        <v>0</v>
      </c>
      <c r="T1177" s="70" t="s">
        <v>52</v>
      </c>
      <c r="U1177" s="70">
        <v>2101</v>
      </c>
    </row>
    <row r="1178" spans="1:21" x14ac:dyDescent="0.25">
      <c r="A1178" s="70">
        <v>6750069498</v>
      </c>
      <c r="B1178" s="72">
        <v>45307</v>
      </c>
      <c r="C1178" s="70" t="s">
        <v>45</v>
      </c>
      <c r="D1178" s="70" t="s">
        <v>121</v>
      </c>
      <c r="E1178" s="70" t="s">
        <v>5</v>
      </c>
      <c r="F1178" s="70" t="s">
        <v>122</v>
      </c>
      <c r="G1178" s="70" t="s">
        <v>49</v>
      </c>
      <c r="H1178" s="70" t="s">
        <v>50</v>
      </c>
      <c r="I1178" s="70">
        <v>320028</v>
      </c>
      <c r="J1178" s="70" t="s">
        <v>11</v>
      </c>
      <c r="K1178" s="70">
        <v>10</v>
      </c>
      <c r="L1178" s="79">
        <v>167.22200000000001</v>
      </c>
      <c r="M1178" s="79">
        <v>1672.22</v>
      </c>
      <c r="N1178" s="79">
        <v>0</v>
      </c>
      <c r="O1178" s="79">
        <v>133.77799999999999</v>
      </c>
      <c r="P1178" s="79">
        <v>1805.998</v>
      </c>
      <c r="Q1178" s="70">
        <v>2024</v>
      </c>
      <c r="R1178" s="70">
        <v>1</v>
      </c>
      <c r="S1178" s="70">
        <v>0</v>
      </c>
      <c r="T1178" s="70" t="s">
        <v>52</v>
      </c>
      <c r="U1178" s="70">
        <v>2101</v>
      </c>
    </row>
    <row r="1179" spans="1:21" x14ac:dyDescent="0.25">
      <c r="A1179" s="70">
        <v>6750069498</v>
      </c>
      <c r="B1179" s="72">
        <v>45307</v>
      </c>
      <c r="C1179" s="70" t="s">
        <v>45</v>
      </c>
      <c r="D1179" s="70" t="s">
        <v>121</v>
      </c>
      <c r="E1179" s="70" t="s">
        <v>5</v>
      </c>
      <c r="F1179" s="70" t="s">
        <v>122</v>
      </c>
      <c r="G1179" s="70" t="s">
        <v>49</v>
      </c>
      <c r="H1179" s="70" t="s">
        <v>50</v>
      </c>
      <c r="I1179" s="70">
        <v>320023</v>
      </c>
      <c r="J1179" s="70" t="s">
        <v>9</v>
      </c>
      <c r="K1179" s="70">
        <v>5</v>
      </c>
      <c r="L1179" s="79">
        <v>220.8</v>
      </c>
      <c r="M1179" s="79">
        <v>1104</v>
      </c>
      <c r="N1179" s="79">
        <v>0</v>
      </c>
      <c r="O1179" s="79">
        <v>88.32</v>
      </c>
      <c r="P1179" s="79">
        <v>1192.32</v>
      </c>
      <c r="Q1179" s="70">
        <v>2024</v>
      </c>
      <c r="R1179" s="70">
        <v>1</v>
      </c>
      <c r="S1179" s="70">
        <v>0</v>
      </c>
      <c r="T1179" s="70" t="s">
        <v>52</v>
      </c>
      <c r="U1179" s="70">
        <v>2101</v>
      </c>
    </row>
    <row r="1180" spans="1:21" x14ac:dyDescent="0.25">
      <c r="A1180" s="70">
        <v>6750069498</v>
      </c>
      <c r="B1180" s="72">
        <v>45307</v>
      </c>
      <c r="C1180" s="70" t="s">
        <v>45</v>
      </c>
      <c r="D1180" s="70" t="s">
        <v>121</v>
      </c>
      <c r="E1180" s="70" t="s">
        <v>5</v>
      </c>
      <c r="F1180" s="70" t="s">
        <v>122</v>
      </c>
      <c r="G1180" s="70" t="s">
        <v>49</v>
      </c>
      <c r="H1180" s="70" t="s">
        <v>50</v>
      </c>
      <c r="I1180" s="70">
        <v>320020</v>
      </c>
      <c r="J1180" s="70" t="s">
        <v>84</v>
      </c>
      <c r="K1180" s="70">
        <v>20</v>
      </c>
      <c r="L1180" s="79">
        <v>254.22200000000001</v>
      </c>
      <c r="M1180" s="79">
        <v>5084.4480000000003</v>
      </c>
      <c r="N1180" s="79">
        <v>-1271.1120000000001</v>
      </c>
      <c r="O1180" s="79">
        <v>406.75599999999997</v>
      </c>
      <c r="P1180" s="79">
        <v>5491.2039999999997</v>
      </c>
      <c r="Q1180" s="70">
        <v>2024</v>
      </c>
      <c r="R1180" s="70">
        <v>1</v>
      </c>
      <c r="S1180" s="70">
        <v>0.20000025174839259</v>
      </c>
      <c r="T1180" s="70" t="s">
        <v>56</v>
      </c>
      <c r="U1180" s="70">
        <v>2101</v>
      </c>
    </row>
    <row r="1181" spans="1:21" x14ac:dyDescent="0.25">
      <c r="A1181" s="70">
        <v>6750069498</v>
      </c>
      <c r="B1181" s="72">
        <v>45307</v>
      </c>
      <c r="C1181" s="70" t="s">
        <v>45</v>
      </c>
      <c r="D1181" s="70" t="s">
        <v>121</v>
      </c>
      <c r="E1181" s="70" t="s">
        <v>5</v>
      </c>
      <c r="F1181" s="70" t="s">
        <v>122</v>
      </c>
      <c r="G1181" s="70" t="s">
        <v>49</v>
      </c>
      <c r="H1181" s="70" t="s">
        <v>50</v>
      </c>
      <c r="I1181" s="70">
        <v>324003</v>
      </c>
      <c r="J1181" s="70" t="s">
        <v>10</v>
      </c>
      <c r="K1181" s="70">
        <v>30</v>
      </c>
      <c r="L1181" s="79">
        <v>366.66699999999997</v>
      </c>
      <c r="M1181" s="79">
        <v>11000.01</v>
      </c>
      <c r="N1181" s="79">
        <v>0</v>
      </c>
      <c r="O1181" s="79">
        <v>880</v>
      </c>
      <c r="P1181" s="79">
        <v>11880.01</v>
      </c>
      <c r="Q1181" s="70">
        <v>2024</v>
      </c>
      <c r="R1181" s="70">
        <v>1</v>
      </c>
      <c r="S1181" s="70">
        <v>0</v>
      </c>
      <c r="T1181" s="70" t="s">
        <v>52</v>
      </c>
      <c r="U1181" s="70">
        <v>2101</v>
      </c>
    </row>
    <row r="1182" spans="1:21" x14ac:dyDescent="0.25">
      <c r="A1182" s="70">
        <v>6750069570</v>
      </c>
      <c r="B1182" s="72">
        <v>45308</v>
      </c>
      <c r="C1182" s="70" t="s">
        <v>45</v>
      </c>
      <c r="D1182" s="70" t="s">
        <v>121</v>
      </c>
      <c r="E1182" s="70" t="s">
        <v>5</v>
      </c>
      <c r="F1182" s="70" t="s">
        <v>122</v>
      </c>
      <c r="G1182" s="70" t="s">
        <v>49</v>
      </c>
      <c r="H1182" s="70" t="s">
        <v>50</v>
      </c>
      <c r="I1182" s="70">
        <v>320028</v>
      </c>
      <c r="J1182" s="70" t="s">
        <v>11</v>
      </c>
      <c r="K1182" s="70">
        <v>5</v>
      </c>
      <c r="L1182" s="79">
        <v>167.22200000000001</v>
      </c>
      <c r="M1182" s="79">
        <v>836.11</v>
      </c>
      <c r="N1182" s="79">
        <v>0</v>
      </c>
      <c r="O1182" s="79">
        <v>66.888999999999996</v>
      </c>
      <c r="P1182" s="79">
        <v>902.99900000000002</v>
      </c>
      <c r="Q1182" s="70">
        <v>2024</v>
      </c>
      <c r="R1182" s="70">
        <v>1</v>
      </c>
      <c r="S1182" s="70">
        <v>0</v>
      </c>
      <c r="T1182" s="70" t="s">
        <v>52</v>
      </c>
      <c r="U1182" s="70">
        <v>2101</v>
      </c>
    </row>
    <row r="1183" spans="1:21" x14ac:dyDescent="0.25">
      <c r="A1183" s="70">
        <v>6750069570</v>
      </c>
      <c r="B1183" s="72">
        <v>45308</v>
      </c>
      <c r="C1183" s="70" t="s">
        <v>45</v>
      </c>
      <c r="D1183" s="70" t="s">
        <v>121</v>
      </c>
      <c r="E1183" s="70" t="s">
        <v>5</v>
      </c>
      <c r="F1183" s="70" t="s">
        <v>122</v>
      </c>
      <c r="G1183" s="70" t="s">
        <v>49</v>
      </c>
      <c r="H1183" s="70" t="s">
        <v>50</v>
      </c>
      <c r="I1183" s="70">
        <v>320020</v>
      </c>
      <c r="J1183" s="70" t="s">
        <v>84</v>
      </c>
      <c r="K1183" s="70">
        <v>20</v>
      </c>
      <c r="L1183" s="79">
        <v>254.22200000000001</v>
      </c>
      <c r="M1183" s="79">
        <v>5084.4480000000003</v>
      </c>
      <c r="N1183" s="79">
        <v>-1271.1120000000001</v>
      </c>
      <c r="O1183" s="79">
        <v>406.75599999999997</v>
      </c>
      <c r="P1183" s="79">
        <v>5491.2039999999997</v>
      </c>
      <c r="Q1183" s="70">
        <v>2024</v>
      </c>
      <c r="R1183" s="70">
        <v>1</v>
      </c>
      <c r="S1183" s="70">
        <v>0.20000025174839259</v>
      </c>
      <c r="T1183" s="70" t="s">
        <v>56</v>
      </c>
      <c r="U1183" s="70">
        <v>2101</v>
      </c>
    </row>
    <row r="1184" spans="1:21" x14ac:dyDescent="0.25">
      <c r="A1184" s="70">
        <v>6750069907</v>
      </c>
      <c r="B1184" s="72">
        <v>45315</v>
      </c>
      <c r="C1184" s="70" t="s">
        <v>45</v>
      </c>
      <c r="D1184" s="70" t="s">
        <v>121</v>
      </c>
      <c r="E1184" s="70" t="s">
        <v>5</v>
      </c>
      <c r="F1184" s="70" t="s">
        <v>122</v>
      </c>
      <c r="G1184" s="70" t="s">
        <v>49</v>
      </c>
      <c r="H1184" s="70" t="s">
        <v>50</v>
      </c>
      <c r="I1184" s="70">
        <v>320028</v>
      </c>
      <c r="J1184" s="70" t="s">
        <v>11</v>
      </c>
      <c r="K1184" s="70">
        <v>20</v>
      </c>
      <c r="L1184" s="79">
        <v>167.22200000000001</v>
      </c>
      <c r="M1184" s="79">
        <v>3344.44</v>
      </c>
      <c r="N1184" s="79">
        <v>0</v>
      </c>
      <c r="O1184" s="79">
        <v>267.55500000000001</v>
      </c>
      <c r="P1184" s="79">
        <v>3611.9949999999999</v>
      </c>
      <c r="Q1184" s="70">
        <v>2024</v>
      </c>
      <c r="R1184" s="70">
        <v>1</v>
      </c>
      <c r="S1184" s="70">
        <v>0</v>
      </c>
      <c r="T1184" s="70" t="s">
        <v>52</v>
      </c>
      <c r="U1184" s="70">
        <v>2101</v>
      </c>
    </row>
    <row r="1185" spans="1:21" x14ac:dyDescent="0.25">
      <c r="A1185" s="70">
        <v>6750069907</v>
      </c>
      <c r="B1185" s="72">
        <v>45315</v>
      </c>
      <c r="C1185" s="70" t="s">
        <v>45</v>
      </c>
      <c r="D1185" s="70" t="s">
        <v>121</v>
      </c>
      <c r="E1185" s="70" t="s">
        <v>5</v>
      </c>
      <c r="F1185" s="70" t="s">
        <v>122</v>
      </c>
      <c r="G1185" s="70" t="s">
        <v>49</v>
      </c>
      <c r="H1185" s="70" t="s">
        <v>50</v>
      </c>
      <c r="I1185" s="70">
        <v>320023</v>
      </c>
      <c r="J1185" s="70" t="s">
        <v>9</v>
      </c>
      <c r="K1185" s="70">
        <v>20</v>
      </c>
      <c r="L1185" s="79">
        <v>176.64</v>
      </c>
      <c r="M1185" s="79">
        <v>3532.8</v>
      </c>
      <c r="N1185" s="79">
        <v>-883.2</v>
      </c>
      <c r="O1185" s="79">
        <v>282.62400000000002</v>
      </c>
      <c r="P1185" s="79">
        <v>3815.424</v>
      </c>
      <c r="Q1185" s="70">
        <v>2024</v>
      </c>
      <c r="R1185" s="70">
        <v>1</v>
      </c>
      <c r="S1185" s="70">
        <v>0.20000000000000004</v>
      </c>
      <c r="T1185" s="70" t="s">
        <v>56</v>
      </c>
      <c r="U1185" s="70">
        <v>2101</v>
      </c>
    </row>
    <row r="1186" spans="1:21" x14ac:dyDescent="0.25">
      <c r="A1186" s="70">
        <v>6750069907</v>
      </c>
      <c r="B1186" s="72">
        <v>45315</v>
      </c>
      <c r="C1186" s="70" t="s">
        <v>45</v>
      </c>
      <c r="D1186" s="70" t="s">
        <v>121</v>
      </c>
      <c r="E1186" s="70" t="s">
        <v>5</v>
      </c>
      <c r="F1186" s="70" t="s">
        <v>122</v>
      </c>
      <c r="G1186" s="70" t="s">
        <v>49</v>
      </c>
      <c r="H1186" s="70" t="s">
        <v>50</v>
      </c>
      <c r="I1186" s="70">
        <v>324003</v>
      </c>
      <c r="J1186" s="70" t="s">
        <v>10</v>
      </c>
      <c r="K1186" s="70">
        <v>150</v>
      </c>
      <c r="L1186" s="79">
        <v>366.66699999999997</v>
      </c>
      <c r="M1186" s="79">
        <v>55000.05</v>
      </c>
      <c r="N1186" s="79">
        <v>0</v>
      </c>
      <c r="O1186" s="79">
        <v>4400.0050000000001</v>
      </c>
      <c r="P1186" s="79">
        <v>59400.055</v>
      </c>
      <c r="Q1186" s="70">
        <v>2024</v>
      </c>
      <c r="R1186" s="70">
        <v>1</v>
      </c>
      <c r="S1186" s="70">
        <v>0</v>
      </c>
      <c r="T1186" s="70" t="s">
        <v>52</v>
      </c>
      <c r="U1186" s="70">
        <v>2101</v>
      </c>
    </row>
    <row r="1187" spans="1:21" x14ac:dyDescent="0.25">
      <c r="A1187" s="70">
        <v>6750070510</v>
      </c>
      <c r="B1187" s="72">
        <v>45322</v>
      </c>
      <c r="C1187" s="70" t="s">
        <v>45</v>
      </c>
      <c r="D1187" s="70" t="s">
        <v>121</v>
      </c>
      <c r="E1187" s="70" t="s">
        <v>5</v>
      </c>
      <c r="F1187" s="70" t="s">
        <v>122</v>
      </c>
      <c r="G1187" s="70" t="s">
        <v>49</v>
      </c>
      <c r="H1187" s="70" t="s">
        <v>50</v>
      </c>
      <c r="I1187" s="70">
        <v>320028</v>
      </c>
      <c r="J1187" s="70" t="s">
        <v>11</v>
      </c>
      <c r="K1187" s="70">
        <v>50</v>
      </c>
      <c r="L1187" s="79">
        <v>167.22200000000001</v>
      </c>
      <c r="M1187" s="79">
        <v>8361.1</v>
      </c>
      <c r="N1187" s="79">
        <v>0</v>
      </c>
      <c r="O1187" s="79">
        <v>668.88800000000003</v>
      </c>
      <c r="P1187" s="79">
        <v>9029.9879999999994</v>
      </c>
      <c r="Q1187" s="70">
        <v>2024</v>
      </c>
      <c r="R1187" s="70">
        <v>1</v>
      </c>
      <c r="S1187" s="70">
        <v>0</v>
      </c>
      <c r="T1187" s="70" t="s">
        <v>52</v>
      </c>
      <c r="U1187" s="70">
        <v>2101</v>
      </c>
    </row>
    <row r="1188" spans="1:21" x14ac:dyDescent="0.25">
      <c r="A1188" s="70">
        <v>6750070510</v>
      </c>
      <c r="B1188" s="72">
        <v>45322</v>
      </c>
      <c r="C1188" s="70" t="s">
        <v>45</v>
      </c>
      <c r="D1188" s="70" t="s">
        <v>121</v>
      </c>
      <c r="E1188" s="70" t="s">
        <v>5</v>
      </c>
      <c r="F1188" s="70" t="s">
        <v>122</v>
      </c>
      <c r="G1188" s="70" t="s">
        <v>49</v>
      </c>
      <c r="H1188" s="70" t="s">
        <v>50</v>
      </c>
      <c r="I1188" s="70">
        <v>320023</v>
      </c>
      <c r="J1188" s="70" t="s">
        <v>9</v>
      </c>
      <c r="K1188" s="70">
        <v>10</v>
      </c>
      <c r="L1188" s="79">
        <v>220.8</v>
      </c>
      <c r="M1188" s="79">
        <v>2208</v>
      </c>
      <c r="N1188" s="79">
        <v>0</v>
      </c>
      <c r="O1188" s="79">
        <v>176.64</v>
      </c>
      <c r="P1188" s="79">
        <v>2384.64</v>
      </c>
      <c r="Q1188" s="70">
        <v>2024</v>
      </c>
      <c r="R1188" s="70">
        <v>1</v>
      </c>
      <c r="S1188" s="70">
        <v>0</v>
      </c>
      <c r="T1188" s="70" t="s">
        <v>52</v>
      </c>
      <c r="U1188" s="70">
        <v>2101</v>
      </c>
    </row>
    <row r="1189" spans="1:21" x14ac:dyDescent="0.25">
      <c r="A1189" s="70">
        <v>9075001050</v>
      </c>
      <c r="B1189" s="72">
        <v>45322</v>
      </c>
      <c r="C1189" s="70" t="s">
        <v>81</v>
      </c>
      <c r="D1189" s="70" t="s">
        <v>121</v>
      </c>
      <c r="E1189" s="70" t="s">
        <v>5</v>
      </c>
      <c r="F1189" s="70" t="s">
        <v>122</v>
      </c>
      <c r="G1189" s="70" t="s">
        <v>49</v>
      </c>
      <c r="H1189" s="70" t="s">
        <v>50</v>
      </c>
      <c r="I1189" s="70">
        <v>320028</v>
      </c>
      <c r="J1189" s="70" t="s">
        <v>11</v>
      </c>
      <c r="K1189" s="70">
        <v>-50</v>
      </c>
      <c r="L1189" s="79">
        <v>167.22200000000001</v>
      </c>
      <c r="M1189" s="79">
        <v>-8361.1</v>
      </c>
      <c r="N1189" s="79">
        <v>0</v>
      </c>
      <c r="O1189" s="79">
        <v>-668.88800000000003</v>
      </c>
      <c r="P1189" s="79">
        <v>-9029.9879999999994</v>
      </c>
      <c r="Q1189" s="70">
        <v>2024</v>
      </c>
      <c r="R1189" s="70">
        <v>1</v>
      </c>
      <c r="S1189" s="70">
        <v>0</v>
      </c>
      <c r="T1189" s="70" t="s">
        <v>52</v>
      </c>
      <c r="U1189" s="70">
        <v>2101</v>
      </c>
    </row>
    <row r="1190" spans="1:21" x14ac:dyDescent="0.25">
      <c r="A1190" s="70">
        <v>9075001050</v>
      </c>
      <c r="B1190" s="72">
        <v>45322</v>
      </c>
      <c r="C1190" s="70" t="s">
        <v>81</v>
      </c>
      <c r="D1190" s="70" t="s">
        <v>121</v>
      </c>
      <c r="E1190" s="70" t="s">
        <v>5</v>
      </c>
      <c r="F1190" s="70" t="s">
        <v>122</v>
      </c>
      <c r="G1190" s="70" t="s">
        <v>49</v>
      </c>
      <c r="H1190" s="70" t="s">
        <v>50</v>
      </c>
      <c r="I1190" s="70">
        <v>320023</v>
      </c>
      <c r="J1190" s="70" t="s">
        <v>9</v>
      </c>
      <c r="K1190" s="70">
        <v>-10</v>
      </c>
      <c r="L1190" s="79">
        <v>220.8</v>
      </c>
      <c r="M1190" s="79">
        <v>-2208</v>
      </c>
      <c r="N1190" s="79">
        <v>0</v>
      </c>
      <c r="O1190" s="79">
        <v>-176.64</v>
      </c>
      <c r="P1190" s="79">
        <v>-2384.64</v>
      </c>
      <c r="Q1190" s="70">
        <v>2024</v>
      </c>
      <c r="R1190" s="70">
        <v>1</v>
      </c>
      <c r="S1190" s="70">
        <v>0</v>
      </c>
      <c r="T1190" s="70" t="s">
        <v>52</v>
      </c>
      <c r="U1190" s="70">
        <v>2101</v>
      </c>
    </row>
    <row r="1191" spans="1:21" x14ac:dyDescent="0.25">
      <c r="A1191" s="70">
        <v>6750070709</v>
      </c>
      <c r="B1191" s="72">
        <v>45324</v>
      </c>
      <c r="C1191" s="70" t="s">
        <v>45</v>
      </c>
      <c r="D1191" s="70" t="s">
        <v>121</v>
      </c>
      <c r="E1191" s="70" t="s">
        <v>5</v>
      </c>
      <c r="F1191" s="70" t="s">
        <v>122</v>
      </c>
      <c r="G1191" s="70" t="s">
        <v>49</v>
      </c>
      <c r="H1191" s="70" t="s">
        <v>50</v>
      </c>
      <c r="I1191" s="70">
        <v>320028</v>
      </c>
      <c r="J1191" s="70" t="s">
        <v>11</v>
      </c>
      <c r="K1191" s="70">
        <v>50</v>
      </c>
      <c r="L1191" s="79">
        <v>167.22200000000001</v>
      </c>
      <c r="M1191" s="79">
        <v>8361.1</v>
      </c>
      <c r="N1191" s="79">
        <v>0</v>
      </c>
      <c r="O1191" s="79">
        <v>668.88800000000003</v>
      </c>
      <c r="P1191" s="79">
        <v>9029.9879999999994</v>
      </c>
      <c r="Q1191" s="70">
        <v>2024</v>
      </c>
      <c r="R1191" s="70">
        <v>2</v>
      </c>
      <c r="S1191" s="70">
        <v>0</v>
      </c>
      <c r="T1191" s="70"/>
      <c r="U1191" s="70">
        <v>2101</v>
      </c>
    </row>
    <row r="1192" spans="1:21" x14ac:dyDescent="0.25">
      <c r="A1192" s="70">
        <v>6750070709</v>
      </c>
      <c r="B1192" s="72">
        <v>45324</v>
      </c>
      <c r="C1192" s="70" t="s">
        <v>45</v>
      </c>
      <c r="D1192" s="70" t="s">
        <v>121</v>
      </c>
      <c r="E1192" s="70" t="s">
        <v>5</v>
      </c>
      <c r="F1192" s="70" t="s">
        <v>122</v>
      </c>
      <c r="G1192" s="70" t="s">
        <v>49</v>
      </c>
      <c r="H1192" s="70" t="s">
        <v>50</v>
      </c>
      <c r="I1192" s="70">
        <v>320023</v>
      </c>
      <c r="J1192" s="70" t="s">
        <v>9</v>
      </c>
      <c r="K1192" s="70">
        <v>10</v>
      </c>
      <c r="L1192" s="79">
        <v>220.8</v>
      </c>
      <c r="M1192" s="79">
        <v>2208</v>
      </c>
      <c r="N1192" s="79">
        <v>0</v>
      </c>
      <c r="O1192" s="79">
        <v>176.64</v>
      </c>
      <c r="P1192" s="79">
        <v>2384.64</v>
      </c>
      <c r="Q1192" s="70">
        <v>2024</v>
      </c>
      <c r="R1192" s="70">
        <v>2</v>
      </c>
      <c r="S1192" s="70">
        <v>0</v>
      </c>
      <c r="T1192" s="70"/>
      <c r="U1192" s="70">
        <v>2101</v>
      </c>
    </row>
    <row r="1193" spans="1:21" x14ac:dyDescent="0.25">
      <c r="A1193" s="70">
        <v>6750070712</v>
      </c>
      <c r="B1193" s="72">
        <v>45324</v>
      </c>
      <c r="C1193" s="70" t="s">
        <v>45</v>
      </c>
      <c r="D1193" s="70" t="s">
        <v>121</v>
      </c>
      <c r="E1193" s="70" t="s">
        <v>5</v>
      </c>
      <c r="F1193" s="70" t="s">
        <v>122</v>
      </c>
      <c r="G1193" s="70" t="s">
        <v>49</v>
      </c>
      <c r="H1193" s="70" t="s">
        <v>50</v>
      </c>
      <c r="I1193" s="70">
        <v>324003</v>
      </c>
      <c r="J1193" s="70" t="s">
        <v>10</v>
      </c>
      <c r="K1193" s="70">
        <v>200</v>
      </c>
      <c r="L1193" s="79">
        <v>366.66699999999997</v>
      </c>
      <c r="M1193" s="79">
        <v>73333.399999999994</v>
      </c>
      <c r="N1193" s="79">
        <v>0</v>
      </c>
      <c r="O1193" s="79">
        <v>5866.6719999999996</v>
      </c>
      <c r="P1193" s="79">
        <v>79200.072</v>
      </c>
      <c r="Q1193" s="70">
        <v>2024</v>
      </c>
      <c r="R1193" s="70">
        <v>2</v>
      </c>
      <c r="S1193" s="70">
        <v>0</v>
      </c>
      <c r="T1193" s="70"/>
      <c r="U1193" s="70">
        <v>2101</v>
      </c>
    </row>
    <row r="1194" spans="1:21" x14ac:dyDescent="0.25">
      <c r="A1194" s="70">
        <v>6750070713</v>
      </c>
      <c r="B1194" s="72">
        <v>45324</v>
      </c>
      <c r="C1194" s="70" t="s">
        <v>45</v>
      </c>
      <c r="D1194" s="70" t="s">
        <v>121</v>
      </c>
      <c r="E1194" s="70" t="s">
        <v>5</v>
      </c>
      <c r="F1194" s="70" t="s">
        <v>122</v>
      </c>
      <c r="G1194" s="70" t="s">
        <v>49</v>
      </c>
      <c r="H1194" s="70" t="s">
        <v>50</v>
      </c>
      <c r="I1194" s="70">
        <v>324003</v>
      </c>
      <c r="J1194" s="70" t="s">
        <v>10</v>
      </c>
      <c r="K1194" s="70">
        <v>200</v>
      </c>
      <c r="L1194" s="79">
        <v>366.66699999999997</v>
      </c>
      <c r="M1194" s="79">
        <v>73333.399999999994</v>
      </c>
      <c r="N1194" s="79">
        <v>0</v>
      </c>
      <c r="O1194" s="79">
        <v>5866.6719999999996</v>
      </c>
      <c r="P1194" s="79">
        <v>79200.072</v>
      </c>
      <c r="Q1194" s="70">
        <v>2024</v>
      </c>
      <c r="R1194" s="70">
        <v>2</v>
      </c>
      <c r="S1194" s="70">
        <v>0</v>
      </c>
      <c r="T1194" s="70"/>
      <c r="U1194" s="70">
        <v>2101</v>
      </c>
    </row>
    <row r="1195" spans="1:21" x14ac:dyDescent="0.25">
      <c r="A1195" s="70">
        <v>6750070783</v>
      </c>
      <c r="B1195" s="72">
        <v>45327</v>
      </c>
      <c r="C1195" s="70" t="s">
        <v>45</v>
      </c>
      <c r="D1195" s="70" t="s">
        <v>121</v>
      </c>
      <c r="E1195" s="70" t="s">
        <v>5</v>
      </c>
      <c r="F1195" s="70" t="s">
        <v>122</v>
      </c>
      <c r="G1195" s="70" t="s">
        <v>49</v>
      </c>
      <c r="H1195" s="70" t="s">
        <v>50</v>
      </c>
      <c r="I1195" s="70">
        <v>320028</v>
      </c>
      <c r="J1195" s="70" t="s">
        <v>11</v>
      </c>
      <c r="K1195" s="70">
        <v>100</v>
      </c>
      <c r="L1195" s="79">
        <v>167.22200000000001</v>
      </c>
      <c r="M1195" s="79">
        <v>16722.2</v>
      </c>
      <c r="N1195" s="79">
        <v>0</v>
      </c>
      <c r="O1195" s="79">
        <v>1337.7760000000001</v>
      </c>
      <c r="P1195" s="79">
        <v>18059.975999999999</v>
      </c>
      <c r="Q1195" s="70">
        <v>2024</v>
      </c>
      <c r="R1195" s="70">
        <v>2</v>
      </c>
      <c r="S1195" s="70">
        <v>0</v>
      </c>
      <c r="T1195" s="70"/>
      <c r="U1195" s="70">
        <v>2101</v>
      </c>
    </row>
    <row r="1196" spans="1:21" x14ac:dyDescent="0.25">
      <c r="A1196" s="70">
        <v>6750070783</v>
      </c>
      <c r="B1196" s="72">
        <v>45327</v>
      </c>
      <c r="C1196" s="70" t="s">
        <v>45</v>
      </c>
      <c r="D1196" s="70" t="s">
        <v>121</v>
      </c>
      <c r="E1196" s="70" t="s">
        <v>5</v>
      </c>
      <c r="F1196" s="70" t="s">
        <v>122</v>
      </c>
      <c r="G1196" s="70" t="s">
        <v>49</v>
      </c>
      <c r="H1196" s="70" t="s">
        <v>50</v>
      </c>
      <c r="I1196" s="70">
        <v>320023</v>
      </c>
      <c r="J1196" s="70" t="s">
        <v>9</v>
      </c>
      <c r="K1196" s="70">
        <v>50</v>
      </c>
      <c r="L1196" s="79">
        <v>220.8</v>
      </c>
      <c r="M1196" s="79">
        <v>11040</v>
      </c>
      <c r="N1196" s="79">
        <v>0</v>
      </c>
      <c r="O1196" s="79">
        <v>883.2</v>
      </c>
      <c r="P1196" s="79">
        <v>11923.2</v>
      </c>
      <c r="Q1196" s="70">
        <v>2024</v>
      </c>
      <c r="R1196" s="70">
        <v>2</v>
      </c>
      <c r="S1196" s="70">
        <v>0</v>
      </c>
      <c r="T1196" s="70"/>
      <c r="U1196" s="70">
        <v>2101</v>
      </c>
    </row>
    <row r="1197" spans="1:21" x14ac:dyDescent="0.25">
      <c r="A1197" s="70">
        <v>6750070783</v>
      </c>
      <c r="B1197" s="72">
        <v>45327</v>
      </c>
      <c r="C1197" s="70" t="s">
        <v>45</v>
      </c>
      <c r="D1197" s="70" t="s">
        <v>121</v>
      </c>
      <c r="E1197" s="70" t="s">
        <v>5</v>
      </c>
      <c r="F1197" s="70" t="s">
        <v>122</v>
      </c>
      <c r="G1197" s="70" t="s">
        <v>49</v>
      </c>
      <c r="H1197" s="70" t="s">
        <v>50</v>
      </c>
      <c r="I1197" s="70">
        <v>324003</v>
      </c>
      <c r="J1197" s="70" t="s">
        <v>10</v>
      </c>
      <c r="K1197" s="70">
        <v>100</v>
      </c>
      <c r="L1197" s="79">
        <v>366.66699999999997</v>
      </c>
      <c r="M1197" s="79">
        <v>36666.699999999997</v>
      </c>
      <c r="N1197" s="79">
        <v>0</v>
      </c>
      <c r="O1197" s="79">
        <v>2933.337</v>
      </c>
      <c r="P1197" s="79">
        <v>39600.036999999997</v>
      </c>
      <c r="Q1197" s="70">
        <v>2024</v>
      </c>
      <c r="R1197" s="70">
        <v>2</v>
      </c>
      <c r="S1197" s="70">
        <v>0</v>
      </c>
      <c r="T1197" s="70"/>
      <c r="U1197" s="70">
        <v>2101</v>
      </c>
    </row>
    <row r="1198" spans="1:21" x14ac:dyDescent="0.25">
      <c r="A1198" s="70">
        <v>6750067752</v>
      </c>
      <c r="B1198" s="72">
        <v>45266</v>
      </c>
      <c r="C1198" s="70" t="s">
        <v>45</v>
      </c>
      <c r="D1198" s="70" t="s">
        <v>82</v>
      </c>
      <c r="E1198" s="70" t="s">
        <v>5</v>
      </c>
      <c r="F1198" s="70" t="s">
        <v>83</v>
      </c>
      <c r="G1198" s="70" t="s">
        <v>49</v>
      </c>
      <c r="H1198" s="70" t="s">
        <v>50</v>
      </c>
      <c r="I1198" s="70">
        <v>320028</v>
      </c>
      <c r="J1198" s="70" t="s">
        <v>11</v>
      </c>
      <c r="K1198" s="70">
        <v>10</v>
      </c>
      <c r="L1198" s="79">
        <v>167.22200000000001</v>
      </c>
      <c r="M1198" s="79">
        <v>1672.22</v>
      </c>
      <c r="N1198" s="79">
        <v>0</v>
      </c>
      <c r="O1198" s="79">
        <v>133.77799999999999</v>
      </c>
      <c r="P1198" s="79">
        <v>1805.998</v>
      </c>
      <c r="Q1198" s="70">
        <v>2023</v>
      </c>
      <c r="R1198" s="70">
        <v>12</v>
      </c>
      <c r="S1198" s="70">
        <v>0</v>
      </c>
      <c r="T1198" s="70" t="s">
        <v>52</v>
      </c>
      <c r="U1198" s="70"/>
    </row>
    <row r="1199" spans="1:21" x14ac:dyDescent="0.25">
      <c r="A1199" s="70">
        <v>6750067752</v>
      </c>
      <c r="B1199" s="72">
        <v>45266</v>
      </c>
      <c r="C1199" s="70" t="s">
        <v>45</v>
      </c>
      <c r="D1199" s="70" t="s">
        <v>82</v>
      </c>
      <c r="E1199" s="70" t="s">
        <v>5</v>
      </c>
      <c r="F1199" s="70" t="s">
        <v>83</v>
      </c>
      <c r="G1199" s="70" t="s">
        <v>49</v>
      </c>
      <c r="H1199" s="70" t="s">
        <v>50</v>
      </c>
      <c r="I1199" s="70">
        <v>320020</v>
      </c>
      <c r="J1199" s="70" t="s">
        <v>84</v>
      </c>
      <c r="K1199" s="70">
        <v>4</v>
      </c>
      <c r="L1199" s="79">
        <v>254.22300000000001</v>
      </c>
      <c r="M1199" s="79">
        <v>1016.89</v>
      </c>
      <c r="N1199" s="79">
        <v>-254.22200000000001</v>
      </c>
      <c r="O1199" s="79">
        <v>81.350999999999999</v>
      </c>
      <c r="P1199" s="79">
        <v>1098.241</v>
      </c>
      <c r="Q1199" s="70">
        <v>2023</v>
      </c>
      <c r="R1199" s="70">
        <v>12</v>
      </c>
      <c r="S1199" s="70">
        <v>0.199999370630801</v>
      </c>
      <c r="T1199" s="70" t="s">
        <v>56</v>
      </c>
      <c r="U1199" s="70"/>
    </row>
    <row r="1200" spans="1:21" x14ac:dyDescent="0.25">
      <c r="A1200" s="70">
        <v>6750067752</v>
      </c>
      <c r="B1200" s="72">
        <v>45266</v>
      </c>
      <c r="C1200" s="70" t="s">
        <v>45</v>
      </c>
      <c r="D1200" s="70" t="s">
        <v>82</v>
      </c>
      <c r="E1200" s="70" t="s">
        <v>5</v>
      </c>
      <c r="F1200" s="70" t="s">
        <v>83</v>
      </c>
      <c r="G1200" s="70" t="s">
        <v>49</v>
      </c>
      <c r="H1200" s="70" t="s">
        <v>50</v>
      </c>
      <c r="I1200" s="70">
        <v>324003</v>
      </c>
      <c r="J1200" s="70" t="s">
        <v>10</v>
      </c>
      <c r="K1200" s="70">
        <v>100</v>
      </c>
      <c r="L1200" s="79">
        <v>366.66699999999997</v>
      </c>
      <c r="M1200" s="79">
        <v>36666.699999999997</v>
      </c>
      <c r="N1200" s="79">
        <v>0</v>
      </c>
      <c r="O1200" s="79">
        <v>2933.3359999999998</v>
      </c>
      <c r="P1200" s="79">
        <v>39600.036</v>
      </c>
      <c r="Q1200" s="70">
        <v>2023</v>
      </c>
      <c r="R1200" s="70">
        <v>12</v>
      </c>
      <c r="S1200" s="70">
        <v>0</v>
      </c>
      <c r="T1200" s="70" t="s">
        <v>52</v>
      </c>
      <c r="U1200" s="70"/>
    </row>
    <row r="1201" spans="1:21" x14ac:dyDescent="0.25">
      <c r="A1201" s="70">
        <v>6750067958</v>
      </c>
      <c r="B1201" s="72">
        <v>45272</v>
      </c>
      <c r="C1201" s="70" t="s">
        <v>45</v>
      </c>
      <c r="D1201" s="70" t="s">
        <v>82</v>
      </c>
      <c r="E1201" s="70" t="s">
        <v>5</v>
      </c>
      <c r="F1201" s="70" t="s">
        <v>83</v>
      </c>
      <c r="G1201" s="70" t="s">
        <v>49</v>
      </c>
      <c r="H1201" s="70" t="s">
        <v>50</v>
      </c>
      <c r="I1201" s="70">
        <v>324003</v>
      </c>
      <c r="J1201" s="70" t="s">
        <v>10</v>
      </c>
      <c r="K1201" s="70">
        <v>100</v>
      </c>
      <c r="L1201" s="79">
        <v>366.66699999999997</v>
      </c>
      <c r="M1201" s="79">
        <v>36666.699999999997</v>
      </c>
      <c r="N1201" s="79">
        <v>0</v>
      </c>
      <c r="O1201" s="79">
        <v>2933.335</v>
      </c>
      <c r="P1201" s="79">
        <v>39600.035000000003</v>
      </c>
      <c r="Q1201" s="70">
        <v>2023</v>
      </c>
      <c r="R1201" s="70">
        <v>12</v>
      </c>
      <c r="S1201" s="70">
        <v>0</v>
      </c>
      <c r="T1201" s="70" t="s">
        <v>52</v>
      </c>
      <c r="U1201" s="70"/>
    </row>
    <row r="1202" spans="1:21" x14ac:dyDescent="0.25">
      <c r="A1202" s="70">
        <v>6750068007</v>
      </c>
      <c r="B1202" s="72">
        <v>45274</v>
      </c>
      <c r="C1202" s="70" t="s">
        <v>45</v>
      </c>
      <c r="D1202" s="70" t="s">
        <v>82</v>
      </c>
      <c r="E1202" s="70" t="s">
        <v>5</v>
      </c>
      <c r="F1202" s="70" t="s">
        <v>83</v>
      </c>
      <c r="G1202" s="70" t="s">
        <v>49</v>
      </c>
      <c r="H1202" s="70" t="s">
        <v>50</v>
      </c>
      <c r="I1202" s="70">
        <v>320020</v>
      </c>
      <c r="J1202" s="70" t="s">
        <v>84</v>
      </c>
      <c r="K1202" s="70">
        <v>15</v>
      </c>
      <c r="L1202" s="79">
        <v>254.22200000000001</v>
      </c>
      <c r="M1202" s="79">
        <v>3813.3359999999998</v>
      </c>
      <c r="N1202" s="79">
        <v>-953.33399999999995</v>
      </c>
      <c r="O1202" s="79">
        <v>305.06700000000001</v>
      </c>
      <c r="P1202" s="79">
        <v>4118.4030000000002</v>
      </c>
      <c r="Q1202" s="70">
        <v>2023</v>
      </c>
      <c r="R1202" s="70">
        <v>12</v>
      </c>
      <c r="S1202" s="70">
        <v>0.20000025174839259</v>
      </c>
      <c r="T1202" s="70" t="s">
        <v>56</v>
      </c>
      <c r="U1202" s="70"/>
    </row>
    <row r="1203" spans="1:21" x14ac:dyDescent="0.25">
      <c r="A1203" s="70">
        <v>6750068011</v>
      </c>
      <c r="B1203" s="72">
        <v>45274</v>
      </c>
      <c r="C1203" s="70" t="s">
        <v>45</v>
      </c>
      <c r="D1203" s="70" t="s">
        <v>82</v>
      </c>
      <c r="E1203" s="70" t="s">
        <v>5</v>
      </c>
      <c r="F1203" s="70" t="s">
        <v>83</v>
      </c>
      <c r="G1203" s="70" t="s">
        <v>49</v>
      </c>
      <c r="H1203" s="70" t="s">
        <v>50</v>
      </c>
      <c r="I1203" s="70">
        <v>324003</v>
      </c>
      <c r="J1203" s="70" t="s">
        <v>10</v>
      </c>
      <c r="K1203" s="70">
        <v>150</v>
      </c>
      <c r="L1203" s="79">
        <v>366.66699999999997</v>
      </c>
      <c r="M1203" s="79">
        <v>55000.05</v>
      </c>
      <c r="N1203" s="79">
        <v>0</v>
      </c>
      <c r="O1203" s="79">
        <v>4400.0039999999999</v>
      </c>
      <c r="P1203" s="79">
        <v>59400.053999999996</v>
      </c>
      <c r="Q1203" s="70">
        <v>2023</v>
      </c>
      <c r="R1203" s="70">
        <v>12</v>
      </c>
      <c r="S1203" s="70">
        <v>0</v>
      </c>
      <c r="T1203" s="70" t="s">
        <v>52</v>
      </c>
      <c r="U1203" s="70"/>
    </row>
    <row r="1204" spans="1:21" x14ac:dyDescent="0.25">
      <c r="A1204" s="70">
        <v>6750068260</v>
      </c>
      <c r="B1204" s="72">
        <v>45280</v>
      </c>
      <c r="C1204" s="70" t="s">
        <v>45</v>
      </c>
      <c r="D1204" s="70" t="s">
        <v>82</v>
      </c>
      <c r="E1204" s="70" t="s">
        <v>5</v>
      </c>
      <c r="F1204" s="70" t="s">
        <v>83</v>
      </c>
      <c r="G1204" s="70" t="s">
        <v>49</v>
      </c>
      <c r="H1204" s="70" t="s">
        <v>50</v>
      </c>
      <c r="I1204" s="70">
        <v>320028</v>
      </c>
      <c r="J1204" s="70" t="s">
        <v>11</v>
      </c>
      <c r="K1204" s="70">
        <v>3</v>
      </c>
      <c r="L1204" s="79">
        <v>133.77799999999999</v>
      </c>
      <c r="M1204" s="79">
        <v>401.33300000000003</v>
      </c>
      <c r="N1204" s="79">
        <v>-100.333</v>
      </c>
      <c r="O1204" s="79">
        <v>32.106999999999999</v>
      </c>
      <c r="P1204" s="79">
        <v>433.44</v>
      </c>
      <c r="Q1204" s="70">
        <v>2023</v>
      </c>
      <c r="R1204" s="70">
        <v>12</v>
      </c>
      <c r="S1204" s="70">
        <v>0.19999920265833712</v>
      </c>
      <c r="T1204" s="70" t="s">
        <v>56</v>
      </c>
      <c r="U1204" s="70"/>
    </row>
    <row r="1205" spans="1:21" x14ac:dyDescent="0.25">
      <c r="A1205" s="70">
        <v>6750068260</v>
      </c>
      <c r="B1205" s="72">
        <v>45280</v>
      </c>
      <c r="C1205" s="70" t="s">
        <v>45</v>
      </c>
      <c r="D1205" s="70" t="s">
        <v>82</v>
      </c>
      <c r="E1205" s="70" t="s">
        <v>5</v>
      </c>
      <c r="F1205" s="70" t="s">
        <v>83</v>
      </c>
      <c r="G1205" s="70" t="s">
        <v>49</v>
      </c>
      <c r="H1205" s="70" t="s">
        <v>50</v>
      </c>
      <c r="I1205" s="70">
        <v>320025</v>
      </c>
      <c r="J1205" s="70" t="s">
        <v>58</v>
      </c>
      <c r="K1205" s="70">
        <v>3</v>
      </c>
      <c r="L1205" s="79">
        <v>220.8</v>
      </c>
      <c r="M1205" s="79">
        <v>662.4</v>
      </c>
      <c r="N1205" s="79">
        <v>0</v>
      </c>
      <c r="O1205" s="79">
        <v>52.991999999999997</v>
      </c>
      <c r="P1205" s="79">
        <v>715.39200000000005</v>
      </c>
      <c r="Q1205" s="70">
        <v>2023</v>
      </c>
      <c r="R1205" s="70">
        <v>12</v>
      </c>
      <c r="S1205" s="70">
        <v>0</v>
      </c>
      <c r="T1205" s="70" t="s">
        <v>52</v>
      </c>
      <c r="U1205" s="70"/>
    </row>
    <row r="1206" spans="1:21" x14ac:dyDescent="0.25">
      <c r="A1206" s="70">
        <v>6750068260</v>
      </c>
      <c r="B1206" s="72">
        <v>45280</v>
      </c>
      <c r="C1206" s="70" t="s">
        <v>45</v>
      </c>
      <c r="D1206" s="70" t="s">
        <v>82</v>
      </c>
      <c r="E1206" s="70" t="s">
        <v>5</v>
      </c>
      <c r="F1206" s="70" t="s">
        <v>83</v>
      </c>
      <c r="G1206" s="70" t="s">
        <v>49</v>
      </c>
      <c r="H1206" s="70" t="s">
        <v>50</v>
      </c>
      <c r="I1206" s="70">
        <v>324003</v>
      </c>
      <c r="J1206" s="70" t="s">
        <v>10</v>
      </c>
      <c r="K1206" s="70">
        <v>100</v>
      </c>
      <c r="L1206" s="79">
        <v>366.66699999999997</v>
      </c>
      <c r="M1206" s="79">
        <v>36666.699999999997</v>
      </c>
      <c r="N1206" s="79">
        <v>0</v>
      </c>
      <c r="O1206" s="79">
        <v>2933.3359999999998</v>
      </c>
      <c r="P1206" s="79">
        <v>39600.036</v>
      </c>
      <c r="Q1206" s="70">
        <v>2023</v>
      </c>
      <c r="R1206" s="70">
        <v>12</v>
      </c>
      <c r="S1206" s="70">
        <v>0</v>
      </c>
      <c r="T1206" s="70" t="s">
        <v>52</v>
      </c>
      <c r="U1206" s="70"/>
    </row>
    <row r="1207" spans="1:21" x14ac:dyDescent="0.25">
      <c r="A1207" s="70">
        <v>6750068465</v>
      </c>
      <c r="B1207" s="72">
        <v>45282</v>
      </c>
      <c r="C1207" s="70" t="s">
        <v>45</v>
      </c>
      <c r="D1207" s="70" t="s">
        <v>82</v>
      </c>
      <c r="E1207" s="70" t="s">
        <v>5</v>
      </c>
      <c r="F1207" s="70" t="s">
        <v>83</v>
      </c>
      <c r="G1207" s="70" t="s">
        <v>49</v>
      </c>
      <c r="H1207" s="70" t="s">
        <v>50</v>
      </c>
      <c r="I1207" s="70">
        <v>320020</v>
      </c>
      <c r="J1207" s="70" t="s">
        <v>84</v>
      </c>
      <c r="K1207" s="70">
        <v>5</v>
      </c>
      <c r="L1207" s="79">
        <v>254.22200000000001</v>
      </c>
      <c r="M1207" s="79">
        <v>1271.1120000000001</v>
      </c>
      <c r="N1207" s="79">
        <v>-317.77800000000002</v>
      </c>
      <c r="O1207" s="79">
        <v>101.68899999999999</v>
      </c>
      <c r="P1207" s="79">
        <v>1372.8009999999999</v>
      </c>
      <c r="Q1207" s="70">
        <v>2023</v>
      </c>
      <c r="R1207" s="70">
        <v>12</v>
      </c>
      <c r="S1207" s="70">
        <v>0.20000025174839259</v>
      </c>
      <c r="T1207" s="70" t="s">
        <v>56</v>
      </c>
      <c r="U1207" s="70"/>
    </row>
    <row r="1208" spans="1:21" x14ac:dyDescent="0.25">
      <c r="A1208" s="70">
        <v>6750068465</v>
      </c>
      <c r="B1208" s="72">
        <v>45282</v>
      </c>
      <c r="C1208" s="70" t="s">
        <v>45</v>
      </c>
      <c r="D1208" s="70" t="s">
        <v>82</v>
      </c>
      <c r="E1208" s="70" t="s">
        <v>5</v>
      </c>
      <c r="F1208" s="70" t="s">
        <v>83</v>
      </c>
      <c r="G1208" s="70" t="s">
        <v>49</v>
      </c>
      <c r="H1208" s="70" t="s">
        <v>50</v>
      </c>
      <c r="I1208" s="70">
        <v>324003</v>
      </c>
      <c r="J1208" s="70" t="s">
        <v>10</v>
      </c>
      <c r="K1208" s="70">
        <v>100</v>
      </c>
      <c r="L1208" s="79">
        <v>366.66699999999997</v>
      </c>
      <c r="M1208" s="79">
        <v>36666.699999999997</v>
      </c>
      <c r="N1208" s="79">
        <v>0</v>
      </c>
      <c r="O1208" s="79">
        <v>2933.3359999999998</v>
      </c>
      <c r="P1208" s="79">
        <v>39600.036</v>
      </c>
      <c r="Q1208" s="70">
        <v>2023</v>
      </c>
      <c r="R1208" s="70">
        <v>12</v>
      </c>
      <c r="S1208" s="70">
        <v>0</v>
      </c>
      <c r="T1208" s="70" t="s">
        <v>52</v>
      </c>
      <c r="U1208" s="70"/>
    </row>
    <row r="1209" spans="1:21" x14ac:dyDescent="0.25">
      <c r="A1209" s="70">
        <v>6750068509</v>
      </c>
      <c r="B1209" s="72">
        <v>45285</v>
      </c>
      <c r="C1209" s="70" t="s">
        <v>45</v>
      </c>
      <c r="D1209" s="70" t="s">
        <v>82</v>
      </c>
      <c r="E1209" s="70" t="s">
        <v>5</v>
      </c>
      <c r="F1209" s="70" t="s">
        <v>83</v>
      </c>
      <c r="G1209" s="70" t="s">
        <v>49</v>
      </c>
      <c r="H1209" s="70" t="s">
        <v>50</v>
      </c>
      <c r="I1209" s="70">
        <v>320028</v>
      </c>
      <c r="J1209" s="70" t="s">
        <v>11</v>
      </c>
      <c r="K1209" s="70">
        <v>20</v>
      </c>
      <c r="L1209" s="79">
        <v>133.77799999999999</v>
      </c>
      <c r="M1209" s="79">
        <v>2675.5520000000001</v>
      </c>
      <c r="N1209" s="79">
        <v>-668.88800000000003</v>
      </c>
      <c r="O1209" s="79">
        <v>214.04400000000001</v>
      </c>
      <c r="P1209" s="79">
        <v>2889.596</v>
      </c>
      <c r="Q1209" s="70">
        <v>2023</v>
      </c>
      <c r="R1209" s="70">
        <v>12</v>
      </c>
      <c r="S1209" s="70">
        <v>0.19999952159519302</v>
      </c>
      <c r="T1209" s="70" t="s">
        <v>56</v>
      </c>
      <c r="U1209" s="70"/>
    </row>
    <row r="1210" spans="1:21" x14ac:dyDescent="0.25">
      <c r="A1210" s="70">
        <v>6750068509</v>
      </c>
      <c r="B1210" s="72">
        <v>45285</v>
      </c>
      <c r="C1210" s="70" t="s">
        <v>45</v>
      </c>
      <c r="D1210" s="70" t="s">
        <v>82</v>
      </c>
      <c r="E1210" s="70" t="s">
        <v>5</v>
      </c>
      <c r="F1210" s="70" t="s">
        <v>83</v>
      </c>
      <c r="G1210" s="70" t="s">
        <v>49</v>
      </c>
      <c r="H1210" s="70" t="s">
        <v>50</v>
      </c>
      <c r="I1210" s="70">
        <v>320025</v>
      </c>
      <c r="J1210" s="70" t="s">
        <v>58</v>
      </c>
      <c r="K1210" s="70">
        <v>15</v>
      </c>
      <c r="L1210" s="79">
        <v>220.8</v>
      </c>
      <c r="M1210" s="79">
        <v>3312</v>
      </c>
      <c r="N1210" s="79">
        <v>0</v>
      </c>
      <c r="O1210" s="79">
        <v>264.95999999999998</v>
      </c>
      <c r="P1210" s="79">
        <v>3576.96</v>
      </c>
      <c r="Q1210" s="70">
        <v>2023</v>
      </c>
      <c r="R1210" s="70">
        <v>12</v>
      </c>
      <c r="S1210" s="70">
        <v>0</v>
      </c>
      <c r="T1210" s="70" t="s">
        <v>52</v>
      </c>
      <c r="U1210" s="70"/>
    </row>
    <row r="1211" spans="1:21" x14ac:dyDescent="0.25">
      <c r="A1211" s="70">
        <v>6750068509</v>
      </c>
      <c r="B1211" s="72">
        <v>45285</v>
      </c>
      <c r="C1211" s="70" t="s">
        <v>45</v>
      </c>
      <c r="D1211" s="70" t="s">
        <v>82</v>
      </c>
      <c r="E1211" s="70" t="s">
        <v>5</v>
      </c>
      <c r="F1211" s="70" t="s">
        <v>83</v>
      </c>
      <c r="G1211" s="70" t="s">
        <v>49</v>
      </c>
      <c r="H1211" s="70" t="s">
        <v>50</v>
      </c>
      <c r="I1211" s="70">
        <v>324003</v>
      </c>
      <c r="J1211" s="70" t="s">
        <v>10</v>
      </c>
      <c r="K1211" s="70">
        <v>300</v>
      </c>
      <c r="L1211" s="79">
        <v>366.66699999999997</v>
      </c>
      <c r="M1211" s="79">
        <v>110000.1</v>
      </c>
      <c r="N1211" s="79">
        <v>0</v>
      </c>
      <c r="O1211" s="79">
        <v>8800.009</v>
      </c>
      <c r="P1211" s="79">
        <v>118800.109</v>
      </c>
      <c r="Q1211" s="70">
        <v>2023</v>
      </c>
      <c r="R1211" s="70">
        <v>12</v>
      </c>
      <c r="S1211" s="70">
        <v>0</v>
      </c>
      <c r="T1211" s="70" t="s">
        <v>52</v>
      </c>
      <c r="U1211" s="70"/>
    </row>
    <row r="1212" spans="1:21" x14ac:dyDescent="0.25">
      <c r="A1212" s="70">
        <v>6750069001</v>
      </c>
      <c r="B1212" s="72">
        <v>45294</v>
      </c>
      <c r="C1212" s="70" t="s">
        <v>45</v>
      </c>
      <c r="D1212" s="70" t="s">
        <v>82</v>
      </c>
      <c r="E1212" s="70" t="s">
        <v>5</v>
      </c>
      <c r="F1212" s="70" t="s">
        <v>83</v>
      </c>
      <c r="G1212" s="70" t="s">
        <v>49</v>
      </c>
      <c r="H1212" s="70" t="s">
        <v>50</v>
      </c>
      <c r="I1212" s="70">
        <v>320028</v>
      </c>
      <c r="J1212" s="70" t="s">
        <v>11</v>
      </c>
      <c r="K1212" s="70">
        <v>25</v>
      </c>
      <c r="L1212" s="79">
        <v>133.77799999999999</v>
      </c>
      <c r="M1212" s="79">
        <v>3344.44</v>
      </c>
      <c r="N1212" s="79">
        <v>-836.11</v>
      </c>
      <c r="O1212" s="79">
        <v>334.44400000000002</v>
      </c>
      <c r="P1212" s="79">
        <v>3678.884</v>
      </c>
      <c r="Q1212" s="70">
        <v>2024</v>
      </c>
      <c r="R1212" s="70">
        <v>1</v>
      </c>
      <c r="S1212" s="70">
        <v>0.19999952159519302</v>
      </c>
      <c r="T1212" s="70" t="s">
        <v>56</v>
      </c>
      <c r="U1212" s="70">
        <v>2101</v>
      </c>
    </row>
    <row r="1213" spans="1:21" x14ac:dyDescent="0.25">
      <c r="A1213" s="70">
        <v>6750069001</v>
      </c>
      <c r="B1213" s="72">
        <v>45294</v>
      </c>
      <c r="C1213" s="70" t="s">
        <v>45</v>
      </c>
      <c r="D1213" s="70" t="s">
        <v>82</v>
      </c>
      <c r="E1213" s="70" t="s">
        <v>5</v>
      </c>
      <c r="F1213" s="70" t="s">
        <v>83</v>
      </c>
      <c r="G1213" s="70" t="s">
        <v>49</v>
      </c>
      <c r="H1213" s="70" t="s">
        <v>50</v>
      </c>
      <c r="I1213" s="70">
        <v>320025</v>
      </c>
      <c r="J1213" s="70" t="s">
        <v>58</v>
      </c>
      <c r="K1213" s="70">
        <v>15</v>
      </c>
      <c r="L1213" s="79">
        <v>220.8</v>
      </c>
      <c r="M1213" s="79">
        <v>3312</v>
      </c>
      <c r="N1213" s="79">
        <v>0</v>
      </c>
      <c r="O1213" s="79">
        <v>331.2</v>
      </c>
      <c r="P1213" s="79">
        <v>3643.2</v>
      </c>
      <c r="Q1213" s="70">
        <v>2024</v>
      </c>
      <c r="R1213" s="70">
        <v>1</v>
      </c>
      <c r="S1213" s="70">
        <v>0</v>
      </c>
      <c r="T1213" s="70" t="s">
        <v>52</v>
      </c>
      <c r="U1213" s="70">
        <v>2101</v>
      </c>
    </row>
    <row r="1214" spans="1:21" x14ac:dyDescent="0.25">
      <c r="A1214" s="70">
        <v>6750069001</v>
      </c>
      <c r="B1214" s="72">
        <v>45294</v>
      </c>
      <c r="C1214" s="70" t="s">
        <v>45</v>
      </c>
      <c r="D1214" s="70" t="s">
        <v>82</v>
      </c>
      <c r="E1214" s="70" t="s">
        <v>5</v>
      </c>
      <c r="F1214" s="70" t="s">
        <v>83</v>
      </c>
      <c r="G1214" s="70" t="s">
        <v>49</v>
      </c>
      <c r="H1214" s="70" t="s">
        <v>50</v>
      </c>
      <c r="I1214" s="70">
        <v>324003</v>
      </c>
      <c r="J1214" s="70" t="s">
        <v>10</v>
      </c>
      <c r="K1214" s="70">
        <v>500</v>
      </c>
      <c r="L1214" s="79">
        <v>366.66699999999997</v>
      </c>
      <c r="M1214" s="79">
        <v>183333.5</v>
      </c>
      <c r="N1214" s="79">
        <v>0</v>
      </c>
      <c r="O1214" s="79">
        <v>18333.348999999998</v>
      </c>
      <c r="P1214" s="79">
        <v>201666.84899999999</v>
      </c>
      <c r="Q1214" s="70">
        <v>2024</v>
      </c>
      <c r="R1214" s="70">
        <v>1</v>
      </c>
      <c r="S1214" s="70">
        <v>0</v>
      </c>
      <c r="T1214" s="70" t="s">
        <v>52</v>
      </c>
      <c r="U1214" s="70">
        <v>2101</v>
      </c>
    </row>
    <row r="1215" spans="1:21" x14ac:dyDescent="0.25">
      <c r="A1215" s="70">
        <v>6750069036</v>
      </c>
      <c r="B1215" s="72">
        <v>45294</v>
      </c>
      <c r="C1215" s="70" t="s">
        <v>45</v>
      </c>
      <c r="D1215" s="70" t="s">
        <v>82</v>
      </c>
      <c r="E1215" s="70" t="s">
        <v>5</v>
      </c>
      <c r="F1215" s="70" t="s">
        <v>83</v>
      </c>
      <c r="G1215" s="70" t="s">
        <v>49</v>
      </c>
      <c r="H1215" s="70" t="s">
        <v>50</v>
      </c>
      <c r="I1215" s="70">
        <v>320028</v>
      </c>
      <c r="J1215" s="70" t="s">
        <v>11</v>
      </c>
      <c r="K1215" s="70">
        <v>25</v>
      </c>
      <c r="L1215" s="79">
        <v>133.77799999999999</v>
      </c>
      <c r="M1215" s="79">
        <v>3344.44</v>
      </c>
      <c r="N1215" s="79">
        <v>-836.11</v>
      </c>
      <c r="O1215" s="79">
        <v>267.55500000000001</v>
      </c>
      <c r="P1215" s="79">
        <v>3611.9949999999999</v>
      </c>
      <c r="Q1215" s="70">
        <v>2024</v>
      </c>
      <c r="R1215" s="70">
        <v>1</v>
      </c>
      <c r="S1215" s="70">
        <v>0.19999952159519302</v>
      </c>
      <c r="T1215" s="70" t="s">
        <v>56</v>
      </c>
      <c r="U1215" s="70">
        <v>2101</v>
      </c>
    </row>
    <row r="1216" spans="1:21" x14ac:dyDescent="0.25">
      <c r="A1216" s="70">
        <v>6750069036</v>
      </c>
      <c r="B1216" s="72">
        <v>45294</v>
      </c>
      <c r="C1216" s="70" t="s">
        <v>45</v>
      </c>
      <c r="D1216" s="70" t="s">
        <v>82</v>
      </c>
      <c r="E1216" s="70" t="s">
        <v>5</v>
      </c>
      <c r="F1216" s="70" t="s">
        <v>83</v>
      </c>
      <c r="G1216" s="70" t="s">
        <v>49</v>
      </c>
      <c r="H1216" s="70" t="s">
        <v>50</v>
      </c>
      <c r="I1216" s="70">
        <v>320025</v>
      </c>
      <c r="J1216" s="70" t="s">
        <v>58</v>
      </c>
      <c r="K1216" s="70">
        <v>15</v>
      </c>
      <c r="L1216" s="79">
        <v>220.8</v>
      </c>
      <c r="M1216" s="79">
        <v>3312</v>
      </c>
      <c r="N1216" s="79">
        <v>0</v>
      </c>
      <c r="O1216" s="79">
        <v>264.95999999999998</v>
      </c>
      <c r="P1216" s="79">
        <v>3576.96</v>
      </c>
      <c r="Q1216" s="70">
        <v>2024</v>
      </c>
      <c r="R1216" s="70">
        <v>1</v>
      </c>
      <c r="S1216" s="70">
        <v>0</v>
      </c>
      <c r="T1216" s="70" t="s">
        <v>52</v>
      </c>
      <c r="U1216" s="70">
        <v>2101</v>
      </c>
    </row>
    <row r="1217" spans="1:21" x14ac:dyDescent="0.25">
      <c r="A1217" s="70">
        <v>6750069036</v>
      </c>
      <c r="B1217" s="72">
        <v>45294</v>
      </c>
      <c r="C1217" s="70" t="s">
        <v>45</v>
      </c>
      <c r="D1217" s="70" t="s">
        <v>82</v>
      </c>
      <c r="E1217" s="70" t="s">
        <v>5</v>
      </c>
      <c r="F1217" s="70" t="s">
        <v>83</v>
      </c>
      <c r="G1217" s="70" t="s">
        <v>49</v>
      </c>
      <c r="H1217" s="70" t="s">
        <v>50</v>
      </c>
      <c r="I1217" s="70">
        <v>324003</v>
      </c>
      <c r="J1217" s="70" t="s">
        <v>10</v>
      </c>
      <c r="K1217" s="70">
        <v>500</v>
      </c>
      <c r="L1217" s="79">
        <v>366.66699999999997</v>
      </c>
      <c r="M1217" s="79">
        <v>183333.5</v>
      </c>
      <c r="N1217" s="79">
        <v>0</v>
      </c>
      <c r="O1217" s="79">
        <v>14666.681</v>
      </c>
      <c r="P1217" s="79">
        <v>198000.18100000001</v>
      </c>
      <c r="Q1217" s="70">
        <v>2024</v>
      </c>
      <c r="R1217" s="70">
        <v>1</v>
      </c>
      <c r="S1217" s="70">
        <v>0</v>
      </c>
      <c r="T1217" s="70" t="s">
        <v>52</v>
      </c>
      <c r="U1217" s="70">
        <v>2101</v>
      </c>
    </row>
    <row r="1218" spans="1:21" x14ac:dyDescent="0.25">
      <c r="A1218" s="70">
        <v>9075001024</v>
      </c>
      <c r="B1218" s="72">
        <v>45294</v>
      </c>
      <c r="C1218" s="70" t="s">
        <v>81</v>
      </c>
      <c r="D1218" s="70" t="s">
        <v>82</v>
      </c>
      <c r="E1218" s="70" t="s">
        <v>5</v>
      </c>
      <c r="F1218" s="70" t="s">
        <v>83</v>
      </c>
      <c r="G1218" s="70" t="s">
        <v>49</v>
      </c>
      <c r="H1218" s="70" t="s">
        <v>50</v>
      </c>
      <c r="I1218" s="70">
        <v>320028</v>
      </c>
      <c r="J1218" s="70" t="s">
        <v>11</v>
      </c>
      <c r="K1218" s="70">
        <v>-25</v>
      </c>
      <c r="L1218" s="79">
        <v>133.77799999999999</v>
      </c>
      <c r="M1218" s="79">
        <v>-3344.44</v>
      </c>
      <c r="N1218" s="79">
        <v>836.11</v>
      </c>
      <c r="O1218" s="79">
        <v>-334.44400000000002</v>
      </c>
      <c r="P1218" s="79">
        <v>-3678.884</v>
      </c>
      <c r="Q1218" s="70">
        <v>2024</v>
      </c>
      <c r="R1218" s="70">
        <v>1</v>
      </c>
      <c r="S1218" s="70">
        <v>0.19999952159519302</v>
      </c>
      <c r="T1218" s="70" t="s">
        <v>56</v>
      </c>
      <c r="U1218" s="70">
        <v>2101</v>
      </c>
    </row>
    <row r="1219" spans="1:21" x14ac:dyDescent="0.25">
      <c r="A1219" s="70">
        <v>9075001024</v>
      </c>
      <c r="B1219" s="72">
        <v>45294</v>
      </c>
      <c r="C1219" s="70" t="s">
        <v>81</v>
      </c>
      <c r="D1219" s="70" t="s">
        <v>82</v>
      </c>
      <c r="E1219" s="70" t="s">
        <v>5</v>
      </c>
      <c r="F1219" s="70" t="s">
        <v>83</v>
      </c>
      <c r="G1219" s="70" t="s">
        <v>49</v>
      </c>
      <c r="H1219" s="70" t="s">
        <v>50</v>
      </c>
      <c r="I1219" s="70">
        <v>320025</v>
      </c>
      <c r="J1219" s="70" t="s">
        <v>58</v>
      </c>
      <c r="K1219" s="70">
        <v>-15</v>
      </c>
      <c r="L1219" s="79">
        <v>220.8</v>
      </c>
      <c r="M1219" s="79">
        <v>-3312</v>
      </c>
      <c r="N1219" s="79">
        <v>0</v>
      </c>
      <c r="O1219" s="79">
        <v>-331.2</v>
      </c>
      <c r="P1219" s="79">
        <v>-3643.2</v>
      </c>
      <c r="Q1219" s="70">
        <v>2024</v>
      </c>
      <c r="R1219" s="70">
        <v>1</v>
      </c>
      <c r="S1219" s="70">
        <v>0</v>
      </c>
      <c r="T1219" s="70" t="s">
        <v>52</v>
      </c>
      <c r="U1219" s="70">
        <v>2101</v>
      </c>
    </row>
    <row r="1220" spans="1:21" x14ac:dyDescent="0.25">
      <c r="A1220" s="70">
        <v>9075001024</v>
      </c>
      <c r="B1220" s="72">
        <v>45294</v>
      </c>
      <c r="C1220" s="70" t="s">
        <v>81</v>
      </c>
      <c r="D1220" s="70" t="s">
        <v>82</v>
      </c>
      <c r="E1220" s="70" t="s">
        <v>5</v>
      </c>
      <c r="F1220" s="70" t="s">
        <v>83</v>
      </c>
      <c r="G1220" s="70" t="s">
        <v>49</v>
      </c>
      <c r="H1220" s="70" t="s">
        <v>50</v>
      </c>
      <c r="I1220" s="70">
        <v>324003</v>
      </c>
      <c r="J1220" s="70" t="s">
        <v>10</v>
      </c>
      <c r="K1220" s="70">
        <v>-500</v>
      </c>
      <c r="L1220" s="79">
        <v>366.66699999999997</v>
      </c>
      <c r="M1220" s="79">
        <v>-183333.5</v>
      </c>
      <c r="N1220" s="79">
        <v>0</v>
      </c>
      <c r="O1220" s="79">
        <v>-18333.348999999998</v>
      </c>
      <c r="P1220" s="79">
        <v>-201666.84899999999</v>
      </c>
      <c r="Q1220" s="70">
        <v>2024</v>
      </c>
      <c r="R1220" s="70">
        <v>1</v>
      </c>
      <c r="S1220" s="70">
        <v>0</v>
      </c>
      <c r="T1220" s="70" t="s">
        <v>52</v>
      </c>
      <c r="U1220" s="70">
        <v>2101</v>
      </c>
    </row>
    <row r="1221" spans="1:21" x14ac:dyDescent="0.25">
      <c r="A1221" s="70">
        <v>6750069221</v>
      </c>
      <c r="B1221" s="72">
        <v>45300</v>
      </c>
      <c r="C1221" s="70" t="s">
        <v>45</v>
      </c>
      <c r="D1221" s="70" t="s">
        <v>82</v>
      </c>
      <c r="E1221" s="70" t="s">
        <v>5</v>
      </c>
      <c r="F1221" s="70" t="s">
        <v>83</v>
      </c>
      <c r="G1221" s="70" t="s">
        <v>49</v>
      </c>
      <c r="H1221" s="70" t="s">
        <v>50</v>
      </c>
      <c r="I1221" s="70">
        <v>320028</v>
      </c>
      <c r="J1221" s="70" t="s">
        <v>11</v>
      </c>
      <c r="K1221" s="70">
        <v>35</v>
      </c>
      <c r="L1221" s="79">
        <v>133.77799999999999</v>
      </c>
      <c r="M1221" s="79">
        <v>4682.2160000000003</v>
      </c>
      <c r="N1221" s="79">
        <v>-1170.5540000000001</v>
      </c>
      <c r="O1221" s="79">
        <v>374.577</v>
      </c>
      <c r="P1221" s="79">
        <v>5056.7929999999997</v>
      </c>
      <c r="Q1221" s="70">
        <v>2024</v>
      </c>
      <c r="R1221" s="70">
        <v>1</v>
      </c>
      <c r="S1221" s="70">
        <v>0.19999952159519302</v>
      </c>
      <c r="T1221" s="70" t="s">
        <v>56</v>
      </c>
      <c r="U1221" s="70">
        <v>2101</v>
      </c>
    </row>
    <row r="1222" spans="1:21" x14ac:dyDescent="0.25">
      <c r="A1222" s="70">
        <v>6750069221</v>
      </c>
      <c r="B1222" s="72">
        <v>45300</v>
      </c>
      <c r="C1222" s="70" t="s">
        <v>45</v>
      </c>
      <c r="D1222" s="70" t="s">
        <v>82</v>
      </c>
      <c r="E1222" s="70" t="s">
        <v>5</v>
      </c>
      <c r="F1222" s="70" t="s">
        <v>83</v>
      </c>
      <c r="G1222" s="70" t="s">
        <v>49</v>
      </c>
      <c r="H1222" s="70" t="s">
        <v>50</v>
      </c>
      <c r="I1222" s="70">
        <v>320023</v>
      </c>
      <c r="J1222" s="70" t="s">
        <v>9</v>
      </c>
      <c r="K1222" s="70">
        <v>20</v>
      </c>
      <c r="L1222" s="79">
        <v>176.64</v>
      </c>
      <c r="M1222" s="79">
        <v>3532.8</v>
      </c>
      <c r="N1222" s="79">
        <v>-883.2</v>
      </c>
      <c r="O1222" s="79">
        <v>282.62400000000002</v>
      </c>
      <c r="P1222" s="79">
        <v>3815.424</v>
      </c>
      <c r="Q1222" s="70">
        <v>2024</v>
      </c>
      <c r="R1222" s="70">
        <v>1</v>
      </c>
      <c r="S1222" s="70">
        <v>0.20000000000000004</v>
      </c>
      <c r="T1222" s="70" t="s">
        <v>56</v>
      </c>
      <c r="U1222" s="70">
        <v>2101</v>
      </c>
    </row>
    <row r="1223" spans="1:21" x14ac:dyDescent="0.25">
      <c r="A1223" s="70">
        <v>6750069497</v>
      </c>
      <c r="B1223" s="72">
        <v>45307</v>
      </c>
      <c r="C1223" s="70" t="s">
        <v>45</v>
      </c>
      <c r="D1223" s="70" t="s">
        <v>82</v>
      </c>
      <c r="E1223" s="70" t="s">
        <v>5</v>
      </c>
      <c r="F1223" s="70" t="s">
        <v>83</v>
      </c>
      <c r="G1223" s="70" t="s">
        <v>49</v>
      </c>
      <c r="H1223" s="70" t="s">
        <v>50</v>
      </c>
      <c r="I1223" s="70">
        <v>324003</v>
      </c>
      <c r="J1223" s="70" t="s">
        <v>10</v>
      </c>
      <c r="K1223" s="70">
        <v>300</v>
      </c>
      <c r="L1223" s="79">
        <v>366.66699999999997</v>
      </c>
      <c r="M1223" s="79">
        <v>110000.1</v>
      </c>
      <c r="N1223" s="79">
        <v>0</v>
      </c>
      <c r="O1223" s="79">
        <v>8800.0079999999998</v>
      </c>
      <c r="P1223" s="79">
        <v>118800.10799999999</v>
      </c>
      <c r="Q1223" s="70">
        <v>2024</v>
      </c>
      <c r="R1223" s="70">
        <v>1</v>
      </c>
      <c r="S1223" s="70">
        <v>0</v>
      </c>
      <c r="T1223" s="70" t="s">
        <v>52</v>
      </c>
      <c r="U1223" s="70">
        <v>2101</v>
      </c>
    </row>
    <row r="1224" spans="1:21" x14ac:dyDescent="0.25">
      <c r="A1224" s="70">
        <v>6750069790</v>
      </c>
      <c r="B1224" s="72">
        <v>45313</v>
      </c>
      <c r="C1224" s="70" t="s">
        <v>45</v>
      </c>
      <c r="D1224" s="70" t="s">
        <v>82</v>
      </c>
      <c r="E1224" s="70" t="s">
        <v>5</v>
      </c>
      <c r="F1224" s="70" t="s">
        <v>83</v>
      </c>
      <c r="G1224" s="70" t="s">
        <v>49</v>
      </c>
      <c r="H1224" s="70" t="s">
        <v>50</v>
      </c>
      <c r="I1224" s="70">
        <v>324003</v>
      </c>
      <c r="J1224" s="70" t="s">
        <v>10</v>
      </c>
      <c r="K1224" s="70">
        <v>297</v>
      </c>
      <c r="L1224" s="79">
        <v>366.66699999999997</v>
      </c>
      <c r="M1224" s="79">
        <v>108900.099</v>
      </c>
      <c r="N1224" s="79">
        <v>0</v>
      </c>
      <c r="O1224" s="79">
        <v>8712.0079999999998</v>
      </c>
      <c r="P1224" s="79">
        <v>117612.107</v>
      </c>
      <c r="Q1224" s="70">
        <v>2024</v>
      </c>
      <c r="R1224" s="70">
        <v>1</v>
      </c>
      <c r="S1224" s="70">
        <v>0</v>
      </c>
      <c r="T1224" s="70" t="s">
        <v>52</v>
      </c>
      <c r="U1224" s="70">
        <v>2101</v>
      </c>
    </row>
    <row r="1225" spans="1:21" x14ac:dyDescent="0.25">
      <c r="A1225" s="70">
        <v>9075001041</v>
      </c>
      <c r="B1225" s="72">
        <v>45313</v>
      </c>
      <c r="C1225" s="70" t="s">
        <v>81</v>
      </c>
      <c r="D1225" s="70" t="s">
        <v>82</v>
      </c>
      <c r="E1225" s="70" t="s">
        <v>5</v>
      </c>
      <c r="F1225" s="70" t="s">
        <v>83</v>
      </c>
      <c r="G1225" s="70" t="s">
        <v>49</v>
      </c>
      <c r="H1225" s="70" t="s">
        <v>50</v>
      </c>
      <c r="I1225" s="70">
        <v>324003</v>
      </c>
      <c r="J1225" s="70" t="s">
        <v>10</v>
      </c>
      <c r="K1225" s="70">
        <v>-300</v>
      </c>
      <c r="L1225" s="79">
        <v>366.66699999999997</v>
      </c>
      <c r="M1225" s="79">
        <v>-110000.1</v>
      </c>
      <c r="N1225" s="79">
        <v>0</v>
      </c>
      <c r="O1225" s="79">
        <v>-8800.0079999999998</v>
      </c>
      <c r="P1225" s="79">
        <v>-118800.10799999999</v>
      </c>
      <c r="Q1225" s="70">
        <v>2024</v>
      </c>
      <c r="R1225" s="70">
        <v>1</v>
      </c>
      <c r="S1225" s="70">
        <v>0</v>
      </c>
      <c r="T1225" s="70" t="s">
        <v>52</v>
      </c>
      <c r="U1225" s="70">
        <v>2101</v>
      </c>
    </row>
    <row r="1226" spans="1:21" x14ac:dyDescent="0.25">
      <c r="A1226" s="70">
        <v>6750069875</v>
      </c>
      <c r="B1226" s="72">
        <v>45314</v>
      </c>
      <c r="C1226" s="70" t="s">
        <v>45</v>
      </c>
      <c r="D1226" s="70" t="s">
        <v>82</v>
      </c>
      <c r="E1226" s="70" t="s">
        <v>5</v>
      </c>
      <c r="F1226" s="70" t="s">
        <v>83</v>
      </c>
      <c r="G1226" s="70" t="s">
        <v>49</v>
      </c>
      <c r="H1226" s="70" t="s">
        <v>50</v>
      </c>
      <c r="I1226" s="70">
        <v>320023</v>
      </c>
      <c r="J1226" s="70" t="s">
        <v>9</v>
      </c>
      <c r="K1226" s="70">
        <v>30</v>
      </c>
      <c r="L1226" s="79">
        <v>176.64</v>
      </c>
      <c r="M1226" s="79">
        <v>5299.2</v>
      </c>
      <c r="N1226" s="79">
        <v>-1324.8</v>
      </c>
      <c r="O1226" s="79">
        <v>423.93599999999998</v>
      </c>
      <c r="P1226" s="79">
        <v>5723.1360000000004</v>
      </c>
      <c r="Q1226" s="70">
        <v>2024</v>
      </c>
      <c r="R1226" s="70">
        <v>1</v>
      </c>
      <c r="S1226" s="70">
        <v>0.2</v>
      </c>
      <c r="T1226" s="70" t="s">
        <v>56</v>
      </c>
      <c r="U1226" s="70">
        <v>2101</v>
      </c>
    </row>
    <row r="1227" spans="1:21" x14ac:dyDescent="0.25">
      <c r="A1227" s="70">
        <v>6750069875</v>
      </c>
      <c r="B1227" s="72">
        <v>45314</v>
      </c>
      <c r="C1227" s="70" t="s">
        <v>45</v>
      </c>
      <c r="D1227" s="70" t="s">
        <v>82</v>
      </c>
      <c r="E1227" s="70" t="s">
        <v>5</v>
      </c>
      <c r="F1227" s="70" t="s">
        <v>83</v>
      </c>
      <c r="G1227" s="70" t="s">
        <v>49</v>
      </c>
      <c r="H1227" s="70" t="s">
        <v>50</v>
      </c>
      <c r="I1227" s="70">
        <v>324003</v>
      </c>
      <c r="J1227" s="70" t="s">
        <v>10</v>
      </c>
      <c r="K1227" s="70">
        <v>300</v>
      </c>
      <c r="L1227" s="79">
        <v>366.66699999999997</v>
      </c>
      <c r="M1227" s="79">
        <v>110000.1</v>
      </c>
      <c r="N1227" s="79">
        <v>0</v>
      </c>
      <c r="O1227" s="79">
        <v>8800.0079999999998</v>
      </c>
      <c r="P1227" s="79">
        <v>118800.10799999999</v>
      </c>
      <c r="Q1227" s="70">
        <v>2024</v>
      </c>
      <c r="R1227" s="70">
        <v>1</v>
      </c>
      <c r="S1227" s="70">
        <v>0</v>
      </c>
      <c r="T1227" s="70" t="s">
        <v>52</v>
      </c>
      <c r="U1227" s="70">
        <v>2101</v>
      </c>
    </row>
    <row r="1228" spans="1:21" x14ac:dyDescent="0.25">
      <c r="A1228" s="70">
        <v>6750070530</v>
      </c>
      <c r="B1228" s="72">
        <v>45322</v>
      </c>
      <c r="C1228" s="70" t="s">
        <v>45</v>
      </c>
      <c r="D1228" s="70" t="s">
        <v>82</v>
      </c>
      <c r="E1228" s="70" t="s">
        <v>5</v>
      </c>
      <c r="F1228" s="70" t="s">
        <v>83</v>
      </c>
      <c r="G1228" s="70" t="s">
        <v>49</v>
      </c>
      <c r="H1228" s="70" t="s">
        <v>50</v>
      </c>
      <c r="I1228" s="70">
        <v>320028</v>
      </c>
      <c r="J1228" s="70" t="s">
        <v>11</v>
      </c>
      <c r="K1228" s="70">
        <v>30</v>
      </c>
      <c r="L1228" s="79">
        <v>167.22200000000001</v>
      </c>
      <c r="M1228" s="79">
        <v>5016.66</v>
      </c>
      <c r="N1228" s="79">
        <v>0</v>
      </c>
      <c r="O1228" s="79">
        <v>401.33300000000003</v>
      </c>
      <c r="P1228" s="79">
        <v>5417.9930000000004</v>
      </c>
      <c r="Q1228" s="70">
        <v>2024</v>
      </c>
      <c r="R1228" s="70">
        <v>1</v>
      </c>
      <c r="S1228" s="70">
        <v>0</v>
      </c>
      <c r="T1228" s="70" t="s">
        <v>52</v>
      </c>
      <c r="U1228" s="70">
        <v>2101</v>
      </c>
    </row>
    <row r="1229" spans="1:21" x14ac:dyDescent="0.25">
      <c r="A1229" s="70">
        <v>6750070530</v>
      </c>
      <c r="B1229" s="72">
        <v>45322</v>
      </c>
      <c r="C1229" s="70" t="s">
        <v>45</v>
      </c>
      <c r="D1229" s="70" t="s">
        <v>82</v>
      </c>
      <c r="E1229" s="70" t="s">
        <v>5</v>
      </c>
      <c r="F1229" s="70" t="s">
        <v>83</v>
      </c>
      <c r="G1229" s="70" t="s">
        <v>49</v>
      </c>
      <c r="H1229" s="70" t="s">
        <v>50</v>
      </c>
      <c r="I1229" s="70">
        <v>320023</v>
      </c>
      <c r="J1229" s="70" t="s">
        <v>9</v>
      </c>
      <c r="K1229" s="70">
        <v>70</v>
      </c>
      <c r="L1229" s="79">
        <v>176.64</v>
      </c>
      <c r="M1229" s="79">
        <v>12364.8</v>
      </c>
      <c r="N1229" s="79">
        <v>-3091.2</v>
      </c>
      <c r="O1229" s="79">
        <v>989.18499999999995</v>
      </c>
      <c r="P1229" s="79">
        <v>13353.985000000001</v>
      </c>
      <c r="Q1229" s="70">
        <v>2024</v>
      </c>
      <c r="R1229" s="70">
        <v>1</v>
      </c>
      <c r="S1229" s="70">
        <v>0.2</v>
      </c>
      <c r="T1229" s="70" t="s">
        <v>56</v>
      </c>
      <c r="U1229" s="70">
        <v>2101</v>
      </c>
    </row>
    <row r="1230" spans="1:21" x14ac:dyDescent="0.25">
      <c r="A1230" s="70">
        <v>9075001070</v>
      </c>
      <c r="B1230" s="72">
        <v>45322</v>
      </c>
      <c r="C1230" s="70" t="s">
        <v>81</v>
      </c>
      <c r="D1230" s="70" t="s">
        <v>82</v>
      </c>
      <c r="E1230" s="70" t="s">
        <v>5</v>
      </c>
      <c r="F1230" s="70" t="s">
        <v>83</v>
      </c>
      <c r="G1230" s="70" t="s">
        <v>49</v>
      </c>
      <c r="H1230" s="70" t="s">
        <v>50</v>
      </c>
      <c r="I1230" s="70">
        <v>320028</v>
      </c>
      <c r="J1230" s="70" t="s">
        <v>11</v>
      </c>
      <c r="K1230" s="70">
        <v>-30</v>
      </c>
      <c r="L1230" s="79">
        <v>167.22200000000001</v>
      </c>
      <c r="M1230" s="79">
        <v>-5016.66</v>
      </c>
      <c r="N1230" s="79">
        <v>0</v>
      </c>
      <c r="O1230" s="79">
        <v>-401.33300000000003</v>
      </c>
      <c r="P1230" s="79">
        <v>-5417.9930000000004</v>
      </c>
      <c r="Q1230" s="70">
        <v>2024</v>
      </c>
      <c r="R1230" s="70">
        <v>1</v>
      </c>
      <c r="S1230" s="70">
        <v>0</v>
      </c>
      <c r="T1230" s="70" t="s">
        <v>52</v>
      </c>
      <c r="U1230" s="70">
        <v>2101</v>
      </c>
    </row>
    <row r="1231" spans="1:21" x14ac:dyDescent="0.25">
      <c r="A1231" s="70">
        <v>9075001070</v>
      </c>
      <c r="B1231" s="72">
        <v>45322</v>
      </c>
      <c r="C1231" s="70" t="s">
        <v>81</v>
      </c>
      <c r="D1231" s="70" t="s">
        <v>82</v>
      </c>
      <c r="E1231" s="70" t="s">
        <v>5</v>
      </c>
      <c r="F1231" s="70" t="s">
        <v>83</v>
      </c>
      <c r="G1231" s="70" t="s">
        <v>49</v>
      </c>
      <c r="H1231" s="70" t="s">
        <v>50</v>
      </c>
      <c r="I1231" s="70">
        <v>320023</v>
      </c>
      <c r="J1231" s="70" t="s">
        <v>9</v>
      </c>
      <c r="K1231" s="70">
        <v>-70</v>
      </c>
      <c r="L1231" s="79">
        <v>176.64</v>
      </c>
      <c r="M1231" s="79">
        <v>-12364.8</v>
      </c>
      <c r="N1231" s="79">
        <v>3091.2</v>
      </c>
      <c r="O1231" s="79">
        <v>-989.18499999999995</v>
      </c>
      <c r="P1231" s="79">
        <v>-13353.985000000001</v>
      </c>
      <c r="Q1231" s="70">
        <v>2024</v>
      </c>
      <c r="R1231" s="70">
        <v>1</v>
      </c>
      <c r="S1231" s="70">
        <v>0.2</v>
      </c>
      <c r="T1231" s="70" t="s">
        <v>56</v>
      </c>
      <c r="U1231" s="70">
        <v>2101</v>
      </c>
    </row>
    <row r="1232" spans="1:21" x14ac:dyDescent="0.25">
      <c r="A1232" s="70">
        <v>6750070710</v>
      </c>
      <c r="B1232" s="72">
        <v>45324</v>
      </c>
      <c r="C1232" s="70" t="s">
        <v>45</v>
      </c>
      <c r="D1232" s="70" t="s">
        <v>82</v>
      </c>
      <c r="E1232" s="70" t="s">
        <v>5</v>
      </c>
      <c r="F1232" s="70" t="s">
        <v>83</v>
      </c>
      <c r="G1232" s="70" t="s">
        <v>49</v>
      </c>
      <c r="H1232" s="70" t="s">
        <v>50</v>
      </c>
      <c r="I1232" s="70">
        <v>320028</v>
      </c>
      <c r="J1232" s="70" t="s">
        <v>11</v>
      </c>
      <c r="K1232" s="70">
        <v>30</v>
      </c>
      <c r="L1232" s="79">
        <v>167.22200000000001</v>
      </c>
      <c r="M1232" s="79">
        <v>5016.66</v>
      </c>
      <c r="N1232" s="79">
        <v>0</v>
      </c>
      <c r="O1232" s="79">
        <v>401.33300000000003</v>
      </c>
      <c r="P1232" s="79">
        <v>5417.9930000000004</v>
      </c>
      <c r="Q1232" s="70">
        <v>2024</v>
      </c>
      <c r="R1232" s="70">
        <v>2</v>
      </c>
      <c r="S1232" s="70">
        <v>0</v>
      </c>
      <c r="T1232" s="70"/>
      <c r="U1232" s="70">
        <v>2101</v>
      </c>
    </row>
    <row r="1233" spans="1:21" x14ac:dyDescent="0.25">
      <c r="A1233" s="70">
        <v>6750070710</v>
      </c>
      <c r="B1233" s="72">
        <v>45324</v>
      </c>
      <c r="C1233" s="70" t="s">
        <v>45</v>
      </c>
      <c r="D1233" s="70" t="s">
        <v>82</v>
      </c>
      <c r="E1233" s="70" t="s">
        <v>5</v>
      </c>
      <c r="F1233" s="70" t="s">
        <v>83</v>
      </c>
      <c r="G1233" s="70" t="s">
        <v>49</v>
      </c>
      <c r="H1233" s="70" t="s">
        <v>50</v>
      </c>
      <c r="I1233" s="70">
        <v>320023</v>
      </c>
      <c r="J1233" s="70" t="s">
        <v>9</v>
      </c>
      <c r="K1233" s="70">
        <v>70</v>
      </c>
      <c r="L1233" s="79">
        <v>176.64</v>
      </c>
      <c r="M1233" s="79">
        <v>12364.8</v>
      </c>
      <c r="N1233" s="79">
        <v>-3091.2</v>
      </c>
      <c r="O1233" s="79">
        <v>989.18399999999997</v>
      </c>
      <c r="P1233" s="79">
        <v>13353.984</v>
      </c>
      <c r="Q1233" s="70">
        <v>2024</v>
      </c>
      <c r="R1233" s="70">
        <v>2</v>
      </c>
      <c r="S1233" s="70">
        <v>-3091.2</v>
      </c>
      <c r="T1233" s="70"/>
      <c r="U1233" s="70">
        <v>2101</v>
      </c>
    </row>
    <row r="1234" spans="1:21" x14ac:dyDescent="0.25">
      <c r="A1234" s="70">
        <v>6750070710</v>
      </c>
      <c r="B1234" s="72">
        <v>45324</v>
      </c>
      <c r="C1234" s="70" t="s">
        <v>45</v>
      </c>
      <c r="D1234" s="70" t="s">
        <v>82</v>
      </c>
      <c r="E1234" s="70" t="s">
        <v>5</v>
      </c>
      <c r="F1234" s="70" t="s">
        <v>83</v>
      </c>
      <c r="G1234" s="70" t="s">
        <v>49</v>
      </c>
      <c r="H1234" s="70" t="s">
        <v>50</v>
      </c>
      <c r="I1234" s="70">
        <v>324003</v>
      </c>
      <c r="J1234" s="70" t="s">
        <v>10</v>
      </c>
      <c r="K1234" s="70">
        <v>600</v>
      </c>
      <c r="L1234" s="79">
        <v>366.66699999999997</v>
      </c>
      <c r="M1234" s="79">
        <v>220000.2</v>
      </c>
      <c r="N1234" s="79">
        <v>0</v>
      </c>
      <c r="O1234" s="79">
        <v>17600.017</v>
      </c>
      <c r="P1234" s="79">
        <v>237600.217</v>
      </c>
      <c r="Q1234" s="70">
        <v>2024</v>
      </c>
      <c r="R1234" s="70">
        <v>2</v>
      </c>
      <c r="S1234" s="70">
        <v>0</v>
      </c>
      <c r="T1234" s="70"/>
      <c r="U1234" s="70">
        <v>2101</v>
      </c>
    </row>
    <row r="1235" spans="1:21" x14ac:dyDescent="0.25">
      <c r="A1235" s="70">
        <v>6750067761</v>
      </c>
      <c r="B1235" s="72">
        <v>45266</v>
      </c>
      <c r="C1235" s="70" t="s">
        <v>45</v>
      </c>
      <c r="D1235" s="70" t="s">
        <v>95</v>
      </c>
      <c r="E1235" s="70" t="s">
        <v>5</v>
      </c>
      <c r="F1235" s="70" t="s">
        <v>96</v>
      </c>
      <c r="G1235" s="70" t="s">
        <v>49</v>
      </c>
      <c r="H1235" s="70" t="s">
        <v>50</v>
      </c>
      <c r="I1235" s="70">
        <v>320020</v>
      </c>
      <c r="J1235" s="70" t="s">
        <v>84</v>
      </c>
      <c r="K1235" s="70">
        <v>20</v>
      </c>
      <c r="L1235" s="79">
        <v>254.22200000000001</v>
      </c>
      <c r="M1235" s="79">
        <v>5084.4480000000003</v>
      </c>
      <c r="N1235" s="79">
        <v>-1271.1120000000001</v>
      </c>
      <c r="O1235" s="79">
        <v>406.75599999999997</v>
      </c>
      <c r="P1235" s="79">
        <v>5491.2039999999997</v>
      </c>
      <c r="Q1235" s="70">
        <v>2023</v>
      </c>
      <c r="R1235" s="70">
        <v>12</v>
      </c>
      <c r="S1235" s="70">
        <v>0.20000025174839259</v>
      </c>
      <c r="T1235" s="70" t="s">
        <v>56</v>
      </c>
      <c r="U1235" s="70"/>
    </row>
    <row r="1236" spans="1:21" x14ac:dyDescent="0.25">
      <c r="A1236" s="70">
        <v>6750068010</v>
      </c>
      <c r="B1236" s="72">
        <v>45274</v>
      </c>
      <c r="C1236" s="70" t="s">
        <v>45</v>
      </c>
      <c r="D1236" s="70" t="s">
        <v>95</v>
      </c>
      <c r="E1236" s="70" t="s">
        <v>5</v>
      </c>
      <c r="F1236" s="70" t="s">
        <v>96</v>
      </c>
      <c r="G1236" s="70" t="s">
        <v>49</v>
      </c>
      <c r="H1236" s="70" t="s">
        <v>50</v>
      </c>
      <c r="I1236" s="70">
        <v>324003</v>
      </c>
      <c r="J1236" s="70" t="s">
        <v>10</v>
      </c>
      <c r="K1236" s="70">
        <v>5</v>
      </c>
      <c r="L1236" s="79">
        <v>366.66699999999997</v>
      </c>
      <c r="M1236" s="79">
        <v>1833.335</v>
      </c>
      <c r="N1236" s="79">
        <v>0</v>
      </c>
      <c r="O1236" s="79">
        <v>146.667</v>
      </c>
      <c r="P1236" s="79">
        <v>1980.002</v>
      </c>
      <c r="Q1236" s="70">
        <v>2023</v>
      </c>
      <c r="R1236" s="70">
        <v>12</v>
      </c>
      <c r="S1236" s="70">
        <v>0</v>
      </c>
      <c r="T1236" s="70" t="s">
        <v>52</v>
      </c>
      <c r="U1236" s="70"/>
    </row>
    <row r="1237" spans="1:21" x14ac:dyDescent="0.25">
      <c r="A1237" s="70">
        <v>6750068463</v>
      </c>
      <c r="B1237" s="72">
        <v>45282</v>
      </c>
      <c r="C1237" s="70" t="s">
        <v>45</v>
      </c>
      <c r="D1237" s="70" t="s">
        <v>95</v>
      </c>
      <c r="E1237" s="70" t="s">
        <v>5</v>
      </c>
      <c r="F1237" s="70" t="s">
        <v>96</v>
      </c>
      <c r="G1237" s="70" t="s">
        <v>49</v>
      </c>
      <c r="H1237" s="70" t="s">
        <v>50</v>
      </c>
      <c r="I1237" s="70">
        <v>320028</v>
      </c>
      <c r="J1237" s="70" t="s">
        <v>11</v>
      </c>
      <c r="K1237" s="70">
        <v>20</v>
      </c>
      <c r="L1237" s="79">
        <v>133.77799999999999</v>
      </c>
      <c r="M1237" s="79">
        <v>2675.5520000000001</v>
      </c>
      <c r="N1237" s="79">
        <v>-668.88800000000003</v>
      </c>
      <c r="O1237" s="79">
        <v>214.04400000000001</v>
      </c>
      <c r="P1237" s="79">
        <v>2889.596</v>
      </c>
      <c r="Q1237" s="70">
        <v>2023</v>
      </c>
      <c r="R1237" s="70">
        <v>12</v>
      </c>
      <c r="S1237" s="70">
        <v>0.19999952159519302</v>
      </c>
      <c r="T1237" s="70" t="s">
        <v>56</v>
      </c>
      <c r="U1237" s="70"/>
    </row>
    <row r="1238" spans="1:21" x14ac:dyDescent="0.25">
      <c r="A1238" s="70">
        <v>6750068463</v>
      </c>
      <c r="B1238" s="72">
        <v>45282</v>
      </c>
      <c r="C1238" s="70" t="s">
        <v>45</v>
      </c>
      <c r="D1238" s="70" t="s">
        <v>95</v>
      </c>
      <c r="E1238" s="70" t="s">
        <v>5</v>
      </c>
      <c r="F1238" s="70" t="s">
        <v>96</v>
      </c>
      <c r="G1238" s="70" t="s">
        <v>49</v>
      </c>
      <c r="H1238" s="70" t="s">
        <v>50</v>
      </c>
      <c r="I1238" s="70">
        <v>324003</v>
      </c>
      <c r="J1238" s="70" t="s">
        <v>10</v>
      </c>
      <c r="K1238" s="70">
        <v>5</v>
      </c>
      <c r="L1238" s="79">
        <v>366.66699999999997</v>
      </c>
      <c r="M1238" s="79">
        <v>1833.335</v>
      </c>
      <c r="N1238" s="79">
        <v>0</v>
      </c>
      <c r="O1238" s="79">
        <v>146.667</v>
      </c>
      <c r="P1238" s="79">
        <v>1980.002</v>
      </c>
      <c r="Q1238" s="70">
        <v>2023</v>
      </c>
      <c r="R1238" s="70">
        <v>12</v>
      </c>
      <c r="S1238" s="70">
        <v>0</v>
      </c>
      <c r="T1238" s="70" t="s">
        <v>52</v>
      </c>
      <c r="U1238" s="70"/>
    </row>
    <row r="1239" spans="1:21" x14ac:dyDescent="0.25">
      <c r="A1239" s="70">
        <v>6750068797</v>
      </c>
      <c r="B1239" s="72">
        <v>45288</v>
      </c>
      <c r="C1239" s="70" t="s">
        <v>45</v>
      </c>
      <c r="D1239" s="70" t="s">
        <v>95</v>
      </c>
      <c r="E1239" s="70" t="s">
        <v>5</v>
      </c>
      <c r="F1239" s="70" t="s">
        <v>96</v>
      </c>
      <c r="G1239" s="70" t="s">
        <v>49</v>
      </c>
      <c r="H1239" s="70" t="s">
        <v>50</v>
      </c>
      <c r="I1239" s="70">
        <v>324003</v>
      </c>
      <c r="J1239" s="70" t="s">
        <v>10</v>
      </c>
      <c r="K1239" s="70">
        <v>5</v>
      </c>
      <c r="L1239" s="79">
        <v>366.66699999999997</v>
      </c>
      <c r="M1239" s="79">
        <v>1833.335</v>
      </c>
      <c r="N1239" s="79">
        <v>0</v>
      </c>
      <c r="O1239" s="79">
        <v>146.667</v>
      </c>
      <c r="P1239" s="79">
        <v>1980.002</v>
      </c>
      <c r="Q1239" s="70">
        <v>2023</v>
      </c>
      <c r="R1239" s="70">
        <v>12</v>
      </c>
      <c r="S1239" s="70">
        <v>0</v>
      </c>
      <c r="T1239" s="70" t="s">
        <v>52</v>
      </c>
      <c r="U1239" s="70"/>
    </row>
    <row r="1240" spans="1:21" x14ac:dyDescent="0.25">
      <c r="A1240" s="70">
        <v>6750069002</v>
      </c>
      <c r="B1240" s="72">
        <v>45294</v>
      </c>
      <c r="C1240" s="70" t="s">
        <v>45</v>
      </c>
      <c r="D1240" s="70" t="s">
        <v>95</v>
      </c>
      <c r="E1240" s="70" t="s">
        <v>5</v>
      </c>
      <c r="F1240" s="70" t="s">
        <v>96</v>
      </c>
      <c r="G1240" s="70" t="s">
        <v>49</v>
      </c>
      <c r="H1240" s="70" t="s">
        <v>50</v>
      </c>
      <c r="I1240" s="70">
        <v>324003</v>
      </c>
      <c r="J1240" s="70" t="s">
        <v>10</v>
      </c>
      <c r="K1240" s="70">
        <v>5</v>
      </c>
      <c r="L1240" s="79">
        <v>366.66699999999997</v>
      </c>
      <c r="M1240" s="79">
        <v>1833.335</v>
      </c>
      <c r="N1240" s="79">
        <v>0</v>
      </c>
      <c r="O1240" s="79">
        <v>183.333</v>
      </c>
      <c r="P1240" s="79">
        <v>2016.6679999999999</v>
      </c>
      <c r="Q1240" s="70">
        <v>2024</v>
      </c>
      <c r="R1240" s="70">
        <v>1</v>
      </c>
      <c r="S1240" s="70">
        <v>0</v>
      </c>
      <c r="T1240" s="70" t="s">
        <v>52</v>
      </c>
      <c r="U1240" s="70">
        <v>2101</v>
      </c>
    </row>
    <row r="1241" spans="1:21" x14ac:dyDescent="0.25">
      <c r="A1241" s="70">
        <v>6750069037</v>
      </c>
      <c r="B1241" s="72">
        <v>45294</v>
      </c>
      <c r="C1241" s="70" t="s">
        <v>45</v>
      </c>
      <c r="D1241" s="70" t="s">
        <v>95</v>
      </c>
      <c r="E1241" s="70" t="s">
        <v>5</v>
      </c>
      <c r="F1241" s="70" t="s">
        <v>96</v>
      </c>
      <c r="G1241" s="70" t="s">
        <v>49</v>
      </c>
      <c r="H1241" s="70" t="s">
        <v>50</v>
      </c>
      <c r="I1241" s="70">
        <v>324003</v>
      </c>
      <c r="J1241" s="70" t="s">
        <v>10</v>
      </c>
      <c r="K1241" s="70">
        <v>5</v>
      </c>
      <c r="L1241" s="79">
        <v>366.66699999999997</v>
      </c>
      <c r="M1241" s="79">
        <v>1833.335</v>
      </c>
      <c r="N1241" s="79">
        <v>0</v>
      </c>
      <c r="O1241" s="79">
        <v>146.667</v>
      </c>
      <c r="P1241" s="79">
        <v>1980.002</v>
      </c>
      <c r="Q1241" s="70">
        <v>2024</v>
      </c>
      <c r="R1241" s="70">
        <v>1</v>
      </c>
      <c r="S1241" s="70">
        <v>0</v>
      </c>
      <c r="T1241" s="70" t="s">
        <v>52</v>
      </c>
      <c r="U1241" s="70">
        <v>2101</v>
      </c>
    </row>
    <row r="1242" spans="1:21" x14ac:dyDescent="0.25">
      <c r="A1242" s="70">
        <v>9075001025</v>
      </c>
      <c r="B1242" s="72">
        <v>45294</v>
      </c>
      <c r="C1242" s="70" t="s">
        <v>81</v>
      </c>
      <c r="D1242" s="70" t="s">
        <v>95</v>
      </c>
      <c r="E1242" s="70" t="s">
        <v>5</v>
      </c>
      <c r="F1242" s="70" t="s">
        <v>96</v>
      </c>
      <c r="G1242" s="70" t="s">
        <v>49</v>
      </c>
      <c r="H1242" s="70" t="s">
        <v>50</v>
      </c>
      <c r="I1242" s="70">
        <v>324003</v>
      </c>
      <c r="J1242" s="70" t="s">
        <v>10</v>
      </c>
      <c r="K1242" s="70">
        <v>-5</v>
      </c>
      <c r="L1242" s="79">
        <v>366.66699999999997</v>
      </c>
      <c r="M1242" s="79">
        <v>-1833.335</v>
      </c>
      <c r="N1242" s="79">
        <v>0</v>
      </c>
      <c r="O1242" s="79">
        <v>-183.333</v>
      </c>
      <c r="P1242" s="79">
        <v>-2016.6679999999999</v>
      </c>
      <c r="Q1242" s="70">
        <v>2024</v>
      </c>
      <c r="R1242" s="70">
        <v>1</v>
      </c>
      <c r="S1242" s="70">
        <v>0</v>
      </c>
      <c r="T1242" s="70" t="s">
        <v>52</v>
      </c>
      <c r="U1242" s="70">
        <v>2101</v>
      </c>
    </row>
    <row r="1243" spans="1:21" x14ac:dyDescent="0.25">
      <c r="A1243" s="70">
        <v>6750069088</v>
      </c>
      <c r="B1243" s="72">
        <v>45296</v>
      </c>
      <c r="C1243" s="70" t="s">
        <v>45</v>
      </c>
      <c r="D1243" s="70" t="s">
        <v>95</v>
      </c>
      <c r="E1243" s="70" t="s">
        <v>5</v>
      </c>
      <c r="F1243" s="70" t="s">
        <v>96</v>
      </c>
      <c r="G1243" s="70" t="s">
        <v>49</v>
      </c>
      <c r="H1243" s="70" t="s">
        <v>50</v>
      </c>
      <c r="I1243" s="70">
        <v>320028</v>
      </c>
      <c r="J1243" s="70" t="s">
        <v>11</v>
      </c>
      <c r="K1243" s="70">
        <v>15</v>
      </c>
      <c r="L1243" s="79">
        <v>133.77799999999999</v>
      </c>
      <c r="M1243" s="79">
        <v>2006.664</v>
      </c>
      <c r="N1243" s="79">
        <v>-501.666</v>
      </c>
      <c r="O1243" s="79">
        <v>160.53299999999999</v>
      </c>
      <c r="P1243" s="79">
        <v>2167.1970000000001</v>
      </c>
      <c r="Q1243" s="70">
        <v>2024</v>
      </c>
      <c r="R1243" s="70">
        <v>1</v>
      </c>
      <c r="S1243" s="70">
        <v>0.19999952159519302</v>
      </c>
      <c r="T1243" s="70" t="s">
        <v>56</v>
      </c>
      <c r="U1243" s="70">
        <v>2101</v>
      </c>
    </row>
    <row r="1244" spans="1:21" x14ac:dyDescent="0.25">
      <c r="A1244" s="70">
        <v>6750069088</v>
      </c>
      <c r="B1244" s="72">
        <v>45296</v>
      </c>
      <c r="C1244" s="70" t="s">
        <v>45</v>
      </c>
      <c r="D1244" s="70" t="s">
        <v>95</v>
      </c>
      <c r="E1244" s="70" t="s">
        <v>5</v>
      </c>
      <c r="F1244" s="70" t="s">
        <v>96</v>
      </c>
      <c r="G1244" s="70" t="s">
        <v>49</v>
      </c>
      <c r="H1244" s="70" t="s">
        <v>50</v>
      </c>
      <c r="I1244" s="70">
        <v>320020</v>
      </c>
      <c r="J1244" s="70" t="s">
        <v>84</v>
      </c>
      <c r="K1244" s="70">
        <v>35</v>
      </c>
      <c r="L1244" s="79">
        <v>254.22200000000001</v>
      </c>
      <c r="M1244" s="79">
        <v>8897.7839999999997</v>
      </c>
      <c r="N1244" s="79">
        <v>-2224.4459999999999</v>
      </c>
      <c r="O1244" s="79">
        <v>711.82299999999998</v>
      </c>
      <c r="P1244" s="79">
        <v>9609.607</v>
      </c>
      <c r="Q1244" s="70">
        <v>2024</v>
      </c>
      <c r="R1244" s="70">
        <v>1</v>
      </c>
      <c r="S1244" s="70">
        <v>0.20000025174839259</v>
      </c>
      <c r="T1244" s="70" t="s">
        <v>56</v>
      </c>
      <c r="U1244" s="70">
        <v>2101</v>
      </c>
    </row>
    <row r="1245" spans="1:21" x14ac:dyDescent="0.25">
      <c r="A1245" s="70">
        <v>6750069088</v>
      </c>
      <c r="B1245" s="72">
        <v>45296</v>
      </c>
      <c r="C1245" s="70" t="s">
        <v>45</v>
      </c>
      <c r="D1245" s="70" t="s">
        <v>95</v>
      </c>
      <c r="E1245" s="70" t="s">
        <v>5</v>
      </c>
      <c r="F1245" s="70" t="s">
        <v>96</v>
      </c>
      <c r="G1245" s="70" t="s">
        <v>49</v>
      </c>
      <c r="H1245" s="70" t="s">
        <v>50</v>
      </c>
      <c r="I1245" s="70">
        <v>324003</v>
      </c>
      <c r="J1245" s="70" t="s">
        <v>10</v>
      </c>
      <c r="K1245" s="70">
        <v>9</v>
      </c>
      <c r="L1245" s="79">
        <v>366.66699999999997</v>
      </c>
      <c r="M1245" s="79">
        <v>3300.0030000000002</v>
      </c>
      <c r="N1245" s="79">
        <v>0</v>
      </c>
      <c r="O1245" s="79">
        <v>264</v>
      </c>
      <c r="P1245" s="79">
        <v>3564.0030000000002</v>
      </c>
      <c r="Q1245" s="70">
        <v>2024</v>
      </c>
      <c r="R1245" s="70">
        <v>1</v>
      </c>
      <c r="S1245" s="70">
        <v>0</v>
      </c>
      <c r="T1245" s="70" t="s">
        <v>52</v>
      </c>
      <c r="U1245" s="70">
        <v>2101</v>
      </c>
    </row>
    <row r="1246" spans="1:21" x14ac:dyDescent="0.25">
      <c r="A1246" s="70">
        <v>6750069223</v>
      </c>
      <c r="B1246" s="72">
        <v>45300</v>
      </c>
      <c r="C1246" s="70" t="s">
        <v>45</v>
      </c>
      <c r="D1246" s="70" t="s">
        <v>95</v>
      </c>
      <c r="E1246" s="70" t="s">
        <v>5</v>
      </c>
      <c r="F1246" s="70" t="s">
        <v>96</v>
      </c>
      <c r="G1246" s="70" t="s">
        <v>49</v>
      </c>
      <c r="H1246" s="70" t="s">
        <v>50</v>
      </c>
      <c r="I1246" s="70">
        <v>320023</v>
      </c>
      <c r="J1246" s="70" t="s">
        <v>9</v>
      </c>
      <c r="K1246" s="70">
        <v>20</v>
      </c>
      <c r="L1246" s="79">
        <v>176.64</v>
      </c>
      <c r="M1246" s="79">
        <v>3532.8</v>
      </c>
      <c r="N1246" s="79">
        <v>-883.2</v>
      </c>
      <c r="O1246" s="79">
        <v>282.62400000000002</v>
      </c>
      <c r="P1246" s="79">
        <v>3815.424</v>
      </c>
      <c r="Q1246" s="70">
        <v>2024</v>
      </c>
      <c r="R1246" s="70">
        <v>1</v>
      </c>
      <c r="S1246" s="70">
        <v>0.20000000000000004</v>
      </c>
      <c r="T1246" s="70" t="s">
        <v>56</v>
      </c>
      <c r="U1246" s="70">
        <v>2101</v>
      </c>
    </row>
    <row r="1247" spans="1:21" x14ac:dyDescent="0.25">
      <c r="A1247" s="70">
        <v>6750069223</v>
      </c>
      <c r="B1247" s="72">
        <v>45300</v>
      </c>
      <c r="C1247" s="70" t="s">
        <v>45</v>
      </c>
      <c r="D1247" s="70" t="s">
        <v>95</v>
      </c>
      <c r="E1247" s="70" t="s">
        <v>5</v>
      </c>
      <c r="F1247" s="70" t="s">
        <v>96</v>
      </c>
      <c r="G1247" s="70" t="s">
        <v>49</v>
      </c>
      <c r="H1247" s="70" t="s">
        <v>50</v>
      </c>
      <c r="I1247" s="70">
        <v>324003</v>
      </c>
      <c r="J1247" s="70" t="s">
        <v>10</v>
      </c>
      <c r="K1247" s="70">
        <v>12</v>
      </c>
      <c r="L1247" s="79">
        <v>366.66699999999997</v>
      </c>
      <c r="M1247" s="79">
        <v>4400.0039999999999</v>
      </c>
      <c r="N1247" s="79">
        <v>0</v>
      </c>
      <c r="O1247" s="79">
        <v>352</v>
      </c>
      <c r="P1247" s="79">
        <v>4752.0039999999999</v>
      </c>
      <c r="Q1247" s="70">
        <v>2024</v>
      </c>
      <c r="R1247" s="70">
        <v>1</v>
      </c>
      <c r="S1247" s="70">
        <v>0</v>
      </c>
      <c r="T1247" s="70" t="s">
        <v>52</v>
      </c>
      <c r="U1247" s="70">
        <v>2101</v>
      </c>
    </row>
    <row r="1248" spans="1:21" x14ac:dyDescent="0.25">
      <c r="A1248" s="70">
        <v>6750069499</v>
      </c>
      <c r="B1248" s="72">
        <v>45307</v>
      </c>
      <c r="C1248" s="70" t="s">
        <v>45</v>
      </c>
      <c r="D1248" s="70" t="s">
        <v>95</v>
      </c>
      <c r="E1248" s="70" t="s">
        <v>5</v>
      </c>
      <c r="F1248" s="70" t="s">
        <v>96</v>
      </c>
      <c r="G1248" s="70" t="s">
        <v>49</v>
      </c>
      <c r="H1248" s="70" t="s">
        <v>50</v>
      </c>
      <c r="I1248" s="70">
        <v>320028</v>
      </c>
      <c r="J1248" s="70" t="s">
        <v>11</v>
      </c>
      <c r="K1248" s="70">
        <v>10</v>
      </c>
      <c r="L1248" s="79">
        <v>167.22200000000001</v>
      </c>
      <c r="M1248" s="79">
        <v>1672.22</v>
      </c>
      <c r="N1248" s="79">
        <v>0</v>
      </c>
      <c r="O1248" s="79">
        <v>133.77799999999999</v>
      </c>
      <c r="P1248" s="79">
        <v>1805.998</v>
      </c>
      <c r="Q1248" s="70">
        <v>2024</v>
      </c>
      <c r="R1248" s="70">
        <v>1</v>
      </c>
      <c r="S1248" s="70">
        <v>0</v>
      </c>
      <c r="T1248" s="70" t="s">
        <v>52</v>
      </c>
      <c r="U1248" s="70">
        <v>2101</v>
      </c>
    </row>
    <row r="1249" spans="1:21" x14ac:dyDescent="0.25">
      <c r="A1249" s="70">
        <v>6750069499</v>
      </c>
      <c r="B1249" s="72">
        <v>45307</v>
      </c>
      <c r="C1249" s="70" t="s">
        <v>45</v>
      </c>
      <c r="D1249" s="70" t="s">
        <v>95</v>
      </c>
      <c r="E1249" s="70" t="s">
        <v>5</v>
      </c>
      <c r="F1249" s="70" t="s">
        <v>96</v>
      </c>
      <c r="G1249" s="70" t="s">
        <v>49</v>
      </c>
      <c r="H1249" s="70" t="s">
        <v>50</v>
      </c>
      <c r="I1249" s="70">
        <v>320020</v>
      </c>
      <c r="J1249" s="70" t="s">
        <v>84</v>
      </c>
      <c r="K1249" s="70">
        <v>40</v>
      </c>
      <c r="L1249" s="79">
        <v>254.22200000000001</v>
      </c>
      <c r="M1249" s="79">
        <v>10168.896000000001</v>
      </c>
      <c r="N1249" s="79">
        <v>-2542.2240000000002</v>
      </c>
      <c r="O1249" s="79">
        <v>813.51199999999994</v>
      </c>
      <c r="P1249" s="79">
        <v>10982.407999999999</v>
      </c>
      <c r="Q1249" s="70">
        <v>2024</v>
      </c>
      <c r="R1249" s="70">
        <v>1</v>
      </c>
      <c r="S1249" s="70">
        <v>0.20000025174839259</v>
      </c>
      <c r="T1249" s="70" t="s">
        <v>56</v>
      </c>
      <c r="U1249" s="70">
        <v>2101</v>
      </c>
    </row>
    <row r="1250" spans="1:21" x14ac:dyDescent="0.25">
      <c r="A1250" s="70">
        <v>6750069499</v>
      </c>
      <c r="B1250" s="72">
        <v>45307</v>
      </c>
      <c r="C1250" s="70" t="s">
        <v>45</v>
      </c>
      <c r="D1250" s="70" t="s">
        <v>95</v>
      </c>
      <c r="E1250" s="70" t="s">
        <v>5</v>
      </c>
      <c r="F1250" s="70" t="s">
        <v>96</v>
      </c>
      <c r="G1250" s="70" t="s">
        <v>49</v>
      </c>
      <c r="H1250" s="70" t="s">
        <v>50</v>
      </c>
      <c r="I1250" s="70">
        <v>324003</v>
      </c>
      <c r="J1250" s="70" t="s">
        <v>10</v>
      </c>
      <c r="K1250" s="70">
        <v>10</v>
      </c>
      <c r="L1250" s="79">
        <v>366.66699999999997</v>
      </c>
      <c r="M1250" s="79">
        <v>3666.67</v>
      </c>
      <c r="N1250" s="79">
        <v>0</v>
      </c>
      <c r="O1250" s="79">
        <v>293.334</v>
      </c>
      <c r="P1250" s="79">
        <v>3960.0039999999999</v>
      </c>
      <c r="Q1250" s="70">
        <v>2024</v>
      </c>
      <c r="R1250" s="70">
        <v>1</v>
      </c>
      <c r="S1250" s="70">
        <v>0</v>
      </c>
      <c r="T1250" s="70" t="s">
        <v>52</v>
      </c>
      <c r="U1250" s="70">
        <v>2101</v>
      </c>
    </row>
    <row r="1251" spans="1:21" x14ac:dyDescent="0.25">
      <c r="A1251" s="70">
        <v>6750069787</v>
      </c>
      <c r="B1251" s="72">
        <v>45313</v>
      </c>
      <c r="C1251" s="70" t="s">
        <v>45</v>
      </c>
      <c r="D1251" s="70" t="s">
        <v>95</v>
      </c>
      <c r="E1251" s="70" t="s">
        <v>5</v>
      </c>
      <c r="F1251" s="70" t="s">
        <v>96</v>
      </c>
      <c r="G1251" s="70" t="s">
        <v>49</v>
      </c>
      <c r="H1251" s="70" t="s">
        <v>50</v>
      </c>
      <c r="I1251" s="70">
        <v>320028</v>
      </c>
      <c r="J1251" s="70" t="s">
        <v>11</v>
      </c>
      <c r="K1251" s="70">
        <v>10</v>
      </c>
      <c r="L1251" s="79">
        <v>167.22200000000001</v>
      </c>
      <c r="M1251" s="79">
        <v>1672.22</v>
      </c>
      <c r="N1251" s="79">
        <v>0</v>
      </c>
      <c r="O1251" s="79">
        <v>133.77799999999999</v>
      </c>
      <c r="P1251" s="79">
        <v>1805.998</v>
      </c>
      <c r="Q1251" s="70">
        <v>2024</v>
      </c>
      <c r="R1251" s="70">
        <v>1</v>
      </c>
      <c r="S1251" s="70">
        <v>0</v>
      </c>
      <c r="T1251" s="70" t="s">
        <v>52</v>
      </c>
      <c r="U1251" s="70">
        <v>2101</v>
      </c>
    </row>
    <row r="1252" spans="1:21" x14ac:dyDescent="0.25">
      <c r="A1252" s="70">
        <v>6750069787</v>
      </c>
      <c r="B1252" s="72">
        <v>45313</v>
      </c>
      <c r="C1252" s="70" t="s">
        <v>45</v>
      </c>
      <c r="D1252" s="70" t="s">
        <v>95</v>
      </c>
      <c r="E1252" s="70" t="s">
        <v>5</v>
      </c>
      <c r="F1252" s="70" t="s">
        <v>96</v>
      </c>
      <c r="G1252" s="70" t="s">
        <v>49</v>
      </c>
      <c r="H1252" s="70" t="s">
        <v>50</v>
      </c>
      <c r="I1252" s="70">
        <v>320023</v>
      </c>
      <c r="J1252" s="70" t="s">
        <v>9</v>
      </c>
      <c r="K1252" s="70">
        <v>15</v>
      </c>
      <c r="L1252" s="79">
        <v>176.64</v>
      </c>
      <c r="M1252" s="79">
        <v>2649.6</v>
      </c>
      <c r="N1252" s="79">
        <v>-662.4</v>
      </c>
      <c r="O1252" s="79">
        <v>211.96799999999999</v>
      </c>
      <c r="P1252" s="79">
        <v>2861.5680000000002</v>
      </c>
      <c r="Q1252" s="70">
        <v>2024</v>
      </c>
      <c r="R1252" s="70">
        <v>1</v>
      </c>
      <c r="S1252" s="70">
        <v>0.2</v>
      </c>
      <c r="T1252" s="70" t="s">
        <v>56</v>
      </c>
      <c r="U1252" s="70">
        <v>2101</v>
      </c>
    </row>
    <row r="1253" spans="1:21" x14ac:dyDescent="0.25">
      <c r="A1253" s="70">
        <v>6750069908</v>
      </c>
      <c r="B1253" s="72">
        <v>45315</v>
      </c>
      <c r="C1253" s="70" t="s">
        <v>45</v>
      </c>
      <c r="D1253" s="70" t="s">
        <v>95</v>
      </c>
      <c r="E1253" s="70" t="s">
        <v>5</v>
      </c>
      <c r="F1253" s="70" t="s">
        <v>96</v>
      </c>
      <c r="G1253" s="70" t="s">
        <v>49</v>
      </c>
      <c r="H1253" s="70" t="s">
        <v>50</v>
      </c>
      <c r="I1253" s="70">
        <v>320023</v>
      </c>
      <c r="J1253" s="70" t="s">
        <v>9</v>
      </c>
      <c r="K1253" s="70">
        <v>50</v>
      </c>
      <c r="L1253" s="79">
        <v>176.64</v>
      </c>
      <c r="M1253" s="79">
        <v>8832</v>
      </c>
      <c r="N1253" s="79">
        <v>-2208</v>
      </c>
      <c r="O1253" s="79">
        <v>706.56</v>
      </c>
      <c r="P1253" s="79">
        <v>9538.56</v>
      </c>
      <c r="Q1253" s="70">
        <v>2024</v>
      </c>
      <c r="R1253" s="70">
        <v>1</v>
      </c>
      <c r="S1253" s="70">
        <v>0.2</v>
      </c>
      <c r="T1253" s="70" t="s">
        <v>56</v>
      </c>
      <c r="U1253" s="70">
        <v>2101</v>
      </c>
    </row>
    <row r="1254" spans="1:21" x14ac:dyDescent="0.25">
      <c r="A1254" s="70">
        <v>6750069908</v>
      </c>
      <c r="B1254" s="72">
        <v>45315</v>
      </c>
      <c r="C1254" s="70" t="s">
        <v>45</v>
      </c>
      <c r="D1254" s="70" t="s">
        <v>95</v>
      </c>
      <c r="E1254" s="70" t="s">
        <v>5</v>
      </c>
      <c r="F1254" s="70" t="s">
        <v>96</v>
      </c>
      <c r="G1254" s="70" t="s">
        <v>49</v>
      </c>
      <c r="H1254" s="70" t="s">
        <v>50</v>
      </c>
      <c r="I1254" s="70">
        <v>320020</v>
      </c>
      <c r="J1254" s="70" t="s">
        <v>84</v>
      </c>
      <c r="K1254" s="70">
        <v>70</v>
      </c>
      <c r="L1254" s="79">
        <v>254.22200000000001</v>
      </c>
      <c r="M1254" s="79">
        <v>17795.567999999999</v>
      </c>
      <c r="N1254" s="79">
        <v>-4448.8919999999998</v>
      </c>
      <c r="O1254" s="79">
        <v>1423.646</v>
      </c>
      <c r="P1254" s="79">
        <v>19219.214</v>
      </c>
      <c r="Q1254" s="70">
        <v>2024</v>
      </c>
      <c r="R1254" s="70">
        <v>1</v>
      </c>
      <c r="S1254" s="70">
        <v>0.20000025174839259</v>
      </c>
      <c r="T1254" s="70" t="s">
        <v>56</v>
      </c>
      <c r="U1254" s="70">
        <v>2101</v>
      </c>
    </row>
    <row r="1255" spans="1:21" x14ac:dyDescent="0.25">
      <c r="A1255" s="70">
        <v>6750069908</v>
      </c>
      <c r="B1255" s="72">
        <v>45315</v>
      </c>
      <c r="C1255" s="70" t="s">
        <v>45</v>
      </c>
      <c r="D1255" s="70" t="s">
        <v>95</v>
      </c>
      <c r="E1255" s="70" t="s">
        <v>5</v>
      </c>
      <c r="F1255" s="70" t="s">
        <v>96</v>
      </c>
      <c r="G1255" s="70" t="s">
        <v>49</v>
      </c>
      <c r="H1255" s="70" t="s">
        <v>50</v>
      </c>
      <c r="I1255" s="70">
        <v>324003</v>
      </c>
      <c r="J1255" s="70" t="s">
        <v>10</v>
      </c>
      <c r="K1255" s="70">
        <v>20</v>
      </c>
      <c r="L1255" s="79">
        <v>366.66699999999997</v>
      </c>
      <c r="M1255" s="79">
        <v>7333.34</v>
      </c>
      <c r="N1255" s="79">
        <v>0</v>
      </c>
      <c r="O1255" s="79">
        <v>586.66700000000003</v>
      </c>
      <c r="P1255" s="79">
        <v>7920.0069999999996</v>
      </c>
      <c r="Q1255" s="70">
        <v>2024</v>
      </c>
      <c r="R1255" s="70">
        <v>1</v>
      </c>
      <c r="S1255" s="70">
        <v>0</v>
      </c>
      <c r="T1255" s="70" t="s">
        <v>52</v>
      </c>
      <c r="U1255" s="70">
        <v>2101</v>
      </c>
    </row>
    <row r="1256" spans="1:21" x14ac:dyDescent="0.25">
      <c r="A1256" s="70">
        <v>6750070182</v>
      </c>
      <c r="B1256" s="72">
        <v>45320</v>
      </c>
      <c r="C1256" s="70" t="s">
        <v>45</v>
      </c>
      <c r="D1256" s="70" t="s">
        <v>95</v>
      </c>
      <c r="E1256" s="70" t="s">
        <v>5</v>
      </c>
      <c r="F1256" s="70" t="s">
        <v>96</v>
      </c>
      <c r="G1256" s="70" t="s">
        <v>49</v>
      </c>
      <c r="H1256" s="70" t="s">
        <v>50</v>
      </c>
      <c r="I1256" s="70">
        <v>320028</v>
      </c>
      <c r="J1256" s="70" t="s">
        <v>11</v>
      </c>
      <c r="K1256" s="70">
        <v>45</v>
      </c>
      <c r="L1256" s="79">
        <v>167.22200000000001</v>
      </c>
      <c r="M1256" s="79">
        <v>7524.99</v>
      </c>
      <c r="N1256" s="79">
        <v>0</v>
      </c>
      <c r="O1256" s="79">
        <v>602</v>
      </c>
      <c r="P1256" s="79">
        <v>8126.99</v>
      </c>
      <c r="Q1256" s="70">
        <v>2024</v>
      </c>
      <c r="R1256" s="70">
        <v>1</v>
      </c>
      <c r="S1256" s="70">
        <v>0</v>
      </c>
      <c r="T1256" s="70" t="s">
        <v>52</v>
      </c>
      <c r="U1256" s="70">
        <v>2101</v>
      </c>
    </row>
    <row r="1257" spans="1:21" x14ac:dyDescent="0.25">
      <c r="A1257" s="70">
        <v>6750070182</v>
      </c>
      <c r="B1257" s="72">
        <v>45320</v>
      </c>
      <c r="C1257" s="70" t="s">
        <v>45</v>
      </c>
      <c r="D1257" s="70" t="s">
        <v>95</v>
      </c>
      <c r="E1257" s="70" t="s">
        <v>5</v>
      </c>
      <c r="F1257" s="70" t="s">
        <v>96</v>
      </c>
      <c r="G1257" s="70" t="s">
        <v>49</v>
      </c>
      <c r="H1257" s="70" t="s">
        <v>50</v>
      </c>
      <c r="I1257" s="70">
        <v>320023</v>
      </c>
      <c r="J1257" s="70" t="s">
        <v>9</v>
      </c>
      <c r="K1257" s="70">
        <v>20</v>
      </c>
      <c r="L1257" s="79">
        <v>220.8</v>
      </c>
      <c r="M1257" s="79">
        <v>4416</v>
      </c>
      <c r="N1257" s="79">
        <v>0</v>
      </c>
      <c r="O1257" s="79">
        <v>353.28</v>
      </c>
      <c r="P1257" s="79">
        <v>4769.28</v>
      </c>
      <c r="Q1257" s="70">
        <v>2024</v>
      </c>
      <c r="R1257" s="70">
        <v>1</v>
      </c>
      <c r="S1257" s="70">
        <v>0</v>
      </c>
      <c r="T1257" s="70" t="s">
        <v>52</v>
      </c>
      <c r="U1257" s="70">
        <v>2101</v>
      </c>
    </row>
    <row r="1258" spans="1:21" x14ac:dyDescent="0.25">
      <c r="A1258" s="70">
        <v>6750070715</v>
      </c>
      <c r="B1258" s="72">
        <v>45324</v>
      </c>
      <c r="C1258" s="70" t="s">
        <v>45</v>
      </c>
      <c r="D1258" s="70" t="s">
        <v>95</v>
      </c>
      <c r="E1258" s="70" t="s">
        <v>5</v>
      </c>
      <c r="F1258" s="70" t="s">
        <v>96</v>
      </c>
      <c r="G1258" s="70" t="s">
        <v>49</v>
      </c>
      <c r="H1258" s="70" t="s">
        <v>50</v>
      </c>
      <c r="I1258" s="70">
        <v>320020</v>
      </c>
      <c r="J1258" s="70" t="s">
        <v>84</v>
      </c>
      <c r="K1258" s="70">
        <v>50</v>
      </c>
      <c r="L1258" s="79">
        <v>254.22200000000001</v>
      </c>
      <c r="M1258" s="79">
        <v>12711.12</v>
      </c>
      <c r="N1258" s="79">
        <v>-3177.78</v>
      </c>
      <c r="O1258" s="79">
        <v>1016.89</v>
      </c>
      <c r="P1258" s="79">
        <v>13728.01</v>
      </c>
      <c r="Q1258" s="70">
        <v>2024</v>
      </c>
      <c r="R1258" s="70">
        <v>2</v>
      </c>
      <c r="S1258" s="70">
        <v>-3177.78</v>
      </c>
      <c r="T1258" s="70"/>
      <c r="U1258" s="70">
        <v>2101</v>
      </c>
    </row>
    <row r="1259" spans="1:21" x14ac:dyDescent="0.25">
      <c r="A1259" s="70">
        <v>6750070784</v>
      </c>
      <c r="B1259" s="72">
        <v>45327</v>
      </c>
      <c r="C1259" s="70" t="s">
        <v>45</v>
      </c>
      <c r="D1259" s="70" t="s">
        <v>95</v>
      </c>
      <c r="E1259" s="70" t="s">
        <v>5</v>
      </c>
      <c r="F1259" s="70" t="s">
        <v>96</v>
      </c>
      <c r="G1259" s="70" t="s">
        <v>49</v>
      </c>
      <c r="H1259" s="70" t="s">
        <v>50</v>
      </c>
      <c r="I1259" s="70">
        <v>324003</v>
      </c>
      <c r="J1259" s="70" t="s">
        <v>10</v>
      </c>
      <c r="K1259" s="70">
        <v>20</v>
      </c>
      <c r="L1259" s="79">
        <v>366.66699999999997</v>
      </c>
      <c r="M1259" s="79">
        <v>7333.34</v>
      </c>
      <c r="N1259" s="79">
        <v>0</v>
      </c>
      <c r="O1259" s="79">
        <v>586.66800000000001</v>
      </c>
      <c r="P1259" s="79">
        <v>7920.0079999999998</v>
      </c>
      <c r="Q1259" s="70">
        <v>2024</v>
      </c>
      <c r="R1259" s="70">
        <v>2</v>
      </c>
      <c r="S1259" s="70">
        <v>0</v>
      </c>
      <c r="T1259" s="70"/>
      <c r="U1259" s="70">
        <v>2101</v>
      </c>
    </row>
    <row r="1260" spans="1:21" x14ac:dyDescent="0.25">
      <c r="A1260" s="70">
        <v>9075001086</v>
      </c>
      <c r="B1260" s="72">
        <v>45327</v>
      </c>
      <c r="C1260" s="70" t="s">
        <v>81</v>
      </c>
      <c r="D1260" s="70" t="s">
        <v>95</v>
      </c>
      <c r="E1260" s="70" t="s">
        <v>5</v>
      </c>
      <c r="F1260" s="70" t="s">
        <v>96</v>
      </c>
      <c r="G1260" s="70" t="s">
        <v>49</v>
      </c>
      <c r="H1260" s="70" t="s">
        <v>50</v>
      </c>
      <c r="I1260" s="70">
        <v>324003</v>
      </c>
      <c r="J1260" s="70" t="s">
        <v>10</v>
      </c>
      <c r="K1260" s="70">
        <v>-20</v>
      </c>
      <c r="L1260" s="79">
        <v>366.66699999999997</v>
      </c>
      <c r="M1260" s="79">
        <v>-7333.34</v>
      </c>
      <c r="N1260" s="79">
        <v>0</v>
      </c>
      <c r="O1260" s="79">
        <v>-586.66800000000001</v>
      </c>
      <c r="P1260" s="79">
        <v>-7920.0079999999998</v>
      </c>
      <c r="Q1260" s="70">
        <v>2024</v>
      </c>
      <c r="R1260" s="70">
        <v>2</v>
      </c>
      <c r="S1260" s="70">
        <v>0</v>
      </c>
      <c r="T1260" s="70"/>
      <c r="U1260" s="70">
        <v>2101</v>
      </c>
    </row>
    <row r="1261" spans="1:21" x14ac:dyDescent="0.25">
      <c r="A1261" s="70">
        <v>6750067907</v>
      </c>
      <c r="B1261" s="72">
        <v>45271</v>
      </c>
      <c r="C1261" s="70" t="s">
        <v>45</v>
      </c>
      <c r="D1261" s="70" t="s">
        <v>125</v>
      </c>
      <c r="E1261" s="70" t="s">
        <v>5</v>
      </c>
      <c r="F1261" s="70" t="s">
        <v>126</v>
      </c>
      <c r="G1261" s="70" t="s">
        <v>49</v>
      </c>
      <c r="H1261" s="70" t="s">
        <v>50</v>
      </c>
      <c r="I1261" s="70">
        <v>320020</v>
      </c>
      <c r="J1261" s="70" t="s">
        <v>84</v>
      </c>
      <c r="K1261" s="70">
        <v>40</v>
      </c>
      <c r="L1261" s="79">
        <v>254.22200000000001</v>
      </c>
      <c r="M1261" s="79">
        <v>10168.896000000001</v>
      </c>
      <c r="N1261" s="79">
        <v>-2542.2240000000002</v>
      </c>
      <c r="O1261" s="79">
        <v>813.51099999999997</v>
      </c>
      <c r="P1261" s="79">
        <v>10982.406999999999</v>
      </c>
      <c r="Q1261" s="70">
        <v>2023</v>
      </c>
      <c r="R1261" s="70">
        <v>12</v>
      </c>
      <c r="S1261" s="70">
        <v>0.20000025174839259</v>
      </c>
      <c r="T1261" s="70" t="s">
        <v>56</v>
      </c>
      <c r="U1261" s="70"/>
    </row>
    <row r="1262" spans="1:21" x14ac:dyDescent="0.25">
      <c r="A1262" s="70">
        <v>6750067907</v>
      </c>
      <c r="B1262" s="72">
        <v>45271</v>
      </c>
      <c r="C1262" s="70" t="s">
        <v>45</v>
      </c>
      <c r="D1262" s="70" t="s">
        <v>125</v>
      </c>
      <c r="E1262" s="70" t="s">
        <v>5</v>
      </c>
      <c r="F1262" s="70" t="s">
        <v>126</v>
      </c>
      <c r="G1262" s="70" t="s">
        <v>49</v>
      </c>
      <c r="H1262" s="70" t="s">
        <v>50</v>
      </c>
      <c r="I1262" s="70">
        <v>324003</v>
      </c>
      <c r="J1262" s="70" t="s">
        <v>10</v>
      </c>
      <c r="K1262" s="70">
        <v>2</v>
      </c>
      <c r="L1262" s="79">
        <v>366.66699999999997</v>
      </c>
      <c r="M1262" s="79">
        <v>733.33399999999995</v>
      </c>
      <c r="N1262" s="79">
        <v>0</v>
      </c>
      <c r="O1262" s="79">
        <v>58.667000000000002</v>
      </c>
      <c r="P1262" s="79">
        <v>792.00099999999998</v>
      </c>
      <c r="Q1262" s="70">
        <v>2023</v>
      </c>
      <c r="R1262" s="70">
        <v>12</v>
      </c>
      <c r="S1262" s="70">
        <v>0</v>
      </c>
      <c r="T1262" s="70" t="s">
        <v>52</v>
      </c>
      <c r="U1262" s="70"/>
    </row>
    <row r="1263" spans="1:21" x14ac:dyDescent="0.25">
      <c r="A1263" s="70">
        <v>6750068468</v>
      </c>
      <c r="B1263" s="72">
        <v>45282</v>
      </c>
      <c r="C1263" s="70" t="s">
        <v>45</v>
      </c>
      <c r="D1263" s="70" t="s">
        <v>125</v>
      </c>
      <c r="E1263" s="70" t="s">
        <v>5</v>
      </c>
      <c r="F1263" s="70" t="s">
        <v>126</v>
      </c>
      <c r="G1263" s="70" t="s">
        <v>49</v>
      </c>
      <c r="H1263" s="70" t="s">
        <v>50</v>
      </c>
      <c r="I1263" s="70">
        <v>320028</v>
      </c>
      <c r="J1263" s="70" t="s">
        <v>11</v>
      </c>
      <c r="K1263" s="70">
        <v>5</v>
      </c>
      <c r="L1263" s="79">
        <v>133.77799999999999</v>
      </c>
      <c r="M1263" s="79">
        <v>668.88800000000003</v>
      </c>
      <c r="N1263" s="79">
        <v>-167.22200000000001</v>
      </c>
      <c r="O1263" s="79">
        <v>53.511000000000003</v>
      </c>
      <c r="P1263" s="79">
        <v>722.399</v>
      </c>
      <c r="Q1263" s="70">
        <v>2023</v>
      </c>
      <c r="R1263" s="70">
        <v>12</v>
      </c>
      <c r="S1263" s="70">
        <v>0.19999952159519302</v>
      </c>
      <c r="T1263" s="70" t="s">
        <v>56</v>
      </c>
      <c r="U1263" s="70"/>
    </row>
    <row r="1264" spans="1:21" x14ac:dyDescent="0.25">
      <c r="A1264" s="70">
        <v>6750068468</v>
      </c>
      <c r="B1264" s="72">
        <v>45282</v>
      </c>
      <c r="C1264" s="70" t="s">
        <v>45</v>
      </c>
      <c r="D1264" s="70" t="s">
        <v>125</v>
      </c>
      <c r="E1264" s="70" t="s">
        <v>5</v>
      </c>
      <c r="F1264" s="70" t="s">
        <v>126</v>
      </c>
      <c r="G1264" s="70" t="s">
        <v>49</v>
      </c>
      <c r="H1264" s="70" t="s">
        <v>50</v>
      </c>
      <c r="I1264" s="70">
        <v>320025</v>
      </c>
      <c r="J1264" s="70" t="s">
        <v>58</v>
      </c>
      <c r="K1264" s="70">
        <v>5</v>
      </c>
      <c r="L1264" s="79">
        <v>220.8</v>
      </c>
      <c r="M1264" s="79">
        <v>1104</v>
      </c>
      <c r="N1264" s="79">
        <v>0</v>
      </c>
      <c r="O1264" s="79">
        <v>88.32</v>
      </c>
      <c r="P1264" s="79">
        <v>1192.32</v>
      </c>
      <c r="Q1264" s="70">
        <v>2023</v>
      </c>
      <c r="R1264" s="70">
        <v>12</v>
      </c>
      <c r="S1264" s="70">
        <v>0</v>
      </c>
      <c r="T1264" s="70" t="s">
        <v>52</v>
      </c>
      <c r="U1264" s="70"/>
    </row>
    <row r="1265" spans="1:21" x14ac:dyDescent="0.25">
      <c r="A1265" s="70">
        <v>6750068468</v>
      </c>
      <c r="B1265" s="72">
        <v>45282</v>
      </c>
      <c r="C1265" s="70" t="s">
        <v>45</v>
      </c>
      <c r="D1265" s="70" t="s">
        <v>125</v>
      </c>
      <c r="E1265" s="70" t="s">
        <v>5</v>
      </c>
      <c r="F1265" s="70" t="s">
        <v>126</v>
      </c>
      <c r="G1265" s="70" t="s">
        <v>49</v>
      </c>
      <c r="H1265" s="70" t="s">
        <v>50</v>
      </c>
      <c r="I1265" s="70">
        <v>324003</v>
      </c>
      <c r="J1265" s="70" t="s">
        <v>10</v>
      </c>
      <c r="K1265" s="70">
        <v>5</v>
      </c>
      <c r="L1265" s="79">
        <v>366.66699999999997</v>
      </c>
      <c r="M1265" s="79">
        <v>1833.335</v>
      </c>
      <c r="N1265" s="79">
        <v>0</v>
      </c>
      <c r="O1265" s="79">
        <v>146.667</v>
      </c>
      <c r="P1265" s="79">
        <v>1980.002</v>
      </c>
      <c r="Q1265" s="70">
        <v>2023</v>
      </c>
      <c r="R1265" s="70">
        <v>12</v>
      </c>
      <c r="S1265" s="70">
        <v>0</v>
      </c>
      <c r="T1265" s="70" t="s">
        <v>52</v>
      </c>
      <c r="U1265" s="70"/>
    </row>
    <row r="1266" spans="1:21" x14ac:dyDescent="0.25">
      <c r="A1266" s="70">
        <v>6750069218</v>
      </c>
      <c r="B1266" s="72">
        <v>45300</v>
      </c>
      <c r="C1266" s="70" t="s">
        <v>45</v>
      </c>
      <c r="D1266" s="70" t="s">
        <v>125</v>
      </c>
      <c r="E1266" s="70" t="s">
        <v>5</v>
      </c>
      <c r="F1266" s="70" t="s">
        <v>126</v>
      </c>
      <c r="G1266" s="70" t="s">
        <v>49</v>
      </c>
      <c r="H1266" s="70" t="s">
        <v>50</v>
      </c>
      <c r="I1266" s="70">
        <v>320028</v>
      </c>
      <c r="J1266" s="70" t="s">
        <v>11</v>
      </c>
      <c r="K1266" s="70">
        <v>30</v>
      </c>
      <c r="L1266" s="79">
        <v>133.77799999999999</v>
      </c>
      <c r="M1266" s="79">
        <v>4013.328</v>
      </c>
      <c r="N1266" s="79">
        <v>-1003.332</v>
      </c>
      <c r="O1266" s="79">
        <v>321.06599999999997</v>
      </c>
      <c r="P1266" s="79">
        <v>4334.3940000000002</v>
      </c>
      <c r="Q1266" s="70">
        <v>2024</v>
      </c>
      <c r="R1266" s="70">
        <v>1</v>
      </c>
      <c r="S1266" s="70">
        <v>0.19999952159519302</v>
      </c>
      <c r="T1266" s="70" t="s">
        <v>56</v>
      </c>
      <c r="U1266" s="70">
        <v>2101</v>
      </c>
    </row>
    <row r="1267" spans="1:21" x14ac:dyDescent="0.25">
      <c r="A1267" s="70">
        <v>6750069218</v>
      </c>
      <c r="B1267" s="72">
        <v>45300</v>
      </c>
      <c r="C1267" s="70" t="s">
        <v>45</v>
      </c>
      <c r="D1267" s="70" t="s">
        <v>125</v>
      </c>
      <c r="E1267" s="70" t="s">
        <v>5</v>
      </c>
      <c r="F1267" s="70" t="s">
        <v>126</v>
      </c>
      <c r="G1267" s="70" t="s">
        <v>49</v>
      </c>
      <c r="H1267" s="70" t="s">
        <v>50</v>
      </c>
      <c r="I1267" s="70">
        <v>320023</v>
      </c>
      <c r="J1267" s="70" t="s">
        <v>9</v>
      </c>
      <c r="K1267" s="70">
        <v>10</v>
      </c>
      <c r="L1267" s="79">
        <v>176.64</v>
      </c>
      <c r="M1267" s="79">
        <v>1766.4</v>
      </c>
      <c r="N1267" s="79">
        <v>-441.6</v>
      </c>
      <c r="O1267" s="79">
        <v>141.31200000000001</v>
      </c>
      <c r="P1267" s="79">
        <v>1907.712</v>
      </c>
      <c r="Q1267" s="70">
        <v>2024</v>
      </c>
      <c r="R1267" s="70">
        <v>1</v>
      </c>
      <c r="S1267" s="70">
        <v>0.20000000000000004</v>
      </c>
      <c r="T1267" s="70" t="s">
        <v>56</v>
      </c>
      <c r="U1267" s="70">
        <v>2101</v>
      </c>
    </row>
    <row r="1268" spans="1:21" x14ac:dyDescent="0.25">
      <c r="A1268" s="70">
        <v>6750069218</v>
      </c>
      <c r="B1268" s="72">
        <v>45300</v>
      </c>
      <c r="C1268" s="70" t="s">
        <v>45</v>
      </c>
      <c r="D1268" s="70" t="s">
        <v>125</v>
      </c>
      <c r="E1268" s="70" t="s">
        <v>5</v>
      </c>
      <c r="F1268" s="70" t="s">
        <v>126</v>
      </c>
      <c r="G1268" s="70" t="s">
        <v>49</v>
      </c>
      <c r="H1268" s="70" t="s">
        <v>50</v>
      </c>
      <c r="I1268" s="70">
        <v>324003</v>
      </c>
      <c r="J1268" s="70" t="s">
        <v>10</v>
      </c>
      <c r="K1268" s="70">
        <v>5</v>
      </c>
      <c r="L1268" s="79">
        <v>366.66699999999997</v>
      </c>
      <c r="M1268" s="79">
        <v>1833.335</v>
      </c>
      <c r="N1268" s="79">
        <v>0</v>
      </c>
      <c r="O1268" s="79">
        <v>146.667</v>
      </c>
      <c r="P1268" s="79">
        <v>1980.002</v>
      </c>
      <c r="Q1268" s="70">
        <v>2024</v>
      </c>
      <c r="R1268" s="70">
        <v>1</v>
      </c>
      <c r="S1268" s="70">
        <v>0</v>
      </c>
      <c r="T1268" s="70" t="s">
        <v>52</v>
      </c>
      <c r="U1268" s="70">
        <v>2101</v>
      </c>
    </row>
    <row r="1269" spans="1:21" x14ac:dyDescent="0.25">
      <c r="A1269" s="70">
        <v>6750069909</v>
      </c>
      <c r="B1269" s="72">
        <v>45315</v>
      </c>
      <c r="C1269" s="70" t="s">
        <v>45</v>
      </c>
      <c r="D1269" s="70" t="s">
        <v>125</v>
      </c>
      <c r="E1269" s="70" t="s">
        <v>5</v>
      </c>
      <c r="F1269" s="70" t="s">
        <v>126</v>
      </c>
      <c r="G1269" s="70" t="s">
        <v>49</v>
      </c>
      <c r="H1269" s="70" t="s">
        <v>50</v>
      </c>
      <c r="I1269" s="70">
        <v>320023</v>
      </c>
      <c r="J1269" s="70" t="s">
        <v>9</v>
      </c>
      <c r="K1269" s="70">
        <v>30</v>
      </c>
      <c r="L1269" s="79">
        <v>176.64</v>
      </c>
      <c r="M1269" s="79">
        <v>5299.2</v>
      </c>
      <c r="N1269" s="79">
        <v>-1324.8</v>
      </c>
      <c r="O1269" s="79">
        <v>423.935</v>
      </c>
      <c r="P1269" s="79">
        <v>5723.1350000000002</v>
      </c>
      <c r="Q1269" s="70">
        <v>2024</v>
      </c>
      <c r="R1269" s="70">
        <v>1</v>
      </c>
      <c r="S1269" s="70">
        <v>0.2</v>
      </c>
      <c r="T1269" s="70" t="s">
        <v>56</v>
      </c>
      <c r="U1269" s="70">
        <v>2101</v>
      </c>
    </row>
    <row r="1270" spans="1:21" x14ac:dyDescent="0.25">
      <c r="A1270" s="70">
        <v>6750069909</v>
      </c>
      <c r="B1270" s="72">
        <v>45315</v>
      </c>
      <c r="C1270" s="70" t="s">
        <v>45</v>
      </c>
      <c r="D1270" s="70" t="s">
        <v>125</v>
      </c>
      <c r="E1270" s="70" t="s">
        <v>5</v>
      </c>
      <c r="F1270" s="70" t="s">
        <v>126</v>
      </c>
      <c r="G1270" s="70" t="s">
        <v>49</v>
      </c>
      <c r="H1270" s="70" t="s">
        <v>50</v>
      </c>
      <c r="I1270" s="70">
        <v>320020</v>
      </c>
      <c r="J1270" s="70" t="s">
        <v>84</v>
      </c>
      <c r="K1270" s="70">
        <v>15</v>
      </c>
      <c r="L1270" s="79">
        <v>254.22200000000001</v>
      </c>
      <c r="M1270" s="79">
        <v>3813.3359999999998</v>
      </c>
      <c r="N1270" s="79">
        <v>-953.33399999999995</v>
      </c>
      <c r="O1270" s="79">
        <v>305.06700000000001</v>
      </c>
      <c r="P1270" s="79">
        <v>4118.4030000000002</v>
      </c>
      <c r="Q1270" s="70">
        <v>2024</v>
      </c>
      <c r="R1270" s="70">
        <v>1</v>
      </c>
      <c r="S1270" s="70">
        <v>0.20000025174839259</v>
      </c>
      <c r="T1270" s="70" t="s">
        <v>56</v>
      </c>
      <c r="U1270" s="70">
        <v>2101</v>
      </c>
    </row>
    <row r="1271" spans="1:21" x14ac:dyDescent="0.25">
      <c r="A1271" s="70">
        <v>6750069909</v>
      </c>
      <c r="B1271" s="72">
        <v>45315</v>
      </c>
      <c r="C1271" s="70" t="s">
        <v>45</v>
      </c>
      <c r="D1271" s="70" t="s">
        <v>125</v>
      </c>
      <c r="E1271" s="70" t="s">
        <v>5</v>
      </c>
      <c r="F1271" s="70" t="s">
        <v>126</v>
      </c>
      <c r="G1271" s="70" t="s">
        <v>49</v>
      </c>
      <c r="H1271" s="70" t="s">
        <v>50</v>
      </c>
      <c r="I1271" s="70">
        <v>324003</v>
      </c>
      <c r="J1271" s="70" t="s">
        <v>10</v>
      </c>
      <c r="K1271" s="70">
        <v>5</v>
      </c>
      <c r="L1271" s="79">
        <v>366.66699999999997</v>
      </c>
      <c r="M1271" s="79">
        <v>1833.335</v>
      </c>
      <c r="N1271" s="79">
        <v>0</v>
      </c>
      <c r="O1271" s="79">
        <v>146.667</v>
      </c>
      <c r="P1271" s="79">
        <v>1980.002</v>
      </c>
      <c r="Q1271" s="70">
        <v>2024</v>
      </c>
      <c r="R1271" s="70">
        <v>1</v>
      </c>
      <c r="S1271" s="70">
        <v>0</v>
      </c>
      <c r="T1271" s="70" t="s">
        <v>52</v>
      </c>
      <c r="U1271" s="70">
        <v>2101</v>
      </c>
    </row>
    <row r="1272" spans="1:21" x14ac:dyDescent="0.25">
      <c r="A1272" s="70">
        <v>6750070754</v>
      </c>
      <c r="B1272" s="72">
        <v>45324</v>
      </c>
      <c r="C1272" s="70" t="s">
        <v>45</v>
      </c>
      <c r="D1272" s="70" t="s">
        <v>125</v>
      </c>
      <c r="E1272" s="70" t="s">
        <v>5</v>
      </c>
      <c r="F1272" s="70" t="s">
        <v>126</v>
      </c>
      <c r="G1272" s="70" t="s">
        <v>49</v>
      </c>
      <c r="H1272" s="70" t="s">
        <v>50</v>
      </c>
      <c r="I1272" s="70">
        <v>320028</v>
      </c>
      <c r="J1272" s="70" t="s">
        <v>11</v>
      </c>
      <c r="K1272" s="70">
        <v>20</v>
      </c>
      <c r="L1272" s="79">
        <v>167.22200000000001</v>
      </c>
      <c r="M1272" s="79">
        <v>3344.44</v>
      </c>
      <c r="N1272" s="79">
        <v>0</v>
      </c>
      <c r="O1272" s="79">
        <v>267.55500000000001</v>
      </c>
      <c r="P1272" s="79">
        <v>3611.9949999999999</v>
      </c>
      <c r="Q1272" s="70">
        <v>2024</v>
      </c>
      <c r="R1272" s="70">
        <v>2</v>
      </c>
      <c r="S1272" s="70">
        <v>0</v>
      </c>
      <c r="T1272" s="70"/>
      <c r="U1272" s="70">
        <v>2101</v>
      </c>
    </row>
    <row r="1273" spans="1:21" x14ac:dyDescent="0.25">
      <c r="A1273" s="70">
        <v>6750070754</v>
      </c>
      <c r="B1273" s="72">
        <v>45324</v>
      </c>
      <c r="C1273" s="70" t="s">
        <v>45</v>
      </c>
      <c r="D1273" s="70" t="s">
        <v>125</v>
      </c>
      <c r="E1273" s="70" t="s">
        <v>5</v>
      </c>
      <c r="F1273" s="70" t="s">
        <v>126</v>
      </c>
      <c r="G1273" s="70" t="s">
        <v>49</v>
      </c>
      <c r="H1273" s="70" t="s">
        <v>50</v>
      </c>
      <c r="I1273" s="70">
        <v>320023</v>
      </c>
      <c r="J1273" s="70" t="s">
        <v>9</v>
      </c>
      <c r="K1273" s="70">
        <v>20</v>
      </c>
      <c r="L1273" s="79">
        <v>220.8</v>
      </c>
      <c r="M1273" s="79">
        <v>4416</v>
      </c>
      <c r="N1273" s="79">
        <v>0</v>
      </c>
      <c r="O1273" s="79">
        <v>353.28199999999998</v>
      </c>
      <c r="P1273" s="79">
        <v>4769.2820000000002</v>
      </c>
      <c r="Q1273" s="70">
        <v>2024</v>
      </c>
      <c r="R1273" s="70">
        <v>2</v>
      </c>
      <c r="S1273" s="70">
        <v>0</v>
      </c>
      <c r="T1273" s="70"/>
      <c r="U1273" s="70">
        <v>2101</v>
      </c>
    </row>
    <row r="1274" spans="1:21" x14ac:dyDescent="0.25">
      <c r="A1274" s="70">
        <v>6750070754</v>
      </c>
      <c r="B1274" s="72">
        <v>45324</v>
      </c>
      <c r="C1274" s="70" t="s">
        <v>45</v>
      </c>
      <c r="D1274" s="70" t="s">
        <v>125</v>
      </c>
      <c r="E1274" s="70" t="s">
        <v>5</v>
      </c>
      <c r="F1274" s="70" t="s">
        <v>126</v>
      </c>
      <c r="G1274" s="70" t="s">
        <v>49</v>
      </c>
      <c r="H1274" s="70" t="s">
        <v>50</v>
      </c>
      <c r="I1274" s="70">
        <v>324003</v>
      </c>
      <c r="J1274" s="70" t="s">
        <v>10</v>
      </c>
      <c r="K1274" s="70">
        <v>10</v>
      </c>
      <c r="L1274" s="79">
        <v>366.66699999999997</v>
      </c>
      <c r="M1274" s="79">
        <v>3666.67</v>
      </c>
      <c r="N1274" s="79">
        <v>0</v>
      </c>
      <c r="O1274" s="79">
        <v>293.334</v>
      </c>
      <c r="P1274" s="79">
        <v>3960.0039999999999</v>
      </c>
      <c r="Q1274" s="70">
        <v>2024</v>
      </c>
      <c r="R1274" s="70">
        <v>2</v>
      </c>
      <c r="S1274" s="70">
        <v>0</v>
      </c>
      <c r="T1274" s="70"/>
      <c r="U1274" s="70">
        <v>2101</v>
      </c>
    </row>
    <row r="1275" spans="1:21" x14ac:dyDescent="0.25">
      <c r="A1275" s="70">
        <v>6750067763</v>
      </c>
      <c r="B1275" s="72">
        <v>45266</v>
      </c>
      <c r="C1275" s="70" t="s">
        <v>45</v>
      </c>
      <c r="D1275" s="70" t="s">
        <v>100</v>
      </c>
      <c r="E1275" s="70" t="s">
        <v>5</v>
      </c>
      <c r="F1275" s="70" t="s">
        <v>101</v>
      </c>
      <c r="G1275" s="70" t="s">
        <v>49</v>
      </c>
      <c r="H1275" s="70" t="s">
        <v>50</v>
      </c>
      <c r="I1275" s="70">
        <v>320025</v>
      </c>
      <c r="J1275" s="70" t="s">
        <v>58</v>
      </c>
      <c r="K1275" s="70">
        <v>2</v>
      </c>
      <c r="L1275" s="79">
        <v>220.8</v>
      </c>
      <c r="M1275" s="79">
        <v>441.6</v>
      </c>
      <c r="N1275" s="79">
        <v>0</v>
      </c>
      <c r="O1275" s="79">
        <v>35.328000000000003</v>
      </c>
      <c r="P1275" s="79">
        <v>476.928</v>
      </c>
      <c r="Q1275" s="70">
        <v>2023</v>
      </c>
      <c r="R1275" s="70">
        <v>12</v>
      </c>
      <c r="S1275" s="70">
        <v>0</v>
      </c>
      <c r="T1275" s="70" t="s">
        <v>52</v>
      </c>
      <c r="U1275" s="70"/>
    </row>
    <row r="1276" spans="1:21" x14ac:dyDescent="0.25">
      <c r="A1276" s="70">
        <v>6750067763</v>
      </c>
      <c r="B1276" s="72">
        <v>45266</v>
      </c>
      <c r="C1276" s="70" t="s">
        <v>45</v>
      </c>
      <c r="D1276" s="70" t="s">
        <v>100</v>
      </c>
      <c r="E1276" s="70" t="s">
        <v>5</v>
      </c>
      <c r="F1276" s="70" t="s">
        <v>101</v>
      </c>
      <c r="G1276" s="70" t="s">
        <v>49</v>
      </c>
      <c r="H1276" s="70" t="s">
        <v>50</v>
      </c>
      <c r="I1276" s="70">
        <v>324003</v>
      </c>
      <c r="J1276" s="70" t="s">
        <v>10</v>
      </c>
      <c r="K1276" s="70">
        <v>10</v>
      </c>
      <c r="L1276" s="79">
        <v>366.66699999999997</v>
      </c>
      <c r="M1276" s="79">
        <v>3666.67</v>
      </c>
      <c r="N1276" s="79">
        <v>0</v>
      </c>
      <c r="O1276" s="79">
        <v>293.334</v>
      </c>
      <c r="P1276" s="79">
        <v>3960.0039999999999</v>
      </c>
      <c r="Q1276" s="70">
        <v>2023</v>
      </c>
      <c r="R1276" s="70">
        <v>12</v>
      </c>
      <c r="S1276" s="70">
        <v>0</v>
      </c>
      <c r="T1276" s="70" t="s">
        <v>52</v>
      </c>
      <c r="U1276" s="70"/>
    </row>
    <row r="1277" spans="1:21" x14ac:dyDescent="0.25">
      <c r="A1277" s="70">
        <v>6750068128</v>
      </c>
      <c r="B1277" s="72">
        <v>45275</v>
      </c>
      <c r="C1277" s="70" t="s">
        <v>45</v>
      </c>
      <c r="D1277" s="70" t="s">
        <v>100</v>
      </c>
      <c r="E1277" s="70" t="s">
        <v>5</v>
      </c>
      <c r="F1277" s="70" t="s">
        <v>101</v>
      </c>
      <c r="G1277" s="70" t="s">
        <v>49</v>
      </c>
      <c r="H1277" s="70" t="s">
        <v>50</v>
      </c>
      <c r="I1277" s="70">
        <v>320028</v>
      </c>
      <c r="J1277" s="70" t="s">
        <v>11</v>
      </c>
      <c r="K1277" s="70">
        <v>4</v>
      </c>
      <c r="L1277" s="79">
        <v>167.22200000000001</v>
      </c>
      <c r="M1277" s="79">
        <v>668.88800000000003</v>
      </c>
      <c r="N1277" s="79">
        <v>0</v>
      </c>
      <c r="O1277" s="79">
        <v>53.511000000000003</v>
      </c>
      <c r="P1277" s="79">
        <v>722.399</v>
      </c>
      <c r="Q1277" s="70">
        <v>2023</v>
      </c>
      <c r="R1277" s="70">
        <v>12</v>
      </c>
      <c r="S1277" s="70">
        <v>0</v>
      </c>
      <c r="T1277" s="70" t="s">
        <v>52</v>
      </c>
      <c r="U1277" s="70"/>
    </row>
    <row r="1278" spans="1:21" x14ac:dyDescent="0.25">
      <c r="A1278" s="70">
        <v>6750068128</v>
      </c>
      <c r="B1278" s="72">
        <v>45275</v>
      </c>
      <c r="C1278" s="70" t="s">
        <v>45</v>
      </c>
      <c r="D1278" s="70" t="s">
        <v>100</v>
      </c>
      <c r="E1278" s="70" t="s">
        <v>5</v>
      </c>
      <c r="F1278" s="70" t="s">
        <v>101</v>
      </c>
      <c r="G1278" s="70" t="s">
        <v>49</v>
      </c>
      <c r="H1278" s="70" t="s">
        <v>50</v>
      </c>
      <c r="I1278" s="70">
        <v>320020</v>
      </c>
      <c r="J1278" s="70" t="s">
        <v>84</v>
      </c>
      <c r="K1278" s="70">
        <v>5</v>
      </c>
      <c r="L1278" s="79">
        <v>254.22200000000001</v>
      </c>
      <c r="M1278" s="79">
        <v>1271.1120000000001</v>
      </c>
      <c r="N1278" s="79">
        <v>-317.77800000000002</v>
      </c>
      <c r="O1278" s="79">
        <v>101.68899999999999</v>
      </c>
      <c r="P1278" s="79">
        <v>1372.8009999999999</v>
      </c>
      <c r="Q1278" s="70">
        <v>2023</v>
      </c>
      <c r="R1278" s="70">
        <v>12</v>
      </c>
      <c r="S1278" s="70">
        <v>0.20000025174839259</v>
      </c>
      <c r="T1278" s="70" t="s">
        <v>56</v>
      </c>
      <c r="U1278" s="70"/>
    </row>
    <row r="1279" spans="1:21" x14ac:dyDescent="0.25">
      <c r="A1279" s="70">
        <v>6750068128</v>
      </c>
      <c r="B1279" s="72">
        <v>45275</v>
      </c>
      <c r="C1279" s="70" t="s">
        <v>45</v>
      </c>
      <c r="D1279" s="70" t="s">
        <v>100</v>
      </c>
      <c r="E1279" s="70" t="s">
        <v>5</v>
      </c>
      <c r="F1279" s="70" t="s">
        <v>101</v>
      </c>
      <c r="G1279" s="70" t="s">
        <v>49</v>
      </c>
      <c r="H1279" s="70" t="s">
        <v>50</v>
      </c>
      <c r="I1279" s="70">
        <v>320025</v>
      </c>
      <c r="J1279" s="70" t="s">
        <v>58</v>
      </c>
      <c r="K1279" s="70">
        <v>5</v>
      </c>
      <c r="L1279" s="79">
        <v>220.8</v>
      </c>
      <c r="M1279" s="79">
        <v>1104</v>
      </c>
      <c r="N1279" s="79">
        <v>0</v>
      </c>
      <c r="O1279" s="79">
        <v>88.32</v>
      </c>
      <c r="P1279" s="79">
        <v>1192.32</v>
      </c>
      <c r="Q1279" s="70">
        <v>2023</v>
      </c>
      <c r="R1279" s="70">
        <v>12</v>
      </c>
      <c r="S1279" s="70">
        <v>0</v>
      </c>
      <c r="T1279" s="70" t="s">
        <v>52</v>
      </c>
      <c r="U1279" s="70"/>
    </row>
    <row r="1280" spans="1:21" x14ac:dyDescent="0.25">
      <c r="A1280" s="70">
        <v>6750068128</v>
      </c>
      <c r="B1280" s="72">
        <v>45275</v>
      </c>
      <c r="C1280" s="70" t="s">
        <v>45</v>
      </c>
      <c r="D1280" s="70" t="s">
        <v>100</v>
      </c>
      <c r="E1280" s="70" t="s">
        <v>5</v>
      </c>
      <c r="F1280" s="70" t="s">
        <v>101</v>
      </c>
      <c r="G1280" s="70" t="s">
        <v>49</v>
      </c>
      <c r="H1280" s="70" t="s">
        <v>50</v>
      </c>
      <c r="I1280" s="70">
        <v>324003</v>
      </c>
      <c r="J1280" s="70" t="s">
        <v>10</v>
      </c>
      <c r="K1280" s="70">
        <v>5</v>
      </c>
      <c r="L1280" s="79">
        <v>366.66699999999997</v>
      </c>
      <c r="M1280" s="79">
        <v>1833.335</v>
      </c>
      <c r="N1280" s="79">
        <v>0</v>
      </c>
      <c r="O1280" s="79">
        <v>146.667</v>
      </c>
      <c r="P1280" s="79">
        <v>1980.002</v>
      </c>
      <c r="Q1280" s="70">
        <v>2023</v>
      </c>
      <c r="R1280" s="70">
        <v>12</v>
      </c>
      <c r="S1280" s="70">
        <v>0</v>
      </c>
      <c r="T1280" s="70" t="s">
        <v>52</v>
      </c>
      <c r="U1280" s="70"/>
    </row>
    <row r="1281" spans="1:21" x14ac:dyDescent="0.25">
      <c r="A1281" s="70">
        <v>6750068630</v>
      </c>
      <c r="B1281" s="72">
        <v>45286</v>
      </c>
      <c r="C1281" s="70" t="s">
        <v>45</v>
      </c>
      <c r="D1281" s="70" t="s">
        <v>100</v>
      </c>
      <c r="E1281" s="70" t="s">
        <v>5</v>
      </c>
      <c r="F1281" s="70" t="s">
        <v>101</v>
      </c>
      <c r="G1281" s="70" t="s">
        <v>49</v>
      </c>
      <c r="H1281" s="70" t="s">
        <v>50</v>
      </c>
      <c r="I1281" s="70">
        <v>320028</v>
      </c>
      <c r="J1281" s="70" t="s">
        <v>11</v>
      </c>
      <c r="K1281" s="70">
        <v>10</v>
      </c>
      <c r="L1281" s="79">
        <v>133.77799999999999</v>
      </c>
      <c r="M1281" s="79">
        <v>1337.7760000000001</v>
      </c>
      <c r="N1281" s="79">
        <v>-334.44400000000002</v>
      </c>
      <c r="O1281" s="79">
        <v>107.02200000000001</v>
      </c>
      <c r="P1281" s="79">
        <v>1444.798</v>
      </c>
      <c r="Q1281" s="70">
        <v>2023</v>
      </c>
      <c r="R1281" s="70">
        <v>12</v>
      </c>
      <c r="S1281" s="70">
        <v>0.19999952159519302</v>
      </c>
      <c r="T1281" s="70" t="s">
        <v>56</v>
      </c>
      <c r="U1281" s="70"/>
    </row>
    <row r="1282" spans="1:21" x14ac:dyDescent="0.25">
      <c r="A1282" s="70">
        <v>6750068630</v>
      </c>
      <c r="B1282" s="72">
        <v>45286</v>
      </c>
      <c r="C1282" s="70" t="s">
        <v>45</v>
      </c>
      <c r="D1282" s="70" t="s">
        <v>100</v>
      </c>
      <c r="E1282" s="70" t="s">
        <v>5</v>
      </c>
      <c r="F1282" s="70" t="s">
        <v>101</v>
      </c>
      <c r="G1282" s="70" t="s">
        <v>49</v>
      </c>
      <c r="H1282" s="70" t="s">
        <v>50</v>
      </c>
      <c r="I1282" s="70">
        <v>320025</v>
      </c>
      <c r="J1282" s="70" t="s">
        <v>58</v>
      </c>
      <c r="K1282" s="70">
        <v>2</v>
      </c>
      <c r="L1282" s="79">
        <v>220.8</v>
      </c>
      <c r="M1282" s="79">
        <v>441.6</v>
      </c>
      <c r="N1282" s="79">
        <v>0</v>
      </c>
      <c r="O1282" s="79">
        <v>35.328000000000003</v>
      </c>
      <c r="P1282" s="79">
        <v>476.928</v>
      </c>
      <c r="Q1282" s="70">
        <v>2023</v>
      </c>
      <c r="R1282" s="70">
        <v>12</v>
      </c>
      <c r="S1282" s="70">
        <v>0</v>
      </c>
      <c r="T1282" s="70" t="s">
        <v>52</v>
      </c>
      <c r="U1282" s="70"/>
    </row>
    <row r="1283" spans="1:21" x14ac:dyDescent="0.25">
      <c r="A1283" s="70">
        <v>6750068630</v>
      </c>
      <c r="B1283" s="72">
        <v>45286</v>
      </c>
      <c r="C1283" s="70" t="s">
        <v>45</v>
      </c>
      <c r="D1283" s="70" t="s">
        <v>100</v>
      </c>
      <c r="E1283" s="70" t="s">
        <v>5</v>
      </c>
      <c r="F1283" s="70" t="s">
        <v>101</v>
      </c>
      <c r="G1283" s="70" t="s">
        <v>49</v>
      </c>
      <c r="H1283" s="70" t="s">
        <v>50</v>
      </c>
      <c r="I1283" s="70">
        <v>324003</v>
      </c>
      <c r="J1283" s="70" t="s">
        <v>10</v>
      </c>
      <c r="K1283" s="70">
        <v>5</v>
      </c>
      <c r="L1283" s="79">
        <v>366.66699999999997</v>
      </c>
      <c r="M1283" s="79">
        <v>1833.335</v>
      </c>
      <c r="N1283" s="79">
        <v>0</v>
      </c>
      <c r="O1283" s="79">
        <v>146.667</v>
      </c>
      <c r="P1283" s="79">
        <v>1980.002</v>
      </c>
      <c r="Q1283" s="70">
        <v>2023</v>
      </c>
      <c r="R1283" s="70">
        <v>12</v>
      </c>
      <c r="S1283" s="70">
        <v>0</v>
      </c>
      <c r="T1283" s="70" t="s">
        <v>52</v>
      </c>
      <c r="U1283" s="70"/>
    </row>
    <row r="1284" spans="1:21" x14ac:dyDescent="0.25">
      <c r="A1284" s="70">
        <v>6750069004</v>
      </c>
      <c r="B1284" s="72">
        <v>45294</v>
      </c>
      <c r="C1284" s="70" t="s">
        <v>45</v>
      </c>
      <c r="D1284" s="70" t="s">
        <v>100</v>
      </c>
      <c r="E1284" s="70" t="s">
        <v>5</v>
      </c>
      <c r="F1284" s="70" t="s">
        <v>101</v>
      </c>
      <c r="G1284" s="70" t="s">
        <v>49</v>
      </c>
      <c r="H1284" s="70" t="s">
        <v>50</v>
      </c>
      <c r="I1284" s="70">
        <v>320028</v>
      </c>
      <c r="J1284" s="70" t="s">
        <v>11</v>
      </c>
      <c r="K1284" s="70">
        <v>5</v>
      </c>
      <c r="L1284" s="79">
        <v>133.77799999999999</v>
      </c>
      <c r="M1284" s="79">
        <v>668.88800000000003</v>
      </c>
      <c r="N1284" s="79">
        <v>-167.22200000000001</v>
      </c>
      <c r="O1284" s="79">
        <v>66.888999999999996</v>
      </c>
      <c r="P1284" s="79">
        <v>735.77700000000004</v>
      </c>
      <c r="Q1284" s="70">
        <v>2024</v>
      </c>
      <c r="R1284" s="70">
        <v>1</v>
      </c>
      <c r="S1284" s="70">
        <v>0.19999952159519302</v>
      </c>
      <c r="T1284" s="70" t="s">
        <v>56</v>
      </c>
      <c r="U1284" s="70">
        <v>2101</v>
      </c>
    </row>
    <row r="1285" spans="1:21" x14ac:dyDescent="0.25">
      <c r="A1285" s="70">
        <v>6750069004</v>
      </c>
      <c r="B1285" s="72">
        <v>45294</v>
      </c>
      <c r="C1285" s="70" t="s">
        <v>45</v>
      </c>
      <c r="D1285" s="70" t="s">
        <v>100</v>
      </c>
      <c r="E1285" s="70" t="s">
        <v>5</v>
      </c>
      <c r="F1285" s="70" t="s">
        <v>101</v>
      </c>
      <c r="G1285" s="70" t="s">
        <v>49</v>
      </c>
      <c r="H1285" s="70" t="s">
        <v>50</v>
      </c>
      <c r="I1285" s="70">
        <v>320020</v>
      </c>
      <c r="J1285" s="70" t="s">
        <v>84</v>
      </c>
      <c r="K1285" s="70">
        <v>5</v>
      </c>
      <c r="L1285" s="79">
        <v>254.22200000000001</v>
      </c>
      <c r="M1285" s="79">
        <v>1271.1120000000001</v>
      </c>
      <c r="N1285" s="79">
        <v>-317.77800000000002</v>
      </c>
      <c r="O1285" s="79">
        <v>127.111</v>
      </c>
      <c r="P1285" s="79">
        <v>1398.223</v>
      </c>
      <c r="Q1285" s="70">
        <v>2024</v>
      </c>
      <c r="R1285" s="70">
        <v>1</v>
      </c>
      <c r="S1285" s="70">
        <v>0.20000025174839259</v>
      </c>
      <c r="T1285" s="70" t="s">
        <v>56</v>
      </c>
      <c r="U1285" s="70">
        <v>2101</v>
      </c>
    </row>
    <row r="1286" spans="1:21" x14ac:dyDescent="0.25">
      <c r="A1286" s="70">
        <v>6750069004</v>
      </c>
      <c r="B1286" s="72">
        <v>45294</v>
      </c>
      <c r="C1286" s="70" t="s">
        <v>45</v>
      </c>
      <c r="D1286" s="70" t="s">
        <v>100</v>
      </c>
      <c r="E1286" s="70" t="s">
        <v>5</v>
      </c>
      <c r="F1286" s="70" t="s">
        <v>101</v>
      </c>
      <c r="G1286" s="70" t="s">
        <v>49</v>
      </c>
      <c r="H1286" s="70" t="s">
        <v>50</v>
      </c>
      <c r="I1286" s="70">
        <v>320025</v>
      </c>
      <c r="J1286" s="70" t="s">
        <v>58</v>
      </c>
      <c r="K1286" s="70">
        <v>5</v>
      </c>
      <c r="L1286" s="79">
        <v>220.8</v>
      </c>
      <c r="M1286" s="79">
        <v>1104</v>
      </c>
      <c r="N1286" s="79">
        <v>0</v>
      </c>
      <c r="O1286" s="79">
        <v>110.4</v>
      </c>
      <c r="P1286" s="79">
        <v>1214.4000000000001</v>
      </c>
      <c r="Q1286" s="70">
        <v>2024</v>
      </c>
      <c r="R1286" s="70">
        <v>1</v>
      </c>
      <c r="S1286" s="70">
        <v>0</v>
      </c>
      <c r="T1286" s="70" t="s">
        <v>52</v>
      </c>
      <c r="U1286" s="70">
        <v>2101</v>
      </c>
    </row>
    <row r="1287" spans="1:21" x14ac:dyDescent="0.25">
      <c r="A1287" s="70">
        <v>6750069004</v>
      </c>
      <c r="B1287" s="72">
        <v>45294</v>
      </c>
      <c r="C1287" s="70" t="s">
        <v>45</v>
      </c>
      <c r="D1287" s="70" t="s">
        <v>100</v>
      </c>
      <c r="E1287" s="70" t="s">
        <v>5</v>
      </c>
      <c r="F1287" s="70" t="s">
        <v>101</v>
      </c>
      <c r="G1287" s="70" t="s">
        <v>49</v>
      </c>
      <c r="H1287" s="70" t="s">
        <v>50</v>
      </c>
      <c r="I1287" s="70">
        <v>324003</v>
      </c>
      <c r="J1287" s="70" t="s">
        <v>10</v>
      </c>
      <c r="K1287" s="70">
        <v>1</v>
      </c>
      <c r="L1287" s="79">
        <v>366.66699999999997</v>
      </c>
      <c r="M1287" s="79">
        <v>366.66699999999997</v>
      </c>
      <c r="N1287" s="79">
        <v>0</v>
      </c>
      <c r="O1287" s="79">
        <v>36.667000000000002</v>
      </c>
      <c r="P1287" s="79">
        <v>403.334</v>
      </c>
      <c r="Q1287" s="70">
        <v>2024</v>
      </c>
      <c r="R1287" s="70">
        <v>1</v>
      </c>
      <c r="S1287" s="70">
        <v>0</v>
      </c>
      <c r="T1287" s="70" t="s">
        <v>52</v>
      </c>
      <c r="U1287" s="70">
        <v>2101</v>
      </c>
    </row>
    <row r="1288" spans="1:21" x14ac:dyDescent="0.25">
      <c r="A1288" s="70">
        <v>6750069039</v>
      </c>
      <c r="B1288" s="72">
        <v>45294</v>
      </c>
      <c r="C1288" s="70" t="s">
        <v>45</v>
      </c>
      <c r="D1288" s="70" t="s">
        <v>100</v>
      </c>
      <c r="E1288" s="70" t="s">
        <v>5</v>
      </c>
      <c r="F1288" s="70" t="s">
        <v>101</v>
      </c>
      <c r="G1288" s="70" t="s">
        <v>49</v>
      </c>
      <c r="H1288" s="70" t="s">
        <v>50</v>
      </c>
      <c r="I1288" s="70">
        <v>320028</v>
      </c>
      <c r="J1288" s="70" t="s">
        <v>11</v>
      </c>
      <c r="K1288" s="70">
        <v>5</v>
      </c>
      <c r="L1288" s="79">
        <v>133.77799999999999</v>
      </c>
      <c r="M1288" s="79">
        <v>668.88800000000003</v>
      </c>
      <c r="N1288" s="79">
        <v>-167.22200000000001</v>
      </c>
      <c r="O1288" s="79">
        <v>53.511000000000003</v>
      </c>
      <c r="P1288" s="79">
        <v>722.399</v>
      </c>
      <c r="Q1288" s="70">
        <v>2024</v>
      </c>
      <c r="R1288" s="70">
        <v>1</v>
      </c>
      <c r="S1288" s="70">
        <v>0.19999952159519302</v>
      </c>
      <c r="T1288" s="70" t="s">
        <v>56</v>
      </c>
      <c r="U1288" s="70">
        <v>2101</v>
      </c>
    </row>
    <row r="1289" spans="1:21" x14ac:dyDescent="0.25">
      <c r="A1289" s="70">
        <v>6750069039</v>
      </c>
      <c r="B1289" s="72">
        <v>45294</v>
      </c>
      <c r="C1289" s="70" t="s">
        <v>45</v>
      </c>
      <c r="D1289" s="70" t="s">
        <v>100</v>
      </c>
      <c r="E1289" s="70" t="s">
        <v>5</v>
      </c>
      <c r="F1289" s="70" t="s">
        <v>101</v>
      </c>
      <c r="G1289" s="70" t="s">
        <v>49</v>
      </c>
      <c r="H1289" s="70" t="s">
        <v>50</v>
      </c>
      <c r="I1289" s="70">
        <v>320020</v>
      </c>
      <c r="J1289" s="70" t="s">
        <v>84</v>
      </c>
      <c r="K1289" s="70">
        <v>5</v>
      </c>
      <c r="L1289" s="79">
        <v>254.22200000000001</v>
      </c>
      <c r="M1289" s="79">
        <v>1271.1120000000001</v>
      </c>
      <c r="N1289" s="79">
        <v>-317.77800000000002</v>
      </c>
      <c r="O1289" s="79">
        <v>101.68899999999999</v>
      </c>
      <c r="P1289" s="79">
        <v>1372.8009999999999</v>
      </c>
      <c r="Q1289" s="70">
        <v>2024</v>
      </c>
      <c r="R1289" s="70">
        <v>1</v>
      </c>
      <c r="S1289" s="70">
        <v>0.20000025174839259</v>
      </c>
      <c r="T1289" s="70" t="s">
        <v>56</v>
      </c>
      <c r="U1289" s="70">
        <v>2101</v>
      </c>
    </row>
    <row r="1290" spans="1:21" x14ac:dyDescent="0.25">
      <c r="A1290" s="70">
        <v>6750069039</v>
      </c>
      <c r="B1290" s="72">
        <v>45294</v>
      </c>
      <c r="C1290" s="70" t="s">
        <v>45</v>
      </c>
      <c r="D1290" s="70" t="s">
        <v>100</v>
      </c>
      <c r="E1290" s="70" t="s">
        <v>5</v>
      </c>
      <c r="F1290" s="70" t="s">
        <v>101</v>
      </c>
      <c r="G1290" s="70" t="s">
        <v>49</v>
      </c>
      <c r="H1290" s="70" t="s">
        <v>50</v>
      </c>
      <c r="I1290" s="70">
        <v>320025</v>
      </c>
      <c r="J1290" s="70" t="s">
        <v>58</v>
      </c>
      <c r="K1290" s="70">
        <v>5</v>
      </c>
      <c r="L1290" s="79">
        <v>220.8</v>
      </c>
      <c r="M1290" s="79">
        <v>1104</v>
      </c>
      <c r="N1290" s="79">
        <v>0</v>
      </c>
      <c r="O1290" s="79">
        <v>88.32</v>
      </c>
      <c r="P1290" s="79">
        <v>1192.32</v>
      </c>
      <c r="Q1290" s="70">
        <v>2024</v>
      </c>
      <c r="R1290" s="70">
        <v>1</v>
      </c>
      <c r="S1290" s="70">
        <v>0</v>
      </c>
      <c r="T1290" s="70" t="s">
        <v>52</v>
      </c>
      <c r="U1290" s="70">
        <v>2101</v>
      </c>
    </row>
    <row r="1291" spans="1:21" x14ac:dyDescent="0.25">
      <c r="A1291" s="70">
        <v>6750069039</v>
      </c>
      <c r="B1291" s="72">
        <v>45294</v>
      </c>
      <c r="C1291" s="70" t="s">
        <v>45</v>
      </c>
      <c r="D1291" s="70" t="s">
        <v>100</v>
      </c>
      <c r="E1291" s="70" t="s">
        <v>5</v>
      </c>
      <c r="F1291" s="70" t="s">
        <v>101</v>
      </c>
      <c r="G1291" s="70" t="s">
        <v>49</v>
      </c>
      <c r="H1291" s="70" t="s">
        <v>50</v>
      </c>
      <c r="I1291" s="70">
        <v>324003</v>
      </c>
      <c r="J1291" s="70" t="s">
        <v>10</v>
      </c>
      <c r="K1291" s="70">
        <v>1</v>
      </c>
      <c r="L1291" s="79">
        <v>366.66699999999997</v>
      </c>
      <c r="M1291" s="79">
        <v>366.66699999999997</v>
      </c>
      <c r="N1291" s="79">
        <v>0</v>
      </c>
      <c r="O1291" s="79">
        <v>29.332999999999998</v>
      </c>
      <c r="P1291" s="79">
        <v>396</v>
      </c>
      <c r="Q1291" s="70">
        <v>2024</v>
      </c>
      <c r="R1291" s="70">
        <v>1</v>
      </c>
      <c r="S1291" s="70">
        <v>0</v>
      </c>
      <c r="T1291" s="70" t="s">
        <v>52</v>
      </c>
      <c r="U1291" s="70">
        <v>2101</v>
      </c>
    </row>
    <row r="1292" spans="1:21" x14ac:dyDescent="0.25">
      <c r="A1292" s="70">
        <v>9075001027</v>
      </c>
      <c r="B1292" s="72">
        <v>45294</v>
      </c>
      <c r="C1292" s="70" t="s">
        <v>81</v>
      </c>
      <c r="D1292" s="70" t="s">
        <v>100</v>
      </c>
      <c r="E1292" s="70" t="s">
        <v>5</v>
      </c>
      <c r="F1292" s="70" t="s">
        <v>101</v>
      </c>
      <c r="G1292" s="70" t="s">
        <v>49</v>
      </c>
      <c r="H1292" s="70" t="s">
        <v>50</v>
      </c>
      <c r="I1292" s="70">
        <v>320028</v>
      </c>
      <c r="J1292" s="70" t="s">
        <v>11</v>
      </c>
      <c r="K1292" s="70">
        <v>-5</v>
      </c>
      <c r="L1292" s="79">
        <v>133.77799999999999</v>
      </c>
      <c r="M1292" s="79">
        <v>-668.88800000000003</v>
      </c>
      <c r="N1292" s="79">
        <v>167.22200000000001</v>
      </c>
      <c r="O1292" s="79">
        <v>-66.888999999999996</v>
      </c>
      <c r="P1292" s="79">
        <v>-735.77700000000004</v>
      </c>
      <c r="Q1292" s="70">
        <v>2024</v>
      </c>
      <c r="R1292" s="70">
        <v>1</v>
      </c>
      <c r="S1292" s="70">
        <v>0.19999952159519302</v>
      </c>
      <c r="T1292" s="70" t="s">
        <v>56</v>
      </c>
      <c r="U1292" s="70">
        <v>2101</v>
      </c>
    </row>
    <row r="1293" spans="1:21" x14ac:dyDescent="0.25">
      <c r="A1293" s="70">
        <v>9075001027</v>
      </c>
      <c r="B1293" s="72">
        <v>45294</v>
      </c>
      <c r="C1293" s="70" t="s">
        <v>81</v>
      </c>
      <c r="D1293" s="70" t="s">
        <v>100</v>
      </c>
      <c r="E1293" s="70" t="s">
        <v>5</v>
      </c>
      <c r="F1293" s="70" t="s">
        <v>101</v>
      </c>
      <c r="G1293" s="70" t="s">
        <v>49</v>
      </c>
      <c r="H1293" s="70" t="s">
        <v>50</v>
      </c>
      <c r="I1293" s="70">
        <v>320020</v>
      </c>
      <c r="J1293" s="70" t="s">
        <v>84</v>
      </c>
      <c r="K1293" s="70">
        <v>-5</v>
      </c>
      <c r="L1293" s="79">
        <v>254.22200000000001</v>
      </c>
      <c r="M1293" s="79">
        <v>-1271.1120000000001</v>
      </c>
      <c r="N1293" s="79">
        <v>317.77800000000002</v>
      </c>
      <c r="O1293" s="79">
        <v>-127.111</v>
      </c>
      <c r="P1293" s="79">
        <v>-1398.223</v>
      </c>
      <c r="Q1293" s="70">
        <v>2024</v>
      </c>
      <c r="R1293" s="70">
        <v>1</v>
      </c>
      <c r="S1293" s="70">
        <v>0.20000025174839259</v>
      </c>
      <c r="T1293" s="70" t="s">
        <v>56</v>
      </c>
      <c r="U1293" s="70">
        <v>2101</v>
      </c>
    </row>
    <row r="1294" spans="1:21" x14ac:dyDescent="0.25">
      <c r="A1294" s="70">
        <v>9075001027</v>
      </c>
      <c r="B1294" s="72">
        <v>45294</v>
      </c>
      <c r="C1294" s="70" t="s">
        <v>81</v>
      </c>
      <c r="D1294" s="70" t="s">
        <v>100</v>
      </c>
      <c r="E1294" s="70" t="s">
        <v>5</v>
      </c>
      <c r="F1294" s="70" t="s">
        <v>101</v>
      </c>
      <c r="G1294" s="70" t="s">
        <v>49</v>
      </c>
      <c r="H1294" s="70" t="s">
        <v>50</v>
      </c>
      <c r="I1294" s="70">
        <v>320025</v>
      </c>
      <c r="J1294" s="70" t="s">
        <v>58</v>
      </c>
      <c r="K1294" s="70">
        <v>-5</v>
      </c>
      <c r="L1294" s="79">
        <v>220.8</v>
      </c>
      <c r="M1294" s="79">
        <v>-1104</v>
      </c>
      <c r="N1294" s="79">
        <v>0</v>
      </c>
      <c r="O1294" s="79">
        <v>-110.4</v>
      </c>
      <c r="P1294" s="79">
        <v>-1214.4000000000001</v>
      </c>
      <c r="Q1294" s="70">
        <v>2024</v>
      </c>
      <c r="R1294" s="70">
        <v>1</v>
      </c>
      <c r="S1294" s="70">
        <v>0</v>
      </c>
      <c r="T1294" s="70" t="s">
        <v>52</v>
      </c>
      <c r="U1294" s="70">
        <v>2101</v>
      </c>
    </row>
    <row r="1295" spans="1:21" x14ac:dyDescent="0.25">
      <c r="A1295" s="70">
        <v>9075001027</v>
      </c>
      <c r="B1295" s="72">
        <v>45294</v>
      </c>
      <c r="C1295" s="70" t="s">
        <v>81</v>
      </c>
      <c r="D1295" s="70" t="s">
        <v>100</v>
      </c>
      <c r="E1295" s="70" t="s">
        <v>5</v>
      </c>
      <c r="F1295" s="70" t="s">
        <v>101</v>
      </c>
      <c r="G1295" s="70" t="s">
        <v>49</v>
      </c>
      <c r="H1295" s="70" t="s">
        <v>50</v>
      </c>
      <c r="I1295" s="70">
        <v>324003</v>
      </c>
      <c r="J1295" s="70" t="s">
        <v>10</v>
      </c>
      <c r="K1295" s="70">
        <v>-1</v>
      </c>
      <c r="L1295" s="79">
        <v>366.66699999999997</v>
      </c>
      <c r="M1295" s="79">
        <v>-366.66699999999997</v>
      </c>
      <c r="N1295" s="79">
        <v>0</v>
      </c>
      <c r="O1295" s="79">
        <v>-36.667000000000002</v>
      </c>
      <c r="P1295" s="79">
        <v>-403.334</v>
      </c>
      <c r="Q1295" s="70">
        <v>2024</v>
      </c>
      <c r="R1295" s="70">
        <v>1</v>
      </c>
      <c r="S1295" s="70">
        <v>0</v>
      </c>
      <c r="T1295" s="70" t="s">
        <v>52</v>
      </c>
      <c r="U1295" s="70">
        <v>2101</v>
      </c>
    </row>
    <row r="1296" spans="1:21" x14ac:dyDescent="0.25">
      <c r="A1296" s="70">
        <v>6750069090</v>
      </c>
      <c r="B1296" s="72">
        <v>45296</v>
      </c>
      <c r="C1296" s="70" t="s">
        <v>45</v>
      </c>
      <c r="D1296" s="70" t="s">
        <v>100</v>
      </c>
      <c r="E1296" s="70" t="s">
        <v>5</v>
      </c>
      <c r="F1296" s="70" t="s">
        <v>101</v>
      </c>
      <c r="G1296" s="70" t="s">
        <v>49</v>
      </c>
      <c r="H1296" s="70" t="s">
        <v>50</v>
      </c>
      <c r="I1296" s="70">
        <v>320028</v>
      </c>
      <c r="J1296" s="70" t="s">
        <v>11</v>
      </c>
      <c r="K1296" s="70">
        <v>5</v>
      </c>
      <c r="L1296" s="79">
        <v>133.77799999999999</v>
      </c>
      <c r="M1296" s="79">
        <v>668.88800000000003</v>
      </c>
      <c r="N1296" s="79">
        <v>-167.22200000000001</v>
      </c>
      <c r="O1296" s="79">
        <v>53.511000000000003</v>
      </c>
      <c r="P1296" s="79">
        <v>722.399</v>
      </c>
      <c r="Q1296" s="70">
        <v>2024</v>
      </c>
      <c r="R1296" s="70">
        <v>1</v>
      </c>
      <c r="S1296" s="70">
        <v>0.19999952159519302</v>
      </c>
      <c r="T1296" s="70" t="s">
        <v>56</v>
      </c>
      <c r="U1296" s="70">
        <v>2101</v>
      </c>
    </row>
    <row r="1297" spans="1:21" x14ac:dyDescent="0.25">
      <c r="A1297" s="70">
        <v>6750069090</v>
      </c>
      <c r="B1297" s="72">
        <v>45296</v>
      </c>
      <c r="C1297" s="70" t="s">
        <v>45</v>
      </c>
      <c r="D1297" s="70" t="s">
        <v>100</v>
      </c>
      <c r="E1297" s="70" t="s">
        <v>5</v>
      </c>
      <c r="F1297" s="70" t="s">
        <v>101</v>
      </c>
      <c r="G1297" s="70" t="s">
        <v>49</v>
      </c>
      <c r="H1297" s="70" t="s">
        <v>50</v>
      </c>
      <c r="I1297" s="70">
        <v>324003</v>
      </c>
      <c r="J1297" s="70" t="s">
        <v>10</v>
      </c>
      <c r="K1297" s="70">
        <v>5</v>
      </c>
      <c r="L1297" s="79">
        <v>366.66699999999997</v>
      </c>
      <c r="M1297" s="79">
        <v>1833.335</v>
      </c>
      <c r="N1297" s="79">
        <v>0</v>
      </c>
      <c r="O1297" s="79">
        <v>146.666</v>
      </c>
      <c r="P1297" s="79">
        <v>1980.001</v>
      </c>
      <c r="Q1297" s="70">
        <v>2024</v>
      </c>
      <c r="R1297" s="70">
        <v>1</v>
      </c>
      <c r="S1297" s="70">
        <v>0</v>
      </c>
      <c r="T1297" s="70" t="s">
        <v>52</v>
      </c>
      <c r="U1297" s="70">
        <v>2101</v>
      </c>
    </row>
    <row r="1298" spans="1:21" x14ac:dyDescent="0.25">
      <c r="A1298" s="70">
        <v>6750069217</v>
      </c>
      <c r="B1298" s="72">
        <v>45300</v>
      </c>
      <c r="C1298" s="70" t="s">
        <v>45</v>
      </c>
      <c r="D1298" s="70" t="s">
        <v>100</v>
      </c>
      <c r="E1298" s="70" t="s">
        <v>5</v>
      </c>
      <c r="F1298" s="70" t="s">
        <v>101</v>
      </c>
      <c r="G1298" s="70" t="s">
        <v>49</v>
      </c>
      <c r="H1298" s="70" t="s">
        <v>50</v>
      </c>
      <c r="I1298" s="70">
        <v>320028</v>
      </c>
      <c r="J1298" s="70" t="s">
        <v>11</v>
      </c>
      <c r="K1298" s="70">
        <v>5</v>
      </c>
      <c r="L1298" s="79">
        <v>133.77799999999999</v>
      </c>
      <c r="M1298" s="79">
        <v>668.88800000000003</v>
      </c>
      <c r="N1298" s="79">
        <v>-167.22200000000001</v>
      </c>
      <c r="O1298" s="79">
        <v>53.511000000000003</v>
      </c>
      <c r="P1298" s="79">
        <v>722.399</v>
      </c>
      <c r="Q1298" s="70">
        <v>2024</v>
      </c>
      <c r="R1298" s="70">
        <v>1</v>
      </c>
      <c r="S1298" s="70">
        <v>0.19999952159519302</v>
      </c>
      <c r="T1298" s="70" t="s">
        <v>56</v>
      </c>
      <c r="U1298" s="70">
        <v>2101</v>
      </c>
    </row>
    <row r="1299" spans="1:21" x14ac:dyDescent="0.25">
      <c r="A1299" s="70">
        <v>6750069217</v>
      </c>
      <c r="B1299" s="72">
        <v>45300</v>
      </c>
      <c r="C1299" s="70" t="s">
        <v>45</v>
      </c>
      <c r="D1299" s="70" t="s">
        <v>100</v>
      </c>
      <c r="E1299" s="70" t="s">
        <v>5</v>
      </c>
      <c r="F1299" s="70" t="s">
        <v>101</v>
      </c>
      <c r="G1299" s="70" t="s">
        <v>49</v>
      </c>
      <c r="H1299" s="70" t="s">
        <v>50</v>
      </c>
      <c r="I1299" s="70">
        <v>320023</v>
      </c>
      <c r="J1299" s="70" t="s">
        <v>9</v>
      </c>
      <c r="K1299" s="70">
        <v>5</v>
      </c>
      <c r="L1299" s="79">
        <v>176.64</v>
      </c>
      <c r="M1299" s="79">
        <v>883.2</v>
      </c>
      <c r="N1299" s="79">
        <v>-220.8</v>
      </c>
      <c r="O1299" s="79">
        <v>70.656000000000006</v>
      </c>
      <c r="P1299" s="79">
        <v>953.85599999999999</v>
      </c>
      <c r="Q1299" s="70">
        <v>2024</v>
      </c>
      <c r="R1299" s="70">
        <v>1</v>
      </c>
      <c r="S1299" s="70">
        <v>0.20000000000000004</v>
      </c>
      <c r="T1299" s="70" t="s">
        <v>56</v>
      </c>
      <c r="U1299" s="70">
        <v>2101</v>
      </c>
    </row>
    <row r="1300" spans="1:21" x14ac:dyDescent="0.25">
      <c r="A1300" s="70">
        <v>6750069217</v>
      </c>
      <c r="B1300" s="72">
        <v>45300</v>
      </c>
      <c r="C1300" s="70" t="s">
        <v>45</v>
      </c>
      <c r="D1300" s="70" t="s">
        <v>100</v>
      </c>
      <c r="E1300" s="70" t="s">
        <v>5</v>
      </c>
      <c r="F1300" s="70" t="s">
        <v>101</v>
      </c>
      <c r="G1300" s="70" t="s">
        <v>49</v>
      </c>
      <c r="H1300" s="70" t="s">
        <v>50</v>
      </c>
      <c r="I1300" s="70">
        <v>324003</v>
      </c>
      <c r="J1300" s="70" t="s">
        <v>10</v>
      </c>
      <c r="K1300" s="70">
        <v>5</v>
      </c>
      <c r="L1300" s="79">
        <v>366.66699999999997</v>
      </c>
      <c r="M1300" s="79">
        <v>1833.335</v>
      </c>
      <c r="N1300" s="79">
        <v>0</v>
      </c>
      <c r="O1300" s="79">
        <v>146.667</v>
      </c>
      <c r="P1300" s="79">
        <v>1980.002</v>
      </c>
      <c r="Q1300" s="70">
        <v>2024</v>
      </c>
      <c r="R1300" s="70">
        <v>1</v>
      </c>
      <c r="S1300" s="70">
        <v>0</v>
      </c>
      <c r="T1300" s="70" t="s">
        <v>52</v>
      </c>
      <c r="U1300" s="70">
        <v>2101</v>
      </c>
    </row>
    <row r="1301" spans="1:21" x14ac:dyDescent="0.25">
      <c r="A1301" s="70">
        <v>6750069501</v>
      </c>
      <c r="B1301" s="72">
        <v>45307</v>
      </c>
      <c r="C1301" s="70" t="s">
        <v>45</v>
      </c>
      <c r="D1301" s="70" t="s">
        <v>100</v>
      </c>
      <c r="E1301" s="70" t="s">
        <v>5</v>
      </c>
      <c r="F1301" s="70" t="s">
        <v>101</v>
      </c>
      <c r="G1301" s="70" t="s">
        <v>49</v>
      </c>
      <c r="H1301" s="70" t="s">
        <v>50</v>
      </c>
      <c r="I1301" s="70">
        <v>320028</v>
      </c>
      <c r="J1301" s="70" t="s">
        <v>11</v>
      </c>
      <c r="K1301" s="70">
        <v>20</v>
      </c>
      <c r="L1301" s="79">
        <v>167.22200000000001</v>
      </c>
      <c r="M1301" s="79">
        <v>3344.44</v>
      </c>
      <c r="N1301" s="79">
        <v>0</v>
      </c>
      <c r="O1301" s="79">
        <v>267.55500000000001</v>
      </c>
      <c r="P1301" s="79">
        <v>3611.9949999999999</v>
      </c>
      <c r="Q1301" s="70">
        <v>2024</v>
      </c>
      <c r="R1301" s="70">
        <v>1</v>
      </c>
      <c r="S1301" s="70">
        <v>0</v>
      </c>
      <c r="T1301" s="70" t="s">
        <v>52</v>
      </c>
      <c r="U1301" s="70">
        <v>2101</v>
      </c>
    </row>
    <row r="1302" spans="1:21" x14ac:dyDescent="0.25">
      <c r="A1302" s="70">
        <v>6750069501</v>
      </c>
      <c r="B1302" s="72">
        <v>45307</v>
      </c>
      <c r="C1302" s="70" t="s">
        <v>45</v>
      </c>
      <c r="D1302" s="70" t="s">
        <v>100</v>
      </c>
      <c r="E1302" s="70" t="s">
        <v>5</v>
      </c>
      <c r="F1302" s="70" t="s">
        <v>101</v>
      </c>
      <c r="G1302" s="70" t="s">
        <v>49</v>
      </c>
      <c r="H1302" s="70" t="s">
        <v>50</v>
      </c>
      <c r="I1302" s="70">
        <v>320023</v>
      </c>
      <c r="J1302" s="70" t="s">
        <v>9</v>
      </c>
      <c r="K1302" s="70">
        <v>4</v>
      </c>
      <c r="L1302" s="79">
        <v>220.8</v>
      </c>
      <c r="M1302" s="79">
        <v>883.2</v>
      </c>
      <c r="N1302" s="79">
        <v>0</v>
      </c>
      <c r="O1302" s="79">
        <v>70.656000000000006</v>
      </c>
      <c r="P1302" s="79">
        <v>953.85599999999999</v>
      </c>
      <c r="Q1302" s="70">
        <v>2024</v>
      </c>
      <c r="R1302" s="70">
        <v>1</v>
      </c>
      <c r="S1302" s="70">
        <v>0</v>
      </c>
      <c r="T1302" s="70" t="s">
        <v>52</v>
      </c>
      <c r="U1302" s="70">
        <v>2101</v>
      </c>
    </row>
    <row r="1303" spans="1:21" x14ac:dyDescent="0.25">
      <c r="A1303" s="70">
        <v>6750069501</v>
      </c>
      <c r="B1303" s="72">
        <v>45307</v>
      </c>
      <c r="C1303" s="70" t="s">
        <v>45</v>
      </c>
      <c r="D1303" s="70" t="s">
        <v>100</v>
      </c>
      <c r="E1303" s="70" t="s">
        <v>5</v>
      </c>
      <c r="F1303" s="70" t="s">
        <v>101</v>
      </c>
      <c r="G1303" s="70" t="s">
        <v>49</v>
      </c>
      <c r="H1303" s="70" t="s">
        <v>50</v>
      </c>
      <c r="I1303" s="70">
        <v>324003</v>
      </c>
      <c r="J1303" s="70" t="s">
        <v>10</v>
      </c>
      <c r="K1303" s="70">
        <v>5</v>
      </c>
      <c r="L1303" s="79">
        <v>366.66699999999997</v>
      </c>
      <c r="M1303" s="79">
        <v>1833.335</v>
      </c>
      <c r="N1303" s="79">
        <v>0</v>
      </c>
      <c r="O1303" s="79">
        <v>146.667</v>
      </c>
      <c r="P1303" s="79">
        <v>1980.002</v>
      </c>
      <c r="Q1303" s="70">
        <v>2024</v>
      </c>
      <c r="R1303" s="70">
        <v>1</v>
      </c>
      <c r="S1303" s="70">
        <v>0</v>
      </c>
      <c r="T1303" s="70" t="s">
        <v>52</v>
      </c>
      <c r="U1303" s="70">
        <v>2101</v>
      </c>
    </row>
    <row r="1304" spans="1:21" x14ac:dyDescent="0.25">
      <c r="A1304" s="70">
        <v>6750069877</v>
      </c>
      <c r="B1304" s="72">
        <v>45314</v>
      </c>
      <c r="C1304" s="70" t="s">
        <v>45</v>
      </c>
      <c r="D1304" s="70" t="s">
        <v>100</v>
      </c>
      <c r="E1304" s="70" t="s">
        <v>5</v>
      </c>
      <c r="F1304" s="70" t="s">
        <v>101</v>
      </c>
      <c r="G1304" s="70" t="s">
        <v>49</v>
      </c>
      <c r="H1304" s="70" t="s">
        <v>50</v>
      </c>
      <c r="I1304" s="70">
        <v>320028</v>
      </c>
      <c r="J1304" s="70" t="s">
        <v>11</v>
      </c>
      <c r="K1304" s="70">
        <v>5</v>
      </c>
      <c r="L1304" s="79">
        <v>167.22200000000001</v>
      </c>
      <c r="M1304" s="79">
        <v>836.11</v>
      </c>
      <c r="N1304" s="79">
        <v>0</v>
      </c>
      <c r="O1304" s="79">
        <v>66.888999999999996</v>
      </c>
      <c r="P1304" s="79">
        <v>902.99900000000002</v>
      </c>
      <c r="Q1304" s="70">
        <v>2024</v>
      </c>
      <c r="R1304" s="70">
        <v>1</v>
      </c>
      <c r="S1304" s="70">
        <v>0</v>
      </c>
      <c r="T1304" s="70" t="s">
        <v>52</v>
      </c>
      <c r="U1304" s="70">
        <v>2101</v>
      </c>
    </row>
    <row r="1305" spans="1:21" x14ac:dyDescent="0.25">
      <c r="A1305" s="70">
        <v>6750069877</v>
      </c>
      <c r="B1305" s="72">
        <v>45314</v>
      </c>
      <c r="C1305" s="70" t="s">
        <v>45</v>
      </c>
      <c r="D1305" s="70" t="s">
        <v>100</v>
      </c>
      <c r="E1305" s="70" t="s">
        <v>5</v>
      </c>
      <c r="F1305" s="70" t="s">
        <v>101</v>
      </c>
      <c r="G1305" s="70" t="s">
        <v>49</v>
      </c>
      <c r="H1305" s="70" t="s">
        <v>50</v>
      </c>
      <c r="I1305" s="70">
        <v>320023</v>
      </c>
      <c r="J1305" s="70" t="s">
        <v>9</v>
      </c>
      <c r="K1305" s="70">
        <v>10</v>
      </c>
      <c r="L1305" s="79">
        <v>176.64</v>
      </c>
      <c r="M1305" s="79">
        <v>1766.4</v>
      </c>
      <c r="N1305" s="79">
        <v>-441.6</v>
      </c>
      <c r="O1305" s="79">
        <v>141.31200000000001</v>
      </c>
      <c r="P1305" s="79">
        <v>1907.712</v>
      </c>
      <c r="Q1305" s="70">
        <v>2024</v>
      </c>
      <c r="R1305" s="70">
        <v>1</v>
      </c>
      <c r="S1305" s="70">
        <v>0.20000000000000004</v>
      </c>
      <c r="T1305" s="70" t="s">
        <v>56</v>
      </c>
      <c r="U1305" s="70">
        <v>2101</v>
      </c>
    </row>
    <row r="1306" spans="1:21" x14ac:dyDescent="0.25">
      <c r="A1306" s="70">
        <v>6750069877</v>
      </c>
      <c r="B1306" s="72">
        <v>45314</v>
      </c>
      <c r="C1306" s="70" t="s">
        <v>45</v>
      </c>
      <c r="D1306" s="70" t="s">
        <v>100</v>
      </c>
      <c r="E1306" s="70" t="s">
        <v>5</v>
      </c>
      <c r="F1306" s="70" t="s">
        <v>101</v>
      </c>
      <c r="G1306" s="70" t="s">
        <v>49</v>
      </c>
      <c r="H1306" s="70" t="s">
        <v>50</v>
      </c>
      <c r="I1306" s="70">
        <v>324003</v>
      </c>
      <c r="J1306" s="70" t="s">
        <v>10</v>
      </c>
      <c r="K1306" s="70">
        <v>5</v>
      </c>
      <c r="L1306" s="79">
        <v>366.66699999999997</v>
      </c>
      <c r="M1306" s="79">
        <v>1833.335</v>
      </c>
      <c r="N1306" s="79">
        <v>0</v>
      </c>
      <c r="O1306" s="79">
        <v>146.667</v>
      </c>
      <c r="P1306" s="79">
        <v>1980.002</v>
      </c>
      <c r="Q1306" s="70">
        <v>2024</v>
      </c>
      <c r="R1306" s="70">
        <v>1</v>
      </c>
      <c r="S1306" s="70">
        <v>0</v>
      </c>
      <c r="T1306" s="70" t="s">
        <v>52</v>
      </c>
      <c r="U1306" s="70">
        <v>2101</v>
      </c>
    </row>
    <row r="1307" spans="1:21" x14ac:dyDescent="0.25">
      <c r="A1307" s="70">
        <v>6750070180</v>
      </c>
      <c r="B1307" s="72">
        <v>45320</v>
      </c>
      <c r="C1307" s="70" t="s">
        <v>45</v>
      </c>
      <c r="D1307" s="70" t="s">
        <v>100</v>
      </c>
      <c r="E1307" s="70" t="s">
        <v>5</v>
      </c>
      <c r="F1307" s="70" t="s">
        <v>101</v>
      </c>
      <c r="G1307" s="70" t="s">
        <v>49</v>
      </c>
      <c r="H1307" s="70" t="s">
        <v>50</v>
      </c>
      <c r="I1307" s="70">
        <v>320028</v>
      </c>
      <c r="J1307" s="70" t="s">
        <v>11</v>
      </c>
      <c r="K1307" s="70">
        <v>5</v>
      </c>
      <c r="L1307" s="79">
        <v>167.22200000000001</v>
      </c>
      <c r="M1307" s="79">
        <v>836.11</v>
      </c>
      <c r="N1307" s="79">
        <v>0</v>
      </c>
      <c r="O1307" s="79">
        <v>66.888999999999996</v>
      </c>
      <c r="P1307" s="79">
        <v>902.99900000000002</v>
      </c>
      <c r="Q1307" s="70">
        <v>2024</v>
      </c>
      <c r="R1307" s="70">
        <v>1</v>
      </c>
      <c r="S1307" s="70">
        <v>0</v>
      </c>
      <c r="T1307" s="70" t="s">
        <v>52</v>
      </c>
      <c r="U1307" s="70">
        <v>2101</v>
      </c>
    </row>
    <row r="1308" spans="1:21" x14ac:dyDescent="0.25">
      <c r="A1308" s="70">
        <v>6750070180</v>
      </c>
      <c r="B1308" s="72">
        <v>45320</v>
      </c>
      <c r="C1308" s="70" t="s">
        <v>45</v>
      </c>
      <c r="D1308" s="70" t="s">
        <v>100</v>
      </c>
      <c r="E1308" s="70" t="s">
        <v>5</v>
      </c>
      <c r="F1308" s="70" t="s">
        <v>101</v>
      </c>
      <c r="G1308" s="70" t="s">
        <v>49</v>
      </c>
      <c r="H1308" s="70" t="s">
        <v>50</v>
      </c>
      <c r="I1308" s="70">
        <v>320023</v>
      </c>
      <c r="J1308" s="70" t="s">
        <v>9</v>
      </c>
      <c r="K1308" s="70">
        <v>10</v>
      </c>
      <c r="L1308" s="79">
        <v>176.64</v>
      </c>
      <c r="M1308" s="79">
        <v>1766.4</v>
      </c>
      <c r="N1308" s="79">
        <v>-441.6</v>
      </c>
      <c r="O1308" s="79">
        <v>141.31200000000001</v>
      </c>
      <c r="P1308" s="79">
        <v>1907.712</v>
      </c>
      <c r="Q1308" s="70">
        <v>2024</v>
      </c>
      <c r="R1308" s="70">
        <v>1</v>
      </c>
      <c r="S1308" s="70">
        <v>0.20000000000000004</v>
      </c>
      <c r="T1308" s="70" t="s">
        <v>56</v>
      </c>
      <c r="U1308" s="70">
        <v>2101</v>
      </c>
    </row>
    <row r="1309" spans="1:21" x14ac:dyDescent="0.25">
      <c r="A1309" s="70">
        <v>6750070180</v>
      </c>
      <c r="B1309" s="72">
        <v>45320</v>
      </c>
      <c r="C1309" s="70" t="s">
        <v>45</v>
      </c>
      <c r="D1309" s="70" t="s">
        <v>100</v>
      </c>
      <c r="E1309" s="70" t="s">
        <v>5</v>
      </c>
      <c r="F1309" s="70" t="s">
        <v>101</v>
      </c>
      <c r="G1309" s="70" t="s">
        <v>49</v>
      </c>
      <c r="H1309" s="70" t="s">
        <v>50</v>
      </c>
      <c r="I1309" s="70">
        <v>324003</v>
      </c>
      <c r="J1309" s="70" t="s">
        <v>10</v>
      </c>
      <c r="K1309" s="70">
        <v>10</v>
      </c>
      <c r="L1309" s="79">
        <v>366.66699999999997</v>
      </c>
      <c r="M1309" s="79">
        <v>3666.67</v>
      </c>
      <c r="N1309" s="79">
        <v>0</v>
      </c>
      <c r="O1309" s="79">
        <v>293.334</v>
      </c>
      <c r="P1309" s="79">
        <v>3960.0039999999999</v>
      </c>
      <c r="Q1309" s="70">
        <v>2024</v>
      </c>
      <c r="R1309" s="70">
        <v>1</v>
      </c>
      <c r="S1309" s="70">
        <v>0</v>
      </c>
      <c r="T1309" s="70" t="s">
        <v>52</v>
      </c>
      <c r="U1309" s="70">
        <v>2101</v>
      </c>
    </row>
    <row r="1310" spans="1:21" x14ac:dyDescent="0.25">
      <c r="A1310" s="70">
        <v>6750070736</v>
      </c>
      <c r="B1310" s="72">
        <v>45324</v>
      </c>
      <c r="C1310" s="70" t="s">
        <v>45</v>
      </c>
      <c r="D1310" s="70" t="s">
        <v>100</v>
      </c>
      <c r="E1310" s="70" t="s">
        <v>5</v>
      </c>
      <c r="F1310" s="70" t="s">
        <v>101</v>
      </c>
      <c r="G1310" s="70" t="s">
        <v>49</v>
      </c>
      <c r="H1310" s="70" t="s">
        <v>50</v>
      </c>
      <c r="I1310" s="70">
        <v>320028</v>
      </c>
      <c r="J1310" s="70" t="s">
        <v>11</v>
      </c>
      <c r="K1310" s="70">
        <v>20</v>
      </c>
      <c r="L1310" s="79">
        <v>167.22200000000001</v>
      </c>
      <c r="M1310" s="79">
        <v>3344.44</v>
      </c>
      <c r="N1310" s="79">
        <v>0</v>
      </c>
      <c r="O1310" s="79">
        <v>267.55500000000001</v>
      </c>
      <c r="P1310" s="79">
        <v>3611.9949999999999</v>
      </c>
      <c r="Q1310" s="70">
        <v>2024</v>
      </c>
      <c r="R1310" s="70">
        <v>2</v>
      </c>
      <c r="S1310" s="70">
        <v>0</v>
      </c>
      <c r="T1310" s="70"/>
      <c r="U1310" s="70">
        <v>2101</v>
      </c>
    </row>
    <row r="1311" spans="1:21" x14ac:dyDescent="0.25">
      <c r="A1311" s="70">
        <v>6750070736</v>
      </c>
      <c r="B1311" s="72">
        <v>45324</v>
      </c>
      <c r="C1311" s="70" t="s">
        <v>45</v>
      </c>
      <c r="D1311" s="70" t="s">
        <v>100</v>
      </c>
      <c r="E1311" s="70" t="s">
        <v>5</v>
      </c>
      <c r="F1311" s="70" t="s">
        <v>101</v>
      </c>
      <c r="G1311" s="70" t="s">
        <v>49</v>
      </c>
      <c r="H1311" s="70" t="s">
        <v>50</v>
      </c>
      <c r="I1311" s="70">
        <v>320023</v>
      </c>
      <c r="J1311" s="70" t="s">
        <v>9</v>
      </c>
      <c r="K1311" s="70">
        <v>10</v>
      </c>
      <c r="L1311" s="79">
        <v>220.8</v>
      </c>
      <c r="M1311" s="79">
        <v>2208</v>
      </c>
      <c r="N1311" s="79">
        <v>0</v>
      </c>
      <c r="O1311" s="79">
        <v>176.64</v>
      </c>
      <c r="P1311" s="79">
        <v>2384.64</v>
      </c>
      <c r="Q1311" s="70">
        <v>2024</v>
      </c>
      <c r="R1311" s="70">
        <v>2</v>
      </c>
      <c r="S1311" s="70">
        <v>0</v>
      </c>
      <c r="T1311" s="70"/>
      <c r="U1311" s="70">
        <v>2101</v>
      </c>
    </row>
    <row r="1312" spans="1:21" x14ac:dyDescent="0.25">
      <c r="A1312" s="70">
        <v>6750070736</v>
      </c>
      <c r="B1312" s="72">
        <v>45324</v>
      </c>
      <c r="C1312" s="70" t="s">
        <v>45</v>
      </c>
      <c r="D1312" s="70" t="s">
        <v>100</v>
      </c>
      <c r="E1312" s="70" t="s">
        <v>5</v>
      </c>
      <c r="F1312" s="70" t="s">
        <v>101</v>
      </c>
      <c r="G1312" s="70" t="s">
        <v>49</v>
      </c>
      <c r="H1312" s="70" t="s">
        <v>50</v>
      </c>
      <c r="I1312" s="70">
        <v>324003</v>
      </c>
      <c r="J1312" s="70" t="s">
        <v>10</v>
      </c>
      <c r="K1312" s="70">
        <v>5</v>
      </c>
      <c r="L1312" s="79">
        <v>366.66699999999997</v>
      </c>
      <c r="M1312" s="79">
        <v>1833.335</v>
      </c>
      <c r="N1312" s="79">
        <v>0</v>
      </c>
      <c r="O1312" s="79">
        <v>146.667</v>
      </c>
      <c r="P1312" s="79">
        <v>1980.002</v>
      </c>
      <c r="Q1312" s="70">
        <v>2024</v>
      </c>
      <c r="R1312" s="70">
        <v>2</v>
      </c>
      <c r="S1312" s="70">
        <v>0</v>
      </c>
      <c r="T1312" s="70"/>
      <c r="U1312" s="70">
        <v>2101</v>
      </c>
    </row>
    <row r="1313" spans="1:21" x14ac:dyDescent="0.25">
      <c r="A1313" s="70">
        <v>6750070786</v>
      </c>
      <c r="B1313" s="72">
        <v>45327</v>
      </c>
      <c r="C1313" s="70" t="s">
        <v>45</v>
      </c>
      <c r="D1313" s="70" t="s">
        <v>100</v>
      </c>
      <c r="E1313" s="70" t="s">
        <v>5</v>
      </c>
      <c r="F1313" s="70" t="s">
        <v>101</v>
      </c>
      <c r="G1313" s="70" t="s">
        <v>49</v>
      </c>
      <c r="H1313" s="70" t="s">
        <v>50</v>
      </c>
      <c r="I1313" s="70">
        <v>320028</v>
      </c>
      <c r="J1313" s="70" t="s">
        <v>11</v>
      </c>
      <c r="K1313" s="70">
        <v>10</v>
      </c>
      <c r="L1313" s="79">
        <v>167.22200000000001</v>
      </c>
      <c r="M1313" s="79">
        <v>1672.22</v>
      </c>
      <c r="N1313" s="79">
        <v>0</v>
      </c>
      <c r="O1313" s="79">
        <v>133.77799999999999</v>
      </c>
      <c r="P1313" s="79">
        <v>1805.998</v>
      </c>
      <c r="Q1313" s="70">
        <v>2024</v>
      </c>
      <c r="R1313" s="70">
        <v>2</v>
      </c>
      <c r="S1313" s="70">
        <v>0</v>
      </c>
      <c r="T1313" s="70"/>
      <c r="U1313" s="70">
        <v>2101</v>
      </c>
    </row>
    <row r="1314" spans="1:21" x14ac:dyDescent="0.25">
      <c r="A1314" s="70">
        <v>6750070786</v>
      </c>
      <c r="B1314" s="72">
        <v>45327</v>
      </c>
      <c r="C1314" s="70" t="s">
        <v>45</v>
      </c>
      <c r="D1314" s="70" t="s">
        <v>100</v>
      </c>
      <c r="E1314" s="70" t="s">
        <v>5</v>
      </c>
      <c r="F1314" s="70" t="s">
        <v>101</v>
      </c>
      <c r="G1314" s="70" t="s">
        <v>49</v>
      </c>
      <c r="H1314" s="70" t="s">
        <v>50</v>
      </c>
      <c r="I1314" s="70">
        <v>320023</v>
      </c>
      <c r="J1314" s="70" t="s">
        <v>9</v>
      </c>
      <c r="K1314" s="70">
        <v>10</v>
      </c>
      <c r="L1314" s="79">
        <v>220.8</v>
      </c>
      <c r="M1314" s="79">
        <v>2208</v>
      </c>
      <c r="N1314" s="79">
        <v>0</v>
      </c>
      <c r="O1314" s="79">
        <v>176.64</v>
      </c>
      <c r="P1314" s="79">
        <v>2384.64</v>
      </c>
      <c r="Q1314" s="70">
        <v>2024</v>
      </c>
      <c r="R1314" s="70">
        <v>2</v>
      </c>
      <c r="S1314" s="70">
        <v>0</v>
      </c>
      <c r="T1314" s="70"/>
      <c r="U1314" s="70">
        <v>2101</v>
      </c>
    </row>
    <row r="1315" spans="1:21" x14ac:dyDescent="0.25">
      <c r="A1315" s="70">
        <v>6750070786</v>
      </c>
      <c r="B1315" s="72">
        <v>45327</v>
      </c>
      <c r="C1315" s="70" t="s">
        <v>45</v>
      </c>
      <c r="D1315" s="70" t="s">
        <v>100</v>
      </c>
      <c r="E1315" s="70" t="s">
        <v>5</v>
      </c>
      <c r="F1315" s="70" t="s">
        <v>101</v>
      </c>
      <c r="G1315" s="70" t="s">
        <v>49</v>
      </c>
      <c r="H1315" s="70" t="s">
        <v>50</v>
      </c>
      <c r="I1315" s="70">
        <v>324003</v>
      </c>
      <c r="J1315" s="70" t="s">
        <v>10</v>
      </c>
      <c r="K1315" s="70">
        <v>10</v>
      </c>
      <c r="L1315" s="79">
        <v>366.66699999999997</v>
      </c>
      <c r="M1315" s="79">
        <v>3666.67</v>
      </c>
      <c r="N1315" s="79">
        <v>0</v>
      </c>
      <c r="O1315" s="79">
        <v>293.334</v>
      </c>
      <c r="P1315" s="79">
        <v>3960.0039999999999</v>
      </c>
      <c r="Q1315" s="70">
        <v>2024</v>
      </c>
      <c r="R1315" s="70">
        <v>2</v>
      </c>
      <c r="S1315" s="70">
        <v>0</v>
      </c>
      <c r="T1315" s="70"/>
      <c r="U1315" s="70">
        <v>2101</v>
      </c>
    </row>
    <row r="1316" spans="1:21" x14ac:dyDescent="0.25">
      <c r="A1316" s="70">
        <v>6750070797</v>
      </c>
      <c r="B1316" s="72">
        <v>45327</v>
      </c>
      <c r="C1316" s="70" t="s">
        <v>45</v>
      </c>
      <c r="D1316" s="70" t="s">
        <v>100</v>
      </c>
      <c r="E1316" s="70" t="s">
        <v>5</v>
      </c>
      <c r="F1316" s="70" t="s">
        <v>101</v>
      </c>
      <c r="G1316" s="70" t="s">
        <v>49</v>
      </c>
      <c r="H1316" s="70" t="s">
        <v>50</v>
      </c>
      <c r="I1316" s="70">
        <v>320028</v>
      </c>
      <c r="J1316" s="70" t="s">
        <v>11</v>
      </c>
      <c r="K1316" s="70">
        <v>10</v>
      </c>
      <c r="L1316" s="79">
        <v>167.22200000000001</v>
      </c>
      <c r="M1316" s="79">
        <v>1672.22</v>
      </c>
      <c r="N1316" s="79">
        <v>0</v>
      </c>
      <c r="O1316" s="79">
        <v>133.77799999999999</v>
      </c>
      <c r="P1316" s="79">
        <v>1805.998</v>
      </c>
      <c r="Q1316" s="70">
        <v>2024</v>
      </c>
      <c r="R1316" s="70">
        <v>2</v>
      </c>
      <c r="S1316" s="70">
        <v>0</v>
      </c>
      <c r="T1316" s="70"/>
      <c r="U1316" s="70">
        <v>2101</v>
      </c>
    </row>
    <row r="1317" spans="1:21" x14ac:dyDescent="0.25">
      <c r="A1317" s="70">
        <v>6750070797</v>
      </c>
      <c r="B1317" s="72">
        <v>45327</v>
      </c>
      <c r="C1317" s="70" t="s">
        <v>45</v>
      </c>
      <c r="D1317" s="70" t="s">
        <v>100</v>
      </c>
      <c r="E1317" s="70" t="s">
        <v>5</v>
      </c>
      <c r="F1317" s="70" t="s">
        <v>101</v>
      </c>
      <c r="G1317" s="70" t="s">
        <v>49</v>
      </c>
      <c r="H1317" s="70" t="s">
        <v>50</v>
      </c>
      <c r="I1317" s="70">
        <v>320023</v>
      </c>
      <c r="J1317" s="70" t="s">
        <v>9</v>
      </c>
      <c r="K1317" s="70">
        <v>10</v>
      </c>
      <c r="L1317" s="79">
        <v>220.8</v>
      </c>
      <c r="M1317" s="79">
        <v>2208</v>
      </c>
      <c r="N1317" s="79">
        <v>0</v>
      </c>
      <c r="O1317" s="79">
        <v>176.64099999999999</v>
      </c>
      <c r="P1317" s="79">
        <v>2384.6410000000001</v>
      </c>
      <c r="Q1317" s="70">
        <v>2024</v>
      </c>
      <c r="R1317" s="70">
        <v>2</v>
      </c>
      <c r="S1317" s="70">
        <v>0</v>
      </c>
      <c r="T1317" s="70"/>
      <c r="U1317" s="70">
        <v>2101</v>
      </c>
    </row>
    <row r="1318" spans="1:21" x14ac:dyDescent="0.25">
      <c r="A1318" s="70">
        <v>9075001087</v>
      </c>
      <c r="B1318" s="72">
        <v>45327</v>
      </c>
      <c r="C1318" s="70" t="s">
        <v>81</v>
      </c>
      <c r="D1318" s="70" t="s">
        <v>100</v>
      </c>
      <c r="E1318" s="70" t="s">
        <v>5</v>
      </c>
      <c r="F1318" s="70" t="s">
        <v>101</v>
      </c>
      <c r="G1318" s="70" t="s">
        <v>49</v>
      </c>
      <c r="H1318" s="70" t="s">
        <v>50</v>
      </c>
      <c r="I1318" s="70">
        <v>320028</v>
      </c>
      <c r="J1318" s="70" t="s">
        <v>11</v>
      </c>
      <c r="K1318" s="70">
        <v>-10</v>
      </c>
      <c r="L1318" s="79">
        <v>167.22200000000001</v>
      </c>
      <c r="M1318" s="79">
        <v>-1672.22</v>
      </c>
      <c r="N1318" s="79">
        <v>0</v>
      </c>
      <c r="O1318" s="79">
        <v>-133.77799999999999</v>
      </c>
      <c r="P1318" s="79">
        <v>-1805.998</v>
      </c>
      <c r="Q1318" s="70">
        <v>2024</v>
      </c>
      <c r="R1318" s="70">
        <v>2</v>
      </c>
      <c r="S1318" s="70">
        <v>0</v>
      </c>
      <c r="T1318" s="70"/>
      <c r="U1318" s="70">
        <v>2101</v>
      </c>
    </row>
    <row r="1319" spans="1:21" x14ac:dyDescent="0.25">
      <c r="A1319" s="70">
        <v>9075001087</v>
      </c>
      <c r="B1319" s="72">
        <v>45327</v>
      </c>
      <c r="C1319" s="70" t="s">
        <v>81</v>
      </c>
      <c r="D1319" s="70" t="s">
        <v>100</v>
      </c>
      <c r="E1319" s="70" t="s">
        <v>5</v>
      </c>
      <c r="F1319" s="70" t="s">
        <v>101</v>
      </c>
      <c r="G1319" s="70" t="s">
        <v>49</v>
      </c>
      <c r="H1319" s="70" t="s">
        <v>50</v>
      </c>
      <c r="I1319" s="70">
        <v>320023</v>
      </c>
      <c r="J1319" s="70" t="s">
        <v>9</v>
      </c>
      <c r="K1319" s="70">
        <v>-10</v>
      </c>
      <c r="L1319" s="79">
        <v>220.8</v>
      </c>
      <c r="M1319" s="79">
        <v>-2208</v>
      </c>
      <c r="N1319" s="79">
        <v>0</v>
      </c>
      <c r="O1319" s="79">
        <v>-176.64</v>
      </c>
      <c r="P1319" s="79">
        <v>-2384.64</v>
      </c>
      <c r="Q1319" s="70">
        <v>2024</v>
      </c>
      <c r="R1319" s="70">
        <v>2</v>
      </c>
      <c r="S1319" s="70">
        <v>0</v>
      </c>
      <c r="T1319" s="70"/>
      <c r="U1319" s="70">
        <v>2101</v>
      </c>
    </row>
    <row r="1320" spans="1:21" x14ac:dyDescent="0.25">
      <c r="A1320" s="70">
        <v>9075001087</v>
      </c>
      <c r="B1320" s="72">
        <v>45328</v>
      </c>
      <c r="C1320" s="70" t="s">
        <v>81</v>
      </c>
      <c r="D1320" s="70" t="s">
        <v>100</v>
      </c>
      <c r="E1320" s="70" t="s">
        <v>5</v>
      </c>
      <c r="F1320" s="70" t="s">
        <v>101</v>
      </c>
      <c r="G1320" s="70" t="s">
        <v>49</v>
      </c>
      <c r="H1320" s="70" t="s">
        <v>50</v>
      </c>
      <c r="I1320" s="70">
        <v>324003</v>
      </c>
      <c r="J1320" s="70" t="s">
        <v>10</v>
      </c>
      <c r="K1320" s="70">
        <v>-10</v>
      </c>
      <c r="L1320" s="79">
        <v>366.66699999999997</v>
      </c>
      <c r="M1320" s="79">
        <v>-3666.67</v>
      </c>
      <c r="N1320" s="79">
        <v>0</v>
      </c>
      <c r="O1320" s="79">
        <v>-293.334</v>
      </c>
      <c r="P1320" s="79">
        <v>-3960.0039999999999</v>
      </c>
      <c r="Q1320" s="70">
        <v>2024</v>
      </c>
      <c r="R1320" s="70">
        <v>2</v>
      </c>
      <c r="S1320" s="70">
        <v>0</v>
      </c>
      <c r="T1320" s="70"/>
      <c r="U1320" s="70">
        <v>2101</v>
      </c>
    </row>
    <row r="1321" spans="1:21" x14ac:dyDescent="0.25">
      <c r="A1321" s="70">
        <v>6750068508</v>
      </c>
      <c r="B1321" s="72">
        <v>45285</v>
      </c>
      <c r="C1321" s="70" t="s">
        <v>45</v>
      </c>
      <c r="D1321" s="70" t="s">
        <v>93</v>
      </c>
      <c r="E1321" s="70" t="s">
        <v>5</v>
      </c>
      <c r="F1321" s="70" t="s">
        <v>94</v>
      </c>
      <c r="G1321" s="70" t="s">
        <v>49</v>
      </c>
      <c r="H1321" s="70" t="s">
        <v>50</v>
      </c>
      <c r="I1321" s="70">
        <v>320020</v>
      </c>
      <c r="J1321" s="70" t="s">
        <v>84</v>
      </c>
      <c r="K1321" s="70">
        <v>30</v>
      </c>
      <c r="L1321" s="79">
        <v>254.22200000000001</v>
      </c>
      <c r="M1321" s="79">
        <v>7626.6719999999996</v>
      </c>
      <c r="N1321" s="79">
        <v>-1906.6679999999999</v>
      </c>
      <c r="O1321" s="79">
        <v>610.13400000000001</v>
      </c>
      <c r="P1321" s="79">
        <v>8236.8060000000005</v>
      </c>
      <c r="Q1321" s="70">
        <v>2023</v>
      </c>
      <c r="R1321" s="70">
        <v>12</v>
      </c>
      <c r="S1321" s="70">
        <v>0.20000025174839259</v>
      </c>
      <c r="T1321" s="70" t="s">
        <v>56</v>
      </c>
      <c r="U1321" s="70"/>
    </row>
    <row r="1322" spans="1:21" x14ac:dyDescent="0.25">
      <c r="A1322" s="70">
        <v>6750068625</v>
      </c>
      <c r="B1322" s="72">
        <v>45286</v>
      </c>
      <c r="C1322" s="70" t="s">
        <v>45</v>
      </c>
      <c r="D1322" s="70" t="s">
        <v>93</v>
      </c>
      <c r="E1322" s="70" t="s">
        <v>5</v>
      </c>
      <c r="F1322" s="70" t="s">
        <v>94</v>
      </c>
      <c r="G1322" s="70" t="s">
        <v>49</v>
      </c>
      <c r="H1322" s="70" t="s">
        <v>50</v>
      </c>
      <c r="I1322" s="70">
        <v>320020</v>
      </c>
      <c r="J1322" s="70" t="s">
        <v>84</v>
      </c>
      <c r="K1322" s="70">
        <v>20</v>
      </c>
      <c r="L1322" s="79">
        <v>254.22200000000001</v>
      </c>
      <c r="M1322" s="79">
        <v>5084.4480000000003</v>
      </c>
      <c r="N1322" s="79">
        <v>-1271.1120000000001</v>
      </c>
      <c r="O1322" s="79">
        <v>406.75599999999997</v>
      </c>
      <c r="P1322" s="79">
        <v>5491.2039999999997</v>
      </c>
      <c r="Q1322" s="70">
        <v>2023</v>
      </c>
      <c r="R1322" s="70">
        <v>12</v>
      </c>
      <c r="S1322" s="70">
        <v>0.20000025174839259</v>
      </c>
      <c r="T1322" s="70" t="s">
        <v>56</v>
      </c>
      <c r="U1322" s="70"/>
    </row>
    <row r="1323" spans="1:21" x14ac:dyDescent="0.25">
      <c r="A1323" s="70">
        <v>6750069048</v>
      </c>
      <c r="B1323" s="72">
        <v>45295</v>
      </c>
      <c r="C1323" s="70" t="s">
        <v>45</v>
      </c>
      <c r="D1323" s="70" t="s">
        <v>93</v>
      </c>
      <c r="E1323" s="70" t="s">
        <v>5</v>
      </c>
      <c r="F1323" s="70" t="s">
        <v>94</v>
      </c>
      <c r="G1323" s="70" t="s">
        <v>49</v>
      </c>
      <c r="H1323" s="70" t="s">
        <v>50</v>
      </c>
      <c r="I1323" s="70">
        <v>320020</v>
      </c>
      <c r="J1323" s="70" t="s">
        <v>84</v>
      </c>
      <c r="K1323" s="70">
        <v>30</v>
      </c>
      <c r="L1323" s="79">
        <v>254.22200000000001</v>
      </c>
      <c r="M1323" s="79">
        <v>7626.6719999999996</v>
      </c>
      <c r="N1323" s="79">
        <v>-1906.6679999999999</v>
      </c>
      <c r="O1323" s="79">
        <v>610.13400000000001</v>
      </c>
      <c r="P1323" s="79">
        <v>8236.8060000000005</v>
      </c>
      <c r="Q1323" s="70">
        <v>2024</v>
      </c>
      <c r="R1323" s="70">
        <v>1</v>
      </c>
      <c r="S1323" s="70">
        <v>0.20000025174839259</v>
      </c>
      <c r="T1323" s="70" t="s">
        <v>56</v>
      </c>
      <c r="U1323" s="70">
        <v>2101</v>
      </c>
    </row>
    <row r="1324" spans="1:21" x14ac:dyDescent="0.25">
      <c r="A1324" s="70">
        <v>6750069048</v>
      </c>
      <c r="B1324" s="72">
        <v>45295</v>
      </c>
      <c r="C1324" s="70" t="s">
        <v>45</v>
      </c>
      <c r="D1324" s="70" t="s">
        <v>93</v>
      </c>
      <c r="E1324" s="70" t="s">
        <v>5</v>
      </c>
      <c r="F1324" s="70" t="s">
        <v>94</v>
      </c>
      <c r="G1324" s="70" t="s">
        <v>49</v>
      </c>
      <c r="H1324" s="70" t="s">
        <v>50</v>
      </c>
      <c r="I1324" s="70">
        <v>324003</v>
      </c>
      <c r="J1324" s="70" t="s">
        <v>10</v>
      </c>
      <c r="K1324" s="70">
        <v>3</v>
      </c>
      <c r="L1324" s="79">
        <v>366.66699999999997</v>
      </c>
      <c r="M1324" s="79">
        <v>1100.001</v>
      </c>
      <c r="N1324" s="79">
        <v>0</v>
      </c>
      <c r="O1324" s="79">
        <v>88</v>
      </c>
      <c r="P1324" s="79">
        <v>1188.001</v>
      </c>
      <c r="Q1324" s="70">
        <v>2024</v>
      </c>
      <c r="R1324" s="70">
        <v>1</v>
      </c>
      <c r="S1324" s="70">
        <v>0</v>
      </c>
      <c r="T1324" s="70" t="s">
        <v>52</v>
      </c>
      <c r="U1324" s="70">
        <v>2101</v>
      </c>
    </row>
    <row r="1325" spans="1:21" x14ac:dyDescent="0.25">
      <c r="A1325" s="70">
        <v>6750069786</v>
      </c>
      <c r="B1325" s="72">
        <v>45313</v>
      </c>
      <c r="C1325" s="70" t="s">
        <v>45</v>
      </c>
      <c r="D1325" s="70" t="s">
        <v>93</v>
      </c>
      <c r="E1325" s="70" t="s">
        <v>5</v>
      </c>
      <c r="F1325" s="70" t="s">
        <v>94</v>
      </c>
      <c r="G1325" s="70" t="s">
        <v>49</v>
      </c>
      <c r="H1325" s="70" t="s">
        <v>50</v>
      </c>
      <c r="I1325" s="70">
        <v>324003</v>
      </c>
      <c r="J1325" s="70" t="s">
        <v>10</v>
      </c>
      <c r="K1325" s="70">
        <v>10</v>
      </c>
      <c r="L1325" s="79">
        <v>366.66699999999997</v>
      </c>
      <c r="M1325" s="79">
        <v>3666.67</v>
      </c>
      <c r="N1325" s="79">
        <v>0</v>
      </c>
      <c r="O1325" s="79">
        <v>293.33499999999998</v>
      </c>
      <c r="P1325" s="79">
        <v>3960.0050000000001</v>
      </c>
      <c r="Q1325" s="70">
        <v>2024</v>
      </c>
      <c r="R1325" s="70">
        <v>1</v>
      </c>
      <c r="S1325" s="70">
        <v>0</v>
      </c>
      <c r="T1325" s="70" t="s">
        <v>52</v>
      </c>
      <c r="U1325" s="70">
        <v>2101</v>
      </c>
    </row>
    <row r="1326" spans="1:21" x14ac:dyDescent="0.25">
      <c r="A1326" s="70">
        <v>6750069906</v>
      </c>
      <c r="B1326" s="72">
        <v>45315</v>
      </c>
      <c r="C1326" s="70" t="s">
        <v>45</v>
      </c>
      <c r="D1326" s="70" t="s">
        <v>93</v>
      </c>
      <c r="E1326" s="70" t="s">
        <v>5</v>
      </c>
      <c r="F1326" s="70" t="s">
        <v>94</v>
      </c>
      <c r="G1326" s="70" t="s">
        <v>49</v>
      </c>
      <c r="H1326" s="70" t="s">
        <v>50</v>
      </c>
      <c r="I1326" s="70">
        <v>320028</v>
      </c>
      <c r="J1326" s="70" t="s">
        <v>11</v>
      </c>
      <c r="K1326" s="70">
        <v>10</v>
      </c>
      <c r="L1326" s="79">
        <v>167.22200000000001</v>
      </c>
      <c r="M1326" s="79">
        <v>1672.22</v>
      </c>
      <c r="N1326" s="79">
        <v>0</v>
      </c>
      <c r="O1326" s="79">
        <v>133.77799999999999</v>
      </c>
      <c r="P1326" s="79">
        <v>1805.998</v>
      </c>
      <c r="Q1326" s="70">
        <v>2024</v>
      </c>
      <c r="R1326" s="70">
        <v>1</v>
      </c>
      <c r="S1326" s="70">
        <v>0</v>
      </c>
      <c r="T1326" s="70" t="s">
        <v>52</v>
      </c>
      <c r="U1326" s="70">
        <v>2101</v>
      </c>
    </row>
    <row r="1327" spans="1:21" x14ac:dyDescent="0.25">
      <c r="A1327" s="70">
        <v>6750069906</v>
      </c>
      <c r="B1327" s="72">
        <v>45315</v>
      </c>
      <c r="C1327" s="70" t="s">
        <v>45</v>
      </c>
      <c r="D1327" s="70" t="s">
        <v>93</v>
      </c>
      <c r="E1327" s="70" t="s">
        <v>5</v>
      </c>
      <c r="F1327" s="70" t="s">
        <v>94</v>
      </c>
      <c r="G1327" s="70" t="s">
        <v>49</v>
      </c>
      <c r="H1327" s="70" t="s">
        <v>50</v>
      </c>
      <c r="I1327" s="70">
        <v>320023</v>
      </c>
      <c r="J1327" s="70" t="s">
        <v>9</v>
      </c>
      <c r="K1327" s="70">
        <v>50</v>
      </c>
      <c r="L1327" s="79">
        <v>176.64</v>
      </c>
      <c r="M1327" s="79">
        <v>8832</v>
      </c>
      <c r="N1327" s="79">
        <v>-2208</v>
      </c>
      <c r="O1327" s="79">
        <v>706.56</v>
      </c>
      <c r="P1327" s="79">
        <v>9538.56</v>
      </c>
      <c r="Q1327" s="70">
        <v>2024</v>
      </c>
      <c r="R1327" s="70">
        <v>1</v>
      </c>
      <c r="S1327" s="70">
        <v>0.2</v>
      </c>
      <c r="T1327" s="70" t="s">
        <v>56</v>
      </c>
      <c r="U1327" s="70">
        <v>2101</v>
      </c>
    </row>
    <row r="1328" spans="1:21" x14ac:dyDescent="0.25">
      <c r="A1328" s="70">
        <v>6750069906</v>
      </c>
      <c r="B1328" s="72">
        <v>45315</v>
      </c>
      <c r="C1328" s="70" t="s">
        <v>45</v>
      </c>
      <c r="D1328" s="70" t="s">
        <v>93</v>
      </c>
      <c r="E1328" s="70" t="s">
        <v>5</v>
      </c>
      <c r="F1328" s="70" t="s">
        <v>94</v>
      </c>
      <c r="G1328" s="70" t="s">
        <v>49</v>
      </c>
      <c r="H1328" s="70" t="s">
        <v>50</v>
      </c>
      <c r="I1328" s="70">
        <v>324003</v>
      </c>
      <c r="J1328" s="70" t="s">
        <v>10</v>
      </c>
      <c r="K1328" s="70">
        <v>10</v>
      </c>
      <c r="L1328" s="79">
        <v>366.66699999999997</v>
      </c>
      <c r="M1328" s="79">
        <v>3666.67</v>
      </c>
      <c r="N1328" s="79">
        <v>0</v>
      </c>
      <c r="O1328" s="79">
        <v>293.334</v>
      </c>
      <c r="P1328" s="79">
        <v>3960.0039999999999</v>
      </c>
      <c r="Q1328" s="70">
        <v>2024</v>
      </c>
      <c r="R1328" s="70">
        <v>1</v>
      </c>
      <c r="S1328" s="70">
        <v>0</v>
      </c>
      <c r="T1328" s="70" t="s">
        <v>52</v>
      </c>
      <c r="U1328" s="70">
        <v>2101</v>
      </c>
    </row>
    <row r="1329" spans="1:21" x14ac:dyDescent="0.25">
      <c r="A1329" s="70">
        <v>6750067759</v>
      </c>
      <c r="B1329" s="72">
        <v>45266</v>
      </c>
      <c r="C1329" s="70" t="s">
        <v>45</v>
      </c>
      <c r="D1329" s="70" t="s">
        <v>91</v>
      </c>
      <c r="E1329" s="70" t="s">
        <v>5</v>
      </c>
      <c r="F1329" s="70" t="s">
        <v>92</v>
      </c>
      <c r="G1329" s="70" t="s">
        <v>49</v>
      </c>
      <c r="H1329" s="70" t="s">
        <v>50</v>
      </c>
      <c r="I1329" s="70">
        <v>320028</v>
      </c>
      <c r="J1329" s="70" t="s">
        <v>11</v>
      </c>
      <c r="K1329" s="70">
        <v>5</v>
      </c>
      <c r="L1329" s="79">
        <v>167.22200000000001</v>
      </c>
      <c r="M1329" s="79">
        <v>836.11</v>
      </c>
      <c r="N1329" s="79">
        <v>0</v>
      </c>
      <c r="O1329" s="79">
        <v>66.888999999999996</v>
      </c>
      <c r="P1329" s="79">
        <v>902.99900000000002</v>
      </c>
      <c r="Q1329" s="70">
        <v>2023</v>
      </c>
      <c r="R1329" s="70">
        <v>12</v>
      </c>
      <c r="S1329" s="70">
        <v>0</v>
      </c>
      <c r="T1329" s="70" t="s">
        <v>52</v>
      </c>
      <c r="U1329" s="70"/>
    </row>
    <row r="1330" spans="1:21" x14ac:dyDescent="0.25">
      <c r="A1330" s="70">
        <v>6750067759</v>
      </c>
      <c r="B1330" s="72">
        <v>45266</v>
      </c>
      <c r="C1330" s="70" t="s">
        <v>45</v>
      </c>
      <c r="D1330" s="70" t="s">
        <v>91</v>
      </c>
      <c r="E1330" s="70" t="s">
        <v>5</v>
      </c>
      <c r="F1330" s="70" t="s">
        <v>92</v>
      </c>
      <c r="G1330" s="70" t="s">
        <v>49</v>
      </c>
      <c r="H1330" s="70" t="s">
        <v>50</v>
      </c>
      <c r="I1330" s="70">
        <v>324003</v>
      </c>
      <c r="J1330" s="70" t="s">
        <v>10</v>
      </c>
      <c r="K1330" s="70">
        <v>5</v>
      </c>
      <c r="L1330" s="79">
        <v>366.66699999999997</v>
      </c>
      <c r="M1330" s="79">
        <v>1833.335</v>
      </c>
      <c r="N1330" s="79">
        <v>0</v>
      </c>
      <c r="O1330" s="79">
        <v>146.667</v>
      </c>
      <c r="P1330" s="79">
        <v>1980.002</v>
      </c>
      <c r="Q1330" s="70">
        <v>2023</v>
      </c>
      <c r="R1330" s="70">
        <v>12</v>
      </c>
      <c r="S1330" s="70">
        <v>0</v>
      </c>
      <c r="T1330" s="70" t="s">
        <v>52</v>
      </c>
      <c r="U1330" s="70"/>
    </row>
    <row r="1331" spans="1:21" x14ac:dyDescent="0.25">
      <c r="A1331" s="70">
        <v>6750068009</v>
      </c>
      <c r="B1331" s="72">
        <v>45274</v>
      </c>
      <c r="C1331" s="70" t="s">
        <v>45</v>
      </c>
      <c r="D1331" s="70" t="s">
        <v>91</v>
      </c>
      <c r="E1331" s="70" t="s">
        <v>5</v>
      </c>
      <c r="F1331" s="70" t="s">
        <v>92</v>
      </c>
      <c r="G1331" s="70" t="s">
        <v>49</v>
      </c>
      <c r="H1331" s="70" t="s">
        <v>50</v>
      </c>
      <c r="I1331" s="70">
        <v>320028</v>
      </c>
      <c r="J1331" s="70" t="s">
        <v>11</v>
      </c>
      <c r="K1331" s="70">
        <v>15</v>
      </c>
      <c r="L1331" s="79">
        <v>167.22200000000001</v>
      </c>
      <c r="M1331" s="79">
        <v>2508.33</v>
      </c>
      <c r="N1331" s="79">
        <v>0</v>
      </c>
      <c r="O1331" s="79">
        <v>200.666</v>
      </c>
      <c r="P1331" s="79">
        <v>2708.9960000000001</v>
      </c>
      <c r="Q1331" s="70">
        <v>2023</v>
      </c>
      <c r="R1331" s="70">
        <v>12</v>
      </c>
      <c r="S1331" s="70">
        <v>0</v>
      </c>
      <c r="T1331" s="70" t="s">
        <v>52</v>
      </c>
      <c r="U1331" s="70"/>
    </row>
    <row r="1332" spans="1:21" x14ac:dyDescent="0.25">
      <c r="A1332" s="70">
        <v>6750068009</v>
      </c>
      <c r="B1332" s="72">
        <v>45274</v>
      </c>
      <c r="C1332" s="70" t="s">
        <v>45</v>
      </c>
      <c r="D1332" s="70" t="s">
        <v>91</v>
      </c>
      <c r="E1332" s="70" t="s">
        <v>5</v>
      </c>
      <c r="F1332" s="70" t="s">
        <v>92</v>
      </c>
      <c r="G1332" s="70" t="s">
        <v>49</v>
      </c>
      <c r="H1332" s="70" t="s">
        <v>50</v>
      </c>
      <c r="I1332" s="70">
        <v>324003</v>
      </c>
      <c r="J1332" s="70" t="s">
        <v>10</v>
      </c>
      <c r="K1332" s="70">
        <v>6</v>
      </c>
      <c r="L1332" s="79">
        <v>366.66699999999997</v>
      </c>
      <c r="M1332" s="79">
        <v>2200.002</v>
      </c>
      <c r="N1332" s="79">
        <v>0</v>
      </c>
      <c r="O1332" s="79">
        <v>176</v>
      </c>
      <c r="P1332" s="79">
        <v>2376.002</v>
      </c>
      <c r="Q1332" s="70">
        <v>2023</v>
      </c>
      <c r="R1332" s="70">
        <v>12</v>
      </c>
      <c r="S1332" s="70">
        <v>0</v>
      </c>
      <c r="T1332" s="70" t="s">
        <v>52</v>
      </c>
      <c r="U1332" s="70"/>
    </row>
    <row r="1333" spans="1:21" x14ac:dyDescent="0.25">
      <c r="A1333" s="70">
        <v>6750068130</v>
      </c>
      <c r="B1333" s="72">
        <v>45275</v>
      </c>
      <c r="C1333" s="70" t="s">
        <v>45</v>
      </c>
      <c r="D1333" s="70" t="s">
        <v>91</v>
      </c>
      <c r="E1333" s="70" t="s">
        <v>5</v>
      </c>
      <c r="F1333" s="70" t="s">
        <v>92</v>
      </c>
      <c r="G1333" s="70" t="s">
        <v>49</v>
      </c>
      <c r="H1333" s="70" t="s">
        <v>50</v>
      </c>
      <c r="I1333" s="70">
        <v>320025</v>
      </c>
      <c r="J1333" s="70" t="s">
        <v>58</v>
      </c>
      <c r="K1333" s="70">
        <v>15</v>
      </c>
      <c r="L1333" s="79">
        <v>220.8</v>
      </c>
      <c r="M1333" s="79">
        <v>3312</v>
      </c>
      <c r="N1333" s="79">
        <v>0</v>
      </c>
      <c r="O1333" s="79">
        <v>264.959</v>
      </c>
      <c r="P1333" s="79">
        <v>3576.9589999999998</v>
      </c>
      <c r="Q1333" s="70">
        <v>2023</v>
      </c>
      <c r="R1333" s="70">
        <v>12</v>
      </c>
      <c r="S1333" s="70">
        <v>0</v>
      </c>
      <c r="T1333" s="70" t="s">
        <v>52</v>
      </c>
      <c r="U1333" s="70"/>
    </row>
    <row r="1334" spans="1:21" x14ac:dyDescent="0.25">
      <c r="A1334" s="70">
        <v>6750068130</v>
      </c>
      <c r="B1334" s="72">
        <v>45275</v>
      </c>
      <c r="C1334" s="70" t="s">
        <v>45</v>
      </c>
      <c r="D1334" s="70" t="s">
        <v>91</v>
      </c>
      <c r="E1334" s="70" t="s">
        <v>5</v>
      </c>
      <c r="F1334" s="70" t="s">
        <v>92</v>
      </c>
      <c r="G1334" s="70" t="s">
        <v>49</v>
      </c>
      <c r="H1334" s="70" t="s">
        <v>50</v>
      </c>
      <c r="I1334" s="70">
        <v>324003</v>
      </c>
      <c r="J1334" s="70" t="s">
        <v>10</v>
      </c>
      <c r="K1334" s="70">
        <v>5</v>
      </c>
      <c r="L1334" s="79">
        <v>366.66699999999997</v>
      </c>
      <c r="M1334" s="79">
        <v>1833.335</v>
      </c>
      <c r="N1334" s="79">
        <v>0</v>
      </c>
      <c r="O1334" s="79">
        <v>146.667</v>
      </c>
      <c r="P1334" s="79">
        <v>1980.002</v>
      </c>
      <c r="Q1334" s="70">
        <v>2023</v>
      </c>
      <c r="R1334" s="70">
        <v>12</v>
      </c>
      <c r="S1334" s="70">
        <v>0</v>
      </c>
      <c r="T1334" s="70" t="s">
        <v>52</v>
      </c>
      <c r="U1334" s="70"/>
    </row>
    <row r="1335" spans="1:21" x14ac:dyDescent="0.25">
      <c r="A1335" s="70">
        <v>6750068266</v>
      </c>
      <c r="B1335" s="72">
        <v>45280</v>
      </c>
      <c r="C1335" s="70" t="s">
        <v>45</v>
      </c>
      <c r="D1335" s="70" t="s">
        <v>91</v>
      </c>
      <c r="E1335" s="70" t="s">
        <v>5</v>
      </c>
      <c r="F1335" s="70" t="s">
        <v>92</v>
      </c>
      <c r="G1335" s="70" t="s">
        <v>49</v>
      </c>
      <c r="H1335" s="70" t="s">
        <v>50</v>
      </c>
      <c r="I1335" s="70">
        <v>324003</v>
      </c>
      <c r="J1335" s="70" t="s">
        <v>10</v>
      </c>
      <c r="K1335" s="70">
        <v>6</v>
      </c>
      <c r="L1335" s="79">
        <v>366.66699999999997</v>
      </c>
      <c r="M1335" s="79">
        <v>2200.002</v>
      </c>
      <c r="N1335" s="79">
        <v>0</v>
      </c>
      <c r="O1335" s="79">
        <v>176</v>
      </c>
      <c r="P1335" s="79">
        <v>2376.002</v>
      </c>
      <c r="Q1335" s="70">
        <v>2023</v>
      </c>
      <c r="R1335" s="70">
        <v>12</v>
      </c>
      <c r="S1335" s="70">
        <v>0</v>
      </c>
      <c r="T1335" s="70" t="s">
        <v>52</v>
      </c>
      <c r="U1335" s="70"/>
    </row>
    <row r="1336" spans="1:21" x14ac:dyDescent="0.25">
      <c r="A1336" s="70">
        <v>6750068466</v>
      </c>
      <c r="B1336" s="72">
        <v>45282</v>
      </c>
      <c r="C1336" s="70" t="s">
        <v>45</v>
      </c>
      <c r="D1336" s="70" t="s">
        <v>91</v>
      </c>
      <c r="E1336" s="70" t="s">
        <v>5</v>
      </c>
      <c r="F1336" s="70" t="s">
        <v>92</v>
      </c>
      <c r="G1336" s="70" t="s">
        <v>49</v>
      </c>
      <c r="H1336" s="70" t="s">
        <v>50</v>
      </c>
      <c r="I1336" s="70">
        <v>320020</v>
      </c>
      <c r="J1336" s="70" t="s">
        <v>84</v>
      </c>
      <c r="K1336" s="70">
        <v>30</v>
      </c>
      <c r="L1336" s="79">
        <v>254.22200000000001</v>
      </c>
      <c r="M1336" s="79">
        <v>7626.6719999999996</v>
      </c>
      <c r="N1336" s="79">
        <v>-1906.6679999999999</v>
      </c>
      <c r="O1336" s="79">
        <v>610.13400000000001</v>
      </c>
      <c r="P1336" s="79">
        <v>8236.8060000000005</v>
      </c>
      <c r="Q1336" s="70">
        <v>2023</v>
      </c>
      <c r="R1336" s="70">
        <v>12</v>
      </c>
      <c r="S1336" s="70">
        <v>0.20000025174839259</v>
      </c>
      <c r="T1336" s="70" t="s">
        <v>56</v>
      </c>
      <c r="U1336" s="70"/>
    </row>
    <row r="1337" spans="1:21" x14ac:dyDescent="0.25">
      <c r="A1337" s="70">
        <v>6750068796</v>
      </c>
      <c r="B1337" s="72">
        <v>45288</v>
      </c>
      <c r="C1337" s="70" t="s">
        <v>45</v>
      </c>
      <c r="D1337" s="70" t="s">
        <v>91</v>
      </c>
      <c r="E1337" s="70" t="s">
        <v>5</v>
      </c>
      <c r="F1337" s="70" t="s">
        <v>92</v>
      </c>
      <c r="G1337" s="70" t="s">
        <v>49</v>
      </c>
      <c r="H1337" s="70" t="s">
        <v>50</v>
      </c>
      <c r="I1337" s="70">
        <v>320020</v>
      </c>
      <c r="J1337" s="70" t="s">
        <v>84</v>
      </c>
      <c r="K1337" s="70">
        <v>40</v>
      </c>
      <c r="L1337" s="79">
        <v>254.22200000000001</v>
      </c>
      <c r="M1337" s="79">
        <v>10168.896000000001</v>
      </c>
      <c r="N1337" s="79">
        <v>-2542.2240000000002</v>
      </c>
      <c r="O1337" s="79">
        <v>813.51199999999994</v>
      </c>
      <c r="P1337" s="79">
        <v>10982.407999999999</v>
      </c>
      <c r="Q1337" s="70">
        <v>2023</v>
      </c>
      <c r="R1337" s="70">
        <v>12</v>
      </c>
      <c r="S1337" s="70">
        <v>0.20000025174839259</v>
      </c>
      <c r="T1337" s="70" t="s">
        <v>56</v>
      </c>
      <c r="U1337" s="70"/>
    </row>
    <row r="1338" spans="1:21" x14ac:dyDescent="0.25">
      <c r="A1338" s="70">
        <v>6750069000</v>
      </c>
      <c r="B1338" s="72">
        <v>45294</v>
      </c>
      <c r="C1338" s="70" t="s">
        <v>45</v>
      </c>
      <c r="D1338" s="70" t="s">
        <v>91</v>
      </c>
      <c r="E1338" s="70" t="s">
        <v>5</v>
      </c>
      <c r="F1338" s="70" t="s">
        <v>92</v>
      </c>
      <c r="G1338" s="70" t="s">
        <v>49</v>
      </c>
      <c r="H1338" s="70" t="s">
        <v>50</v>
      </c>
      <c r="I1338" s="70">
        <v>320028</v>
      </c>
      <c r="J1338" s="70" t="s">
        <v>11</v>
      </c>
      <c r="K1338" s="70">
        <v>6</v>
      </c>
      <c r="L1338" s="79">
        <v>133.77799999999999</v>
      </c>
      <c r="M1338" s="79">
        <v>802.66600000000005</v>
      </c>
      <c r="N1338" s="79">
        <v>-200.666</v>
      </c>
      <c r="O1338" s="79">
        <v>80.266999999999996</v>
      </c>
      <c r="P1338" s="79">
        <v>882.93299999999999</v>
      </c>
      <c r="Q1338" s="70">
        <v>2024</v>
      </c>
      <c r="R1338" s="70">
        <v>1</v>
      </c>
      <c r="S1338" s="70">
        <v>0.19999920265833712</v>
      </c>
      <c r="T1338" s="70" t="s">
        <v>56</v>
      </c>
      <c r="U1338" s="70">
        <v>2101</v>
      </c>
    </row>
    <row r="1339" spans="1:21" x14ac:dyDescent="0.25">
      <c r="A1339" s="70">
        <v>6750069000</v>
      </c>
      <c r="B1339" s="72">
        <v>45294</v>
      </c>
      <c r="C1339" s="70" t="s">
        <v>45</v>
      </c>
      <c r="D1339" s="70" t="s">
        <v>91</v>
      </c>
      <c r="E1339" s="70" t="s">
        <v>5</v>
      </c>
      <c r="F1339" s="70" t="s">
        <v>92</v>
      </c>
      <c r="G1339" s="70" t="s">
        <v>49</v>
      </c>
      <c r="H1339" s="70" t="s">
        <v>50</v>
      </c>
      <c r="I1339" s="70">
        <v>320020</v>
      </c>
      <c r="J1339" s="70" t="s">
        <v>84</v>
      </c>
      <c r="K1339" s="70">
        <v>40</v>
      </c>
      <c r="L1339" s="79">
        <v>254.22200000000001</v>
      </c>
      <c r="M1339" s="79">
        <v>10168.896000000001</v>
      </c>
      <c r="N1339" s="79">
        <v>-2542.2240000000002</v>
      </c>
      <c r="O1339" s="79">
        <v>1016.888</v>
      </c>
      <c r="P1339" s="79">
        <v>11185.784</v>
      </c>
      <c r="Q1339" s="70">
        <v>2024</v>
      </c>
      <c r="R1339" s="70">
        <v>1</v>
      </c>
      <c r="S1339" s="70">
        <v>0.20000025174839259</v>
      </c>
      <c r="T1339" s="70" t="s">
        <v>56</v>
      </c>
      <c r="U1339" s="70">
        <v>2101</v>
      </c>
    </row>
    <row r="1340" spans="1:21" x14ac:dyDescent="0.25">
      <c r="A1340" s="70">
        <v>6750069035</v>
      </c>
      <c r="B1340" s="72">
        <v>45294</v>
      </c>
      <c r="C1340" s="70" t="s">
        <v>45</v>
      </c>
      <c r="D1340" s="70" t="s">
        <v>91</v>
      </c>
      <c r="E1340" s="70" t="s">
        <v>5</v>
      </c>
      <c r="F1340" s="70" t="s">
        <v>92</v>
      </c>
      <c r="G1340" s="70" t="s">
        <v>49</v>
      </c>
      <c r="H1340" s="70" t="s">
        <v>50</v>
      </c>
      <c r="I1340" s="70">
        <v>320028</v>
      </c>
      <c r="J1340" s="70" t="s">
        <v>11</v>
      </c>
      <c r="K1340" s="70">
        <v>6</v>
      </c>
      <c r="L1340" s="79">
        <v>133.77799999999999</v>
      </c>
      <c r="M1340" s="79">
        <v>802.66600000000005</v>
      </c>
      <c r="N1340" s="79">
        <v>-200.666</v>
      </c>
      <c r="O1340" s="79">
        <v>64.212999999999994</v>
      </c>
      <c r="P1340" s="79">
        <v>866.87900000000002</v>
      </c>
      <c r="Q1340" s="70">
        <v>2024</v>
      </c>
      <c r="R1340" s="70">
        <v>1</v>
      </c>
      <c r="S1340" s="70">
        <v>0.19999920265833712</v>
      </c>
      <c r="T1340" s="70" t="s">
        <v>56</v>
      </c>
      <c r="U1340" s="70">
        <v>2101</v>
      </c>
    </row>
    <row r="1341" spans="1:21" x14ac:dyDescent="0.25">
      <c r="A1341" s="70">
        <v>6750069035</v>
      </c>
      <c r="B1341" s="72">
        <v>45294</v>
      </c>
      <c r="C1341" s="70" t="s">
        <v>45</v>
      </c>
      <c r="D1341" s="70" t="s">
        <v>91</v>
      </c>
      <c r="E1341" s="70" t="s">
        <v>5</v>
      </c>
      <c r="F1341" s="70" t="s">
        <v>92</v>
      </c>
      <c r="G1341" s="70" t="s">
        <v>49</v>
      </c>
      <c r="H1341" s="70" t="s">
        <v>50</v>
      </c>
      <c r="I1341" s="70">
        <v>320020</v>
      </c>
      <c r="J1341" s="70" t="s">
        <v>84</v>
      </c>
      <c r="K1341" s="70">
        <v>40</v>
      </c>
      <c r="L1341" s="79">
        <v>254.22200000000001</v>
      </c>
      <c r="M1341" s="79">
        <v>10168.896000000001</v>
      </c>
      <c r="N1341" s="79">
        <v>-2542.2240000000002</v>
      </c>
      <c r="O1341" s="79">
        <v>813.51199999999994</v>
      </c>
      <c r="P1341" s="79">
        <v>10982.407999999999</v>
      </c>
      <c r="Q1341" s="70">
        <v>2024</v>
      </c>
      <c r="R1341" s="70">
        <v>1</v>
      </c>
      <c r="S1341" s="70">
        <v>0.20000025174839259</v>
      </c>
      <c r="T1341" s="70" t="s">
        <v>56</v>
      </c>
      <c r="U1341" s="70">
        <v>2101</v>
      </c>
    </row>
    <row r="1342" spans="1:21" x14ac:dyDescent="0.25">
      <c r="A1342" s="70">
        <v>9075001023</v>
      </c>
      <c r="B1342" s="72">
        <v>45294</v>
      </c>
      <c r="C1342" s="70" t="s">
        <v>81</v>
      </c>
      <c r="D1342" s="70" t="s">
        <v>91</v>
      </c>
      <c r="E1342" s="70" t="s">
        <v>5</v>
      </c>
      <c r="F1342" s="70" t="s">
        <v>92</v>
      </c>
      <c r="G1342" s="70" t="s">
        <v>49</v>
      </c>
      <c r="H1342" s="70" t="s">
        <v>50</v>
      </c>
      <c r="I1342" s="70">
        <v>320028</v>
      </c>
      <c r="J1342" s="70" t="s">
        <v>11</v>
      </c>
      <c r="K1342" s="70">
        <v>-6</v>
      </c>
      <c r="L1342" s="79">
        <v>133.77799999999999</v>
      </c>
      <c r="M1342" s="79">
        <v>-802.66600000000005</v>
      </c>
      <c r="N1342" s="79">
        <v>200.666</v>
      </c>
      <c r="O1342" s="79">
        <v>-80.266999999999996</v>
      </c>
      <c r="P1342" s="79">
        <v>-882.93299999999999</v>
      </c>
      <c r="Q1342" s="70">
        <v>2024</v>
      </c>
      <c r="R1342" s="70">
        <v>1</v>
      </c>
      <c r="S1342" s="70">
        <v>0.19999920265833712</v>
      </c>
      <c r="T1342" s="70" t="s">
        <v>56</v>
      </c>
      <c r="U1342" s="70">
        <v>2101</v>
      </c>
    </row>
    <row r="1343" spans="1:21" x14ac:dyDescent="0.25">
      <c r="A1343" s="70">
        <v>9075001023</v>
      </c>
      <c r="B1343" s="72">
        <v>45294</v>
      </c>
      <c r="C1343" s="70" t="s">
        <v>81</v>
      </c>
      <c r="D1343" s="70" t="s">
        <v>91</v>
      </c>
      <c r="E1343" s="70" t="s">
        <v>5</v>
      </c>
      <c r="F1343" s="70" t="s">
        <v>92</v>
      </c>
      <c r="G1343" s="70" t="s">
        <v>49</v>
      </c>
      <c r="H1343" s="70" t="s">
        <v>50</v>
      </c>
      <c r="I1343" s="70">
        <v>320020</v>
      </c>
      <c r="J1343" s="70" t="s">
        <v>84</v>
      </c>
      <c r="K1343" s="70">
        <v>-40</v>
      </c>
      <c r="L1343" s="79">
        <v>254.22200000000001</v>
      </c>
      <c r="M1343" s="79">
        <v>-10168.896000000001</v>
      </c>
      <c r="N1343" s="79">
        <v>2542.2240000000002</v>
      </c>
      <c r="O1343" s="79">
        <v>-1016.888</v>
      </c>
      <c r="P1343" s="79">
        <v>-11185.784</v>
      </c>
      <c r="Q1343" s="70">
        <v>2024</v>
      </c>
      <c r="R1343" s="70">
        <v>1</v>
      </c>
      <c r="S1343" s="70">
        <v>0.20000025174839259</v>
      </c>
      <c r="T1343" s="70" t="s">
        <v>56</v>
      </c>
      <c r="U1343" s="70">
        <v>2101</v>
      </c>
    </row>
    <row r="1344" spans="1:21" x14ac:dyDescent="0.25">
      <c r="A1344" s="70">
        <v>6750069134</v>
      </c>
      <c r="B1344" s="72">
        <v>45299</v>
      </c>
      <c r="C1344" s="70" t="s">
        <v>45</v>
      </c>
      <c r="D1344" s="70" t="s">
        <v>91</v>
      </c>
      <c r="E1344" s="70" t="s">
        <v>5</v>
      </c>
      <c r="F1344" s="70" t="s">
        <v>92</v>
      </c>
      <c r="G1344" s="70" t="s">
        <v>49</v>
      </c>
      <c r="H1344" s="70" t="s">
        <v>50</v>
      </c>
      <c r="I1344" s="70">
        <v>320028</v>
      </c>
      <c r="J1344" s="70" t="s">
        <v>11</v>
      </c>
      <c r="K1344" s="70">
        <v>6</v>
      </c>
      <c r="L1344" s="79">
        <v>133.77799999999999</v>
      </c>
      <c r="M1344" s="79">
        <v>802.66600000000005</v>
      </c>
      <c r="N1344" s="79">
        <v>-200.666</v>
      </c>
      <c r="O1344" s="79">
        <v>64.212999999999994</v>
      </c>
      <c r="P1344" s="79">
        <v>866.87900000000002</v>
      </c>
      <c r="Q1344" s="70">
        <v>2024</v>
      </c>
      <c r="R1344" s="70">
        <v>1</v>
      </c>
      <c r="S1344" s="70">
        <v>0.19999920265833712</v>
      </c>
      <c r="T1344" s="70" t="s">
        <v>56</v>
      </c>
      <c r="U1344" s="70">
        <v>2101</v>
      </c>
    </row>
    <row r="1345" spans="1:21" x14ac:dyDescent="0.25">
      <c r="A1345" s="70">
        <v>6750069134</v>
      </c>
      <c r="B1345" s="72">
        <v>45299</v>
      </c>
      <c r="C1345" s="70" t="s">
        <v>45</v>
      </c>
      <c r="D1345" s="70" t="s">
        <v>91</v>
      </c>
      <c r="E1345" s="70" t="s">
        <v>5</v>
      </c>
      <c r="F1345" s="70" t="s">
        <v>92</v>
      </c>
      <c r="G1345" s="70" t="s">
        <v>49</v>
      </c>
      <c r="H1345" s="70" t="s">
        <v>50</v>
      </c>
      <c r="I1345" s="70">
        <v>320023</v>
      </c>
      <c r="J1345" s="70" t="s">
        <v>9</v>
      </c>
      <c r="K1345" s="70">
        <v>6</v>
      </c>
      <c r="L1345" s="79">
        <v>176.64</v>
      </c>
      <c r="M1345" s="79">
        <v>1059.8399999999999</v>
      </c>
      <c r="N1345" s="79">
        <v>-264.95999999999998</v>
      </c>
      <c r="O1345" s="79">
        <v>84.787000000000006</v>
      </c>
      <c r="P1345" s="79">
        <v>1144.627</v>
      </c>
      <c r="Q1345" s="70">
        <v>2024</v>
      </c>
      <c r="R1345" s="70">
        <v>1</v>
      </c>
      <c r="S1345" s="70">
        <v>0.2</v>
      </c>
      <c r="T1345" s="70" t="s">
        <v>56</v>
      </c>
      <c r="U1345" s="70">
        <v>2101</v>
      </c>
    </row>
    <row r="1346" spans="1:21" x14ac:dyDescent="0.25">
      <c r="A1346" s="70">
        <v>6750069134</v>
      </c>
      <c r="B1346" s="72">
        <v>45299</v>
      </c>
      <c r="C1346" s="70" t="s">
        <v>45</v>
      </c>
      <c r="D1346" s="70" t="s">
        <v>91</v>
      </c>
      <c r="E1346" s="70" t="s">
        <v>5</v>
      </c>
      <c r="F1346" s="70" t="s">
        <v>92</v>
      </c>
      <c r="G1346" s="70" t="s">
        <v>49</v>
      </c>
      <c r="H1346" s="70" t="s">
        <v>50</v>
      </c>
      <c r="I1346" s="70">
        <v>324003</v>
      </c>
      <c r="J1346" s="70" t="s">
        <v>10</v>
      </c>
      <c r="K1346" s="70">
        <v>5</v>
      </c>
      <c r="L1346" s="79">
        <v>366.66699999999997</v>
      </c>
      <c r="M1346" s="79">
        <v>1833.335</v>
      </c>
      <c r="N1346" s="79">
        <v>0</v>
      </c>
      <c r="O1346" s="79">
        <v>146.667</v>
      </c>
      <c r="P1346" s="79">
        <v>1980.002</v>
      </c>
      <c r="Q1346" s="70">
        <v>2024</v>
      </c>
      <c r="R1346" s="70">
        <v>1</v>
      </c>
      <c r="S1346" s="70">
        <v>0</v>
      </c>
      <c r="T1346" s="70" t="s">
        <v>52</v>
      </c>
      <c r="U1346" s="70">
        <v>2101</v>
      </c>
    </row>
    <row r="1347" spans="1:21" x14ac:dyDescent="0.25">
      <c r="A1347" s="70">
        <v>6750069465</v>
      </c>
      <c r="B1347" s="72">
        <v>45306</v>
      </c>
      <c r="C1347" s="70" t="s">
        <v>45</v>
      </c>
      <c r="D1347" s="70" t="s">
        <v>91</v>
      </c>
      <c r="E1347" s="70" t="s">
        <v>5</v>
      </c>
      <c r="F1347" s="70" t="s">
        <v>92</v>
      </c>
      <c r="G1347" s="70" t="s">
        <v>49</v>
      </c>
      <c r="H1347" s="70" t="s">
        <v>50</v>
      </c>
      <c r="I1347" s="70">
        <v>320028</v>
      </c>
      <c r="J1347" s="70" t="s">
        <v>11</v>
      </c>
      <c r="K1347" s="70">
        <v>5</v>
      </c>
      <c r="L1347" s="79">
        <v>133.77799999999999</v>
      </c>
      <c r="M1347" s="79">
        <v>668.88800000000003</v>
      </c>
      <c r="N1347" s="79">
        <v>-167.22200000000001</v>
      </c>
      <c r="O1347" s="79">
        <v>53.511000000000003</v>
      </c>
      <c r="P1347" s="79">
        <v>722.399</v>
      </c>
      <c r="Q1347" s="70">
        <v>2024</v>
      </c>
      <c r="R1347" s="70">
        <v>1</v>
      </c>
      <c r="S1347" s="70">
        <v>0.19999952159519302</v>
      </c>
      <c r="T1347" s="70" t="s">
        <v>56</v>
      </c>
      <c r="U1347" s="70">
        <v>2101</v>
      </c>
    </row>
    <row r="1348" spans="1:21" x14ac:dyDescent="0.25">
      <c r="A1348" s="70">
        <v>6750069465</v>
      </c>
      <c r="B1348" s="72">
        <v>45306</v>
      </c>
      <c r="C1348" s="70" t="s">
        <v>45</v>
      </c>
      <c r="D1348" s="70" t="s">
        <v>91</v>
      </c>
      <c r="E1348" s="70" t="s">
        <v>5</v>
      </c>
      <c r="F1348" s="70" t="s">
        <v>92</v>
      </c>
      <c r="G1348" s="70" t="s">
        <v>49</v>
      </c>
      <c r="H1348" s="70" t="s">
        <v>50</v>
      </c>
      <c r="I1348" s="70">
        <v>320023</v>
      </c>
      <c r="J1348" s="70" t="s">
        <v>9</v>
      </c>
      <c r="K1348" s="70">
        <v>15</v>
      </c>
      <c r="L1348" s="79">
        <v>176.64</v>
      </c>
      <c r="M1348" s="79">
        <v>2649.6</v>
      </c>
      <c r="N1348" s="79">
        <v>-662.4</v>
      </c>
      <c r="O1348" s="79">
        <v>211.96899999999999</v>
      </c>
      <c r="P1348" s="79">
        <v>2861.569</v>
      </c>
      <c r="Q1348" s="70">
        <v>2024</v>
      </c>
      <c r="R1348" s="70">
        <v>1</v>
      </c>
      <c r="S1348" s="70">
        <v>0.2</v>
      </c>
      <c r="T1348" s="70" t="s">
        <v>56</v>
      </c>
      <c r="U1348" s="70">
        <v>2101</v>
      </c>
    </row>
    <row r="1349" spans="1:21" x14ac:dyDescent="0.25">
      <c r="A1349" s="70">
        <v>6750069465</v>
      </c>
      <c r="B1349" s="72">
        <v>45306</v>
      </c>
      <c r="C1349" s="70" t="s">
        <v>45</v>
      </c>
      <c r="D1349" s="70" t="s">
        <v>91</v>
      </c>
      <c r="E1349" s="70" t="s">
        <v>5</v>
      </c>
      <c r="F1349" s="70" t="s">
        <v>92</v>
      </c>
      <c r="G1349" s="70" t="s">
        <v>49</v>
      </c>
      <c r="H1349" s="70" t="s">
        <v>50</v>
      </c>
      <c r="I1349" s="70">
        <v>324003</v>
      </c>
      <c r="J1349" s="70" t="s">
        <v>10</v>
      </c>
      <c r="K1349" s="70">
        <v>3</v>
      </c>
      <c r="L1349" s="79">
        <v>366.66699999999997</v>
      </c>
      <c r="M1349" s="79">
        <v>1100.001</v>
      </c>
      <c r="N1349" s="79">
        <v>0</v>
      </c>
      <c r="O1349" s="79">
        <v>88</v>
      </c>
      <c r="P1349" s="79">
        <v>1188.001</v>
      </c>
      <c r="Q1349" s="70">
        <v>2024</v>
      </c>
      <c r="R1349" s="70">
        <v>1</v>
      </c>
      <c r="S1349" s="70">
        <v>0</v>
      </c>
      <c r="T1349" s="70" t="s">
        <v>52</v>
      </c>
      <c r="U1349" s="70">
        <v>2101</v>
      </c>
    </row>
    <row r="1350" spans="1:21" x14ac:dyDescent="0.25">
      <c r="A1350" s="70">
        <v>6750069789</v>
      </c>
      <c r="B1350" s="72">
        <v>45313</v>
      </c>
      <c r="C1350" s="70" t="s">
        <v>45</v>
      </c>
      <c r="D1350" s="70" t="s">
        <v>91</v>
      </c>
      <c r="E1350" s="70" t="s">
        <v>5</v>
      </c>
      <c r="F1350" s="70" t="s">
        <v>92</v>
      </c>
      <c r="G1350" s="70" t="s">
        <v>49</v>
      </c>
      <c r="H1350" s="70" t="s">
        <v>50</v>
      </c>
      <c r="I1350" s="70">
        <v>320028</v>
      </c>
      <c r="J1350" s="70" t="s">
        <v>11</v>
      </c>
      <c r="K1350" s="70">
        <v>5</v>
      </c>
      <c r="L1350" s="79">
        <v>167.22200000000001</v>
      </c>
      <c r="M1350" s="79">
        <v>836.11</v>
      </c>
      <c r="N1350" s="79">
        <v>0</v>
      </c>
      <c r="O1350" s="79">
        <v>66.888999999999996</v>
      </c>
      <c r="P1350" s="79">
        <v>902.99900000000002</v>
      </c>
      <c r="Q1350" s="70">
        <v>2024</v>
      </c>
      <c r="R1350" s="70">
        <v>1</v>
      </c>
      <c r="S1350" s="70">
        <v>0</v>
      </c>
      <c r="T1350" s="70" t="s">
        <v>52</v>
      </c>
      <c r="U1350" s="70">
        <v>2101</v>
      </c>
    </row>
    <row r="1351" spans="1:21" x14ac:dyDescent="0.25">
      <c r="A1351" s="70">
        <v>6750069789</v>
      </c>
      <c r="B1351" s="72">
        <v>45313</v>
      </c>
      <c r="C1351" s="70" t="s">
        <v>45</v>
      </c>
      <c r="D1351" s="70" t="s">
        <v>91</v>
      </c>
      <c r="E1351" s="70" t="s">
        <v>5</v>
      </c>
      <c r="F1351" s="70" t="s">
        <v>92</v>
      </c>
      <c r="G1351" s="70" t="s">
        <v>49</v>
      </c>
      <c r="H1351" s="70" t="s">
        <v>50</v>
      </c>
      <c r="I1351" s="70">
        <v>324003</v>
      </c>
      <c r="J1351" s="70" t="s">
        <v>10</v>
      </c>
      <c r="K1351" s="70">
        <v>4</v>
      </c>
      <c r="L1351" s="79">
        <v>366.66699999999997</v>
      </c>
      <c r="M1351" s="79">
        <v>1466.6679999999999</v>
      </c>
      <c r="N1351" s="79">
        <v>0</v>
      </c>
      <c r="O1351" s="79">
        <v>117.333</v>
      </c>
      <c r="P1351" s="79">
        <v>1584.001</v>
      </c>
      <c r="Q1351" s="70">
        <v>2024</v>
      </c>
      <c r="R1351" s="70">
        <v>1</v>
      </c>
      <c r="S1351" s="70">
        <v>0</v>
      </c>
      <c r="T1351" s="70" t="s">
        <v>52</v>
      </c>
      <c r="U1351" s="70">
        <v>2101</v>
      </c>
    </row>
    <row r="1352" spans="1:21" x14ac:dyDescent="0.25">
      <c r="A1352" s="70">
        <v>6750070714</v>
      </c>
      <c r="B1352" s="72">
        <v>45324</v>
      </c>
      <c r="C1352" s="70" t="s">
        <v>45</v>
      </c>
      <c r="D1352" s="70" t="s">
        <v>91</v>
      </c>
      <c r="E1352" s="70" t="s">
        <v>5</v>
      </c>
      <c r="F1352" s="70" t="s">
        <v>92</v>
      </c>
      <c r="G1352" s="70" t="s">
        <v>49</v>
      </c>
      <c r="H1352" s="70" t="s">
        <v>50</v>
      </c>
      <c r="I1352" s="70">
        <v>320028</v>
      </c>
      <c r="J1352" s="70" t="s">
        <v>11</v>
      </c>
      <c r="K1352" s="70">
        <v>15</v>
      </c>
      <c r="L1352" s="79">
        <v>167.22200000000001</v>
      </c>
      <c r="M1352" s="79">
        <v>2508.33</v>
      </c>
      <c r="N1352" s="79">
        <v>0</v>
      </c>
      <c r="O1352" s="79">
        <v>200.666</v>
      </c>
      <c r="P1352" s="79">
        <v>2708.9960000000001</v>
      </c>
      <c r="Q1352" s="70">
        <v>2024</v>
      </c>
      <c r="R1352" s="70">
        <v>2</v>
      </c>
      <c r="S1352" s="70">
        <v>0</v>
      </c>
      <c r="T1352" s="70"/>
      <c r="U1352" s="70">
        <v>2101</v>
      </c>
    </row>
    <row r="1353" spans="1:21" x14ac:dyDescent="0.25">
      <c r="A1353" s="70">
        <v>6750070714</v>
      </c>
      <c r="B1353" s="72">
        <v>45324</v>
      </c>
      <c r="C1353" s="70" t="s">
        <v>45</v>
      </c>
      <c r="D1353" s="70" t="s">
        <v>91</v>
      </c>
      <c r="E1353" s="70" t="s">
        <v>5</v>
      </c>
      <c r="F1353" s="70" t="s">
        <v>92</v>
      </c>
      <c r="G1353" s="70" t="s">
        <v>49</v>
      </c>
      <c r="H1353" s="70" t="s">
        <v>50</v>
      </c>
      <c r="I1353" s="70">
        <v>320023</v>
      </c>
      <c r="J1353" s="70" t="s">
        <v>9</v>
      </c>
      <c r="K1353" s="70">
        <v>20</v>
      </c>
      <c r="L1353" s="79">
        <v>220.8</v>
      </c>
      <c r="M1353" s="79">
        <v>4416</v>
      </c>
      <c r="N1353" s="79">
        <v>0</v>
      </c>
      <c r="O1353" s="79">
        <v>353.28</v>
      </c>
      <c r="P1353" s="79">
        <v>4769.28</v>
      </c>
      <c r="Q1353" s="70">
        <v>2024</v>
      </c>
      <c r="R1353" s="70">
        <v>2</v>
      </c>
      <c r="S1353" s="70">
        <v>0</v>
      </c>
      <c r="T1353" s="70"/>
      <c r="U1353" s="70">
        <v>2101</v>
      </c>
    </row>
    <row r="1354" spans="1:21" x14ac:dyDescent="0.25">
      <c r="A1354" s="70">
        <v>6750070714</v>
      </c>
      <c r="B1354" s="72">
        <v>45324</v>
      </c>
      <c r="C1354" s="70" t="s">
        <v>45</v>
      </c>
      <c r="D1354" s="70" t="s">
        <v>91</v>
      </c>
      <c r="E1354" s="70" t="s">
        <v>5</v>
      </c>
      <c r="F1354" s="70" t="s">
        <v>92</v>
      </c>
      <c r="G1354" s="70" t="s">
        <v>49</v>
      </c>
      <c r="H1354" s="70" t="s">
        <v>50</v>
      </c>
      <c r="I1354" s="70">
        <v>324003</v>
      </c>
      <c r="J1354" s="70" t="s">
        <v>10</v>
      </c>
      <c r="K1354" s="70">
        <v>15</v>
      </c>
      <c r="L1354" s="79">
        <v>366.66699999999997</v>
      </c>
      <c r="M1354" s="79">
        <v>5500.0050000000001</v>
      </c>
      <c r="N1354" s="79">
        <v>0</v>
      </c>
      <c r="O1354" s="79">
        <v>440.00099999999998</v>
      </c>
      <c r="P1354" s="79">
        <v>5940.0060000000003</v>
      </c>
      <c r="Q1354" s="70">
        <v>2024</v>
      </c>
      <c r="R1354" s="70">
        <v>2</v>
      </c>
      <c r="S1354" s="70">
        <v>0</v>
      </c>
      <c r="T1354" s="70"/>
      <c r="U1354" s="70">
        <v>2101</v>
      </c>
    </row>
    <row r="1355" spans="1:21" x14ac:dyDescent="0.25">
      <c r="A1355" s="70">
        <v>6750067764</v>
      </c>
      <c r="B1355" s="72">
        <v>45266</v>
      </c>
      <c r="C1355" s="70" t="s">
        <v>45</v>
      </c>
      <c r="D1355" s="70" t="s">
        <v>102</v>
      </c>
      <c r="E1355" s="70" t="s">
        <v>5</v>
      </c>
      <c r="F1355" s="70" t="s">
        <v>103</v>
      </c>
      <c r="G1355" s="70" t="s">
        <v>49</v>
      </c>
      <c r="H1355" s="70" t="s">
        <v>76</v>
      </c>
      <c r="I1355" s="70">
        <v>324003</v>
      </c>
      <c r="J1355" s="70" t="s">
        <v>10</v>
      </c>
      <c r="K1355" s="70">
        <v>10</v>
      </c>
      <c r="L1355" s="79">
        <v>366.66699999999997</v>
      </c>
      <c r="M1355" s="79">
        <v>3666.67</v>
      </c>
      <c r="N1355" s="79">
        <v>0</v>
      </c>
      <c r="O1355" s="79">
        <v>293.33300000000003</v>
      </c>
      <c r="P1355" s="79">
        <v>3960.0030000000002</v>
      </c>
      <c r="Q1355" s="70">
        <v>2023</v>
      </c>
      <c r="R1355" s="70">
        <v>12</v>
      </c>
      <c r="S1355" s="70">
        <v>0</v>
      </c>
      <c r="T1355" s="70" t="s">
        <v>52</v>
      </c>
      <c r="U1355" s="70"/>
    </row>
    <row r="1356" spans="1:21" x14ac:dyDescent="0.25">
      <c r="A1356" s="70">
        <v>6750067878</v>
      </c>
      <c r="B1356" s="72">
        <v>45268</v>
      </c>
      <c r="C1356" s="70" t="s">
        <v>45</v>
      </c>
      <c r="D1356" s="70" t="s">
        <v>102</v>
      </c>
      <c r="E1356" s="70" t="s">
        <v>5</v>
      </c>
      <c r="F1356" s="70" t="s">
        <v>103</v>
      </c>
      <c r="G1356" s="70" t="s">
        <v>49</v>
      </c>
      <c r="H1356" s="70" t="s">
        <v>76</v>
      </c>
      <c r="I1356" s="70">
        <v>320020</v>
      </c>
      <c r="J1356" s="70" t="s">
        <v>84</v>
      </c>
      <c r="K1356" s="70">
        <v>2</v>
      </c>
      <c r="L1356" s="79">
        <v>254.22300000000001</v>
      </c>
      <c r="M1356" s="79">
        <v>508.44499999999999</v>
      </c>
      <c r="N1356" s="79">
        <v>-127.111</v>
      </c>
      <c r="O1356" s="79">
        <v>40.676000000000002</v>
      </c>
      <c r="P1356" s="79">
        <v>549.12099999999998</v>
      </c>
      <c r="Q1356" s="70">
        <v>2023</v>
      </c>
      <c r="R1356" s="70">
        <v>12</v>
      </c>
      <c r="S1356" s="70">
        <v>0.199999370630801</v>
      </c>
      <c r="T1356" s="70" t="s">
        <v>56</v>
      </c>
      <c r="U1356" s="70"/>
    </row>
    <row r="1357" spans="1:21" x14ac:dyDescent="0.25">
      <c r="A1357" s="70">
        <v>6750068269</v>
      </c>
      <c r="B1357" s="72">
        <v>45280</v>
      </c>
      <c r="C1357" s="70" t="s">
        <v>45</v>
      </c>
      <c r="D1357" s="70" t="s">
        <v>102</v>
      </c>
      <c r="E1357" s="70" t="s">
        <v>5</v>
      </c>
      <c r="F1357" s="70" t="s">
        <v>103</v>
      </c>
      <c r="G1357" s="70" t="s">
        <v>49</v>
      </c>
      <c r="H1357" s="70" t="s">
        <v>76</v>
      </c>
      <c r="I1357" s="70">
        <v>320020</v>
      </c>
      <c r="J1357" s="70" t="s">
        <v>84</v>
      </c>
      <c r="K1357" s="70">
        <v>2</v>
      </c>
      <c r="L1357" s="79">
        <v>254.22300000000001</v>
      </c>
      <c r="M1357" s="79">
        <v>508.44499999999999</v>
      </c>
      <c r="N1357" s="79">
        <v>-127.111</v>
      </c>
      <c r="O1357" s="79">
        <v>40.676000000000002</v>
      </c>
      <c r="P1357" s="79">
        <v>549.12099999999998</v>
      </c>
      <c r="Q1357" s="70">
        <v>2023</v>
      </c>
      <c r="R1357" s="70">
        <v>12</v>
      </c>
      <c r="S1357" s="70">
        <v>0.199999370630801</v>
      </c>
      <c r="T1357" s="70" t="s">
        <v>56</v>
      </c>
      <c r="U1357" s="70"/>
    </row>
    <row r="1358" spans="1:21" x14ac:dyDescent="0.25">
      <c r="A1358" s="70">
        <v>6750068269</v>
      </c>
      <c r="B1358" s="72">
        <v>45280</v>
      </c>
      <c r="C1358" s="70" t="s">
        <v>45</v>
      </c>
      <c r="D1358" s="70" t="s">
        <v>102</v>
      </c>
      <c r="E1358" s="70" t="s">
        <v>5</v>
      </c>
      <c r="F1358" s="70" t="s">
        <v>103</v>
      </c>
      <c r="G1358" s="70" t="s">
        <v>49</v>
      </c>
      <c r="H1358" s="70" t="s">
        <v>76</v>
      </c>
      <c r="I1358" s="70">
        <v>324003</v>
      </c>
      <c r="J1358" s="70" t="s">
        <v>10</v>
      </c>
      <c r="K1358" s="70">
        <v>10</v>
      </c>
      <c r="L1358" s="79">
        <v>366.66699999999997</v>
      </c>
      <c r="M1358" s="79">
        <v>3666.67</v>
      </c>
      <c r="N1358" s="79">
        <v>0</v>
      </c>
      <c r="O1358" s="79">
        <v>293.33199999999999</v>
      </c>
      <c r="P1358" s="79">
        <v>3960.002</v>
      </c>
      <c r="Q1358" s="70">
        <v>2023</v>
      </c>
      <c r="R1358" s="70">
        <v>12</v>
      </c>
      <c r="S1358" s="70">
        <v>0</v>
      </c>
      <c r="T1358" s="70" t="s">
        <v>52</v>
      </c>
      <c r="U1358" s="70"/>
    </row>
    <row r="1359" spans="1:21" x14ac:dyDescent="0.25">
      <c r="A1359" s="70">
        <v>6750068270</v>
      </c>
      <c r="B1359" s="72">
        <v>45280</v>
      </c>
      <c r="C1359" s="70" t="s">
        <v>45</v>
      </c>
      <c r="D1359" s="70" t="s">
        <v>102</v>
      </c>
      <c r="E1359" s="70" t="s">
        <v>5</v>
      </c>
      <c r="F1359" s="70" t="s">
        <v>103</v>
      </c>
      <c r="G1359" s="70" t="s">
        <v>49</v>
      </c>
      <c r="H1359" s="70" t="s">
        <v>76</v>
      </c>
      <c r="I1359" s="70">
        <v>320020</v>
      </c>
      <c r="J1359" s="70" t="s">
        <v>84</v>
      </c>
      <c r="K1359" s="70">
        <v>20</v>
      </c>
      <c r="L1359" s="79">
        <v>254.22200000000001</v>
      </c>
      <c r="M1359" s="79">
        <v>5084.4480000000003</v>
      </c>
      <c r="N1359" s="79">
        <v>-1271.1120000000001</v>
      </c>
      <c r="O1359" s="79">
        <v>406.75599999999997</v>
      </c>
      <c r="P1359" s="79">
        <v>5491.2039999999997</v>
      </c>
      <c r="Q1359" s="70">
        <v>2023</v>
      </c>
      <c r="R1359" s="70">
        <v>12</v>
      </c>
      <c r="S1359" s="70">
        <v>0.20000025174839259</v>
      </c>
      <c r="T1359" s="70" t="s">
        <v>56</v>
      </c>
      <c r="U1359" s="70"/>
    </row>
    <row r="1360" spans="1:21" x14ac:dyDescent="0.25">
      <c r="A1360" s="70">
        <v>6750068270</v>
      </c>
      <c r="B1360" s="72">
        <v>45280</v>
      </c>
      <c r="C1360" s="70" t="s">
        <v>45</v>
      </c>
      <c r="D1360" s="70" t="s">
        <v>102</v>
      </c>
      <c r="E1360" s="70" t="s">
        <v>5</v>
      </c>
      <c r="F1360" s="70" t="s">
        <v>103</v>
      </c>
      <c r="G1360" s="70" t="s">
        <v>49</v>
      </c>
      <c r="H1360" s="70" t="s">
        <v>76</v>
      </c>
      <c r="I1360" s="70">
        <v>324003</v>
      </c>
      <c r="J1360" s="70" t="s">
        <v>10</v>
      </c>
      <c r="K1360" s="70">
        <v>10</v>
      </c>
      <c r="L1360" s="79">
        <v>366.66699999999997</v>
      </c>
      <c r="M1360" s="79">
        <v>3666.67</v>
      </c>
      <c r="N1360" s="79">
        <v>0</v>
      </c>
      <c r="O1360" s="79">
        <v>293.334</v>
      </c>
      <c r="P1360" s="79">
        <v>3960.0039999999999</v>
      </c>
      <c r="Q1360" s="70">
        <v>2023</v>
      </c>
      <c r="R1360" s="70">
        <v>12</v>
      </c>
      <c r="S1360" s="70">
        <v>0</v>
      </c>
      <c r="T1360" s="70" t="s">
        <v>52</v>
      </c>
      <c r="U1360" s="70"/>
    </row>
    <row r="1361" spans="1:21" x14ac:dyDescent="0.25">
      <c r="A1361" s="70">
        <v>6750068647</v>
      </c>
      <c r="B1361" s="72">
        <v>45286</v>
      </c>
      <c r="C1361" s="70" t="s">
        <v>45</v>
      </c>
      <c r="D1361" s="70" t="s">
        <v>102</v>
      </c>
      <c r="E1361" s="70" t="s">
        <v>5</v>
      </c>
      <c r="F1361" s="70" t="s">
        <v>103</v>
      </c>
      <c r="G1361" s="70" t="s">
        <v>49</v>
      </c>
      <c r="H1361" s="70" t="s">
        <v>76</v>
      </c>
      <c r="I1361" s="70">
        <v>320028</v>
      </c>
      <c r="J1361" s="70" t="s">
        <v>11</v>
      </c>
      <c r="K1361" s="70">
        <v>10</v>
      </c>
      <c r="L1361" s="79">
        <v>133.77799999999999</v>
      </c>
      <c r="M1361" s="79">
        <v>1337.7760000000001</v>
      </c>
      <c r="N1361" s="79">
        <v>-334.44400000000002</v>
      </c>
      <c r="O1361" s="79">
        <v>107.02200000000001</v>
      </c>
      <c r="P1361" s="79">
        <v>1444.798</v>
      </c>
      <c r="Q1361" s="70">
        <v>2023</v>
      </c>
      <c r="R1361" s="70">
        <v>12</v>
      </c>
      <c r="S1361" s="70">
        <v>0.19999952159519302</v>
      </c>
      <c r="T1361" s="70" t="s">
        <v>56</v>
      </c>
      <c r="U1361" s="70"/>
    </row>
    <row r="1362" spans="1:21" x14ac:dyDescent="0.25">
      <c r="A1362" s="70">
        <v>6750068647</v>
      </c>
      <c r="B1362" s="72">
        <v>45286</v>
      </c>
      <c r="C1362" s="70" t="s">
        <v>45</v>
      </c>
      <c r="D1362" s="70" t="s">
        <v>102</v>
      </c>
      <c r="E1362" s="70" t="s">
        <v>5</v>
      </c>
      <c r="F1362" s="70" t="s">
        <v>103</v>
      </c>
      <c r="G1362" s="70" t="s">
        <v>49</v>
      </c>
      <c r="H1362" s="70" t="s">
        <v>76</v>
      </c>
      <c r="I1362" s="70">
        <v>320023</v>
      </c>
      <c r="J1362" s="70" t="s">
        <v>9</v>
      </c>
      <c r="K1362" s="70">
        <v>10</v>
      </c>
      <c r="L1362" s="79">
        <v>220.8</v>
      </c>
      <c r="M1362" s="79">
        <v>2208</v>
      </c>
      <c r="N1362" s="79">
        <v>0</v>
      </c>
      <c r="O1362" s="79">
        <v>176.64</v>
      </c>
      <c r="P1362" s="79">
        <v>2384.64</v>
      </c>
      <c r="Q1362" s="70">
        <v>2023</v>
      </c>
      <c r="R1362" s="70">
        <v>12</v>
      </c>
      <c r="S1362" s="70">
        <v>0</v>
      </c>
      <c r="T1362" s="70" t="s">
        <v>52</v>
      </c>
      <c r="U1362" s="70"/>
    </row>
    <row r="1363" spans="1:21" x14ac:dyDescent="0.25">
      <c r="A1363" s="70">
        <v>6750068647</v>
      </c>
      <c r="B1363" s="72">
        <v>45286</v>
      </c>
      <c r="C1363" s="70" t="s">
        <v>45</v>
      </c>
      <c r="D1363" s="70" t="s">
        <v>102</v>
      </c>
      <c r="E1363" s="70" t="s">
        <v>5</v>
      </c>
      <c r="F1363" s="70" t="s">
        <v>103</v>
      </c>
      <c r="G1363" s="70" t="s">
        <v>49</v>
      </c>
      <c r="H1363" s="70" t="s">
        <v>76</v>
      </c>
      <c r="I1363" s="70">
        <v>324003</v>
      </c>
      <c r="J1363" s="70" t="s">
        <v>10</v>
      </c>
      <c r="K1363" s="70">
        <v>20</v>
      </c>
      <c r="L1363" s="79">
        <v>366.66699999999997</v>
      </c>
      <c r="M1363" s="79">
        <v>7333.34</v>
      </c>
      <c r="N1363" s="79">
        <v>0</v>
      </c>
      <c r="O1363" s="79">
        <v>586.66700000000003</v>
      </c>
      <c r="P1363" s="79">
        <v>7920.0069999999996</v>
      </c>
      <c r="Q1363" s="70">
        <v>2023</v>
      </c>
      <c r="R1363" s="70">
        <v>12</v>
      </c>
      <c r="S1363" s="70">
        <v>0</v>
      </c>
      <c r="T1363" s="70" t="s">
        <v>52</v>
      </c>
      <c r="U1363" s="70"/>
    </row>
    <row r="1364" spans="1:21" x14ac:dyDescent="0.25">
      <c r="A1364" s="70">
        <v>6750069033</v>
      </c>
      <c r="B1364" s="72">
        <v>45294</v>
      </c>
      <c r="C1364" s="70" t="s">
        <v>45</v>
      </c>
      <c r="D1364" s="70" t="s">
        <v>102</v>
      </c>
      <c r="E1364" s="70" t="s">
        <v>5</v>
      </c>
      <c r="F1364" s="70" t="s">
        <v>103</v>
      </c>
      <c r="G1364" s="70" t="s">
        <v>49</v>
      </c>
      <c r="H1364" s="70" t="s">
        <v>76</v>
      </c>
      <c r="I1364" s="70">
        <v>320028</v>
      </c>
      <c r="J1364" s="70" t="s">
        <v>11</v>
      </c>
      <c r="K1364" s="70">
        <v>10</v>
      </c>
      <c r="L1364" s="79">
        <v>133.77799999999999</v>
      </c>
      <c r="M1364" s="79">
        <v>1337.7760000000001</v>
      </c>
      <c r="N1364" s="79">
        <v>-334.44400000000002</v>
      </c>
      <c r="O1364" s="79">
        <v>107.02200000000001</v>
      </c>
      <c r="P1364" s="79">
        <v>1444.798</v>
      </c>
      <c r="Q1364" s="70">
        <v>2024</v>
      </c>
      <c r="R1364" s="70">
        <v>1</v>
      </c>
      <c r="S1364" s="70">
        <v>0.19999952159519302</v>
      </c>
      <c r="T1364" s="70" t="s">
        <v>56</v>
      </c>
      <c r="U1364" s="70">
        <v>2103</v>
      </c>
    </row>
    <row r="1365" spans="1:21" x14ac:dyDescent="0.25">
      <c r="A1365" s="70">
        <v>6750069033</v>
      </c>
      <c r="B1365" s="72">
        <v>45294</v>
      </c>
      <c r="C1365" s="70" t="s">
        <v>45</v>
      </c>
      <c r="D1365" s="70" t="s">
        <v>102</v>
      </c>
      <c r="E1365" s="70" t="s">
        <v>5</v>
      </c>
      <c r="F1365" s="70" t="s">
        <v>103</v>
      </c>
      <c r="G1365" s="70" t="s">
        <v>49</v>
      </c>
      <c r="H1365" s="70" t="s">
        <v>76</v>
      </c>
      <c r="I1365" s="70">
        <v>320023</v>
      </c>
      <c r="J1365" s="70" t="s">
        <v>9</v>
      </c>
      <c r="K1365" s="70">
        <v>2</v>
      </c>
      <c r="L1365" s="79">
        <v>220.8</v>
      </c>
      <c r="M1365" s="79">
        <v>441.6</v>
      </c>
      <c r="N1365" s="79">
        <v>0</v>
      </c>
      <c r="O1365" s="79">
        <v>35.328000000000003</v>
      </c>
      <c r="P1365" s="79">
        <v>476.928</v>
      </c>
      <c r="Q1365" s="70">
        <v>2024</v>
      </c>
      <c r="R1365" s="70">
        <v>1</v>
      </c>
      <c r="S1365" s="70">
        <v>0</v>
      </c>
      <c r="T1365" s="70" t="s">
        <v>52</v>
      </c>
      <c r="U1365" s="70">
        <v>2103</v>
      </c>
    </row>
    <row r="1366" spans="1:21" x14ac:dyDescent="0.25">
      <c r="A1366" s="70">
        <v>6750069033</v>
      </c>
      <c r="B1366" s="72">
        <v>45294</v>
      </c>
      <c r="C1366" s="70" t="s">
        <v>45</v>
      </c>
      <c r="D1366" s="70" t="s">
        <v>102</v>
      </c>
      <c r="E1366" s="70" t="s">
        <v>5</v>
      </c>
      <c r="F1366" s="70" t="s">
        <v>103</v>
      </c>
      <c r="G1366" s="70" t="s">
        <v>49</v>
      </c>
      <c r="H1366" s="70" t="s">
        <v>76</v>
      </c>
      <c r="I1366" s="70">
        <v>320020</v>
      </c>
      <c r="J1366" s="70" t="s">
        <v>84</v>
      </c>
      <c r="K1366" s="70">
        <v>10</v>
      </c>
      <c r="L1366" s="79">
        <v>254.22200000000001</v>
      </c>
      <c r="M1366" s="79">
        <v>2542.2240000000002</v>
      </c>
      <c r="N1366" s="79">
        <v>-635.55600000000004</v>
      </c>
      <c r="O1366" s="79">
        <v>203.37799999999999</v>
      </c>
      <c r="P1366" s="79">
        <v>2745.6019999999999</v>
      </c>
      <c r="Q1366" s="70">
        <v>2024</v>
      </c>
      <c r="R1366" s="70">
        <v>1</v>
      </c>
      <c r="S1366" s="70">
        <v>0.20000025174839259</v>
      </c>
      <c r="T1366" s="70" t="s">
        <v>56</v>
      </c>
      <c r="U1366" s="70">
        <v>2103</v>
      </c>
    </row>
    <row r="1367" spans="1:21" x14ac:dyDescent="0.25">
      <c r="A1367" s="70">
        <v>6750069033</v>
      </c>
      <c r="B1367" s="72">
        <v>45294</v>
      </c>
      <c r="C1367" s="70" t="s">
        <v>45</v>
      </c>
      <c r="D1367" s="70" t="s">
        <v>102</v>
      </c>
      <c r="E1367" s="70" t="s">
        <v>5</v>
      </c>
      <c r="F1367" s="70" t="s">
        <v>103</v>
      </c>
      <c r="G1367" s="70" t="s">
        <v>49</v>
      </c>
      <c r="H1367" s="70" t="s">
        <v>76</v>
      </c>
      <c r="I1367" s="70">
        <v>324003</v>
      </c>
      <c r="J1367" s="70" t="s">
        <v>10</v>
      </c>
      <c r="K1367" s="70">
        <v>10</v>
      </c>
      <c r="L1367" s="79">
        <v>366.66699999999997</v>
      </c>
      <c r="M1367" s="79">
        <v>3666.67</v>
      </c>
      <c r="N1367" s="79">
        <v>0</v>
      </c>
      <c r="O1367" s="79">
        <v>293.334</v>
      </c>
      <c r="P1367" s="79">
        <v>3960.0039999999999</v>
      </c>
      <c r="Q1367" s="70">
        <v>2024</v>
      </c>
      <c r="R1367" s="70">
        <v>1</v>
      </c>
      <c r="S1367" s="70">
        <v>0</v>
      </c>
      <c r="T1367" s="70" t="s">
        <v>52</v>
      </c>
      <c r="U1367" s="70">
        <v>2103</v>
      </c>
    </row>
    <row r="1368" spans="1:21" x14ac:dyDescent="0.25">
      <c r="A1368" s="70">
        <v>6750069243</v>
      </c>
      <c r="B1368" s="72">
        <v>45300</v>
      </c>
      <c r="C1368" s="70" t="s">
        <v>45</v>
      </c>
      <c r="D1368" s="70" t="s">
        <v>102</v>
      </c>
      <c r="E1368" s="70" t="s">
        <v>5</v>
      </c>
      <c r="F1368" s="70" t="s">
        <v>103</v>
      </c>
      <c r="G1368" s="70" t="s">
        <v>49</v>
      </c>
      <c r="H1368" s="70" t="s">
        <v>76</v>
      </c>
      <c r="I1368" s="70">
        <v>320028</v>
      </c>
      <c r="J1368" s="70" t="s">
        <v>11</v>
      </c>
      <c r="K1368" s="70">
        <v>5</v>
      </c>
      <c r="L1368" s="79">
        <v>133.77799999999999</v>
      </c>
      <c r="M1368" s="79">
        <v>668.88800000000003</v>
      </c>
      <c r="N1368" s="79">
        <v>-167.22200000000001</v>
      </c>
      <c r="O1368" s="79">
        <v>53.511000000000003</v>
      </c>
      <c r="P1368" s="79">
        <v>722.399</v>
      </c>
      <c r="Q1368" s="70">
        <v>2024</v>
      </c>
      <c r="R1368" s="70">
        <v>1</v>
      </c>
      <c r="S1368" s="70">
        <v>0.19999952159519302</v>
      </c>
      <c r="T1368" s="70" t="s">
        <v>56</v>
      </c>
      <c r="U1368" s="70">
        <v>2103</v>
      </c>
    </row>
    <row r="1369" spans="1:21" x14ac:dyDescent="0.25">
      <c r="A1369" s="70">
        <v>6750069243</v>
      </c>
      <c r="B1369" s="72">
        <v>45300</v>
      </c>
      <c r="C1369" s="70" t="s">
        <v>45</v>
      </c>
      <c r="D1369" s="70" t="s">
        <v>102</v>
      </c>
      <c r="E1369" s="70" t="s">
        <v>5</v>
      </c>
      <c r="F1369" s="70" t="s">
        <v>103</v>
      </c>
      <c r="G1369" s="70" t="s">
        <v>49</v>
      </c>
      <c r="H1369" s="70" t="s">
        <v>76</v>
      </c>
      <c r="I1369" s="70">
        <v>324003</v>
      </c>
      <c r="J1369" s="70" t="s">
        <v>10</v>
      </c>
      <c r="K1369" s="70">
        <v>10</v>
      </c>
      <c r="L1369" s="79">
        <v>366.66699999999997</v>
      </c>
      <c r="M1369" s="79">
        <v>3666.67</v>
      </c>
      <c r="N1369" s="79">
        <v>0</v>
      </c>
      <c r="O1369" s="79">
        <v>293.33499999999998</v>
      </c>
      <c r="P1369" s="79">
        <v>3960.0050000000001</v>
      </c>
      <c r="Q1369" s="70">
        <v>2024</v>
      </c>
      <c r="R1369" s="70">
        <v>1</v>
      </c>
      <c r="S1369" s="70">
        <v>0</v>
      </c>
      <c r="T1369" s="70" t="s">
        <v>52</v>
      </c>
      <c r="U1369" s="70">
        <v>2103</v>
      </c>
    </row>
    <row r="1370" spans="1:21" x14ac:dyDescent="0.25">
      <c r="A1370" s="70">
        <v>6750069253</v>
      </c>
      <c r="B1370" s="72">
        <v>45301</v>
      </c>
      <c r="C1370" s="70" t="s">
        <v>45</v>
      </c>
      <c r="D1370" s="70" t="s">
        <v>102</v>
      </c>
      <c r="E1370" s="70" t="s">
        <v>5</v>
      </c>
      <c r="F1370" s="70" t="s">
        <v>103</v>
      </c>
      <c r="G1370" s="70" t="s">
        <v>49</v>
      </c>
      <c r="H1370" s="70" t="s">
        <v>76</v>
      </c>
      <c r="I1370" s="70">
        <v>320023</v>
      </c>
      <c r="J1370" s="70" t="s">
        <v>9</v>
      </c>
      <c r="K1370" s="70">
        <v>10</v>
      </c>
      <c r="L1370" s="79">
        <v>176.64</v>
      </c>
      <c r="M1370" s="79">
        <v>1766.4</v>
      </c>
      <c r="N1370" s="79">
        <v>-441.6</v>
      </c>
      <c r="O1370" s="79">
        <v>141.31200000000001</v>
      </c>
      <c r="P1370" s="79">
        <v>1907.712</v>
      </c>
      <c r="Q1370" s="70">
        <v>2024</v>
      </c>
      <c r="R1370" s="70">
        <v>1</v>
      </c>
      <c r="S1370" s="70">
        <v>0.20000000000000004</v>
      </c>
      <c r="T1370" s="70" t="s">
        <v>56</v>
      </c>
      <c r="U1370" s="70">
        <v>2103</v>
      </c>
    </row>
    <row r="1371" spans="1:21" x14ac:dyDescent="0.25">
      <c r="A1371" s="70">
        <v>6750069566</v>
      </c>
      <c r="B1371" s="72">
        <v>45308</v>
      </c>
      <c r="C1371" s="70" t="s">
        <v>45</v>
      </c>
      <c r="D1371" s="70" t="s">
        <v>102</v>
      </c>
      <c r="E1371" s="70" t="s">
        <v>5</v>
      </c>
      <c r="F1371" s="70" t="s">
        <v>103</v>
      </c>
      <c r="G1371" s="70" t="s">
        <v>49</v>
      </c>
      <c r="H1371" s="70" t="s">
        <v>76</v>
      </c>
      <c r="I1371" s="70">
        <v>324003</v>
      </c>
      <c r="J1371" s="70" t="s">
        <v>10</v>
      </c>
      <c r="K1371" s="70">
        <v>6</v>
      </c>
      <c r="L1371" s="79">
        <v>366.66699999999997</v>
      </c>
      <c r="M1371" s="79">
        <v>2200.002</v>
      </c>
      <c r="N1371" s="79">
        <v>0</v>
      </c>
      <c r="O1371" s="79">
        <v>176.00200000000001</v>
      </c>
      <c r="P1371" s="79">
        <v>2376.0039999999999</v>
      </c>
      <c r="Q1371" s="70">
        <v>2024</v>
      </c>
      <c r="R1371" s="70">
        <v>1</v>
      </c>
      <c r="S1371" s="70">
        <v>0</v>
      </c>
      <c r="T1371" s="70" t="s">
        <v>52</v>
      </c>
      <c r="U1371" s="70">
        <v>2103</v>
      </c>
    </row>
    <row r="1372" spans="1:21" x14ac:dyDescent="0.25">
      <c r="A1372" s="70">
        <v>6750069861</v>
      </c>
      <c r="B1372" s="72">
        <v>45314</v>
      </c>
      <c r="C1372" s="70" t="s">
        <v>45</v>
      </c>
      <c r="D1372" s="70" t="s">
        <v>102</v>
      </c>
      <c r="E1372" s="70" t="s">
        <v>5</v>
      </c>
      <c r="F1372" s="70" t="s">
        <v>103</v>
      </c>
      <c r="G1372" s="70" t="s">
        <v>49</v>
      </c>
      <c r="H1372" s="70" t="s">
        <v>76</v>
      </c>
      <c r="I1372" s="70">
        <v>320023</v>
      </c>
      <c r="J1372" s="70" t="s">
        <v>9</v>
      </c>
      <c r="K1372" s="70">
        <v>10</v>
      </c>
      <c r="L1372" s="79">
        <v>176.64</v>
      </c>
      <c r="M1372" s="79">
        <v>1766.4</v>
      </c>
      <c r="N1372" s="79">
        <v>-441.6</v>
      </c>
      <c r="O1372" s="79">
        <v>141.31200000000001</v>
      </c>
      <c r="P1372" s="79">
        <v>1907.712</v>
      </c>
      <c r="Q1372" s="70">
        <v>2024</v>
      </c>
      <c r="R1372" s="70">
        <v>1</v>
      </c>
      <c r="S1372" s="70">
        <v>0.20000000000000004</v>
      </c>
      <c r="T1372" s="70" t="s">
        <v>56</v>
      </c>
      <c r="U1372" s="70">
        <v>2103</v>
      </c>
    </row>
    <row r="1373" spans="1:21" x14ac:dyDescent="0.25">
      <c r="A1373" s="70">
        <v>6750069861</v>
      </c>
      <c r="B1373" s="72">
        <v>45314</v>
      </c>
      <c r="C1373" s="70" t="s">
        <v>45</v>
      </c>
      <c r="D1373" s="70" t="s">
        <v>102</v>
      </c>
      <c r="E1373" s="70" t="s">
        <v>5</v>
      </c>
      <c r="F1373" s="70" t="s">
        <v>103</v>
      </c>
      <c r="G1373" s="70" t="s">
        <v>49</v>
      </c>
      <c r="H1373" s="70" t="s">
        <v>76</v>
      </c>
      <c r="I1373" s="70">
        <v>324003</v>
      </c>
      <c r="J1373" s="70" t="s">
        <v>10</v>
      </c>
      <c r="K1373" s="70">
        <v>20</v>
      </c>
      <c r="L1373" s="79">
        <v>366.66699999999997</v>
      </c>
      <c r="M1373" s="79">
        <v>7333.34</v>
      </c>
      <c r="N1373" s="79">
        <v>0</v>
      </c>
      <c r="O1373" s="79">
        <v>586.66800000000001</v>
      </c>
      <c r="P1373" s="79">
        <v>7920.0079999999998</v>
      </c>
      <c r="Q1373" s="70">
        <v>2024</v>
      </c>
      <c r="R1373" s="70">
        <v>1</v>
      </c>
      <c r="S1373" s="70">
        <v>0</v>
      </c>
      <c r="T1373" s="70" t="s">
        <v>52</v>
      </c>
      <c r="U1373" s="70">
        <v>2103</v>
      </c>
    </row>
    <row r="1374" spans="1:21" x14ac:dyDescent="0.25">
      <c r="A1374" s="70">
        <v>6750070179</v>
      </c>
      <c r="B1374" s="72">
        <v>45320</v>
      </c>
      <c r="C1374" s="70" t="s">
        <v>45</v>
      </c>
      <c r="D1374" s="70" t="s">
        <v>102</v>
      </c>
      <c r="E1374" s="70" t="s">
        <v>5</v>
      </c>
      <c r="F1374" s="70" t="s">
        <v>103</v>
      </c>
      <c r="G1374" s="70" t="s">
        <v>49</v>
      </c>
      <c r="H1374" s="70" t="s">
        <v>76</v>
      </c>
      <c r="I1374" s="70">
        <v>320023</v>
      </c>
      <c r="J1374" s="70" t="s">
        <v>9</v>
      </c>
      <c r="K1374" s="70">
        <v>30</v>
      </c>
      <c r="L1374" s="79">
        <v>176.64</v>
      </c>
      <c r="M1374" s="79">
        <v>5299.2</v>
      </c>
      <c r="N1374" s="79">
        <v>-1324.8</v>
      </c>
      <c r="O1374" s="79">
        <v>423.93599999999998</v>
      </c>
      <c r="P1374" s="79">
        <v>5723.1360000000004</v>
      </c>
      <c r="Q1374" s="70">
        <v>2024</v>
      </c>
      <c r="R1374" s="70">
        <v>1</v>
      </c>
      <c r="S1374" s="70">
        <v>0.2</v>
      </c>
      <c r="T1374" s="70" t="s">
        <v>56</v>
      </c>
      <c r="U1374" s="70">
        <v>2103</v>
      </c>
    </row>
    <row r="1375" spans="1:21" x14ac:dyDescent="0.25">
      <c r="A1375" s="70">
        <v>6750070270</v>
      </c>
      <c r="B1375" s="72">
        <v>45320</v>
      </c>
      <c r="C1375" s="70" t="s">
        <v>45</v>
      </c>
      <c r="D1375" s="70" t="s">
        <v>102</v>
      </c>
      <c r="E1375" s="70" t="s">
        <v>5</v>
      </c>
      <c r="F1375" s="70" t="s">
        <v>103</v>
      </c>
      <c r="G1375" s="70" t="s">
        <v>49</v>
      </c>
      <c r="H1375" s="70" t="s">
        <v>76</v>
      </c>
      <c r="I1375" s="70">
        <v>320028</v>
      </c>
      <c r="J1375" s="70" t="s">
        <v>11</v>
      </c>
      <c r="K1375" s="70">
        <v>5</v>
      </c>
      <c r="L1375" s="79">
        <v>167.22200000000001</v>
      </c>
      <c r="M1375" s="79">
        <v>836.11</v>
      </c>
      <c r="N1375" s="79">
        <v>0</v>
      </c>
      <c r="O1375" s="79">
        <v>66.888999999999996</v>
      </c>
      <c r="P1375" s="79">
        <v>902.99900000000002</v>
      </c>
      <c r="Q1375" s="70">
        <v>2024</v>
      </c>
      <c r="R1375" s="70">
        <v>1</v>
      </c>
      <c r="S1375" s="70">
        <v>0</v>
      </c>
      <c r="T1375" s="70" t="s">
        <v>52</v>
      </c>
      <c r="U1375" s="70">
        <v>2103</v>
      </c>
    </row>
    <row r="1376" spans="1:21" x14ac:dyDescent="0.25">
      <c r="A1376" s="70">
        <v>6750070270</v>
      </c>
      <c r="B1376" s="72">
        <v>45320</v>
      </c>
      <c r="C1376" s="70" t="s">
        <v>45</v>
      </c>
      <c r="D1376" s="70" t="s">
        <v>102</v>
      </c>
      <c r="E1376" s="70" t="s">
        <v>5</v>
      </c>
      <c r="F1376" s="70" t="s">
        <v>103</v>
      </c>
      <c r="G1376" s="70" t="s">
        <v>49</v>
      </c>
      <c r="H1376" s="70" t="s">
        <v>76</v>
      </c>
      <c r="I1376" s="70">
        <v>320023</v>
      </c>
      <c r="J1376" s="70" t="s">
        <v>9</v>
      </c>
      <c r="K1376" s="70">
        <v>10</v>
      </c>
      <c r="L1376" s="79">
        <v>220.8</v>
      </c>
      <c r="M1376" s="79">
        <v>2208</v>
      </c>
      <c r="N1376" s="79">
        <v>0</v>
      </c>
      <c r="O1376" s="79">
        <v>176.64</v>
      </c>
      <c r="P1376" s="79">
        <v>2384.64</v>
      </c>
      <c r="Q1376" s="70">
        <v>2024</v>
      </c>
      <c r="R1376" s="70">
        <v>1</v>
      </c>
      <c r="S1376" s="70">
        <v>0</v>
      </c>
      <c r="T1376" s="70" t="s">
        <v>52</v>
      </c>
      <c r="U1376" s="70">
        <v>2103</v>
      </c>
    </row>
    <row r="1377" spans="1:21" x14ac:dyDescent="0.25">
      <c r="A1377" s="70">
        <v>6750070270</v>
      </c>
      <c r="B1377" s="72">
        <v>45320</v>
      </c>
      <c r="C1377" s="70" t="s">
        <v>45</v>
      </c>
      <c r="D1377" s="70" t="s">
        <v>102</v>
      </c>
      <c r="E1377" s="70" t="s">
        <v>5</v>
      </c>
      <c r="F1377" s="70" t="s">
        <v>103</v>
      </c>
      <c r="G1377" s="70" t="s">
        <v>49</v>
      </c>
      <c r="H1377" s="70" t="s">
        <v>76</v>
      </c>
      <c r="I1377" s="70">
        <v>324003</v>
      </c>
      <c r="J1377" s="70" t="s">
        <v>10</v>
      </c>
      <c r="K1377" s="70">
        <v>30</v>
      </c>
      <c r="L1377" s="79">
        <v>366.66699999999997</v>
      </c>
      <c r="M1377" s="79">
        <v>11000.01</v>
      </c>
      <c r="N1377" s="79">
        <v>0</v>
      </c>
      <c r="O1377" s="79">
        <v>880.00099999999998</v>
      </c>
      <c r="P1377" s="79">
        <v>11880.011</v>
      </c>
      <c r="Q1377" s="70">
        <v>2024</v>
      </c>
      <c r="R1377" s="70">
        <v>1</v>
      </c>
      <c r="S1377" s="70">
        <v>0</v>
      </c>
      <c r="T1377" s="70" t="s">
        <v>52</v>
      </c>
      <c r="U1377" s="70">
        <v>2103</v>
      </c>
    </row>
    <row r="1378" spans="1:21" x14ac:dyDescent="0.25">
      <c r="A1378" s="70">
        <v>6750070717</v>
      </c>
      <c r="B1378" s="72">
        <v>45324</v>
      </c>
      <c r="C1378" s="70" t="s">
        <v>45</v>
      </c>
      <c r="D1378" s="70" t="s">
        <v>102</v>
      </c>
      <c r="E1378" s="70" t="s">
        <v>5</v>
      </c>
      <c r="F1378" s="70" t="s">
        <v>103</v>
      </c>
      <c r="G1378" s="70" t="s">
        <v>49</v>
      </c>
      <c r="H1378" s="70" t="s">
        <v>76</v>
      </c>
      <c r="I1378" s="70">
        <v>320028</v>
      </c>
      <c r="J1378" s="70" t="s">
        <v>11</v>
      </c>
      <c r="K1378" s="70">
        <v>6</v>
      </c>
      <c r="L1378" s="79">
        <v>167.22200000000001</v>
      </c>
      <c r="M1378" s="79">
        <v>1003.332</v>
      </c>
      <c r="N1378" s="79">
        <v>0</v>
      </c>
      <c r="O1378" s="79">
        <v>80.266999999999996</v>
      </c>
      <c r="P1378" s="79">
        <v>1083.5989999999999</v>
      </c>
      <c r="Q1378" s="70">
        <v>2024</v>
      </c>
      <c r="R1378" s="70">
        <v>2</v>
      </c>
      <c r="S1378" s="70">
        <v>0</v>
      </c>
      <c r="T1378" s="70"/>
      <c r="U1378" s="70">
        <v>2103</v>
      </c>
    </row>
    <row r="1379" spans="1:21" x14ac:dyDescent="0.25">
      <c r="A1379" s="70">
        <v>6750070717</v>
      </c>
      <c r="B1379" s="72">
        <v>45324</v>
      </c>
      <c r="C1379" s="70" t="s">
        <v>45</v>
      </c>
      <c r="D1379" s="70" t="s">
        <v>102</v>
      </c>
      <c r="E1379" s="70" t="s">
        <v>5</v>
      </c>
      <c r="F1379" s="70" t="s">
        <v>103</v>
      </c>
      <c r="G1379" s="70" t="s">
        <v>49</v>
      </c>
      <c r="H1379" s="70" t="s">
        <v>76</v>
      </c>
      <c r="I1379" s="70">
        <v>320023</v>
      </c>
      <c r="J1379" s="70" t="s">
        <v>9</v>
      </c>
      <c r="K1379" s="70">
        <v>5</v>
      </c>
      <c r="L1379" s="79">
        <v>220.8</v>
      </c>
      <c r="M1379" s="79">
        <v>1104</v>
      </c>
      <c r="N1379" s="79">
        <v>0</v>
      </c>
      <c r="O1379" s="79">
        <v>88.32</v>
      </c>
      <c r="P1379" s="79">
        <v>1192.32</v>
      </c>
      <c r="Q1379" s="70">
        <v>2024</v>
      </c>
      <c r="R1379" s="70">
        <v>2</v>
      </c>
      <c r="S1379" s="70">
        <v>0</v>
      </c>
      <c r="T1379" s="70"/>
      <c r="U1379" s="70">
        <v>2103</v>
      </c>
    </row>
    <row r="1380" spans="1:21" x14ac:dyDescent="0.25">
      <c r="A1380" s="70">
        <v>6750070781</v>
      </c>
      <c r="B1380" s="72">
        <v>45327</v>
      </c>
      <c r="C1380" s="70" t="s">
        <v>45</v>
      </c>
      <c r="D1380" s="70" t="s">
        <v>102</v>
      </c>
      <c r="E1380" s="70" t="s">
        <v>5</v>
      </c>
      <c r="F1380" s="70" t="s">
        <v>103</v>
      </c>
      <c r="G1380" s="70" t="s">
        <v>49</v>
      </c>
      <c r="H1380" s="70" t="s">
        <v>76</v>
      </c>
      <c r="I1380" s="70">
        <v>320028</v>
      </c>
      <c r="J1380" s="70" t="s">
        <v>11</v>
      </c>
      <c r="K1380" s="70">
        <v>20</v>
      </c>
      <c r="L1380" s="79">
        <v>167.22200000000001</v>
      </c>
      <c r="M1380" s="79">
        <v>3344.44</v>
      </c>
      <c r="N1380" s="79">
        <v>0</v>
      </c>
      <c r="O1380" s="79">
        <v>267.55500000000001</v>
      </c>
      <c r="P1380" s="79">
        <v>3611.9949999999999</v>
      </c>
      <c r="Q1380" s="70">
        <v>2024</v>
      </c>
      <c r="R1380" s="70">
        <v>2</v>
      </c>
      <c r="S1380" s="70">
        <v>0</v>
      </c>
      <c r="T1380" s="70"/>
      <c r="U1380" s="70">
        <v>2103</v>
      </c>
    </row>
    <row r="1381" spans="1:21" x14ac:dyDescent="0.25">
      <c r="A1381" s="70">
        <v>6750070781</v>
      </c>
      <c r="B1381" s="72">
        <v>45327</v>
      </c>
      <c r="C1381" s="70" t="s">
        <v>45</v>
      </c>
      <c r="D1381" s="70" t="s">
        <v>102</v>
      </c>
      <c r="E1381" s="70" t="s">
        <v>5</v>
      </c>
      <c r="F1381" s="70" t="s">
        <v>103</v>
      </c>
      <c r="G1381" s="70" t="s">
        <v>49</v>
      </c>
      <c r="H1381" s="70" t="s">
        <v>76</v>
      </c>
      <c r="I1381" s="70">
        <v>320023</v>
      </c>
      <c r="J1381" s="70" t="s">
        <v>9</v>
      </c>
      <c r="K1381" s="70">
        <v>5</v>
      </c>
      <c r="L1381" s="79">
        <v>220.8</v>
      </c>
      <c r="M1381" s="79">
        <v>1104</v>
      </c>
      <c r="N1381" s="79">
        <v>0</v>
      </c>
      <c r="O1381" s="79">
        <v>88.32</v>
      </c>
      <c r="P1381" s="79">
        <v>1192.32</v>
      </c>
      <c r="Q1381" s="70">
        <v>2024</v>
      </c>
      <c r="R1381" s="70">
        <v>2</v>
      </c>
      <c r="S1381" s="70">
        <v>0</v>
      </c>
      <c r="T1381" s="70"/>
      <c r="U1381" s="70">
        <v>2103</v>
      </c>
    </row>
    <row r="1382" spans="1:21" x14ac:dyDescent="0.25">
      <c r="A1382" s="70">
        <v>6750070781</v>
      </c>
      <c r="B1382" s="72">
        <v>45327</v>
      </c>
      <c r="C1382" s="70" t="s">
        <v>45</v>
      </c>
      <c r="D1382" s="70" t="s">
        <v>102</v>
      </c>
      <c r="E1382" s="70" t="s">
        <v>5</v>
      </c>
      <c r="F1382" s="70" t="s">
        <v>103</v>
      </c>
      <c r="G1382" s="70" t="s">
        <v>49</v>
      </c>
      <c r="H1382" s="70" t="s">
        <v>76</v>
      </c>
      <c r="I1382" s="70">
        <v>324003</v>
      </c>
      <c r="J1382" s="70" t="s">
        <v>10</v>
      </c>
      <c r="K1382" s="70">
        <v>50</v>
      </c>
      <c r="L1382" s="79">
        <v>366.66699999999997</v>
      </c>
      <c r="M1382" s="79">
        <v>18333.349999999999</v>
      </c>
      <c r="N1382" s="79">
        <v>0</v>
      </c>
      <c r="O1382" s="79">
        <v>1466.6690000000001</v>
      </c>
      <c r="P1382" s="79">
        <v>19800.019</v>
      </c>
      <c r="Q1382" s="70">
        <v>2024</v>
      </c>
      <c r="R1382" s="70">
        <v>2</v>
      </c>
      <c r="S1382" s="70">
        <v>0</v>
      </c>
      <c r="T1382" s="70"/>
      <c r="U1382" s="70">
        <v>2103</v>
      </c>
    </row>
    <row r="1383" spans="1:21" x14ac:dyDescent="0.25">
      <c r="A1383" s="71">
        <v>6750067991</v>
      </c>
      <c r="B1383" s="75">
        <v>45273</v>
      </c>
      <c r="C1383" s="71" t="s">
        <v>45</v>
      </c>
      <c r="D1383" s="71" t="s">
        <v>139</v>
      </c>
      <c r="E1383" s="71" t="s">
        <v>140</v>
      </c>
      <c r="F1383" s="71" t="s">
        <v>140</v>
      </c>
      <c r="G1383" s="71" t="s">
        <v>49</v>
      </c>
      <c r="H1383" s="71" t="s">
        <v>50</v>
      </c>
      <c r="I1383" s="71">
        <v>324003</v>
      </c>
      <c r="J1383" s="71" t="s">
        <v>10</v>
      </c>
      <c r="K1383" s="71">
        <v>200</v>
      </c>
      <c r="L1383" s="80">
        <v>366.66699999999997</v>
      </c>
      <c r="M1383" s="80">
        <v>73333.399999999994</v>
      </c>
      <c r="N1383" s="80">
        <v>0</v>
      </c>
      <c r="O1383" s="80">
        <v>5866.6719999999996</v>
      </c>
      <c r="P1383" s="80">
        <v>79200.072</v>
      </c>
      <c r="Q1383" s="71">
        <v>2023</v>
      </c>
      <c r="R1383" s="71">
        <v>12</v>
      </c>
      <c r="S1383" s="71">
        <v>0</v>
      </c>
      <c r="T1383" s="71" t="s">
        <v>52</v>
      </c>
      <c r="U1383" s="71"/>
    </row>
    <row r="1384" spans="1:21" x14ac:dyDescent="0.25">
      <c r="A1384" s="71">
        <v>6750067993</v>
      </c>
      <c r="B1384" s="75">
        <v>45273</v>
      </c>
      <c r="C1384" s="71" t="s">
        <v>45</v>
      </c>
      <c r="D1384" s="71" t="s">
        <v>139</v>
      </c>
      <c r="E1384" s="71" t="s">
        <v>140</v>
      </c>
      <c r="F1384" s="71" t="s">
        <v>140</v>
      </c>
      <c r="G1384" s="71" t="s">
        <v>49</v>
      </c>
      <c r="H1384" s="71" t="s">
        <v>50</v>
      </c>
      <c r="I1384" s="71">
        <v>324003</v>
      </c>
      <c r="J1384" s="71" t="s">
        <v>10</v>
      </c>
      <c r="K1384" s="71">
        <v>40</v>
      </c>
      <c r="L1384" s="80">
        <v>366.66699999999997</v>
      </c>
      <c r="M1384" s="80">
        <v>14666.68</v>
      </c>
      <c r="N1384" s="80">
        <v>0</v>
      </c>
      <c r="O1384" s="80">
        <v>1173.3340000000001</v>
      </c>
      <c r="P1384" s="80">
        <v>15840.013999999999</v>
      </c>
      <c r="Q1384" s="71">
        <v>2023</v>
      </c>
      <c r="R1384" s="71">
        <v>12</v>
      </c>
      <c r="S1384" s="71">
        <v>0</v>
      </c>
      <c r="T1384" s="71" t="s">
        <v>52</v>
      </c>
      <c r="U1384" s="71"/>
    </row>
    <row r="1385" spans="1:21" x14ac:dyDescent="0.25">
      <c r="A1385" s="71">
        <v>8825003562</v>
      </c>
      <c r="B1385" s="75">
        <v>45275</v>
      </c>
      <c r="C1385" s="71" t="s">
        <v>166</v>
      </c>
      <c r="D1385" s="71" t="s">
        <v>139</v>
      </c>
      <c r="E1385" s="71" t="s">
        <v>140</v>
      </c>
      <c r="F1385" s="71" t="s">
        <v>140</v>
      </c>
      <c r="G1385" s="71" t="s">
        <v>49</v>
      </c>
      <c r="H1385" s="71" t="s">
        <v>50</v>
      </c>
      <c r="I1385" s="71">
        <v>320023</v>
      </c>
      <c r="J1385" s="71" t="s">
        <v>9</v>
      </c>
      <c r="K1385" s="71"/>
      <c r="L1385" s="80">
        <v>210.833</v>
      </c>
      <c r="M1385" s="80">
        <v>-456.875</v>
      </c>
      <c r="N1385" s="80">
        <v>0</v>
      </c>
      <c r="O1385" s="80">
        <v>-36.549999999999997</v>
      </c>
      <c r="P1385" s="80">
        <v>-493.42500000000001</v>
      </c>
      <c r="Q1385" s="71">
        <v>2023</v>
      </c>
      <c r="R1385" s="71">
        <v>12</v>
      </c>
      <c r="S1385" s="71">
        <v>0</v>
      </c>
      <c r="T1385" s="71" t="s">
        <v>52</v>
      </c>
      <c r="U1385" s="71"/>
    </row>
    <row r="1386" spans="1:21" x14ac:dyDescent="0.25">
      <c r="A1386" s="71">
        <v>8825003567</v>
      </c>
      <c r="B1386" s="75">
        <v>45275</v>
      </c>
      <c r="C1386" s="71" t="s">
        <v>166</v>
      </c>
      <c r="D1386" s="71" t="s">
        <v>139</v>
      </c>
      <c r="E1386" s="71" t="s">
        <v>140</v>
      </c>
      <c r="F1386" s="71" t="s">
        <v>140</v>
      </c>
      <c r="G1386" s="71" t="s">
        <v>49</v>
      </c>
      <c r="H1386" s="71" t="s">
        <v>50</v>
      </c>
      <c r="I1386" s="71">
        <v>320023</v>
      </c>
      <c r="J1386" s="71" t="s">
        <v>9</v>
      </c>
      <c r="K1386" s="71"/>
      <c r="L1386" s="80">
        <v>105.416</v>
      </c>
      <c r="M1386" s="80">
        <v>-228.43700000000001</v>
      </c>
      <c r="N1386" s="80">
        <v>228.43799999999999</v>
      </c>
      <c r="O1386" s="80">
        <v>-18.274999999999999</v>
      </c>
      <c r="P1386" s="80">
        <v>-246.71199999999999</v>
      </c>
      <c r="Q1386" s="71">
        <v>2023</v>
      </c>
      <c r="R1386" s="71">
        <v>12</v>
      </c>
      <c r="S1386" s="71">
        <v>0</v>
      </c>
      <c r="T1386" s="71" t="s">
        <v>52</v>
      </c>
      <c r="U1386" s="71"/>
    </row>
    <row r="1387" spans="1:21" x14ac:dyDescent="0.25">
      <c r="A1387" s="71">
        <v>9208500215</v>
      </c>
      <c r="B1387" s="75">
        <v>45275</v>
      </c>
      <c r="C1387" s="71" t="s">
        <v>165</v>
      </c>
      <c r="D1387" s="71" t="s">
        <v>139</v>
      </c>
      <c r="E1387" s="71" t="s">
        <v>140</v>
      </c>
      <c r="F1387" s="71" t="s">
        <v>140</v>
      </c>
      <c r="G1387" s="71" t="s">
        <v>49</v>
      </c>
      <c r="H1387" s="71" t="s">
        <v>50</v>
      </c>
      <c r="I1387" s="71">
        <v>320023</v>
      </c>
      <c r="J1387" s="71" t="s">
        <v>9</v>
      </c>
      <c r="K1387" s="71"/>
      <c r="L1387" s="80">
        <v>210.833</v>
      </c>
      <c r="M1387" s="80">
        <v>456.875</v>
      </c>
      <c r="N1387" s="80">
        <v>0</v>
      </c>
      <c r="O1387" s="80">
        <v>36.549999999999997</v>
      </c>
      <c r="P1387" s="80">
        <v>493.42500000000001</v>
      </c>
      <c r="Q1387" s="71">
        <v>2023</v>
      </c>
      <c r="R1387" s="71">
        <v>12</v>
      </c>
      <c r="S1387" s="71">
        <v>0</v>
      </c>
      <c r="T1387" s="71" t="s">
        <v>52</v>
      </c>
      <c r="U1387" s="71"/>
    </row>
    <row r="1388" spans="1:21" x14ac:dyDescent="0.25">
      <c r="A1388" s="71">
        <v>6750068315</v>
      </c>
      <c r="B1388" s="75">
        <v>45281</v>
      </c>
      <c r="C1388" s="71" t="s">
        <v>45</v>
      </c>
      <c r="D1388" s="71" t="s">
        <v>139</v>
      </c>
      <c r="E1388" s="71" t="s">
        <v>140</v>
      </c>
      <c r="F1388" s="71" t="s">
        <v>140</v>
      </c>
      <c r="G1388" s="71" t="s">
        <v>49</v>
      </c>
      <c r="H1388" s="71" t="s">
        <v>50</v>
      </c>
      <c r="I1388" s="71">
        <v>324003</v>
      </c>
      <c r="J1388" s="71" t="s">
        <v>10</v>
      </c>
      <c r="K1388" s="71">
        <v>400</v>
      </c>
      <c r="L1388" s="80">
        <v>366.66699999999997</v>
      </c>
      <c r="M1388" s="80">
        <v>146666.79999999999</v>
      </c>
      <c r="N1388" s="80">
        <v>0</v>
      </c>
      <c r="O1388" s="80">
        <v>11733.343999999999</v>
      </c>
      <c r="P1388" s="80">
        <v>158400.144</v>
      </c>
      <c r="Q1388" s="71">
        <v>2023</v>
      </c>
      <c r="R1388" s="71">
        <v>12</v>
      </c>
      <c r="S1388" s="71">
        <v>0</v>
      </c>
      <c r="T1388" s="71" t="s">
        <v>52</v>
      </c>
      <c r="U1388" s="71"/>
    </row>
    <row r="1389" spans="1:21" x14ac:dyDescent="0.25">
      <c r="A1389" s="71">
        <v>6750068317</v>
      </c>
      <c r="B1389" s="75">
        <v>45281</v>
      </c>
      <c r="C1389" s="71" t="s">
        <v>45</v>
      </c>
      <c r="D1389" s="71" t="s">
        <v>139</v>
      </c>
      <c r="E1389" s="71" t="s">
        <v>140</v>
      </c>
      <c r="F1389" s="71" t="s">
        <v>140</v>
      </c>
      <c r="G1389" s="71" t="s">
        <v>49</v>
      </c>
      <c r="H1389" s="71" t="s">
        <v>50</v>
      </c>
      <c r="I1389" s="71">
        <v>320029</v>
      </c>
      <c r="J1389" s="71" t="s">
        <v>151</v>
      </c>
      <c r="K1389" s="71">
        <v>600</v>
      </c>
      <c r="L1389" s="80">
        <v>204.44499999999999</v>
      </c>
      <c r="M1389" s="80">
        <v>122666.88</v>
      </c>
      <c r="N1389" s="80">
        <v>-30666.720000000001</v>
      </c>
      <c r="O1389" s="80">
        <v>9813.35</v>
      </c>
      <c r="P1389" s="80">
        <v>132480.23000000001</v>
      </c>
      <c r="Q1389" s="71">
        <v>2023</v>
      </c>
      <c r="R1389" s="71">
        <v>12</v>
      </c>
      <c r="S1389" s="71">
        <v>0.1999998434786556</v>
      </c>
      <c r="T1389" s="71" t="s">
        <v>56</v>
      </c>
      <c r="U1389" s="71"/>
    </row>
    <row r="1390" spans="1:21" x14ac:dyDescent="0.25">
      <c r="A1390" s="71">
        <v>6750068318</v>
      </c>
      <c r="B1390" s="75">
        <v>45281</v>
      </c>
      <c r="C1390" s="71" t="s">
        <v>45</v>
      </c>
      <c r="D1390" s="71" t="s">
        <v>139</v>
      </c>
      <c r="E1390" s="71" t="s">
        <v>140</v>
      </c>
      <c r="F1390" s="71" t="s">
        <v>140</v>
      </c>
      <c r="G1390" s="71" t="s">
        <v>49</v>
      </c>
      <c r="H1390" s="71" t="s">
        <v>50</v>
      </c>
      <c r="I1390" s="71">
        <v>320020</v>
      </c>
      <c r="J1390" s="71" t="s">
        <v>84</v>
      </c>
      <c r="K1390" s="71">
        <v>200</v>
      </c>
      <c r="L1390" s="80">
        <v>254.22200000000001</v>
      </c>
      <c r="M1390" s="80">
        <v>50844.480000000003</v>
      </c>
      <c r="N1390" s="80">
        <v>-12711.12</v>
      </c>
      <c r="O1390" s="80">
        <v>4067.558</v>
      </c>
      <c r="P1390" s="80">
        <v>54912.038</v>
      </c>
      <c r="Q1390" s="71">
        <v>2023</v>
      </c>
      <c r="R1390" s="71">
        <v>12</v>
      </c>
      <c r="S1390" s="71">
        <v>0.20000025174839259</v>
      </c>
      <c r="T1390" s="71" t="s">
        <v>56</v>
      </c>
      <c r="U1390" s="71"/>
    </row>
    <row r="1391" spans="1:21" x14ac:dyDescent="0.25">
      <c r="A1391" s="71">
        <v>6750068318</v>
      </c>
      <c r="B1391" s="75">
        <v>45281</v>
      </c>
      <c r="C1391" s="71" t="s">
        <v>45</v>
      </c>
      <c r="D1391" s="71" t="s">
        <v>139</v>
      </c>
      <c r="E1391" s="71" t="s">
        <v>140</v>
      </c>
      <c r="F1391" s="71" t="s">
        <v>140</v>
      </c>
      <c r="G1391" s="71" t="s">
        <v>49</v>
      </c>
      <c r="H1391" s="71" t="s">
        <v>50</v>
      </c>
      <c r="I1391" s="71">
        <v>320029</v>
      </c>
      <c r="J1391" s="71" t="s">
        <v>151</v>
      </c>
      <c r="K1391" s="71">
        <v>480</v>
      </c>
      <c r="L1391" s="80">
        <v>204.44499999999999</v>
      </c>
      <c r="M1391" s="80">
        <v>98133.504000000001</v>
      </c>
      <c r="N1391" s="80">
        <v>-24533.376</v>
      </c>
      <c r="O1391" s="80">
        <v>7850.6809999999996</v>
      </c>
      <c r="P1391" s="80">
        <v>105984.185</v>
      </c>
      <c r="Q1391" s="71">
        <v>2023</v>
      </c>
      <c r="R1391" s="71">
        <v>12</v>
      </c>
      <c r="S1391" s="71">
        <v>0.1999998434786556</v>
      </c>
      <c r="T1391" s="71" t="s">
        <v>56</v>
      </c>
      <c r="U1391" s="71"/>
    </row>
    <row r="1392" spans="1:21" x14ac:dyDescent="0.25">
      <c r="A1392" s="71">
        <v>6750068319</v>
      </c>
      <c r="B1392" s="75">
        <v>45281</v>
      </c>
      <c r="C1392" s="71" t="s">
        <v>45</v>
      </c>
      <c r="D1392" s="71" t="s">
        <v>139</v>
      </c>
      <c r="E1392" s="71" t="s">
        <v>140</v>
      </c>
      <c r="F1392" s="71" t="s">
        <v>140</v>
      </c>
      <c r="G1392" s="71" t="s">
        <v>49</v>
      </c>
      <c r="H1392" s="71" t="s">
        <v>50</v>
      </c>
      <c r="I1392" s="71">
        <v>320020</v>
      </c>
      <c r="J1392" s="71" t="s">
        <v>84</v>
      </c>
      <c r="K1392" s="71">
        <v>808</v>
      </c>
      <c r="L1392" s="80">
        <v>254.22200000000001</v>
      </c>
      <c r="M1392" s="80">
        <v>205411.69899999999</v>
      </c>
      <c r="N1392" s="80">
        <v>-51352.925000000003</v>
      </c>
      <c r="O1392" s="80">
        <v>16432.936000000002</v>
      </c>
      <c r="P1392" s="80">
        <v>221844.63500000001</v>
      </c>
      <c r="Q1392" s="71">
        <v>2023</v>
      </c>
      <c r="R1392" s="71">
        <v>12</v>
      </c>
      <c r="S1392" s="71">
        <v>0.20000025237153196</v>
      </c>
      <c r="T1392" s="71" t="s">
        <v>56</v>
      </c>
      <c r="U1392" s="71"/>
    </row>
    <row r="1393" spans="1:21" x14ac:dyDescent="0.25">
      <c r="A1393" s="71">
        <v>6750068320</v>
      </c>
      <c r="B1393" s="75">
        <v>45281</v>
      </c>
      <c r="C1393" s="71" t="s">
        <v>45</v>
      </c>
      <c r="D1393" s="71" t="s">
        <v>139</v>
      </c>
      <c r="E1393" s="71" t="s">
        <v>140</v>
      </c>
      <c r="F1393" s="71" t="s">
        <v>140</v>
      </c>
      <c r="G1393" s="71" t="s">
        <v>49</v>
      </c>
      <c r="H1393" s="71" t="s">
        <v>50</v>
      </c>
      <c r="I1393" s="71">
        <v>324003</v>
      </c>
      <c r="J1393" s="71" t="s">
        <v>10</v>
      </c>
      <c r="K1393" s="71">
        <v>30</v>
      </c>
      <c r="L1393" s="80">
        <v>366.66699999999997</v>
      </c>
      <c r="M1393" s="80">
        <v>11000.01</v>
      </c>
      <c r="N1393" s="80">
        <v>0</v>
      </c>
      <c r="O1393" s="80">
        <v>880.00099999999998</v>
      </c>
      <c r="P1393" s="80">
        <v>11880.011</v>
      </c>
      <c r="Q1393" s="71">
        <v>2023</v>
      </c>
      <c r="R1393" s="71">
        <v>12</v>
      </c>
      <c r="S1393" s="71">
        <v>0</v>
      </c>
      <c r="T1393" s="71" t="s">
        <v>52</v>
      </c>
      <c r="U1393" s="71"/>
    </row>
    <row r="1394" spans="1:21" x14ac:dyDescent="0.25">
      <c r="A1394" s="71">
        <v>6750068320</v>
      </c>
      <c r="B1394" s="75">
        <v>45281</v>
      </c>
      <c r="C1394" s="71" t="s">
        <v>45</v>
      </c>
      <c r="D1394" s="71" t="s">
        <v>139</v>
      </c>
      <c r="E1394" s="71" t="s">
        <v>140</v>
      </c>
      <c r="F1394" s="71" t="s">
        <v>140</v>
      </c>
      <c r="G1394" s="71" t="s">
        <v>49</v>
      </c>
      <c r="H1394" s="71" t="s">
        <v>50</v>
      </c>
      <c r="I1394" s="71">
        <v>320400</v>
      </c>
      <c r="J1394" s="71" t="s">
        <v>12</v>
      </c>
      <c r="K1394" s="71">
        <v>20</v>
      </c>
      <c r="L1394" s="80">
        <v>191.94499999999999</v>
      </c>
      <c r="M1394" s="80">
        <v>3838.9059999999999</v>
      </c>
      <c r="N1394" s="80">
        <v>-677.45399999999995</v>
      </c>
      <c r="O1394" s="80">
        <v>307.11200000000002</v>
      </c>
      <c r="P1394" s="80">
        <v>4146.018</v>
      </c>
      <c r="Q1394" s="71">
        <v>2023</v>
      </c>
      <c r="R1394" s="71">
        <v>12</v>
      </c>
      <c r="S1394" s="71">
        <v>0.15000019927578748</v>
      </c>
      <c r="T1394" s="71" t="s">
        <v>56</v>
      </c>
      <c r="U1394" s="71"/>
    </row>
    <row r="1395" spans="1:21" x14ac:dyDescent="0.25">
      <c r="A1395" s="71">
        <v>6750068320</v>
      </c>
      <c r="B1395" s="75">
        <v>45281</v>
      </c>
      <c r="C1395" s="71" t="s">
        <v>45</v>
      </c>
      <c r="D1395" s="71" t="s">
        <v>139</v>
      </c>
      <c r="E1395" s="71" t="s">
        <v>140</v>
      </c>
      <c r="F1395" s="71" t="s">
        <v>140</v>
      </c>
      <c r="G1395" s="71" t="s">
        <v>49</v>
      </c>
      <c r="H1395" s="71" t="s">
        <v>50</v>
      </c>
      <c r="I1395" s="71">
        <v>320100</v>
      </c>
      <c r="J1395" s="71" t="s">
        <v>13</v>
      </c>
      <c r="K1395" s="71">
        <v>50</v>
      </c>
      <c r="L1395" s="80">
        <v>191.94499999999999</v>
      </c>
      <c r="M1395" s="80">
        <v>9597.2649999999994</v>
      </c>
      <c r="N1395" s="80">
        <v>-1693.635</v>
      </c>
      <c r="O1395" s="80">
        <v>767.78099999999995</v>
      </c>
      <c r="P1395" s="80">
        <v>10365.046</v>
      </c>
      <c r="Q1395" s="71">
        <v>2023</v>
      </c>
      <c r="R1395" s="71">
        <v>12</v>
      </c>
      <c r="S1395" s="71">
        <v>0.1500001992757875</v>
      </c>
      <c r="T1395" s="71" t="s">
        <v>56</v>
      </c>
      <c r="U1395" s="71"/>
    </row>
    <row r="1396" spans="1:21" x14ac:dyDescent="0.25">
      <c r="A1396" s="71">
        <v>6750068321</v>
      </c>
      <c r="B1396" s="75">
        <v>45281</v>
      </c>
      <c r="C1396" s="71" t="s">
        <v>45</v>
      </c>
      <c r="D1396" s="71" t="s">
        <v>139</v>
      </c>
      <c r="E1396" s="71" t="s">
        <v>140</v>
      </c>
      <c r="F1396" s="71" t="s">
        <v>140</v>
      </c>
      <c r="G1396" s="71" t="s">
        <v>49</v>
      </c>
      <c r="H1396" s="71" t="s">
        <v>50</v>
      </c>
      <c r="I1396" s="71">
        <v>320020</v>
      </c>
      <c r="J1396" s="71" t="s">
        <v>84</v>
      </c>
      <c r="K1396" s="71">
        <v>100</v>
      </c>
      <c r="L1396" s="80">
        <v>254.22200000000001</v>
      </c>
      <c r="M1396" s="80">
        <v>25422.240000000002</v>
      </c>
      <c r="N1396" s="80">
        <v>-6355.56</v>
      </c>
      <c r="O1396" s="80">
        <v>2033.779</v>
      </c>
      <c r="P1396" s="80">
        <v>27456.019</v>
      </c>
      <c r="Q1396" s="71">
        <v>2023</v>
      </c>
      <c r="R1396" s="71">
        <v>12</v>
      </c>
      <c r="S1396" s="71">
        <v>0.20000025174839259</v>
      </c>
      <c r="T1396" s="71" t="s">
        <v>56</v>
      </c>
      <c r="U1396" s="71"/>
    </row>
    <row r="1397" spans="1:21" x14ac:dyDescent="0.25">
      <c r="A1397" s="71">
        <v>6750068321</v>
      </c>
      <c r="B1397" s="75">
        <v>45281</v>
      </c>
      <c r="C1397" s="71" t="s">
        <v>45</v>
      </c>
      <c r="D1397" s="71" t="s">
        <v>139</v>
      </c>
      <c r="E1397" s="71" t="s">
        <v>140</v>
      </c>
      <c r="F1397" s="71" t="s">
        <v>140</v>
      </c>
      <c r="G1397" s="71" t="s">
        <v>49</v>
      </c>
      <c r="H1397" s="71" t="s">
        <v>50</v>
      </c>
      <c r="I1397" s="71">
        <v>320029</v>
      </c>
      <c r="J1397" s="71" t="s">
        <v>151</v>
      </c>
      <c r="K1397" s="71">
        <v>200</v>
      </c>
      <c r="L1397" s="80">
        <v>204.44499999999999</v>
      </c>
      <c r="M1397" s="80">
        <v>40888.959999999999</v>
      </c>
      <c r="N1397" s="80">
        <v>-10222.24</v>
      </c>
      <c r="O1397" s="80">
        <v>3271.1170000000002</v>
      </c>
      <c r="P1397" s="80">
        <v>44160.076999999997</v>
      </c>
      <c r="Q1397" s="71">
        <v>2023</v>
      </c>
      <c r="R1397" s="71">
        <v>12</v>
      </c>
      <c r="S1397" s="71">
        <v>0.19999984347865557</v>
      </c>
      <c r="T1397" s="71" t="s">
        <v>56</v>
      </c>
      <c r="U1397" s="71"/>
    </row>
    <row r="1398" spans="1:21" x14ac:dyDescent="0.25">
      <c r="A1398" s="71">
        <v>8825003557</v>
      </c>
      <c r="B1398" s="75">
        <v>45282</v>
      </c>
      <c r="C1398" s="71" t="s">
        <v>166</v>
      </c>
      <c r="D1398" s="71" t="s">
        <v>139</v>
      </c>
      <c r="E1398" s="71" t="s">
        <v>140</v>
      </c>
      <c r="F1398" s="71" t="s">
        <v>140</v>
      </c>
      <c r="G1398" s="71" t="s">
        <v>49</v>
      </c>
      <c r="H1398" s="71" t="s">
        <v>50</v>
      </c>
      <c r="I1398" s="71">
        <v>320400</v>
      </c>
      <c r="J1398" s="71" t="s">
        <v>12</v>
      </c>
      <c r="K1398" s="71"/>
      <c r="L1398" s="80">
        <v>158.072</v>
      </c>
      <c r="M1398" s="80">
        <v>-26.398</v>
      </c>
      <c r="N1398" s="80">
        <v>11.314</v>
      </c>
      <c r="O1398" s="80">
        <v>-2.1120000000000001</v>
      </c>
      <c r="P1398" s="80">
        <v>-28.51</v>
      </c>
      <c r="Q1398" s="71">
        <v>2023</v>
      </c>
      <c r="R1398" s="71">
        <v>12</v>
      </c>
      <c r="S1398" s="71">
        <v>0</v>
      </c>
      <c r="T1398" s="71" t="s">
        <v>52</v>
      </c>
      <c r="U1398" s="71"/>
    </row>
    <row r="1399" spans="1:21" x14ac:dyDescent="0.25">
      <c r="A1399" s="71">
        <v>8825003557</v>
      </c>
      <c r="B1399" s="75">
        <v>45282</v>
      </c>
      <c r="C1399" s="71" t="s">
        <v>166</v>
      </c>
      <c r="D1399" s="71" t="s">
        <v>139</v>
      </c>
      <c r="E1399" s="71" t="s">
        <v>140</v>
      </c>
      <c r="F1399" s="71" t="s">
        <v>140</v>
      </c>
      <c r="G1399" s="71" t="s">
        <v>49</v>
      </c>
      <c r="H1399" s="71" t="s">
        <v>50</v>
      </c>
      <c r="I1399" s="71">
        <v>324003</v>
      </c>
      <c r="J1399" s="71" t="s">
        <v>10</v>
      </c>
      <c r="K1399" s="71"/>
      <c r="L1399" s="80">
        <v>366.66</v>
      </c>
      <c r="M1399" s="80">
        <v>-18.332999999999998</v>
      </c>
      <c r="N1399" s="80">
        <v>0</v>
      </c>
      <c r="O1399" s="80">
        <v>-1.4670000000000001</v>
      </c>
      <c r="P1399" s="80">
        <v>-19.8</v>
      </c>
      <c r="Q1399" s="71">
        <v>2023</v>
      </c>
      <c r="R1399" s="71">
        <v>12</v>
      </c>
      <c r="S1399" s="71">
        <v>0</v>
      </c>
      <c r="T1399" s="71" t="s">
        <v>52</v>
      </c>
      <c r="U1399" s="71"/>
    </row>
    <row r="1400" spans="1:21" x14ac:dyDescent="0.25">
      <c r="A1400" s="71">
        <v>8825003558</v>
      </c>
      <c r="B1400" s="75">
        <v>45282</v>
      </c>
      <c r="C1400" s="71" t="s">
        <v>166</v>
      </c>
      <c r="D1400" s="71" t="s">
        <v>139</v>
      </c>
      <c r="E1400" s="71" t="s">
        <v>140</v>
      </c>
      <c r="F1400" s="71" t="s">
        <v>140</v>
      </c>
      <c r="G1400" s="71" t="s">
        <v>49</v>
      </c>
      <c r="H1400" s="71" t="s">
        <v>50</v>
      </c>
      <c r="I1400" s="71">
        <v>320023</v>
      </c>
      <c r="J1400" s="71" t="s">
        <v>9</v>
      </c>
      <c r="K1400" s="71"/>
      <c r="L1400" s="80">
        <v>179.208</v>
      </c>
      <c r="M1400" s="80">
        <v>-388.34399999999999</v>
      </c>
      <c r="N1400" s="80">
        <v>68.531000000000006</v>
      </c>
      <c r="O1400" s="80">
        <v>-31.068000000000001</v>
      </c>
      <c r="P1400" s="80">
        <v>-419.41199999999998</v>
      </c>
      <c r="Q1400" s="71">
        <v>2023</v>
      </c>
      <c r="R1400" s="71">
        <v>12</v>
      </c>
      <c r="S1400" s="71">
        <v>0</v>
      </c>
      <c r="T1400" s="71" t="s">
        <v>52</v>
      </c>
      <c r="U1400" s="71"/>
    </row>
    <row r="1401" spans="1:21" x14ac:dyDescent="0.25">
      <c r="A1401" s="71">
        <v>9208500213</v>
      </c>
      <c r="B1401" s="75">
        <v>45282</v>
      </c>
      <c r="C1401" s="71" t="s">
        <v>165</v>
      </c>
      <c r="D1401" s="71" t="s">
        <v>139</v>
      </c>
      <c r="E1401" s="71" t="s">
        <v>140</v>
      </c>
      <c r="F1401" s="71" t="s">
        <v>140</v>
      </c>
      <c r="G1401" s="71" t="s">
        <v>49</v>
      </c>
      <c r="H1401" s="71" t="s">
        <v>50</v>
      </c>
      <c r="I1401" s="71">
        <v>320023</v>
      </c>
      <c r="J1401" s="71" t="s">
        <v>9</v>
      </c>
      <c r="K1401" s="71"/>
      <c r="L1401" s="80">
        <v>179.208</v>
      </c>
      <c r="M1401" s="80">
        <v>388.34399999999999</v>
      </c>
      <c r="N1401" s="80">
        <v>-68.531000000000006</v>
      </c>
      <c r="O1401" s="80">
        <v>31.068000000000001</v>
      </c>
      <c r="P1401" s="80">
        <v>419.41199999999998</v>
      </c>
      <c r="Q1401" s="71">
        <v>2023</v>
      </c>
      <c r="R1401" s="71">
        <v>12</v>
      </c>
      <c r="S1401" s="71">
        <v>0</v>
      </c>
      <c r="T1401" s="71" t="s">
        <v>52</v>
      </c>
      <c r="U1401" s="71"/>
    </row>
    <row r="1402" spans="1:21" x14ac:dyDescent="0.25">
      <c r="A1402" s="71">
        <v>9208500216</v>
      </c>
      <c r="B1402" s="75">
        <v>45288</v>
      </c>
      <c r="C1402" s="71" t="s">
        <v>165</v>
      </c>
      <c r="D1402" s="71" t="s">
        <v>139</v>
      </c>
      <c r="E1402" s="71" t="s">
        <v>140</v>
      </c>
      <c r="F1402" s="71" t="s">
        <v>140</v>
      </c>
      <c r="G1402" s="71" t="s">
        <v>49</v>
      </c>
      <c r="H1402" s="71" t="s">
        <v>50</v>
      </c>
      <c r="I1402" s="71">
        <v>320023</v>
      </c>
      <c r="J1402" s="71" t="s">
        <v>9</v>
      </c>
      <c r="K1402" s="71"/>
      <c r="L1402" s="80">
        <v>179.208</v>
      </c>
      <c r="M1402" s="80">
        <v>388.34399999999999</v>
      </c>
      <c r="N1402" s="80">
        <v>-68.531000000000006</v>
      </c>
      <c r="O1402" s="80">
        <v>31.068000000000001</v>
      </c>
      <c r="P1402" s="80">
        <v>419.41199999999998</v>
      </c>
      <c r="Q1402" s="71">
        <v>2023</v>
      </c>
      <c r="R1402" s="71">
        <v>12</v>
      </c>
      <c r="S1402" s="71">
        <v>0</v>
      </c>
      <c r="T1402" s="71" t="s">
        <v>52</v>
      </c>
      <c r="U1402" s="71"/>
    </row>
    <row r="1403" spans="1:21" x14ac:dyDescent="0.25">
      <c r="A1403" s="71">
        <v>9208500217</v>
      </c>
      <c r="B1403" s="75">
        <v>45288</v>
      </c>
      <c r="C1403" s="71" t="s">
        <v>165</v>
      </c>
      <c r="D1403" s="71" t="s">
        <v>139</v>
      </c>
      <c r="E1403" s="71" t="s">
        <v>140</v>
      </c>
      <c r="F1403" s="71" t="s">
        <v>140</v>
      </c>
      <c r="G1403" s="71" t="s">
        <v>49</v>
      </c>
      <c r="H1403" s="71" t="s">
        <v>50</v>
      </c>
      <c r="I1403" s="71">
        <v>320023</v>
      </c>
      <c r="J1403" s="71" t="s">
        <v>9</v>
      </c>
      <c r="K1403" s="71"/>
      <c r="L1403" s="80">
        <v>210.833</v>
      </c>
      <c r="M1403" s="80">
        <v>456.875</v>
      </c>
      <c r="N1403" s="80">
        <v>0</v>
      </c>
      <c r="O1403" s="80">
        <v>36.549999999999997</v>
      </c>
      <c r="P1403" s="80">
        <v>493.42500000000001</v>
      </c>
      <c r="Q1403" s="71">
        <v>2023</v>
      </c>
      <c r="R1403" s="71">
        <v>12</v>
      </c>
      <c r="S1403" s="71">
        <v>0</v>
      </c>
      <c r="T1403" s="71" t="s">
        <v>52</v>
      </c>
      <c r="U1403" s="71"/>
    </row>
    <row r="1404" spans="1:21" x14ac:dyDescent="0.25">
      <c r="A1404" s="71">
        <v>9208500218</v>
      </c>
      <c r="B1404" s="75">
        <v>45288</v>
      </c>
      <c r="C1404" s="71" t="s">
        <v>165</v>
      </c>
      <c r="D1404" s="71" t="s">
        <v>139</v>
      </c>
      <c r="E1404" s="71" t="s">
        <v>140</v>
      </c>
      <c r="F1404" s="71" t="s">
        <v>140</v>
      </c>
      <c r="G1404" s="71" t="s">
        <v>49</v>
      </c>
      <c r="H1404" s="71" t="s">
        <v>50</v>
      </c>
      <c r="I1404" s="71">
        <v>320023</v>
      </c>
      <c r="J1404" s="71" t="s">
        <v>9</v>
      </c>
      <c r="K1404" s="71"/>
      <c r="L1404" s="80">
        <v>179.208</v>
      </c>
      <c r="M1404" s="80">
        <v>388.34399999999999</v>
      </c>
      <c r="N1404" s="80">
        <v>-68.531000000000006</v>
      </c>
      <c r="O1404" s="80">
        <v>31.068000000000001</v>
      </c>
      <c r="P1404" s="80">
        <v>419.41199999999998</v>
      </c>
      <c r="Q1404" s="71">
        <v>2023</v>
      </c>
      <c r="R1404" s="71">
        <v>12</v>
      </c>
      <c r="S1404" s="71">
        <v>0</v>
      </c>
      <c r="T1404" s="71" t="s">
        <v>52</v>
      </c>
      <c r="U1404" s="71"/>
    </row>
    <row r="1405" spans="1:21" x14ac:dyDescent="0.25">
      <c r="A1405" s="71">
        <v>9208500219</v>
      </c>
      <c r="B1405" s="75">
        <v>45288</v>
      </c>
      <c r="C1405" s="71" t="s">
        <v>165</v>
      </c>
      <c r="D1405" s="71" t="s">
        <v>139</v>
      </c>
      <c r="E1405" s="71" t="s">
        <v>140</v>
      </c>
      <c r="F1405" s="71" t="s">
        <v>140</v>
      </c>
      <c r="G1405" s="71" t="s">
        <v>49</v>
      </c>
      <c r="H1405" s="71" t="s">
        <v>50</v>
      </c>
      <c r="I1405" s="71">
        <v>320023</v>
      </c>
      <c r="J1405" s="71" t="s">
        <v>9</v>
      </c>
      <c r="K1405" s="71"/>
      <c r="L1405" s="80">
        <v>179.208</v>
      </c>
      <c r="M1405" s="80">
        <v>388.34399999999999</v>
      </c>
      <c r="N1405" s="80">
        <v>-68.531000000000006</v>
      </c>
      <c r="O1405" s="80">
        <v>31.068000000000001</v>
      </c>
      <c r="P1405" s="80">
        <v>419.41199999999998</v>
      </c>
      <c r="Q1405" s="71">
        <v>2023</v>
      </c>
      <c r="R1405" s="71">
        <v>12</v>
      </c>
      <c r="S1405" s="71">
        <v>0</v>
      </c>
      <c r="T1405" s="71" t="s">
        <v>52</v>
      </c>
      <c r="U1405" s="71"/>
    </row>
    <row r="1406" spans="1:21" x14ac:dyDescent="0.25">
      <c r="A1406" s="71">
        <v>8825003563</v>
      </c>
      <c r="B1406" s="75">
        <v>45288</v>
      </c>
      <c r="C1406" s="71" t="s">
        <v>166</v>
      </c>
      <c r="D1406" s="71" t="s">
        <v>139</v>
      </c>
      <c r="E1406" s="71" t="s">
        <v>140</v>
      </c>
      <c r="F1406" s="71" t="s">
        <v>140</v>
      </c>
      <c r="G1406" s="71" t="s">
        <v>49</v>
      </c>
      <c r="H1406" s="71" t="s">
        <v>50</v>
      </c>
      <c r="I1406" s="71">
        <v>320023</v>
      </c>
      <c r="J1406" s="71" t="s">
        <v>9</v>
      </c>
      <c r="K1406" s="71"/>
      <c r="L1406" s="80">
        <v>179.208</v>
      </c>
      <c r="M1406" s="80">
        <v>-388.34399999999999</v>
      </c>
      <c r="N1406" s="80">
        <v>68.531000000000006</v>
      </c>
      <c r="O1406" s="80">
        <v>-31.068000000000001</v>
      </c>
      <c r="P1406" s="80">
        <v>-419.41199999999998</v>
      </c>
      <c r="Q1406" s="71">
        <v>2023</v>
      </c>
      <c r="R1406" s="71">
        <v>12</v>
      </c>
      <c r="S1406" s="71">
        <v>0</v>
      </c>
      <c r="T1406" s="71" t="s">
        <v>52</v>
      </c>
      <c r="U1406" s="71"/>
    </row>
    <row r="1407" spans="1:21" x14ac:dyDescent="0.25">
      <c r="A1407" s="71">
        <v>8825003564</v>
      </c>
      <c r="B1407" s="75">
        <v>45288</v>
      </c>
      <c r="C1407" s="71" t="s">
        <v>166</v>
      </c>
      <c r="D1407" s="71" t="s">
        <v>139</v>
      </c>
      <c r="E1407" s="71" t="s">
        <v>140</v>
      </c>
      <c r="F1407" s="71" t="s">
        <v>140</v>
      </c>
      <c r="G1407" s="71" t="s">
        <v>49</v>
      </c>
      <c r="H1407" s="71" t="s">
        <v>50</v>
      </c>
      <c r="I1407" s="71">
        <v>320023</v>
      </c>
      <c r="J1407" s="71" t="s">
        <v>9</v>
      </c>
      <c r="K1407" s="71"/>
      <c r="L1407" s="80">
        <v>210.833</v>
      </c>
      <c r="M1407" s="80">
        <v>-456.875</v>
      </c>
      <c r="N1407" s="80">
        <v>0</v>
      </c>
      <c r="O1407" s="80">
        <v>-36.549999999999997</v>
      </c>
      <c r="P1407" s="80">
        <v>-493.42500000000001</v>
      </c>
      <c r="Q1407" s="71">
        <v>2023</v>
      </c>
      <c r="R1407" s="71">
        <v>12</v>
      </c>
      <c r="S1407" s="71">
        <v>0</v>
      </c>
      <c r="T1407" s="71" t="s">
        <v>52</v>
      </c>
      <c r="U1407" s="71"/>
    </row>
    <row r="1408" spans="1:21" x14ac:dyDescent="0.25">
      <c r="A1408" s="71">
        <v>8825003565</v>
      </c>
      <c r="B1408" s="75">
        <v>45288</v>
      </c>
      <c r="C1408" s="71" t="s">
        <v>166</v>
      </c>
      <c r="D1408" s="71" t="s">
        <v>139</v>
      </c>
      <c r="E1408" s="71" t="s">
        <v>140</v>
      </c>
      <c r="F1408" s="71" t="s">
        <v>140</v>
      </c>
      <c r="G1408" s="71" t="s">
        <v>49</v>
      </c>
      <c r="H1408" s="71" t="s">
        <v>50</v>
      </c>
      <c r="I1408" s="71">
        <v>320023</v>
      </c>
      <c r="J1408" s="71" t="s">
        <v>9</v>
      </c>
      <c r="K1408" s="71"/>
      <c r="L1408" s="80">
        <v>179.208</v>
      </c>
      <c r="M1408" s="80">
        <v>-388.34399999999999</v>
      </c>
      <c r="N1408" s="80">
        <v>68.531000000000006</v>
      </c>
      <c r="O1408" s="80">
        <v>-31.068000000000001</v>
      </c>
      <c r="P1408" s="80">
        <v>-419.41199999999998</v>
      </c>
      <c r="Q1408" s="71">
        <v>2023</v>
      </c>
      <c r="R1408" s="71">
        <v>12</v>
      </c>
      <c r="S1408" s="71">
        <v>0</v>
      </c>
      <c r="T1408" s="71" t="s">
        <v>52</v>
      </c>
      <c r="U1408" s="71"/>
    </row>
    <row r="1409" spans="1:21" x14ac:dyDescent="0.25">
      <c r="A1409" s="71">
        <v>8825003566</v>
      </c>
      <c r="B1409" s="75">
        <v>45288</v>
      </c>
      <c r="C1409" s="71" t="s">
        <v>166</v>
      </c>
      <c r="D1409" s="71" t="s">
        <v>139</v>
      </c>
      <c r="E1409" s="71" t="s">
        <v>140</v>
      </c>
      <c r="F1409" s="71" t="s">
        <v>140</v>
      </c>
      <c r="G1409" s="71" t="s">
        <v>49</v>
      </c>
      <c r="H1409" s="71" t="s">
        <v>50</v>
      </c>
      <c r="I1409" s="71">
        <v>320023</v>
      </c>
      <c r="J1409" s="71" t="s">
        <v>9</v>
      </c>
      <c r="K1409" s="71"/>
      <c r="L1409" s="80">
        <v>179.208</v>
      </c>
      <c r="M1409" s="80">
        <v>-388.34399999999999</v>
      </c>
      <c r="N1409" s="80">
        <v>68.531000000000006</v>
      </c>
      <c r="O1409" s="80">
        <v>-31.068000000000001</v>
      </c>
      <c r="P1409" s="80">
        <v>-419.41199999999998</v>
      </c>
      <c r="Q1409" s="71">
        <v>2023</v>
      </c>
      <c r="R1409" s="71">
        <v>12</v>
      </c>
      <c r="S1409" s="71">
        <v>0</v>
      </c>
      <c r="T1409" s="71" t="s">
        <v>52</v>
      </c>
      <c r="U1409" s="71"/>
    </row>
    <row r="1410" spans="1:21" x14ac:dyDescent="0.25">
      <c r="A1410" s="71">
        <v>6750069195</v>
      </c>
      <c r="B1410" s="75">
        <v>45300</v>
      </c>
      <c r="C1410" s="71" t="s">
        <v>45</v>
      </c>
      <c r="D1410" s="71" t="s">
        <v>139</v>
      </c>
      <c r="E1410" s="71" t="s">
        <v>140</v>
      </c>
      <c r="F1410" s="71" t="s">
        <v>140</v>
      </c>
      <c r="G1410" s="71" t="s">
        <v>49</v>
      </c>
      <c r="H1410" s="71" t="s">
        <v>50</v>
      </c>
      <c r="I1410" s="71">
        <v>320400</v>
      </c>
      <c r="J1410" s="71" t="s">
        <v>12</v>
      </c>
      <c r="K1410" s="71">
        <v>100</v>
      </c>
      <c r="L1410" s="80">
        <v>225.81800000000001</v>
      </c>
      <c r="M1410" s="80">
        <v>22581.8</v>
      </c>
      <c r="N1410" s="80">
        <v>0</v>
      </c>
      <c r="O1410" s="80">
        <v>1806.5440000000001</v>
      </c>
      <c r="P1410" s="80">
        <v>24388.344000000001</v>
      </c>
      <c r="Q1410" s="71">
        <v>2024</v>
      </c>
      <c r="R1410" s="71">
        <v>1</v>
      </c>
      <c r="S1410" s="71">
        <v>0</v>
      </c>
      <c r="T1410" s="71" t="s">
        <v>52</v>
      </c>
      <c r="U1410" s="71">
        <v>2101</v>
      </c>
    </row>
    <row r="1411" spans="1:21" x14ac:dyDescent="0.25">
      <c r="A1411" s="71">
        <v>6750069195</v>
      </c>
      <c r="B1411" s="75">
        <v>45300</v>
      </c>
      <c r="C1411" s="71" t="s">
        <v>45</v>
      </c>
      <c r="D1411" s="71" t="s">
        <v>139</v>
      </c>
      <c r="E1411" s="71" t="s">
        <v>140</v>
      </c>
      <c r="F1411" s="71" t="s">
        <v>140</v>
      </c>
      <c r="G1411" s="71" t="s">
        <v>49</v>
      </c>
      <c r="H1411" s="71" t="s">
        <v>50</v>
      </c>
      <c r="I1411" s="71">
        <v>320100</v>
      </c>
      <c r="J1411" s="71" t="s">
        <v>13</v>
      </c>
      <c r="K1411" s="71">
        <v>100</v>
      </c>
      <c r="L1411" s="80">
        <v>225.81800000000001</v>
      </c>
      <c r="M1411" s="80">
        <v>22581.8</v>
      </c>
      <c r="N1411" s="80">
        <v>0</v>
      </c>
      <c r="O1411" s="80">
        <v>1806.5440000000001</v>
      </c>
      <c r="P1411" s="80">
        <v>24388.344000000001</v>
      </c>
      <c r="Q1411" s="71">
        <v>2024</v>
      </c>
      <c r="R1411" s="71">
        <v>1</v>
      </c>
      <c r="S1411" s="71">
        <v>0</v>
      </c>
      <c r="T1411" s="71" t="s">
        <v>52</v>
      </c>
      <c r="U1411" s="71">
        <v>2101</v>
      </c>
    </row>
    <row r="1412" spans="1:21" x14ac:dyDescent="0.25">
      <c r="A1412" s="71">
        <v>6750069195</v>
      </c>
      <c r="B1412" s="75">
        <v>45300</v>
      </c>
      <c r="C1412" s="71" t="s">
        <v>45</v>
      </c>
      <c r="D1412" s="71" t="s">
        <v>139</v>
      </c>
      <c r="E1412" s="71" t="s">
        <v>140</v>
      </c>
      <c r="F1412" s="71" t="s">
        <v>140</v>
      </c>
      <c r="G1412" s="71" t="s">
        <v>49</v>
      </c>
      <c r="H1412" s="71" t="s">
        <v>50</v>
      </c>
      <c r="I1412" s="71">
        <v>320400</v>
      </c>
      <c r="J1412" s="71" t="s">
        <v>12</v>
      </c>
      <c r="K1412" s="71">
        <v>50</v>
      </c>
      <c r="L1412" s="80">
        <v>0</v>
      </c>
      <c r="M1412" s="80">
        <v>0</v>
      </c>
      <c r="N1412" s="80">
        <v>0</v>
      </c>
      <c r="O1412" s="80">
        <v>0</v>
      </c>
      <c r="P1412" s="80">
        <v>0</v>
      </c>
      <c r="Q1412" s="71">
        <v>2024</v>
      </c>
      <c r="R1412" s="71">
        <v>1</v>
      </c>
      <c r="S1412" s="71">
        <v>0</v>
      </c>
      <c r="T1412" s="71" t="s">
        <v>52</v>
      </c>
      <c r="U1412" s="71">
        <v>2101</v>
      </c>
    </row>
    <row r="1413" spans="1:21" x14ac:dyDescent="0.25">
      <c r="A1413" s="71">
        <v>6750069195</v>
      </c>
      <c r="B1413" s="75">
        <v>45300</v>
      </c>
      <c r="C1413" s="71" t="s">
        <v>45</v>
      </c>
      <c r="D1413" s="71" t="s">
        <v>139</v>
      </c>
      <c r="E1413" s="71" t="s">
        <v>140</v>
      </c>
      <c r="F1413" s="71" t="s">
        <v>140</v>
      </c>
      <c r="G1413" s="71" t="s">
        <v>49</v>
      </c>
      <c r="H1413" s="71" t="s">
        <v>50</v>
      </c>
      <c r="I1413" s="71">
        <v>320100</v>
      </c>
      <c r="J1413" s="71" t="s">
        <v>13</v>
      </c>
      <c r="K1413" s="71">
        <v>50</v>
      </c>
      <c r="L1413" s="80">
        <v>0</v>
      </c>
      <c r="M1413" s="80">
        <v>0</v>
      </c>
      <c r="N1413" s="80">
        <v>0</v>
      </c>
      <c r="O1413" s="80">
        <v>0</v>
      </c>
      <c r="P1413" s="80">
        <v>0</v>
      </c>
      <c r="Q1413" s="71">
        <v>2024</v>
      </c>
      <c r="R1413" s="71">
        <v>1</v>
      </c>
      <c r="S1413" s="71">
        <v>0</v>
      </c>
      <c r="T1413" s="71" t="s">
        <v>52</v>
      </c>
      <c r="U1413" s="71">
        <v>2101</v>
      </c>
    </row>
    <row r="1414" spans="1:21" x14ac:dyDescent="0.25">
      <c r="A1414" s="71">
        <v>6750069196</v>
      </c>
      <c r="B1414" s="75">
        <v>45300</v>
      </c>
      <c r="C1414" s="71" t="s">
        <v>45</v>
      </c>
      <c r="D1414" s="71" t="s">
        <v>139</v>
      </c>
      <c r="E1414" s="71" t="s">
        <v>140</v>
      </c>
      <c r="F1414" s="71" t="s">
        <v>140</v>
      </c>
      <c r="G1414" s="71" t="s">
        <v>49</v>
      </c>
      <c r="H1414" s="71" t="s">
        <v>50</v>
      </c>
      <c r="I1414" s="71">
        <v>320023</v>
      </c>
      <c r="J1414" s="71" t="s">
        <v>9</v>
      </c>
      <c r="K1414" s="71">
        <v>100</v>
      </c>
      <c r="L1414" s="80">
        <v>220.8</v>
      </c>
      <c r="M1414" s="80">
        <v>22080</v>
      </c>
      <c r="N1414" s="80">
        <v>0</v>
      </c>
      <c r="O1414" s="80">
        <v>1766.3989999999999</v>
      </c>
      <c r="P1414" s="80">
        <v>23846.399000000001</v>
      </c>
      <c r="Q1414" s="71">
        <v>2024</v>
      </c>
      <c r="R1414" s="71">
        <v>1</v>
      </c>
      <c r="S1414" s="71">
        <v>0</v>
      </c>
      <c r="T1414" s="71" t="s">
        <v>52</v>
      </c>
      <c r="U1414" s="71">
        <v>2101</v>
      </c>
    </row>
    <row r="1415" spans="1:21" x14ac:dyDescent="0.25">
      <c r="A1415" s="71">
        <v>6750069196</v>
      </c>
      <c r="B1415" s="75">
        <v>45300</v>
      </c>
      <c r="C1415" s="71" t="s">
        <v>45</v>
      </c>
      <c r="D1415" s="71" t="s">
        <v>139</v>
      </c>
      <c r="E1415" s="71" t="s">
        <v>140</v>
      </c>
      <c r="F1415" s="71" t="s">
        <v>140</v>
      </c>
      <c r="G1415" s="71" t="s">
        <v>49</v>
      </c>
      <c r="H1415" s="71" t="s">
        <v>50</v>
      </c>
      <c r="I1415" s="71">
        <v>320020</v>
      </c>
      <c r="J1415" s="71" t="s">
        <v>84</v>
      </c>
      <c r="K1415" s="71">
        <v>50</v>
      </c>
      <c r="L1415" s="80">
        <v>254.22200000000001</v>
      </c>
      <c r="M1415" s="80">
        <v>12711.12</v>
      </c>
      <c r="N1415" s="80">
        <v>-3177.78</v>
      </c>
      <c r="O1415" s="80">
        <v>1016.89</v>
      </c>
      <c r="P1415" s="80">
        <v>13728.01</v>
      </c>
      <c r="Q1415" s="71">
        <v>2024</v>
      </c>
      <c r="R1415" s="71">
        <v>1</v>
      </c>
      <c r="S1415" s="71">
        <v>0.20000025174839259</v>
      </c>
      <c r="T1415" s="71" t="s">
        <v>56</v>
      </c>
      <c r="U1415" s="71">
        <v>2101</v>
      </c>
    </row>
    <row r="1416" spans="1:21" x14ac:dyDescent="0.25">
      <c r="A1416" s="71">
        <v>6750069196</v>
      </c>
      <c r="B1416" s="75">
        <v>45300</v>
      </c>
      <c r="C1416" s="71" t="s">
        <v>45</v>
      </c>
      <c r="D1416" s="71" t="s">
        <v>139</v>
      </c>
      <c r="E1416" s="71" t="s">
        <v>140</v>
      </c>
      <c r="F1416" s="71" t="s">
        <v>140</v>
      </c>
      <c r="G1416" s="71" t="s">
        <v>49</v>
      </c>
      <c r="H1416" s="71" t="s">
        <v>50</v>
      </c>
      <c r="I1416" s="71">
        <v>320029</v>
      </c>
      <c r="J1416" s="71" t="s">
        <v>151</v>
      </c>
      <c r="K1416" s="71">
        <v>50</v>
      </c>
      <c r="L1416" s="80">
        <v>204.44499999999999</v>
      </c>
      <c r="M1416" s="80">
        <v>10222.24</v>
      </c>
      <c r="N1416" s="80">
        <v>-2555.56</v>
      </c>
      <c r="O1416" s="80">
        <v>817.779</v>
      </c>
      <c r="P1416" s="80">
        <v>11040.019</v>
      </c>
      <c r="Q1416" s="71">
        <v>2024</v>
      </c>
      <c r="R1416" s="71">
        <v>1</v>
      </c>
      <c r="S1416" s="71">
        <v>0.19999984347865557</v>
      </c>
      <c r="T1416" s="71" t="s">
        <v>56</v>
      </c>
      <c r="U1416" s="71">
        <v>2101</v>
      </c>
    </row>
    <row r="1417" spans="1:21" x14ac:dyDescent="0.25">
      <c r="A1417" s="71">
        <v>6750069196</v>
      </c>
      <c r="B1417" s="75">
        <v>45300</v>
      </c>
      <c r="C1417" s="71" t="s">
        <v>45</v>
      </c>
      <c r="D1417" s="71" t="s">
        <v>139</v>
      </c>
      <c r="E1417" s="71" t="s">
        <v>140</v>
      </c>
      <c r="F1417" s="71" t="s">
        <v>140</v>
      </c>
      <c r="G1417" s="71" t="s">
        <v>49</v>
      </c>
      <c r="H1417" s="71" t="s">
        <v>50</v>
      </c>
      <c r="I1417" s="71">
        <v>324003</v>
      </c>
      <c r="J1417" s="71" t="s">
        <v>10</v>
      </c>
      <c r="K1417" s="71">
        <v>30</v>
      </c>
      <c r="L1417" s="80">
        <v>366.66699999999997</v>
      </c>
      <c r="M1417" s="80">
        <v>11000.01</v>
      </c>
      <c r="N1417" s="80">
        <v>0</v>
      </c>
      <c r="O1417" s="80">
        <v>880.00099999999998</v>
      </c>
      <c r="P1417" s="80">
        <v>11880.011</v>
      </c>
      <c r="Q1417" s="71">
        <v>2024</v>
      </c>
      <c r="R1417" s="71">
        <v>1</v>
      </c>
      <c r="S1417" s="71">
        <v>0</v>
      </c>
      <c r="T1417" s="71" t="s">
        <v>52</v>
      </c>
      <c r="U1417" s="71">
        <v>2101</v>
      </c>
    </row>
    <row r="1418" spans="1:21" x14ac:dyDescent="0.25">
      <c r="A1418" s="71">
        <v>6750069196</v>
      </c>
      <c r="B1418" s="75">
        <v>45300</v>
      </c>
      <c r="C1418" s="71" t="s">
        <v>45</v>
      </c>
      <c r="D1418" s="71" t="s">
        <v>139</v>
      </c>
      <c r="E1418" s="71" t="s">
        <v>140</v>
      </c>
      <c r="F1418" s="71" t="s">
        <v>140</v>
      </c>
      <c r="G1418" s="71" t="s">
        <v>49</v>
      </c>
      <c r="H1418" s="71" t="s">
        <v>50</v>
      </c>
      <c r="I1418" s="71">
        <v>320400</v>
      </c>
      <c r="J1418" s="71" t="s">
        <v>12</v>
      </c>
      <c r="K1418" s="71">
        <v>24</v>
      </c>
      <c r="L1418" s="80">
        <v>225.81800000000001</v>
      </c>
      <c r="M1418" s="80">
        <v>5419.6319999999996</v>
      </c>
      <c r="N1418" s="80">
        <v>0</v>
      </c>
      <c r="O1418" s="80">
        <v>433.57100000000003</v>
      </c>
      <c r="P1418" s="80">
        <v>5853.2030000000004</v>
      </c>
      <c r="Q1418" s="71">
        <v>2024</v>
      </c>
      <c r="R1418" s="71">
        <v>1</v>
      </c>
      <c r="S1418" s="71">
        <v>0</v>
      </c>
      <c r="T1418" s="71" t="s">
        <v>52</v>
      </c>
      <c r="U1418" s="71">
        <v>2101</v>
      </c>
    </row>
    <row r="1419" spans="1:21" x14ac:dyDescent="0.25">
      <c r="A1419" s="71">
        <v>6750069196</v>
      </c>
      <c r="B1419" s="75">
        <v>45300</v>
      </c>
      <c r="C1419" s="71" t="s">
        <v>45</v>
      </c>
      <c r="D1419" s="71" t="s">
        <v>139</v>
      </c>
      <c r="E1419" s="71" t="s">
        <v>140</v>
      </c>
      <c r="F1419" s="71" t="s">
        <v>140</v>
      </c>
      <c r="G1419" s="71" t="s">
        <v>49</v>
      </c>
      <c r="H1419" s="71" t="s">
        <v>50</v>
      </c>
      <c r="I1419" s="71">
        <v>320100</v>
      </c>
      <c r="J1419" s="71" t="s">
        <v>13</v>
      </c>
      <c r="K1419" s="71">
        <v>36</v>
      </c>
      <c r="L1419" s="80">
        <v>225.81800000000001</v>
      </c>
      <c r="M1419" s="80">
        <v>8129.4480000000003</v>
      </c>
      <c r="N1419" s="80">
        <v>0</v>
      </c>
      <c r="O1419" s="80">
        <v>650.35599999999999</v>
      </c>
      <c r="P1419" s="80">
        <v>8779.8040000000001</v>
      </c>
      <c r="Q1419" s="71">
        <v>2024</v>
      </c>
      <c r="R1419" s="71">
        <v>1</v>
      </c>
      <c r="S1419" s="71">
        <v>0</v>
      </c>
      <c r="T1419" s="71" t="s">
        <v>52</v>
      </c>
      <c r="U1419" s="71">
        <v>2101</v>
      </c>
    </row>
    <row r="1420" spans="1:21" x14ac:dyDescent="0.25">
      <c r="A1420" s="71">
        <v>6750069196</v>
      </c>
      <c r="B1420" s="75">
        <v>45300</v>
      </c>
      <c r="C1420" s="71" t="s">
        <v>45</v>
      </c>
      <c r="D1420" s="71" t="s">
        <v>139</v>
      </c>
      <c r="E1420" s="71" t="s">
        <v>140</v>
      </c>
      <c r="F1420" s="71" t="s">
        <v>140</v>
      </c>
      <c r="G1420" s="71" t="s">
        <v>49</v>
      </c>
      <c r="H1420" s="71" t="s">
        <v>50</v>
      </c>
      <c r="I1420" s="71">
        <v>320400</v>
      </c>
      <c r="J1420" s="71" t="s">
        <v>12</v>
      </c>
      <c r="K1420" s="71">
        <v>12</v>
      </c>
      <c r="L1420" s="80">
        <v>0</v>
      </c>
      <c r="M1420" s="80">
        <v>0</v>
      </c>
      <c r="N1420" s="80">
        <v>0</v>
      </c>
      <c r="O1420" s="80">
        <v>0</v>
      </c>
      <c r="P1420" s="80">
        <v>0</v>
      </c>
      <c r="Q1420" s="71">
        <v>2024</v>
      </c>
      <c r="R1420" s="71">
        <v>1</v>
      </c>
      <c r="S1420" s="71">
        <v>0</v>
      </c>
      <c r="T1420" s="71" t="s">
        <v>52</v>
      </c>
      <c r="U1420" s="71">
        <v>2101</v>
      </c>
    </row>
    <row r="1421" spans="1:21" x14ac:dyDescent="0.25">
      <c r="A1421" s="71">
        <v>6750069196</v>
      </c>
      <c r="B1421" s="75">
        <v>45300</v>
      </c>
      <c r="C1421" s="71" t="s">
        <v>45</v>
      </c>
      <c r="D1421" s="71" t="s">
        <v>139</v>
      </c>
      <c r="E1421" s="71" t="s">
        <v>140</v>
      </c>
      <c r="F1421" s="71" t="s">
        <v>140</v>
      </c>
      <c r="G1421" s="71" t="s">
        <v>49</v>
      </c>
      <c r="H1421" s="71" t="s">
        <v>50</v>
      </c>
      <c r="I1421" s="71">
        <v>320100</v>
      </c>
      <c r="J1421" s="71" t="s">
        <v>13</v>
      </c>
      <c r="K1421" s="71">
        <v>18</v>
      </c>
      <c r="L1421" s="80">
        <v>0</v>
      </c>
      <c r="M1421" s="80">
        <v>0</v>
      </c>
      <c r="N1421" s="80">
        <v>0</v>
      </c>
      <c r="O1421" s="80">
        <v>0</v>
      </c>
      <c r="P1421" s="80">
        <v>0</v>
      </c>
      <c r="Q1421" s="71">
        <v>2024</v>
      </c>
      <c r="R1421" s="71">
        <v>1</v>
      </c>
      <c r="S1421" s="71">
        <v>0</v>
      </c>
      <c r="T1421" s="71" t="s">
        <v>52</v>
      </c>
      <c r="U1421" s="71">
        <v>2101</v>
      </c>
    </row>
    <row r="1422" spans="1:21" x14ac:dyDescent="0.25">
      <c r="A1422" s="71">
        <v>6750069197</v>
      </c>
      <c r="B1422" s="75">
        <v>45300</v>
      </c>
      <c r="C1422" s="71" t="s">
        <v>45</v>
      </c>
      <c r="D1422" s="71" t="s">
        <v>139</v>
      </c>
      <c r="E1422" s="71" t="s">
        <v>140</v>
      </c>
      <c r="F1422" s="71" t="s">
        <v>140</v>
      </c>
      <c r="G1422" s="71" t="s">
        <v>49</v>
      </c>
      <c r="H1422" s="71" t="s">
        <v>50</v>
      </c>
      <c r="I1422" s="71">
        <v>324003</v>
      </c>
      <c r="J1422" s="71" t="s">
        <v>10</v>
      </c>
      <c r="K1422" s="71">
        <v>20</v>
      </c>
      <c r="L1422" s="80">
        <v>366.66699999999997</v>
      </c>
      <c r="M1422" s="80">
        <v>7333.34</v>
      </c>
      <c r="N1422" s="80">
        <v>0</v>
      </c>
      <c r="O1422" s="80">
        <v>586.66700000000003</v>
      </c>
      <c r="P1422" s="80">
        <v>7920.0069999999996</v>
      </c>
      <c r="Q1422" s="71">
        <v>2024</v>
      </c>
      <c r="R1422" s="71">
        <v>1</v>
      </c>
      <c r="S1422" s="71">
        <v>0</v>
      </c>
      <c r="T1422" s="71" t="s">
        <v>52</v>
      </c>
      <c r="U1422" s="71">
        <v>2101</v>
      </c>
    </row>
    <row r="1423" spans="1:21" x14ac:dyDescent="0.25">
      <c r="A1423" s="71">
        <v>6750069197</v>
      </c>
      <c r="B1423" s="75">
        <v>45300</v>
      </c>
      <c r="C1423" s="71" t="s">
        <v>45</v>
      </c>
      <c r="D1423" s="71" t="s">
        <v>139</v>
      </c>
      <c r="E1423" s="71" t="s">
        <v>140</v>
      </c>
      <c r="F1423" s="71" t="s">
        <v>140</v>
      </c>
      <c r="G1423" s="71" t="s">
        <v>49</v>
      </c>
      <c r="H1423" s="71" t="s">
        <v>50</v>
      </c>
      <c r="I1423" s="71">
        <v>320400</v>
      </c>
      <c r="J1423" s="71" t="s">
        <v>12</v>
      </c>
      <c r="K1423" s="71">
        <v>10</v>
      </c>
      <c r="L1423" s="80">
        <v>225.81800000000001</v>
      </c>
      <c r="M1423" s="80">
        <v>2258.1799999999998</v>
      </c>
      <c r="N1423" s="80">
        <v>0</v>
      </c>
      <c r="O1423" s="80">
        <v>180.654</v>
      </c>
      <c r="P1423" s="80">
        <v>2438.8339999999998</v>
      </c>
      <c r="Q1423" s="71">
        <v>2024</v>
      </c>
      <c r="R1423" s="71">
        <v>1</v>
      </c>
      <c r="S1423" s="71">
        <v>0</v>
      </c>
      <c r="T1423" s="71" t="s">
        <v>52</v>
      </c>
      <c r="U1423" s="71">
        <v>2101</v>
      </c>
    </row>
    <row r="1424" spans="1:21" x14ac:dyDescent="0.25">
      <c r="A1424" s="71">
        <v>6750069197</v>
      </c>
      <c r="B1424" s="75">
        <v>45300</v>
      </c>
      <c r="C1424" s="71" t="s">
        <v>45</v>
      </c>
      <c r="D1424" s="71" t="s">
        <v>139</v>
      </c>
      <c r="E1424" s="71" t="s">
        <v>140</v>
      </c>
      <c r="F1424" s="71" t="s">
        <v>140</v>
      </c>
      <c r="G1424" s="71" t="s">
        <v>49</v>
      </c>
      <c r="H1424" s="71" t="s">
        <v>50</v>
      </c>
      <c r="I1424" s="71">
        <v>320100</v>
      </c>
      <c r="J1424" s="71" t="s">
        <v>13</v>
      </c>
      <c r="K1424" s="71">
        <v>10</v>
      </c>
      <c r="L1424" s="80">
        <v>225.81800000000001</v>
      </c>
      <c r="M1424" s="80">
        <v>2258.1799999999998</v>
      </c>
      <c r="N1424" s="80">
        <v>0</v>
      </c>
      <c r="O1424" s="80">
        <v>180.654</v>
      </c>
      <c r="P1424" s="80">
        <v>2438.8339999999998</v>
      </c>
      <c r="Q1424" s="71">
        <v>2024</v>
      </c>
      <c r="R1424" s="71">
        <v>1</v>
      </c>
      <c r="S1424" s="71">
        <v>0</v>
      </c>
      <c r="T1424" s="71" t="s">
        <v>52</v>
      </c>
      <c r="U1424" s="71">
        <v>2101</v>
      </c>
    </row>
    <row r="1425" spans="1:21" x14ac:dyDescent="0.25">
      <c r="A1425" s="71">
        <v>6750069197</v>
      </c>
      <c r="B1425" s="75">
        <v>45300</v>
      </c>
      <c r="C1425" s="71" t="s">
        <v>45</v>
      </c>
      <c r="D1425" s="71" t="s">
        <v>139</v>
      </c>
      <c r="E1425" s="71" t="s">
        <v>140</v>
      </c>
      <c r="F1425" s="71" t="s">
        <v>140</v>
      </c>
      <c r="G1425" s="71" t="s">
        <v>49</v>
      </c>
      <c r="H1425" s="71" t="s">
        <v>50</v>
      </c>
      <c r="I1425" s="71">
        <v>320400</v>
      </c>
      <c r="J1425" s="71" t="s">
        <v>12</v>
      </c>
      <c r="K1425" s="71">
        <v>5</v>
      </c>
      <c r="L1425" s="80">
        <v>0</v>
      </c>
      <c r="M1425" s="80">
        <v>0</v>
      </c>
      <c r="N1425" s="80">
        <v>0</v>
      </c>
      <c r="O1425" s="80">
        <v>0</v>
      </c>
      <c r="P1425" s="80">
        <v>0</v>
      </c>
      <c r="Q1425" s="71">
        <v>2024</v>
      </c>
      <c r="R1425" s="71">
        <v>1</v>
      </c>
      <c r="S1425" s="71">
        <v>0</v>
      </c>
      <c r="T1425" s="71" t="s">
        <v>52</v>
      </c>
      <c r="U1425" s="71">
        <v>2101</v>
      </c>
    </row>
    <row r="1426" spans="1:21" x14ac:dyDescent="0.25">
      <c r="A1426" s="71">
        <v>6750069197</v>
      </c>
      <c r="B1426" s="75">
        <v>45300</v>
      </c>
      <c r="C1426" s="71" t="s">
        <v>45</v>
      </c>
      <c r="D1426" s="71" t="s">
        <v>139</v>
      </c>
      <c r="E1426" s="71" t="s">
        <v>140</v>
      </c>
      <c r="F1426" s="71" t="s">
        <v>140</v>
      </c>
      <c r="G1426" s="71" t="s">
        <v>49</v>
      </c>
      <c r="H1426" s="71" t="s">
        <v>50</v>
      </c>
      <c r="I1426" s="71">
        <v>320100</v>
      </c>
      <c r="J1426" s="71" t="s">
        <v>13</v>
      </c>
      <c r="K1426" s="71">
        <v>5</v>
      </c>
      <c r="L1426" s="80">
        <v>0</v>
      </c>
      <c r="M1426" s="80">
        <v>0</v>
      </c>
      <c r="N1426" s="80">
        <v>0</v>
      </c>
      <c r="O1426" s="80">
        <v>0</v>
      </c>
      <c r="P1426" s="80">
        <v>0</v>
      </c>
      <c r="Q1426" s="71">
        <v>2024</v>
      </c>
      <c r="R1426" s="71">
        <v>1</v>
      </c>
      <c r="S1426" s="71">
        <v>0</v>
      </c>
      <c r="T1426" s="71" t="s">
        <v>52</v>
      </c>
      <c r="U1426" s="71">
        <v>2101</v>
      </c>
    </row>
    <row r="1427" spans="1:21" x14ac:dyDescent="0.25">
      <c r="A1427" s="71">
        <v>6750069507</v>
      </c>
      <c r="B1427" s="75">
        <v>45307</v>
      </c>
      <c r="C1427" s="71" t="s">
        <v>45</v>
      </c>
      <c r="D1427" s="71" t="s">
        <v>139</v>
      </c>
      <c r="E1427" s="71" t="s">
        <v>140</v>
      </c>
      <c r="F1427" s="71" t="s">
        <v>140</v>
      </c>
      <c r="G1427" s="71" t="s">
        <v>49</v>
      </c>
      <c r="H1427" s="71" t="s">
        <v>50</v>
      </c>
      <c r="I1427" s="71">
        <v>320020</v>
      </c>
      <c r="J1427" s="71" t="s">
        <v>84</v>
      </c>
      <c r="K1427" s="71">
        <v>800</v>
      </c>
      <c r="L1427" s="80">
        <v>254.22200000000001</v>
      </c>
      <c r="M1427" s="80">
        <v>203377.92000000001</v>
      </c>
      <c r="N1427" s="80">
        <v>-50844.480000000003</v>
      </c>
      <c r="O1427" s="80">
        <v>16270.234</v>
      </c>
      <c r="P1427" s="80">
        <v>219648.15400000001</v>
      </c>
      <c r="Q1427" s="71">
        <v>2024</v>
      </c>
      <c r="R1427" s="71">
        <v>1</v>
      </c>
      <c r="S1427" s="71">
        <v>0.20000025174839259</v>
      </c>
      <c r="T1427" s="71" t="s">
        <v>56</v>
      </c>
      <c r="U1427" s="71">
        <v>2101</v>
      </c>
    </row>
    <row r="1428" spans="1:21" x14ac:dyDescent="0.25">
      <c r="A1428" s="71">
        <v>6750069508</v>
      </c>
      <c r="B1428" s="75">
        <v>45307</v>
      </c>
      <c r="C1428" s="71" t="s">
        <v>45</v>
      </c>
      <c r="D1428" s="71" t="s">
        <v>139</v>
      </c>
      <c r="E1428" s="71" t="s">
        <v>140</v>
      </c>
      <c r="F1428" s="71" t="s">
        <v>140</v>
      </c>
      <c r="G1428" s="71" t="s">
        <v>49</v>
      </c>
      <c r="H1428" s="71" t="s">
        <v>50</v>
      </c>
      <c r="I1428" s="71">
        <v>320020</v>
      </c>
      <c r="J1428" s="71" t="s">
        <v>84</v>
      </c>
      <c r="K1428" s="71">
        <v>200</v>
      </c>
      <c r="L1428" s="80">
        <v>254.22200000000001</v>
      </c>
      <c r="M1428" s="80">
        <v>50844.480000000003</v>
      </c>
      <c r="N1428" s="80">
        <v>-12711.12</v>
      </c>
      <c r="O1428" s="80">
        <v>4067.558</v>
      </c>
      <c r="P1428" s="80">
        <v>54912.038</v>
      </c>
      <c r="Q1428" s="71">
        <v>2024</v>
      </c>
      <c r="R1428" s="71">
        <v>1</v>
      </c>
      <c r="S1428" s="71">
        <v>0.20000025174839259</v>
      </c>
      <c r="T1428" s="71" t="s">
        <v>56</v>
      </c>
      <c r="U1428" s="71">
        <v>2101</v>
      </c>
    </row>
    <row r="1429" spans="1:21" x14ac:dyDescent="0.25">
      <c r="A1429" s="71">
        <v>6750069508</v>
      </c>
      <c r="B1429" s="75">
        <v>45307</v>
      </c>
      <c r="C1429" s="71" t="s">
        <v>45</v>
      </c>
      <c r="D1429" s="71" t="s">
        <v>139</v>
      </c>
      <c r="E1429" s="71" t="s">
        <v>140</v>
      </c>
      <c r="F1429" s="71" t="s">
        <v>140</v>
      </c>
      <c r="G1429" s="71" t="s">
        <v>49</v>
      </c>
      <c r="H1429" s="71" t="s">
        <v>50</v>
      </c>
      <c r="I1429" s="71">
        <v>320029</v>
      </c>
      <c r="J1429" s="71" t="s">
        <v>151</v>
      </c>
      <c r="K1429" s="71">
        <v>500</v>
      </c>
      <c r="L1429" s="80">
        <v>204.44499999999999</v>
      </c>
      <c r="M1429" s="80">
        <v>102222.39999999999</v>
      </c>
      <c r="N1429" s="80">
        <v>-25555.599999999999</v>
      </c>
      <c r="O1429" s="80">
        <v>8177.7920000000004</v>
      </c>
      <c r="P1429" s="80">
        <v>110400.192</v>
      </c>
      <c r="Q1429" s="71">
        <v>2024</v>
      </c>
      <c r="R1429" s="71">
        <v>1</v>
      </c>
      <c r="S1429" s="71">
        <v>0.19999984347865557</v>
      </c>
      <c r="T1429" s="71" t="s">
        <v>56</v>
      </c>
      <c r="U1429" s="71">
        <v>2101</v>
      </c>
    </row>
    <row r="1430" spans="1:21" x14ac:dyDescent="0.25">
      <c r="A1430" s="71">
        <v>6750069510</v>
      </c>
      <c r="B1430" s="75">
        <v>45307</v>
      </c>
      <c r="C1430" s="71" t="s">
        <v>45</v>
      </c>
      <c r="D1430" s="71" t="s">
        <v>139</v>
      </c>
      <c r="E1430" s="71" t="s">
        <v>140</v>
      </c>
      <c r="F1430" s="71" t="s">
        <v>140</v>
      </c>
      <c r="G1430" s="71" t="s">
        <v>49</v>
      </c>
      <c r="H1430" s="71" t="s">
        <v>50</v>
      </c>
      <c r="I1430" s="71">
        <v>320023</v>
      </c>
      <c r="J1430" s="71" t="s">
        <v>9</v>
      </c>
      <c r="K1430" s="71">
        <v>700</v>
      </c>
      <c r="L1430" s="80">
        <v>176.64</v>
      </c>
      <c r="M1430" s="80">
        <v>123648</v>
      </c>
      <c r="N1430" s="80">
        <v>-30912</v>
      </c>
      <c r="O1430" s="80">
        <v>9891.84</v>
      </c>
      <c r="P1430" s="80">
        <v>133539.84</v>
      </c>
      <c r="Q1430" s="71">
        <v>2024</v>
      </c>
      <c r="R1430" s="71">
        <v>1</v>
      </c>
      <c r="S1430" s="71">
        <v>0.2</v>
      </c>
      <c r="T1430" s="71" t="s">
        <v>56</v>
      </c>
      <c r="U1430" s="71">
        <v>2101</v>
      </c>
    </row>
    <row r="1431" spans="1:21" x14ac:dyDescent="0.25">
      <c r="A1431" s="71">
        <v>6750069510</v>
      </c>
      <c r="B1431" s="75">
        <v>45307</v>
      </c>
      <c r="C1431" s="71" t="s">
        <v>45</v>
      </c>
      <c r="D1431" s="71" t="s">
        <v>139</v>
      </c>
      <c r="E1431" s="71" t="s">
        <v>140</v>
      </c>
      <c r="F1431" s="71" t="s">
        <v>140</v>
      </c>
      <c r="G1431" s="71" t="s">
        <v>49</v>
      </c>
      <c r="H1431" s="71" t="s">
        <v>50</v>
      </c>
      <c r="I1431" s="71">
        <v>324003</v>
      </c>
      <c r="J1431" s="71" t="s">
        <v>10</v>
      </c>
      <c r="K1431" s="71">
        <v>200</v>
      </c>
      <c r="L1431" s="80">
        <v>330</v>
      </c>
      <c r="M1431" s="80">
        <v>66000.06</v>
      </c>
      <c r="N1431" s="80">
        <v>-7333.34</v>
      </c>
      <c r="O1431" s="80">
        <v>5280.0050000000001</v>
      </c>
      <c r="P1431" s="80">
        <v>71280.065000000002</v>
      </c>
      <c r="Q1431" s="71">
        <v>2024</v>
      </c>
      <c r="R1431" s="71">
        <v>1</v>
      </c>
      <c r="S1431" s="71">
        <v>0.10000008181817438</v>
      </c>
      <c r="T1431" s="71" t="s">
        <v>56</v>
      </c>
      <c r="U1431" s="71">
        <v>2101</v>
      </c>
    </row>
    <row r="1432" spans="1:21" x14ac:dyDescent="0.25">
      <c r="A1432" s="71">
        <v>6750069510</v>
      </c>
      <c r="B1432" s="75">
        <v>45307</v>
      </c>
      <c r="C1432" s="71" t="s">
        <v>45</v>
      </c>
      <c r="D1432" s="71" t="s">
        <v>139</v>
      </c>
      <c r="E1432" s="71" t="s">
        <v>140</v>
      </c>
      <c r="F1432" s="71" t="s">
        <v>140</v>
      </c>
      <c r="G1432" s="71" t="s">
        <v>49</v>
      </c>
      <c r="H1432" s="71" t="s">
        <v>50</v>
      </c>
      <c r="I1432" s="71">
        <v>320100</v>
      </c>
      <c r="J1432" s="71" t="s">
        <v>13</v>
      </c>
      <c r="K1432" s="71">
        <v>100</v>
      </c>
      <c r="L1432" s="80">
        <v>225.81800000000001</v>
      </c>
      <c r="M1432" s="80">
        <v>22581.8</v>
      </c>
      <c r="N1432" s="80">
        <v>0</v>
      </c>
      <c r="O1432" s="80">
        <v>1806.5440000000001</v>
      </c>
      <c r="P1432" s="80">
        <v>24388.344000000001</v>
      </c>
      <c r="Q1432" s="71">
        <v>2024</v>
      </c>
      <c r="R1432" s="71">
        <v>1</v>
      </c>
      <c r="S1432" s="71">
        <v>0</v>
      </c>
      <c r="T1432" s="71" t="s">
        <v>52</v>
      </c>
      <c r="U1432" s="71">
        <v>2101</v>
      </c>
    </row>
    <row r="1433" spans="1:21" x14ac:dyDescent="0.25">
      <c r="A1433" s="71">
        <v>6750069510</v>
      </c>
      <c r="B1433" s="75">
        <v>45307</v>
      </c>
      <c r="C1433" s="71" t="s">
        <v>45</v>
      </c>
      <c r="D1433" s="71" t="s">
        <v>139</v>
      </c>
      <c r="E1433" s="71" t="s">
        <v>140</v>
      </c>
      <c r="F1433" s="71" t="s">
        <v>140</v>
      </c>
      <c r="G1433" s="71" t="s">
        <v>49</v>
      </c>
      <c r="H1433" s="71" t="s">
        <v>50</v>
      </c>
      <c r="I1433" s="71">
        <v>320100</v>
      </c>
      <c r="J1433" s="71" t="s">
        <v>13</v>
      </c>
      <c r="K1433" s="71">
        <v>50</v>
      </c>
      <c r="L1433" s="80">
        <v>0</v>
      </c>
      <c r="M1433" s="80">
        <v>0</v>
      </c>
      <c r="N1433" s="80">
        <v>0</v>
      </c>
      <c r="O1433" s="80">
        <v>0</v>
      </c>
      <c r="P1433" s="80">
        <v>0</v>
      </c>
      <c r="Q1433" s="71">
        <v>2024</v>
      </c>
      <c r="R1433" s="71">
        <v>1</v>
      </c>
      <c r="S1433" s="71">
        <v>0</v>
      </c>
      <c r="T1433" s="71" t="s">
        <v>52</v>
      </c>
      <c r="U1433" s="71">
        <v>2101</v>
      </c>
    </row>
    <row r="1434" spans="1:21" x14ac:dyDescent="0.25">
      <c r="A1434" s="71">
        <v>6750069511</v>
      </c>
      <c r="B1434" s="75">
        <v>45307</v>
      </c>
      <c r="C1434" s="71" t="s">
        <v>45</v>
      </c>
      <c r="D1434" s="71" t="s">
        <v>139</v>
      </c>
      <c r="E1434" s="71" t="s">
        <v>140</v>
      </c>
      <c r="F1434" s="71" t="s">
        <v>140</v>
      </c>
      <c r="G1434" s="71" t="s">
        <v>49</v>
      </c>
      <c r="H1434" s="71" t="s">
        <v>50</v>
      </c>
      <c r="I1434" s="71">
        <v>320023</v>
      </c>
      <c r="J1434" s="71" t="s">
        <v>9</v>
      </c>
      <c r="K1434" s="71">
        <v>260</v>
      </c>
      <c r="L1434" s="80">
        <v>176.64</v>
      </c>
      <c r="M1434" s="80">
        <v>45926.400000000001</v>
      </c>
      <c r="N1434" s="80">
        <v>-11481.6</v>
      </c>
      <c r="O1434" s="80">
        <v>3674.1120000000001</v>
      </c>
      <c r="P1434" s="80">
        <v>49600.512000000002</v>
      </c>
      <c r="Q1434" s="71">
        <v>2024</v>
      </c>
      <c r="R1434" s="71">
        <v>1</v>
      </c>
      <c r="S1434" s="71">
        <v>0.20000000000000004</v>
      </c>
      <c r="T1434" s="71" t="s">
        <v>56</v>
      </c>
      <c r="U1434" s="71">
        <v>2101</v>
      </c>
    </row>
    <row r="1435" spans="1:21" x14ac:dyDescent="0.25">
      <c r="A1435" s="71">
        <v>6750069512</v>
      </c>
      <c r="B1435" s="75">
        <v>45307</v>
      </c>
      <c r="C1435" s="71" t="s">
        <v>45</v>
      </c>
      <c r="D1435" s="71" t="s">
        <v>139</v>
      </c>
      <c r="E1435" s="71" t="s">
        <v>140</v>
      </c>
      <c r="F1435" s="71" t="s">
        <v>140</v>
      </c>
      <c r="G1435" s="71" t="s">
        <v>49</v>
      </c>
      <c r="H1435" s="71" t="s">
        <v>50</v>
      </c>
      <c r="I1435" s="71">
        <v>320023</v>
      </c>
      <c r="J1435" s="71" t="s">
        <v>9</v>
      </c>
      <c r="K1435" s="71">
        <v>200</v>
      </c>
      <c r="L1435" s="80">
        <v>176.64</v>
      </c>
      <c r="M1435" s="80">
        <v>35328</v>
      </c>
      <c r="N1435" s="80">
        <v>-8832</v>
      </c>
      <c r="O1435" s="80">
        <v>2826.241</v>
      </c>
      <c r="P1435" s="80">
        <v>38154.241000000002</v>
      </c>
      <c r="Q1435" s="71">
        <v>2024</v>
      </c>
      <c r="R1435" s="71">
        <v>1</v>
      </c>
      <c r="S1435" s="71">
        <v>0.2</v>
      </c>
      <c r="T1435" s="71" t="s">
        <v>56</v>
      </c>
      <c r="U1435" s="71">
        <v>2101</v>
      </c>
    </row>
    <row r="1436" spans="1:21" x14ac:dyDescent="0.25">
      <c r="A1436" s="71">
        <v>6750069512</v>
      </c>
      <c r="B1436" s="75">
        <v>45307</v>
      </c>
      <c r="C1436" s="71" t="s">
        <v>45</v>
      </c>
      <c r="D1436" s="71" t="s">
        <v>139</v>
      </c>
      <c r="E1436" s="71" t="s">
        <v>140</v>
      </c>
      <c r="F1436" s="71" t="s">
        <v>140</v>
      </c>
      <c r="G1436" s="71" t="s">
        <v>49</v>
      </c>
      <c r="H1436" s="71" t="s">
        <v>50</v>
      </c>
      <c r="I1436" s="71">
        <v>324003</v>
      </c>
      <c r="J1436" s="71" t="s">
        <v>10</v>
      </c>
      <c r="K1436" s="71">
        <v>20</v>
      </c>
      <c r="L1436" s="80">
        <v>330</v>
      </c>
      <c r="M1436" s="80">
        <v>6600.0060000000003</v>
      </c>
      <c r="N1436" s="80">
        <v>-733.33399999999995</v>
      </c>
      <c r="O1436" s="80">
        <v>528</v>
      </c>
      <c r="P1436" s="80">
        <v>7128.0060000000003</v>
      </c>
      <c r="Q1436" s="71">
        <v>2024</v>
      </c>
      <c r="R1436" s="71">
        <v>1</v>
      </c>
      <c r="S1436" s="71">
        <v>0.10000008181817438</v>
      </c>
      <c r="T1436" s="71" t="s">
        <v>56</v>
      </c>
      <c r="U1436" s="71">
        <v>2101</v>
      </c>
    </row>
    <row r="1437" spans="1:21" x14ac:dyDescent="0.25">
      <c r="A1437" s="71">
        <v>6750069521</v>
      </c>
      <c r="B1437" s="75">
        <v>45307</v>
      </c>
      <c r="C1437" s="71" t="s">
        <v>45</v>
      </c>
      <c r="D1437" s="71" t="s">
        <v>139</v>
      </c>
      <c r="E1437" s="71" t="s">
        <v>140</v>
      </c>
      <c r="F1437" s="71" t="s">
        <v>140</v>
      </c>
      <c r="G1437" s="71" t="s">
        <v>49</v>
      </c>
      <c r="H1437" s="71" t="s">
        <v>50</v>
      </c>
      <c r="I1437" s="71">
        <v>320028</v>
      </c>
      <c r="J1437" s="71" t="s">
        <v>11</v>
      </c>
      <c r="K1437" s="71">
        <v>50</v>
      </c>
      <c r="L1437" s="80">
        <v>167.22200000000001</v>
      </c>
      <c r="M1437" s="80">
        <v>8361.1</v>
      </c>
      <c r="N1437" s="80">
        <v>0</v>
      </c>
      <c r="O1437" s="80">
        <v>668.88800000000003</v>
      </c>
      <c r="P1437" s="80">
        <v>9029.9879999999994</v>
      </c>
      <c r="Q1437" s="71">
        <v>2024</v>
      </c>
      <c r="R1437" s="71">
        <v>1</v>
      </c>
      <c r="S1437" s="71">
        <v>0</v>
      </c>
      <c r="T1437" s="71" t="s">
        <v>52</v>
      </c>
      <c r="U1437" s="71">
        <v>2101</v>
      </c>
    </row>
    <row r="1438" spans="1:21" x14ac:dyDescent="0.25">
      <c r="A1438" s="71">
        <v>6750069564</v>
      </c>
      <c r="B1438" s="75">
        <v>45308</v>
      </c>
      <c r="C1438" s="71" t="s">
        <v>45</v>
      </c>
      <c r="D1438" s="71" t="s">
        <v>139</v>
      </c>
      <c r="E1438" s="71" t="s">
        <v>140</v>
      </c>
      <c r="F1438" s="71" t="s">
        <v>140</v>
      </c>
      <c r="G1438" s="71" t="s">
        <v>49</v>
      </c>
      <c r="H1438" s="71" t="s">
        <v>50</v>
      </c>
      <c r="I1438" s="71">
        <v>320020</v>
      </c>
      <c r="J1438" s="71" t="s">
        <v>84</v>
      </c>
      <c r="K1438" s="71">
        <v>334</v>
      </c>
      <c r="L1438" s="80">
        <v>254.22200000000001</v>
      </c>
      <c r="M1438" s="80">
        <v>84910.282000000007</v>
      </c>
      <c r="N1438" s="80">
        <v>-21227.57</v>
      </c>
      <c r="O1438" s="80">
        <v>6792.8230000000003</v>
      </c>
      <c r="P1438" s="80">
        <v>91703.104999999996</v>
      </c>
      <c r="Q1438" s="71">
        <v>2024</v>
      </c>
      <c r="R1438" s="71">
        <v>1</v>
      </c>
      <c r="S1438" s="71">
        <v>0.20000024873344269</v>
      </c>
      <c r="T1438" s="71" t="s">
        <v>56</v>
      </c>
      <c r="U1438" s="71">
        <v>2101</v>
      </c>
    </row>
    <row r="1439" spans="1:21" x14ac:dyDescent="0.25">
      <c r="A1439" s="71">
        <v>6750070120</v>
      </c>
      <c r="B1439" s="75">
        <v>45317</v>
      </c>
      <c r="C1439" s="71" t="s">
        <v>45</v>
      </c>
      <c r="D1439" s="71" t="s">
        <v>139</v>
      </c>
      <c r="E1439" s="71" t="s">
        <v>140</v>
      </c>
      <c r="F1439" s="71" t="s">
        <v>140</v>
      </c>
      <c r="G1439" s="71" t="s">
        <v>49</v>
      </c>
      <c r="H1439" s="71" t="s">
        <v>50</v>
      </c>
      <c r="I1439" s="71">
        <v>320028</v>
      </c>
      <c r="J1439" s="71" t="s">
        <v>11</v>
      </c>
      <c r="K1439" s="71">
        <v>50</v>
      </c>
      <c r="L1439" s="80">
        <v>167.22200000000001</v>
      </c>
      <c r="M1439" s="80">
        <v>8361.1</v>
      </c>
      <c r="N1439" s="80">
        <v>0</v>
      </c>
      <c r="O1439" s="80">
        <v>668.88800000000003</v>
      </c>
      <c r="P1439" s="80">
        <v>9029.9879999999994</v>
      </c>
      <c r="Q1439" s="71">
        <v>2024</v>
      </c>
      <c r="R1439" s="71">
        <v>1</v>
      </c>
      <c r="S1439" s="71">
        <v>0</v>
      </c>
      <c r="T1439" s="71" t="s">
        <v>52</v>
      </c>
      <c r="U1439" s="71">
        <v>2101</v>
      </c>
    </row>
    <row r="1440" spans="1:21" x14ac:dyDescent="0.25">
      <c r="A1440" s="71">
        <v>6750070120</v>
      </c>
      <c r="B1440" s="75">
        <v>45317</v>
      </c>
      <c r="C1440" s="71" t="s">
        <v>45</v>
      </c>
      <c r="D1440" s="71" t="s">
        <v>139</v>
      </c>
      <c r="E1440" s="71" t="s">
        <v>140</v>
      </c>
      <c r="F1440" s="71" t="s">
        <v>140</v>
      </c>
      <c r="G1440" s="71" t="s">
        <v>49</v>
      </c>
      <c r="H1440" s="71" t="s">
        <v>50</v>
      </c>
      <c r="I1440" s="71">
        <v>320020</v>
      </c>
      <c r="J1440" s="71" t="s">
        <v>84</v>
      </c>
      <c r="K1440" s="71">
        <v>500</v>
      </c>
      <c r="L1440" s="80">
        <v>254.22200000000001</v>
      </c>
      <c r="M1440" s="80">
        <v>127111.2</v>
      </c>
      <c r="N1440" s="80">
        <v>-31777.8</v>
      </c>
      <c r="O1440" s="80">
        <v>10168.896000000001</v>
      </c>
      <c r="P1440" s="80">
        <v>137280.09599999999</v>
      </c>
      <c r="Q1440" s="71">
        <v>2024</v>
      </c>
      <c r="R1440" s="71">
        <v>1</v>
      </c>
      <c r="S1440" s="71">
        <v>0.20000025174839259</v>
      </c>
      <c r="T1440" s="71" t="s">
        <v>56</v>
      </c>
      <c r="U1440" s="71">
        <v>2101</v>
      </c>
    </row>
    <row r="1441" spans="1:21" x14ac:dyDescent="0.25">
      <c r="A1441" s="71">
        <v>6750070121</v>
      </c>
      <c r="B1441" s="75">
        <v>45317</v>
      </c>
      <c r="C1441" s="71" t="s">
        <v>45</v>
      </c>
      <c r="D1441" s="71" t="s">
        <v>139</v>
      </c>
      <c r="E1441" s="71" t="s">
        <v>140</v>
      </c>
      <c r="F1441" s="71" t="s">
        <v>140</v>
      </c>
      <c r="G1441" s="71" t="s">
        <v>49</v>
      </c>
      <c r="H1441" s="71" t="s">
        <v>50</v>
      </c>
      <c r="I1441" s="71">
        <v>320028</v>
      </c>
      <c r="J1441" s="71" t="s">
        <v>11</v>
      </c>
      <c r="K1441" s="71">
        <v>500</v>
      </c>
      <c r="L1441" s="80">
        <v>167.22200000000001</v>
      </c>
      <c r="M1441" s="80">
        <v>83611</v>
      </c>
      <c r="N1441" s="80">
        <v>0</v>
      </c>
      <c r="O1441" s="80">
        <v>6688.88</v>
      </c>
      <c r="P1441" s="80">
        <v>90299.88</v>
      </c>
      <c r="Q1441" s="71">
        <v>2024</v>
      </c>
      <c r="R1441" s="71">
        <v>1</v>
      </c>
      <c r="S1441" s="71">
        <v>0</v>
      </c>
      <c r="T1441" s="71" t="s">
        <v>52</v>
      </c>
      <c r="U1441" s="71">
        <v>2101</v>
      </c>
    </row>
    <row r="1442" spans="1:21" x14ac:dyDescent="0.25">
      <c r="A1442" s="71">
        <v>6750070121</v>
      </c>
      <c r="B1442" s="75">
        <v>45317</v>
      </c>
      <c r="C1442" s="71" t="s">
        <v>45</v>
      </c>
      <c r="D1442" s="71" t="s">
        <v>139</v>
      </c>
      <c r="E1442" s="71" t="s">
        <v>140</v>
      </c>
      <c r="F1442" s="71" t="s">
        <v>140</v>
      </c>
      <c r="G1442" s="71" t="s">
        <v>49</v>
      </c>
      <c r="H1442" s="71" t="s">
        <v>50</v>
      </c>
      <c r="I1442" s="71">
        <v>320023</v>
      </c>
      <c r="J1442" s="71" t="s">
        <v>9</v>
      </c>
      <c r="K1442" s="71">
        <v>960</v>
      </c>
      <c r="L1442" s="80">
        <v>176.64</v>
      </c>
      <c r="M1442" s="80">
        <v>169574.39999999999</v>
      </c>
      <c r="N1442" s="80">
        <v>-42393.599999999999</v>
      </c>
      <c r="O1442" s="80">
        <v>13565.951999999999</v>
      </c>
      <c r="P1442" s="80">
        <v>183140.35200000001</v>
      </c>
      <c r="Q1442" s="71">
        <v>2024</v>
      </c>
      <c r="R1442" s="71">
        <v>1</v>
      </c>
      <c r="S1442" s="71">
        <v>0.2</v>
      </c>
      <c r="T1442" s="71" t="s">
        <v>56</v>
      </c>
      <c r="U1442" s="71">
        <v>2101</v>
      </c>
    </row>
    <row r="1443" spans="1:21" x14ac:dyDescent="0.25">
      <c r="A1443" s="71">
        <v>6750070123</v>
      </c>
      <c r="B1443" s="75">
        <v>45317</v>
      </c>
      <c r="C1443" s="71" t="s">
        <v>45</v>
      </c>
      <c r="D1443" s="71" t="s">
        <v>139</v>
      </c>
      <c r="E1443" s="71" t="s">
        <v>140</v>
      </c>
      <c r="F1443" s="71" t="s">
        <v>140</v>
      </c>
      <c r="G1443" s="71" t="s">
        <v>49</v>
      </c>
      <c r="H1443" s="71" t="s">
        <v>50</v>
      </c>
      <c r="I1443" s="71">
        <v>324003</v>
      </c>
      <c r="J1443" s="71" t="s">
        <v>10</v>
      </c>
      <c r="K1443" s="71">
        <v>200</v>
      </c>
      <c r="L1443" s="80">
        <v>330</v>
      </c>
      <c r="M1443" s="80">
        <v>66000.06</v>
      </c>
      <c r="N1443" s="80">
        <v>-7333.34</v>
      </c>
      <c r="O1443" s="80">
        <v>5280.0050000000001</v>
      </c>
      <c r="P1443" s="80">
        <v>71280.065000000002</v>
      </c>
      <c r="Q1443" s="71">
        <v>2024</v>
      </c>
      <c r="R1443" s="71">
        <v>1</v>
      </c>
      <c r="S1443" s="71">
        <v>0.10000008181817438</v>
      </c>
      <c r="T1443" s="71" t="s">
        <v>56</v>
      </c>
      <c r="U1443" s="71">
        <v>2101</v>
      </c>
    </row>
    <row r="1444" spans="1:21" x14ac:dyDescent="0.25">
      <c r="A1444" s="71">
        <v>6750070123</v>
      </c>
      <c r="B1444" s="75">
        <v>45317</v>
      </c>
      <c r="C1444" s="71" t="s">
        <v>45</v>
      </c>
      <c r="D1444" s="71" t="s">
        <v>139</v>
      </c>
      <c r="E1444" s="71" t="s">
        <v>140</v>
      </c>
      <c r="F1444" s="71" t="s">
        <v>140</v>
      </c>
      <c r="G1444" s="71" t="s">
        <v>49</v>
      </c>
      <c r="H1444" s="71" t="s">
        <v>50</v>
      </c>
      <c r="I1444" s="71">
        <v>320400</v>
      </c>
      <c r="J1444" s="71" t="s">
        <v>12</v>
      </c>
      <c r="K1444" s="71">
        <v>200</v>
      </c>
      <c r="L1444" s="80">
        <v>225.81800000000001</v>
      </c>
      <c r="M1444" s="80">
        <v>45163.6</v>
      </c>
      <c r="N1444" s="80">
        <v>0</v>
      </c>
      <c r="O1444" s="80">
        <v>3613.0880000000002</v>
      </c>
      <c r="P1444" s="80">
        <v>48776.688000000002</v>
      </c>
      <c r="Q1444" s="71">
        <v>2024</v>
      </c>
      <c r="R1444" s="71">
        <v>1</v>
      </c>
      <c r="S1444" s="71">
        <v>0</v>
      </c>
      <c r="T1444" s="71" t="s">
        <v>52</v>
      </c>
      <c r="U1444" s="71">
        <v>2101</v>
      </c>
    </row>
    <row r="1445" spans="1:21" x14ac:dyDescent="0.25">
      <c r="A1445" s="71">
        <v>6750070123</v>
      </c>
      <c r="B1445" s="75">
        <v>45317</v>
      </c>
      <c r="C1445" s="71" t="s">
        <v>45</v>
      </c>
      <c r="D1445" s="71" t="s">
        <v>139</v>
      </c>
      <c r="E1445" s="71" t="s">
        <v>140</v>
      </c>
      <c r="F1445" s="71" t="s">
        <v>140</v>
      </c>
      <c r="G1445" s="71" t="s">
        <v>49</v>
      </c>
      <c r="H1445" s="71" t="s">
        <v>50</v>
      </c>
      <c r="I1445" s="71">
        <v>320100</v>
      </c>
      <c r="J1445" s="71" t="s">
        <v>13</v>
      </c>
      <c r="K1445" s="71">
        <v>200</v>
      </c>
      <c r="L1445" s="80">
        <v>225.81800000000001</v>
      </c>
      <c r="M1445" s="80">
        <v>45163.6</v>
      </c>
      <c r="N1445" s="80">
        <v>0</v>
      </c>
      <c r="O1445" s="80">
        <v>3613.0880000000002</v>
      </c>
      <c r="P1445" s="80">
        <v>48776.688000000002</v>
      </c>
      <c r="Q1445" s="71">
        <v>2024</v>
      </c>
      <c r="R1445" s="71">
        <v>1</v>
      </c>
      <c r="S1445" s="71">
        <v>0</v>
      </c>
      <c r="T1445" s="71" t="s">
        <v>52</v>
      </c>
      <c r="U1445" s="71">
        <v>2101</v>
      </c>
    </row>
    <row r="1446" spans="1:21" x14ac:dyDescent="0.25">
      <c r="A1446" s="71">
        <v>6750070123</v>
      </c>
      <c r="B1446" s="75">
        <v>45317</v>
      </c>
      <c r="C1446" s="71" t="s">
        <v>45</v>
      </c>
      <c r="D1446" s="71" t="s">
        <v>139</v>
      </c>
      <c r="E1446" s="71" t="s">
        <v>140</v>
      </c>
      <c r="F1446" s="71" t="s">
        <v>140</v>
      </c>
      <c r="G1446" s="71" t="s">
        <v>49</v>
      </c>
      <c r="H1446" s="71" t="s">
        <v>50</v>
      </c>
      <c r="I1446" s="71">
        <v>320400</v>
      </c>
      <c r="J1446" s="71" t="s">
        <v>12</v>
      </c>
      <c r="K1446" s="71">
        <v>100</v>
      </c>
      <c r="L1446" s="80">
        <v>0</v>
      </c>
      <c r="M1446" s="80">
        <v>0</v>
      </c>
      <c r="N1446" s="80">
        <v>0</v>
      </c>
      <c r="O1446" s="80">
        <v>0</v>
      </c>
      <c r="P1446" s="80">
        <v>0</v>
      </c>
      <c r="Q1446" s="71">
        <v>2024</v>
      </c>
      <c r="R1446" s="71">
        <v>1</v>
      </c>
      <c r="S1446" s="71">
        <v>0</v>
      </c>
      <c r="T1446" s="71" t="s">
        <v>52</v>
      </c>
      <c r="U1446" s="71">
        <v>2101</v>
      </c>
    </row>
    <row r="1447" spans="1:21" x14ac:dyDescent="0.25">
      <c r="A1447" s="71">
        <v>6750070123</v>
      </c>
      <c r="B1447" s="75">
        <v>45317</v>
      </c>
      <c r="C1447" s="71" t="s">
        <v>45</v>
      </c>
      <c r="D1447" s="71" t="s">
        <v>139</v>
      </c>
      <c r="E1447" s="71" t="s">
        <v>140</v>
      </c>
      <c r="F1447" s="71" t="s">
        <v>140</v>
      </c>
      <c r="G1447" s="71" t="s">
        <v>49</v>
      </c>
      <c r="H1447" s="71" t="s">
        <v>50</v>
      </c>
      <c r="I1447" s="71">
        <v>320100</v>
      </c>
      <c r="J1447" s="71" t="s">
        <v>13</v>
      </c>
      <c r="K1447" s="71">
        <v>100</v>
      </c>
      <c r="L1447" s="80">
        <v>0</v>
      </c>
      <c r="M1447" s="80">
        <v>0</v>
      </c>
      <c r="N1447" s="80">
        <v>0</v>
      </c>
      <c r="O1447" s="80">
        <v>0</v>
      </c>
      <c r="P1447" s="80">
        <v>0</v>
      </c>
      <c r="Q1447" s="71">
        <v>2024</v>
      </c>
      <c r="R1447" s="71">
        <v>1</v>
      </c>
      <c r="S1447" s="71">
        <v>0</v>
      </c>
      <c r="T1447" s="71" t="s">
        <v>52</v>
      </c>
      <c r="U1447" s="71">
        <v>2101</v>
      </c>
    </row>
    <row r="1448" spans="1:21" x14ac:dyDescent="0.25">
      <c r="A1448" s="71">
        <v>6750070124</v>
      </c>
      <c r="B1448" s="75">
        <v>45317</v>
      </c>
      <c r="C1448" s="71" t="s">
        <v>45</v>
      </c>
      <c r="D1448" s="71" t="s">
        <v>139</v>
      </c>
      <c r="E1448" s="71" t="s">
        <v>140</v>
      </c>
      <c r="F1448" s="71" t="s">
        <v>140</v>
      </c>
      <c r="G1448" s="71" t="s">
        <v>49</v>
      </c>
      <c r="H1448" s="71" t="s">
        <v>50</v>
      </c>
      <c r="I1448" s="71">
        <v>320028</v>
      </c>
      <c r="J1448" s="71" t="s">
        <v>11</v>
      </c>
      <c r="K1448" s="71">
        <v>150</v>
      </c>
      <c r="L1448" s="80">
        <v>167.22200000000001</v>
      </c>
      <c r="M1448" s="80">
        <v>25083.3</v>
      </c>
      <c r="N1448" s="80">
        <v>0</v>
      </c>
      <c r="O1448" s="80">
        <v>2006.664</v>
      </c>
      <c r="P1448" s="80">
        <v>27089.964</v>
      </c>
      <c r="Q1448" s="71">
        <v>2024</v>
      </c>
      <c r="R1448" s="71">
        <v>1</v>
      </c>
      <c r="S1448" s="71">
        <v>0</v>
      </c>
      <c r="T1448" s="71" t="s">
        <v>52</v>
      </c>
      <c r="U1448" s="71">
        <v>2101</v>
      </c>
    </row>
    <row r="1449" spans="1:21" x14ac:dyDescent="0.25">
      <c r="A1449" s="71">
        <v>6750070124</v>
      </c>
      <c r="B1449" s="75">
        <v>45317</v>
      </c>
      <c r="C1449" s="71" t="s">
        <v>45</v>
      </c>
      <c r="D1449" s="71" t="s">
        <v>139</v>
      </c>
      <c r="E1449" s="71" t="s">
        <v>140</v>
      </c>
      <c r="F1449" s="71" t="s">
        <v>140</v>
      </c>
      <c r="G1449" s="71" t="s">
        <v>49</v>
      </c>
      <c r="H1449" s="71" t="s">
        <v>50</v>
      </c>
      <c r="I1449" s="71">
        <v>320023</v>
      </c>
      <c r="J1449" s="71" t="s">
        <v>9</v>
      </c>
      <c r="K1449" s="71">
        <v>200</v>
      </c>
      <c r="L1449" s="80">
        <v>176.64</v>
      </c>
      <c r="M1449" s="80">
        <v>35328</v>
      </c>
      <c r="N1449" s="80">
        <v>-8832</v>
      </c>
      <c r="O1449" s="80">
        <v>2826.24</v>
      </c>
      <c r="P1449" s="80">
        <v>38154.239999999998</v>
      </c>
      <c r="Q1449" s="71">
        <v>2024</v>
      </c>
      <c r="R1449" s="71">
        <v>1</v>
      </c>
      <c r="S1449" s="71">
        <v>0.2</v>
      </c>
      <c r="T1449" s="71" t="s">
        <v>56</v>
      </c>
      <c r="U1449" s="71">
        <v>2101</v>
      </c>
    </row>
    <row r="1450" spans="1:21" x14ac:dyDescent="0.25">
      <c r="A1450" s="71">
        <v>6750070124</v>
      </c>
      <c r="B1450" s="75">
        <v>45317</v>
      </c>
      <c r="C1450" s="71" t="s">
        <v>45</v>
      </c>
      <c r="D1450" s="71" t="s">
        <v>139</v>
      </c>
      <c r="E1450" s="71" t="s">
        <v>140</v>
      </c>
      <c r="F1450" s="71" t="s">
        <v>140</v>
      </c>
      <c r="G1450" s="71" t="s">
        <v>49</v>
      </c>
      <c r="H1450" s="71" t="s">
        <v>50</v>
      </c>
      <c r="I1450" s="71">
        <v>320020</v>
      </c>
      <c r="J1450" s="71" t="s">
        <v>84</v>
      </c>
      <c r="K1450" s="71">
        <v>50</v>
      </c>
      <c r="L1450" s="80">
        <v>254.22200000000001</v>
      </c>
      <c r="M1450" s="80">
        <v>12711.12</v>
      </c>
      <c r="N1450" s="80">
        <v>-3177.78</v>
      </c>
      <c r="O1450" s="80">
        <v>1016.89</v>
      </c>
      <c r="P1450" s="80">
        <v>13728.01</v>
      </c>
      <c r="Q1450" s="71">
        <v>2024</v>
      </c>
      <c r="R1450" s="71">
        <v>1</v>
      </c>
      <c r="S1450" s="71">
        <v>0.20000025174839259</v>
      </c>
      <c r="T1450" s="71" t="s">
        <v>56</v>
      </c>
      <c r="U1450" s="71">
        <v>2101</v>
      </c>
    </row>
    <row r="1451" spans="1:21" x14ac:dyDescent="0.25">
      <c r="A1451" s="71">
        <v>6750070124</v>
      </c>
      <c r="B1451" s="75">
        <v>45317</v>
      </c>
      <c r="C1451" s="71" t="s">
        <v>45</v>
      </c>
      <c r="D1451" s="71" t="s">
        <v>139</v>
      </c>
      <c r="E1451" s="71" t="s">
        <v>140</v>
      </c>
      <c r="F1451" s="71" t="s">
        <v>140</v>
      </c>
      <c r="G1451" s="71" t="s">
        <v>49</v>
      </c>
      <c r="H1451" s="71" t="s">
        <v>50</v>
      </c>
      <c r="I1451" s="71">
        <v>320029</v>
      </c>
      <c r="J1451" s="71" t="s">
        <v>151</v>
      </c>
      <c r="K1451" s="71">
        <v>50</v>
      </c>
      <c r="L1451" s="80">
        <v>204.44499999999999</v>
      </c>
      <c r="M1451" s="80">
        <v>10222.24</v>
      </c>
      <c r="N1451" s="80">
        <v>-2555.56</v>
      </c>
      <c r="O1451" s="80">
        <v>817.779</v>
      </c>
      <c r="P1451" s="80">
        <v>11040.019</v>
      </c>
      <c r="Q1451" s="71">
        <v>2024</v>
      </c>
      <c r="R1451" s="71">
        <v>1</v>
      </c>
      <c r="S1451" s="71">
        <v>0.19999984347865557</v>
      </c>
      <c r="T1451" s="71" t="s">
        <v>56</v>
      </c>
      <c r="U1451" s="71">
        <v>2101</v>
      </c>
    </row>
    <row r="1452" spans="1:21" x14ac:dyDescent="0.25">
      <c r="A1452" s="71">
        <v>6750070124</v>
      </c>
      <c r="B1452" s="75">
        <v>45317</v>
      </c>
      <c r="C1452" s="71" t="s">
        <v>45</v>
      </c>
      <c r="D1452" s="71" t="s">
        <v>139</v>
      </c>
      <c r="E1452" s="71" t="s">
        <v>140</v>
      </c>
      <c r="F1452" s="71" t="s">
        <v>140</v>
      </c>
      <c r="G1452" s="71" t="s">
        <v>49</v>
      </c>
      <c r="H1452" s="71" t="s">
        <v>50</v>
      </c>
      <c r="I1452" s="71">
        <v>324003</v>
      </c>
      <c r="J1452" s="71" t="s">
        <v>10</v>
      </c>
      <c r="K1452" s="71">
        <v>30</v>
      </c>
      <c r="L1452" s="80">
        <v>330</v>
      </c>
      <c r="M1452" s="80">
        <v>9900.009</v>
      </c>
      <c r="N1452" s="80">
        <v>-1100.001</v>
      </c>
      <c r="O1452" s="80">
        <v>792.00099999999998</v>
      </c>
      <c r="P1452" s="80">
        <v>10692.01</v>
      </c>
      <c r="Q1452" s="71">
        <v>2024</v>
      </c>
      <c r="R1452" s="71">
        <v>1</v>
      </c>
      <c r="S1452" s="71">
        <v>0.10000008181817438</v>
      </c>
      <c r="T1452" s="71" t="s">
        <v>56</v>
      </c>
      <c r="U1452" s="71">
        <v>2101</v>
      </c>
    </row>
    <row r="1453" spans="1:21" x14ac:dyDescent="0.25">
      <c r="A1453" s="71">
        <v>6750070124</v>
      </c>
      <c r="B1453" s="75">
        <v>45317</v>
      </c>
      <c r="C1453" s="71" t="s">
        <v>45</v>
      </c>
      <c r="D1453" s="71" t="s">
        <v>139</v>
      </c>
      <c r="E1453" s="71" t="s">
        <v>140</v>
      </c>
      <c r="F1453" s="71" t="s">
        <v>140</v>
      </c>
      <c r="G1453" s="71" t="s">
        <v>49</v>
      </c>
      <c r="H1453" s="71" t="s">
        <v>50</v>
      </c>
      <c r="I1453" s="71">
        <v>320400</v>
      </c>
      <c r="J1453" s="71" t="s">
        <v>12</v>
      </c>
      <c r="K1453" s="71">
        <v>20</v>
      </c>
      <c r="L1453" s="80">
        <v>225.81800000000001</v>
      </c>
      <c r="M1453" s="80">
        <v>4516.3599999999997</v>
      </c>
      <c r="N1453" s="80">
        <v>0</v>
      </c>
      <c r="O1453" s="80">
        <v>361.30900000000003</v>
      </c>
      <c r="P1453" s="80">
        <v>4877.6689999999999</v>
      </c>
      <c r="Q1453" s="71">
        <v>2024</v>
      </c>
      <c r="R1453" s="71">
        <v>1</v>
      </c>
      <c r="S1453" s="71">
        <v>0</v>
      </c>
      <c r="T1453" s="71" t="s">
        <v>52</v>
      </c>
      <c r="U1453" s="71">
        <v>2101</v>
      </c>
    </row>
    <row r="1454" spans="1:21" x14ac:dyDescent="0.25">
      <c r="A1454" s="71">
        <v>6750070124</v>
      </c>
      <c r="B1454" s="75">
        <v>45317</v>
      </c>
      <c r="C1454" s="71" t="s">
        <v>45</v>
      </c>
      <c r="D1454" s="71" t="s">
        <v>139</v>
      </c>
      <c r="E1454" s="71" t="s">
        <v>140</v>
      </c>
      <c r="F1454" s="71" t="s">
        <v>140</v>
      </c>
      <c r="G1454" s="71" t="s">
        <v>49</v>
      </c>
      <c r="H1454" s="71" t="s">
        <v>50</v>
      </c>
      <c r="I1454" s="71">
        <v>320100</v>
      </c>
      <c r="J1454" s="71" t="s">
        <v>13</v>
      </c>
      <c r="K1454" s="71">
        <v>20</v>
      </c>
      <c r="L1454" s="80">
        <v>225.81800000000001</v>
      </c>
      <c r="M1454" s="80">
        <v>4516.3599999999997</v>
      </c>
      <c r="N1454" s="80">
        <v>0</v>
      </c>
      <c r="O1454" s="80">
        <v>361.30900000000003</v>
      </c>
      <c r="P1454" s="80">
        <v>4877.6689999999999</v>
      </c>
      <c r="Q1454" s="71">
        <v>2024</v>
      </c>
      <c r="R1454" s="71">
        <v>1</v>
      </c>
      <c r="S1454" s="71">
        <v>0</v>
      </c>
      <c r="T1454" s="71" t="s">
        <v>52</v>
      </c>
      <c r="U1454" s="71">
        <v>2101</v>
      </c>
    </row>
    <row r="1455" spans="1:21" x14ac:dyDescent="0.25">
      <c r="A1455" s="71">
        <v>6750070124</v>
      </c>
      <c r="B1455" s="75">
        <v>45317</v>
      </c>
      <c r="C1455" s="71" t="s">
        <v>45</v>
      </c>
      <c r="D1455" s="71" t="s">
        <v>139</v>
      </c>
      <c r="E1455" s="71" t="s">
        <v>140</v>
      </c>
      <c r="F1455" s="71" t="s">
        <v>140</v>
      </c>
      <c r="G1455" s="71" t="s">
        <v>49</v>
      </c>
      <c r="H1455" s="71" t="s">
        <v>50</v>
      </c>
      <c r="I1455" s="71">
        <v>320400</v>
      </c>
      <c r="J1455" s="71" t="s">
        <v>12</v>
      </c>
      <c r="K1455" s="71">
        <v>10</v>
      </c>
      <c r="L1455" s="80">
        <v>0</v>
      </c>
      <c r="M1455" s="80">
        <v>0</v>
      </c>
      <c r="N1455" s="80">
        <v>0</v>
      </c>
      <c r="O1455" s="80">
        <v>0</v>
      </c>
      <c r="P1455" s="80">
        <v>0</v>
      </c>
      <c r="Q1455" s="71">
        <v>2024</v>
      </c>
      <c r="R1455" s="71">
        <v>1</v>
      </c>
      <c r="S1455" s="71">
        <v>0</v>
      </c>
      <c r="T1455" s="71" t="s">
        <v>52</v>
      </c>
      <c r="U1455" s="71">
        <v>2101</v>
      </c>
    </row>
    <row r="1456" spans="1:21" x14ac:dyDescent="0.25">
      <c r="A1456" s="71">
        <v>6750070124</v>
      </c>
      <c r="B1456" s="75">
        <v>45317</v>
      </c>
      <c r="C1456" s="71" t="s">
        <v>45</v>
      </c>
      <c r="D1456" s="71" t="s">
        <v>139</v>
      </c>
      <c r="E1456" s="71" t="s">
        <v>140</v>
      </c>
      <c r="F1456" s="71" t="s">
        <v>140</v>
      </c>
      <c r="G1456" s="71" t="s">
        <v>49</v>
      </c>
      <c r="H1456" s="71" t="s">
        <v>50</v>
      </c>
      <c r="I1456" s="71">
        <v>320100</v>
      </c>
      <c r="J1456" s="71" t="s">
        <v>13</v>
      </c>
      <c r="K1456" s="71">
        <v>10</v>
      </c>
      <c r="L1456" s="80">
        <v>0</v>
      </c>
      <c r="M1456" s="80">
        <v>0</v>
      </c>
      <c r="N1456" s="80">
        <v>0</v>
      </c>
      <c r="O1456" s="80">
        <v>0</v>
      </c>
      <c r="P1456" s="80">
        <v>0</v>
      </c>
      <c r="Q1456" s="71">
        <v>2024</v>
      </c>
      <c r="R1456" s="71">
        <v>1</v>
      </c>
      <c r="S1456" s="71">
        <v>0</v>
      </c>
      <c r="T1456" s="71" t="s">
        <v>52</v>
      </c>
      <c r="U1456" s="71">
        <v>2101</v>
      </c>
    </row>
    <row r="1457" spans="1:21" x14ac:dyDescent="0.25">
      <c r="A1457" s="71">
        <v>6750070130</v>
      </c>
      <c r="B1457" s="75">
        <v>45317</v>
      </c>
      <c r="C1457" s="71" t="s">
        <v>45</v>
      </c>
      <c r="D1457" s="71" t="s">
        <v>139</v>
      </c>
      <c r="E1457" s="71" t="s">
        <v>140</v>
      </c>
      <c r="F1457" s="71" t="s">
        <v>140</v>
      </c>
      <c r="G1457" s="71" t="s">
        <v>49</v>
      </c>
      <c r="H1457" s="71" t="s">
        <v>50</v>
      </c>
      <c r="I1457" s="71">
        <v>320028</v>
      </c>
      <c r="J1457" s="71" t="s">
        <v>11</v>
      </c>
      <c r="K1457" s="71">
        <v>50</v>
      </c>
      <c r="L1457" s="80">
        <v>167.22200000000001</v>
      </c>
      <c r="M1457" s="80">
        <v>8361.1</v>
      </c>
      <c r="N1457" s="80">
        <v>0</v>
      </c>
      <c r="O1457" s="80">
        <v>668.88800000000003</v>
      </c>
      <c r="P1457" s="80">
        <v>9029.9879999999994</v>
      </c>
      <c r="Q1457" s="71">
        <v>2024</v>
      </c>
      <c r="R1457" s="71">
        <v>1</v>
      </c>
      <c r="S1457" s="71">
        <v>0</v>
      </c>
      <c r="T1457" s="71" t="s">
        <v>52</v>
      </c>
      <c r="U1457" s="71">
        <v>2101</v>
      </c>
    </row>
    <row r="1458" spans="1:21" x14ac:dyDescent="0.25">
      <c r="A1458" s="71">
        <v>6750070130</v>
      </c>
      <c r="B1458" s="75">
        <v>45317</v>
      </c>
      <c r="C1458" s="71" t="s">
        <v>45</v>
      </c>
      <c r="D1458" s="71" t="s">
        <v>139</v>
      </c>
      <c r="E1458" s="71" t="s">
        <v>140</v>
      </c>
      <c r="F1458" s="71" t="s">
        <v>140</v>
      </c>
      <c r="G1458" s="71" t="s">
        <v>49</v>
      </c>
      <c r="H1458" s="71" t="s">
        <v>50</v>
      </c>
      <c r="I1458" s="71">
        <v>320023</v>
      </c>
      <c r="J1458" s="71" t="s">
        <v>9</v>
      </c>
      <c r="K1458" s="71">
        <v>100</v>
      </c>
      <c r="L1458" s="80">
        <v>176.64</v>
      </c>
      <c r="M1458" s="80">
        <v>17664</v>
      </c>
      <c r="N1458" s="80">
        <v>-4416</v>
      </c>
      <c r="O1458" s="80">
        <v>1413.12</v>
      </c>
      <c r="P1458" s="80">
        <v>19077.12</v>
      </c>
      <c r="Q1458" s="71">
        <v>2024</v>
      </c>
      <c r="R1458" s="71">
        <v>1</v>
      </c>
      <c r="S1458" s="71">
        <v>0.2</v>
      </c>
      <c r="T1458" s="71" t="s">
        <v>56</v>
      </c>
      <c r="U1458" s="71">
        <v>2101</v>
      </c>
    </row>
    <row r="1459" spans="1:21" x14ac:dyDescent="0.25">
      <c r="A1459" s="71">
        <v>6750070130</v>
      </c>
      <c r="B1459" s="75">
        <v>45317</v>
      </c>
      <c r="C1459" s="71" t="s">
        <v>45</v>
      </c>
      <c r="D1459" s="71" t="s">
        <v>139</v>
      </c>
      <c r="E1459" s="71" t="s">
        <v>140</v>
      </c>
      <c r="F1459" s="71" t="s">
        <v>140</v>
      </c>
      <c r="G1459" s="71" t="s">
        <v>49</v>
      </c>
      <c r="H1459" s="71" t="s">
        <v>50</v>
      </c>
      <c r="I1459" s="71">
        <v>324003</v>
      </c>
      <c r="J1459" s="71" t="s">
        <v>10</v>
      </c>
      <c r="K1459" s="71">
        <v>35</v>
      </c>
      <c r="L1459" s="80">
        <v>330</v>
      </c>
      <c r="M1459" s="80">
        <v>11550.01</v>
      </c>
      <c r="N1459" s="80">
        <v>-1283.335</v>
      </c>
      <c r="O1459" s="80">
        <v>924.00099999999998</v>
      </c>
      <c r="P1459" s="80">
        <v>12474.011</v>
      </c>
      <c r="Q1459" s="71">
        <v>2024</v>
      </c>
      <c r="R1459" s="71">
        <v>1</v>
      </c>
      <c r="S1459" s="71">
        <v>0.10000011688310169</v>
      </c>
      <c r="T1459" s="71" t="s">
        <v>56</v>
      </c>
      <c r="U1459" s="71">
        <v>2101</v>
      </c>
    </row>
    <row r="1460" spans="1:21" x14ac:dyDescent="0.25">
      <c r="A1460" s="71">
        <v>6750070130</v>
      </c>
      <c r="B1460" s="75">
        <v>45317</v>
      </c>
      <c r="C1460" s="71" t="s">
        <v>45</v>
      </c>
      <c r="D1460" s="71" t="s">
        <v>139</v>
      </c>
      <c r="E1460" s="71" t="s">
        <v>140</v>
      </c>
      <c r="F1460" s="71" t="s">
        <v>140</v>
      </c>
      <c r="G1460" s="71" t="s">
        <v>49</v>
      </c>
      <c r="H1460" s="71" t="s">
        <v>50</v>
      </c>
      <c r="I1460" s="71">
        <v>320400</v>
      </c>
      <c r="J1460" s="71" t="s">
        <v>12</v>
      </c>
      <c r="K1460" s="71">
        <v>20</v>
      </c>
      <c r="L1460" s="80">
        <v>225.81800000000001</v>
      </c>
      <c r="M1460" s="80">
        <v>4516.3599999999997</v>
      </c>
      <c r="N1460" s="80">
        <v>0</v>
      </c>
      <c r="O1460" s="80">
        <v>361.30900000000003</v>
      </c>
      <c r="P1460" s="80">
        <v>4877.6689999999999</v>
      </c>
      <c r="Q1460" s="71">
        <v>2024</v>
      </c>
      <c r="R1460" s="71">
        <v>1</v>
      </c>
      <c r="S1460" s="71">
        <v>0</v>
      </c>
      <c r="T1460" s="71" t="s">
        <v>52</v>
      </c>
      <c r="U1460" s="71">
        <v>2101</v>
      </c>
    </row>
    <row r="1461" spans="1:21" x14ac:dyDescent="0.25">
      <c r="A1461" s="71">
        <v>6750070130</v>
      </c>
      <c r="B1461" s="75">
        <v>45317</v>
      </c>
      <c r="C1461" s="71" t="s">
        <v>45</v>
      </c>
      <c r="D1461" s="71" t="s">
        <v>139</v>
      </c>
      <c r="E1461" s="71" t="s">
        <v>140</v>
      </c>
      <c r="F1461" s="71" t="s">
        <v>140</v>
      </c>
      <c r="G1461" s="71" t="s">
        <v>49</v>
      </c>
      <c r="H1461" s="71" t="s">
        <v>50</v>
      </c>
      <c r="I1461" s="71">
        <v>320100</v>
      </c>
      <c r="J1461" s="71" t="s">
        <v>13</v>
      </c>
      <c r="K1461" s="71">
        <v>10</v>
      </c>
      <c r="L1461" s="80">
        <v>225.81800000000001</v>
      </c>
      <c r="M1461" s="80">
        <v>2258.1799999999998</v>
      </c>
      <c r="N1461" s="80">
        <v>0</v>
      </c>
      <c r="O1461" s="80">
        <v>180.654</v>
      </c>
      <c r="P1461" s="80">
        <v>2438.8339999999998</v>
      </c>
      <c r="Q1461" s="71">
        <v>2024</v>
      </c>
      <c r="R1461" s="71">
        <v>1</v>
      </c>
      <c r="S1461" s="71">
        <v>0</v>
      </c>
      <c r="T1461" s="71" t="s">
        <v>52</v>
      </c>
      <c r="U1461" s="71">
        <v>2101</v>
      </c>
    </row>
    <row r="1462" spans="1:21" x14ac:dyDescent="0.25">
      <c r="A1462" s="71">
        <v>6750070130</v>
      </c>
      <c r="B1462" s="75">
        <v>45317</v>
      </c>
      <c r="C1462" s="71" t="s">
        <v>45</v>
      </c>
      <c r="D1462" s="71" t="s">
        <v>139</v>
      </c>
      <c r="E1462" s="71" t="s">
        <v>140</v>
      </c>
      <c r="F1462" s="71" t="s">
        <v>140</v>
      </c>
      <c r="G1462" s="71" t="s">
        <v>49</v>
      </c>
      <c r="H1462" s="71" t="s">
        <v>50</v>
      </c>
      <c r="I1462" s="71">
        <v>320400</v>
      </c>
      <c r="J1462" s="71" t="s">
        <v>12</v>
      </c>
      <c r="K1462" s="71">
        <v>10</v>
      </c>
      <c r="L1462" s="80">
        <v>0</v>
      </c>
      <c r="M1462" s="80">
        <v>0</v>
      </c>
      <c r="N1462" s="80">
        <v>0</v>
      </c>
      <c r="O1462" s="80">
        <v>0</v>
      </c>
      <c r="P1462" s="80">
        <v>0</v>
      </c>
      <c r="Q1462" s="71">
        <v>2024</v>
      </c>
      <c r="R1462" s="71">
        <v>1</v>
      </c>
      <c r="S1462" s="71">
        <v>0</v>
      </c>
      <c r="T1462" s="71" t="s">
        <v>52</v>
      </c>
      <c r="U1462" s="71">
        <v>2101</v>
      </c>
    </row>
    <row r="1463" spans="1:21" x14ac:dyDescent="0.25">
      <c r="A1463" s="71">
        <v>6750070130</v>
      </c>
      <c r="B1463" s="75">
        <v>45317</v>
      </c>
      <c r="C1463" s="71" t="s">
        <v>45</v>
      </c>
      <c r="D1463" s="71" t="s">
        <v>139</v>
      </c>
      <c r="E1463" s="71" t="s">
        <v>140</v>
      </c>
      <c r="F1463" s="71" t="s">
        <v>140</v>
      </c>
      <c r="G1463" s="71" t="s">
        <v>49</v>
      </c>
      <c r="H1463" s="71" t="s">
        <v>50</v>
      </c>
      <c r="I1463" s="71">
        <v>320100</v>
      </c>
      <c r="J1463" s="71" t="s">
        <v>13</v>
      </c>
      <c r="K1463" s="71">
        <v>5</v>
      </c>
      <c r="L1463" s="80">
        <v>0</v>
      </c>
      <c r="M1463" s="80">
        <v>0</v>
      </c>
      <c r="N1463" s="80">
        <v>0</v>
      </c>
      <c r="O1463" s="80">
        <v>0</v>
      </c>
      <c r="P1463" s="80">
        <v>0</v>
      </c>
      <c r="Q1463" s="71">
        <v>2024</v>
      </c>
      <c r="R1463" s="71">
        <v>1</v>
      </c>
      <c r="S1463" s="71">
        <v>0</v>
      </c>
      <c r="T1463" s="71" t="s">
        <v>52</v>
      </c>
      <c r="U1463" s="71">
        <v>2101</v>
      </c>
    </row>
    <row r="1464" spans="1:21" x14ac:dyDescent="0.25">
      <c r="A1464" s="71">
        <v>6750070577</v>
      </c>
      <c r="B1464" s="75">
        <v>45322</v>
      </c>
      <c r="C1464" s="71" t="s">
        <v>45</v>
      </c>
      <c r="D1464" s="71" t="s">
        <v>139</v>
      </c>
      <c r="E1464" s="71" t="s">
        <v>140</v>
      </c>
      <c r="F1464" s="71" t="s">
        <v>140</v>
      </c>
      <c r="G1464" s="71" t="s">
        <v>49</v>
      </c>
      <c r="H1464" s="71" t="s">
        <v>50</v>
      </c>
      <c r="I1464" s="71">
        <v>320023</v>
      </c>
      <c r="J1464" s="71" t="s">
        <v>9</v>
      </c>
      <c r="K1464" s="71">
        <v>1056</v>
      </c>
      <c r="L1464" s="80">
        <v>176.64</v>
      </c>
      <c r="M1464" s="80">
        <v>186531.84</v>
      </c>
      <c r="N1464" s="80">
        <v>-46632.959999999999</v>
      </c>
      <c r="O1464" s="80">
        <v>14922.547</v>
      </c>
      <c r="P1464" s="80">
        <v>201454.38699999999</v>
      </c>
      <c r="Q1464" s="71">
        <v>2024</v>
      </c>
      <c r="R1464" s="71">
        <v>1</v>
      </c>
      <c r="S1464" s="71">
        <v>0.2</v>
      </c>
      <c r="T1464" s="71" t="s">
        <v>56</v>
      </c>
      <c r="U1464" s="71">
        <v>2101</v>
      </c>
    </row>
    <row r="1465" spans="1:21" x14ac:dyDescent="0.25">
      <c r="A1465" s="71">
        <v>6750070637</v>
      </c>
      <c r="B1465" s="75">
        <v>45324</v>
      </c>
      <c r="C1465" s="71" t="s">
        <v>45</v>
      </c>
      <c r="D1465" s="71" t="s">
        <v>139</v>
      </c>
      <c r="E1465" s="71" t="s">
        <v>140</v>
      </c>
      <c r="F1465" s="71" t="s">
        <v>140</v>
      </c>
      <c r="G1465" s="71" t="s">
        <v>49</v>
      </c>
      <c r="H1465" s="71" t="s">
        <v>50</v>
      </c>
      <c r="I1465" s="71">
        <v>320028</v>
      </c>
      <c r="J1465" s="71" t="s">
        <v>11</v>
      </c>
      <c r="K1465" s="71">
        <v>220</v>
      </c>
      <c r="L1465" s="80">
        <v>167.22200000000001</v>
      </c>
      <c r="M1465" s="80">
        <v>36788.839999999997</v>
      </c>
      <c r="N1465" s="80">
        <v>0</v>
      </c>
      <c r="O1465" s="80">
        <v>2943.107</v>
      </c>
      <c r="P1465" s="80">
        <v>39731.947</v>
      </c>
      <c r="Q1465" s="71">
        <v>2024</v>
      </c>
      <c r="R1465" s="71">
        <v>2</v>
      </c>
      <c r="S1465" s="71">
        <v>0</v>
      </c>
      <c r="T1465" s="71"/>
      <c r="U1465" s="71">
        <v>2101</v>
      </c>
    </row>
    <row r="1466" spans="1:21" x14ac:dyDescent="0.25">
      <c r="A1466" s="71">
        <v>6750068376</v>
      </c>
      <c r="B1466" s="75">
        <v>45280</v>
      </c>
      <c r="C1466" s="71" t="s">
        <v>45</v>
      </c>
      <c r="D1466" s="71" t="s">
        <v>139</v>
      </c>
      <c r="E1466" s="71" t="s">
        <v>140</v>
      </c>
      <c r="F1466" s="71" t="s">
        <v>149</v>
      </c>
      <c r="G1466" s="71" t="s">
        <v>49</v>
      </c>
      <c r="H1466" s="71" t="s">
        <v>50</v>
      </c>
      <c r="I1466" s="71">
        <v>324003</v>
      </c>
      <c r="J1466" s="71" t="s">
        <v>10</v>
      </c>
      <c r="K1466" s="71">
        <v>10</v>
      </c>
      <c r="L1466" s="80">
        <v>366.66699999999997</v>
      </c>
      <c r="M1466" s="80">
        <v>3666.67</v>
      </c>
      <c r="N1466" s="80">
        <v>0</v>
      </c>
      <c r="O1466" s="80">
        <v>293.334</v>
      </c>
      <c r="P1466" s="80">
        <v>3960.0039999999999</v>
      </c>
      <c r="Q1466" s="71">
        <v>2023</v>
      </c>
      <c r="R1466" s="71">
        <v>12</v>
      </c>
      <c r="S1466" s="71">
        <v>0</v>
      </c>
      <c r="T1466" s="71" t="s">
        <v>52</v>
      </c>
      <c r="U1466" s="71"/>
    </row>
    <row r="1467" spans="1:21" x14ac:dyDescent="0.25">
      <c r="A1467" s="71">
        <v>6750068376</v>
      </c>
      <c r="B1467" s="75">
        <v>45280</v>
      </c>
      <c r="C1467" s="71" t="s">
        <v>45</v>
      </c>
      <c r="D1467" s="71" t="s">
        <v>139</v>
      </c>
      <c r="E1467" s="71" t="s">
        <v>140</v>
      </c>
      <c r="F1467" s="71" t="s">
        <v>149</v>
      </c>
      <c r="G1467" s="71" t="s">
        <v>49</v>
      </c>
      <c r="H1467" s="71" t="s">
        <v>50</v>
      </c>
      <c r="I1467" s="71">
        <v>320400</v>
      </c>
      <c r="J1467" s="71" t="s">
        <v>12</v>
      </c>
      <c r="K1467" s="71">
        <v>5</v>
      </c>
      <c r="L1467" s="80">
        <v>191.94499999999999</v>
      </c>
      <c r="M1467" s="80">
        <v>959.726</v>
      </c>
      <c r="N1467" s="80">
        <v>-169.364</v>
      </c>
      <c r="O1467" s="80">
        <v>76.778000000000006</v>
      </c>
      <c r="P1467" s="80">
        <v>1036.5039999999999</v>
      </c>
      <c r="Q1467" s="71">
        <v>2023</v>
      </c>
      <c r="R1467" s="71">
        <v>12</v>
      </c>
      <c r="S1467" s="71">
        <v>0.15000057568535341</v>
      </c>
      <c r="T1467" s="71" t="s">
        <v>56</v>
      </c>
      <c r="U1467" s="71"/>
    </row>
    <row r="1468" spans="1:21" x14ac:dyDescent="0.25">
      <c r="A1468" s="71">
        <v>6750068377</v>
      </c>
      <c r="B1468" s="75">
        <v>45281</v>
      </c>
      <c r="C1468" s="71" t="s">
        <v>45</v>
      </c>
      <c r="D1468" s="71" t="s">
        <v>139</v>
      </c>
      <c r="E1468" s="71" t="s">
        <v>140</v>
      </c>
      <c r="F1468" s="71" t="s">
        <v>149</v>
      </c>
      <c r="G1468" s="71" t="s">
        <v>49</v>
      </c>
      <c r="H1468" s="71" t="s">
        <v>50</v>
      </c>
      <c r="I1468" s="71">
        <v>320020</v>
      </c>
      <c r="J1468" s="71" t="s">
        <v>84</v>
      </c>
      <c r="K1468" s="71">
        <v>50</v>
      </c>
      <c r="L1468" s="80">
        <v>254.22200000000001</v>
      </c>
      <c r="M1468" s="80">
        <v>12711.12</v>
      </c>
      <c r="N1468" s="80">
        <v>-3177.78</v>
      </c>
      <c r="O1468" s="80">
        <v>1016.89</v>
      </c>
      <c r="P1468" s="80">
        <v>13728.01</v>
      </c>
      <c r="Q1468" s="71">
        <v>2023</v>
      </c>
      <c r="R1468" s="71">
        <v>12</v>
      </c>
      <c r="S1468" s="71">
        <v>0.20000025174839259</v>
      </c>
      <c r="T1468" s="71" t="s">
        <v>56</v>
      </c>
      <c r="U1468" s="71"/>
    </row>
    <row r="1469" spans="1:21" x14ac:dyDescent="0.25">
      <c r="A1469" s="71">
        <v>6750068377</v>
      </c>
      <c r="B1469" s="75">
        <v>45281</v>
      </c>
      <c r="C1469" s="71" t="s">
        <v>45</v>
      </c>
      <c r="D1469" s="71" t="s">
        <v>139</v>
      </c>
      <c r="E1469" s="71" t="s">
        <v>140</v>
      </c>
      <c r="F1469" s="71" t="s">
        <v>149</v>
      </c>
      <c r="G1469" s="71" t="s">
        <v>49</v>
      </c>
      <c r="H1469" s="71" t="s">
        <v>50</v>
      </c>
      <c r="I1469" s="71">
        <v>320029</v>
      </c>
      <c r="J1469" s="71" t="s">
        <v>151</v>
      </c>
      <c r="K1469" s="71">
        <v>100</v>
      </c>
      <c r="L1469" s="80">
        <v>204.44499999999999</v>
      </c>
      <c r="M1469" s="80">
        <v>20444.48</v>
      </c>
      <c r="N1469" s="80">
        <v>-5111.12</v>
      </c>
      <c r="O1469" s="80">
        <v>1635.558</v>
      </c>
      <c r="P1469" s="80">
        <v>22080.038</v>
      </c>
      <c r="Q1469" s="71">
        <v>2023</v>
      </c>
      <c r="R1469" s="71">
        <v>12</v>
      </c>
      <c r="S1469" s="71">
        <v>0.19999984347865557</v>
      </c>
      <c r="T1469" s="71" t="s">
        <v>56</v>
      </c>
      <c r="U1469" s="71"/>
    </row>
    <row r="1470" spans="1:21" x14ac:dyDescent="0.25">
      <c r="A1470" s="71">
        <v>6750069198</v>
      </c>
      <c r="B1470" s="75">
        <v>45300</v>
      </c>
      <c r="C1470" s="71" t="s">
        <v>45</v>
      </c>
      <c r="D1470" s="71" t="s">
        <v>139</v>
      </c>
      <c r="E1470" s="71" t="s">
        <v>140</v>
      </c>
      <c r="F1470" s="71" t="s">
        <v>149</v>
      </c>
      <c r="G1470" s="71" t="s">
        <v>49</v>
      </c>
      <c r="H1470" s="71" t="s">
        <v>50</v>
      </c>
      <c r="I1470" s="71">
        <v>320400</v>
      </c>
      <c r="J1470" s="71" t="s">
        <v>12</v>
      </c>
      <c r="K1470" s="71">
        <v>12</v>
      </c>
      <c r="L1470" s="80">
        <v>225.81800000000001</v>
      </c>
      <c r="M1470" s="80">
        <v>2709.8159999999998</v>
      </c>
      <c r="N1470" s="80">
        <v>0</v>
      </c>
      <c r="O1470" s="80">
        <v>216.785</v>
      </c>
      <c r="P1470" s="80">
        <v>2926.6010000000001</v>
      </c>
      <c r="Q1470" s="71">
        <v>2024</v>
      </c>
      <c r="R1470" s="71">
        <v>1</v>
      </c>
      <c r="S1470" s="71">
        <v>0</v>
      </c>
      <c r="T1470" s="71" t="s">
        <v>52</v>
      </c>
      <c r="U1470" s="71">
        <v>2103</v>
      </c>
    </row>
    <row r="1471" spans="1:21" x14ac:dyDescent="0.25">
      <c r="A1471" s="71">
        <v>6750069198</v>
      </c>
      <c r="B1471" s="75">
        <v>45300</v>
      </c>
      <c r="C1471" s="71" t="s">
        <v>45</v>
      </c>
      <c r="D1471" s="71" t="s">
        <v>139</v>
      </c>
      <c r="E1471" s="71" t="s">
        <v>140</v>
      </c>
      <c r="F1471" s="71" t="s">
        <v>149</v>
      </c>
      <c r="G1471" s="71" t="s">
        <v>49</v>
      </c>
      <c r="H1471" s="71" t="s">
        <v>50</v>
      </c>
      <c r="I1471" s="71">
        <v>320100</v>
      </c>
      <c r="J1471" s="71" t="s">
        <v>13</v>
      </c>
      <c r="K1471" s="71">
        <v>12</v>
      </c>
      <c r="L1471" s="80">
        <v>225.81800000000001</v>
      </c>
      <c r="M1471" s="80">
        <v>2709.8159999999998</v>
      </c>
      <c r="N1471" s="80">
        <v>0</v>
      </c>
      <c r="O1471" s="80">
        <v>216.785</v>
      </c>
      <c r="P1471" s="80">
        <v>2926.6010000000001</v>
      </c>
      <c r="Q1471" s="71">
        <v>2024</v>
      </c>
      <c r="R1471" s="71">
        <v>1</v>
      </c>
      <c r="S1471" s="71">
        <v>0</v>
      </c>
      <c r="T1471" s="71" t="s">
        <v>52</v>
      </c>
      <c r="U1471" s="71">
        <v>2103</v>
      </c>
    </row>
    <row r="1472" spans="1:21" x14ac:dyDescent="0.25">
      <c r="A1472" s="71">
        <v>6750069198</v>
      </c>
      <c r="B1472" s="75">
        <v>45300</v>
      </c>
      <c r="C1472" s="71" t="s">
        <v>45</v>
      </c>
      <c r="D1472" s="71" t="s">
        <v>139</v>
      </c>
      <c r="E1472" s="71" t="s">
        <v>140</v>
      </c>
      <c r="F1472" s="71" t="s">
        <v>149</v>
      </c>
      <c r="G1472" s="71" t="s">
        <v>49</v>
      </c>
      <c r="H1472" s="71" t="s">
        <v>50</v>
      </c>
      <c r="I1472" s="71">
        <v>320400</v>
      </c>
      <c r="J1472" s="71" t="s">
        <v>12</v>
      </c>
      <c r="K1472" s="71">
        <v>6</v>
      </c>
      <c r="L1472" s="80">
        <v>0</v>
      </c>
      <c r="M1472" s="80">
        <v>0</v>
      </c>
      <c r="N1472" s="80">
        <v>0</v>
      </c>
      <c r="O1472" s="80">
        <v>0</v>
      </c>
      <c r="P1472" s="80">
        <v>0</v>
      </c>
      <c r="Q1472" s="71">
        <v>2024</v>
      </c>
      <c r="R1472" s="71">
        <v>1</v>
      </c>
      <c r="S1472" s="71">
        <v>0</v>
      </c>
      <c r="T1472" s="71" t="s">
        <v>52</v>
      </c>
      <c r="U1472" s="71">
        <v>2103</v>
      </c>
    </row>
    <row r="1473" spans="1:21" x14ac:dyDescent="0.25">
      <c r="A1473" s="71">
        <v>6750069198</v>
      </c>
      <c r="B1473" s="75">
        <v>45300</v>
      </c>
      <c r="C1473" s="71" t="s">
        <v>45</v>
      </c>
      <c r="D1473" s="71" t="s">
        <v>139</v>
      </c>
      <c r="E1473" s="71" t="s">
        <v>140</v>
      </c>
      <c r="F1473" s="71" t="s">
        <v>149</v>
      </c>
      <c r="G1473" s="71" t="s">
        <v>49</v>
      </c>
      <c r="H1473" s="71" t="s">
        <v>50</v>
      </c>
      <c r="I1473" s="71">
        <v>320100</v>
      </c>
      <c r="J1473" s="71" t="s">
        <v>13</v>
      </c>
      <c r="K1473" s="71">
        <v>6</v>
      </c>
      <c r="L1473" s="80">
        <v>0</v>
      </c>
      <c r="M1473" s="80">
        <v>0</v>
      </c>
      <c r="N1473" s="80">
        <v>0</v>
      </c>
      <c r="O1473" s="80">
        <v>0</v>
      </c>
      <c r="P1473" s="80">
        <v>0</v>
      </c>
      <c r="Q1473" s="71">
        <v>2024</v>
      </c>
      <c r="R1473" s="71">
        <v>1</v>
      </c>
      <c r="S1473" s="71">
        <v>0</v>
      </c>
      <c r="T1473" s="71" t="s">
        <v>52</v>
      </c>
      <c r="U1473" s="71">
        <v>2103</v>
      </c>
    </row>
    <row r="1474" spans="1:21" x14ac:dyDescent="0.25">
      <c r="A1474" s="71">
        <v>6750069503</v>
      </c>
      <c r="B1474" s="75">
        <v>45307</v>
      </c>
      <c r="C1474" s="71" t="s">
        <v>45</v>
      </c>
      <c r="D1474" s="71" t="s">
        <v>139</v>
      </c>
      <c r="E1474" s="71" t="s">
        <v>140</v>
      </c>
      <c r="F1474" s="71" t="s">
        <v>149</v>
      </c>
      <c r="G1474" s="71" t="s">
        <v>49</v>
      </c>
      <c r="H1474" s="71" t="s">
        <v>50</v>
      </c>
      <c r="I1474" s="71">
        <v>320023</v>
      </c>
      <c r="J1474" s="71" t="s">
        <v>9</v>
      </c>
      <c r="K1474" s="71">
        <v>50</v>
      </c>
      <c r="L1474" s="80">
        <v>176.64</v>
      </c>
      <c r="M1474" s="80">
        <v>8832</v>
      </c>
      <c r="N1474" s="80">
        <v>-2208</v>
      </c>
      <c r="O1474" s="80">
        <v>706.56100000000004</v>
      </c>
      <c r="P1474" s="80">
        <v>9538.5609999999997</v>
      </c>
      <c r="Q1474" s="71">
        <v>2024</v>
      </c>
      <c r="R1474" s="71">
        <v>1</v>
      </c>
      <c r="S1474" s="71">
        <v>0.2</v>
      </c>
      <c r="T1474" s="71" t="s">
        <v>56</v>
      </c>
      <c r="U1474" s="71">
        <v>2103</v>
      </c>
    </row>
    <row r="1475" spans="1:21" x14ac:dyDescent="0.25">
      <c r="A1475" s="71">
        <v>6750069503</v>
      </c>
      <c r="B1475" s="75">
        <v>45307</v>
      </c>
      <c r="C1475" s="71" t="s">
        <v>45</v>
      </c>
      <c r="D1475" s="71" t="s">
        <v>139</v>
      </c>
      <c r="E1475" s="71" t="s">
        <v>140</v>
      </c>
      <c r="F1475" s="71" t="s">
        <v>149</v>
      </c>
      <c r="G1475" s="71" t="s">
        <v>49</v>
      </c>
      <c r="H1475" s="71" t="s">
        <v>50</v>
      </c>
      <c r="I1475" s="71">
        <v>324003</v>
      </c>
      <c r="J1475" s="71" t="s">
        <v>10</v>
      </c>
      <c r="K1475" s="71">
        <v>15</v>
      </c>
      <c r="L1475" s="80">
        <v>330</v>
      </c>
      <c r="M1475" s="80">
        <v>4950.0039999999999</v>
      </c>
      <c r="N1475" s="80">
        <v>-550.00099999999998</v>
      </c>
      <c r="O1475" s="80">
        <v>396</v>
      </c>
      <c r="P1475" s="80">
        <v>5346.0039999999999</v>
      </c>
      <c r="Q1475" s="71">
        <v>2024</v>
      </c>
      <c r="R1475" s="71">
        <v>1</v>
      </c>
      <c r="S1475" s="71">
        <v>0.10000016363633388</v>
      </c>
      <c r="T1475" s="71" t="s">
        <v>56</v>
      </c>
      <c r="U1475" s="71">
        <v>2103</v>
      </c>
    </row>
    <row r="1476" spans="1:21" x14ac:dyDescent="0.25">
      <c r="A1476" s="71">
        <v>6750069503</v>
      </c>
      <c r="B1476" s="75">
        <v>45307</v>
      </c>
      <c r="C1476" s="71" t="s">
        <v>45</v>
      </c>
      <c r="D1476" s="71" t="s">
        <v>139</v>
      </c>
      <c r="E1476" s="71" t="s">
        <v>140</v>
      </c>
      <c r="F1476" s="71" t="s">
        <v>149</v>
      </c>
      <c r="G1476" s="71" t="s">
        <v>49</v>
      </c>
      <c r="H1476" s="71" t="s">
        <v>50</v>
      </c>
      <c r="I1476" s="71">
        <v>320400</v>
      </c>
      <c r="J1476" s="71" t="s">
        <v>12</v>
      </c>
      <c r="K1476" s="71">
        <v>10</v>
      </c>
      <c r="L1476" s="80">
        <v>225.81800000000001</v>
      </c>
      <c r="M1476" s="80">
        <v>2258.1799999999998</v>
      </c>
      <c r="N1476" s="80">
        <v>0</v>
      </c>
      <c r="O1476" s="80">
        <v>180.654</v>
      </c>
      <c r="P1476" s="80">
        <v>2438.8339999999998</v>
      </c>
      <c r="Q1476" s="71">
        <v>2024</v>
      </c>
      <c r="R1476" s="71">
        <v>1</v>
      </c>
      <c r="S1476" s="71">
        <v>0</v>
      </c>
      <c r="T1476" s="71" t="s">
        <v>52</v>
      </c>
      <c r="U1476" s="71">
        <v>2103</v>
      </c>
    </row>
    <row r="1477" spans="1:21" x14ac:dyDescent="0.25">
      <c r="A1477" s="71">
        <v>6750069503</v>
      </c>
      <c r="B1477" s="75">
        <v>45307</v>
      </c>
      <c r="C1477" s="71" t="s">
        <v>45</v>
      </c>
      <c r="D1477" s="71" t="s">
        <v>139</v>
      </c>
      <c r="E1477" s="71" t="s">
        <v>140</v>
      </c>
      <c r="F1477" s="71" t="s">
        <v>149</v>
      </c>
      <c r="G1477" s="71" t="s">
        <v>49</v>
      </c>
      <c r="H1477" s="71" t="s">
        <v>50</v>
      </c>
      <c r="I1477" s="71">
        <v>320100</v>
      </c>
      <c r="J1477" s="71" t="s">
        <v>13</v>
      </c>
      <c r="K1477" s="71">
        <v>14</v>
      </c>
      <c r="L1477" s="80">
        <v>225.81800000000001</v>
      </c>
      <c r="M1477" s="80">
        <v>3161.4520000000002</v>
      </c>
      <c r="N1477" s="80">
        <v>0</v>
      </c>
      <c r="O1477" s="80">
        <v>252.916</v>
      </c>
      <c r="P1477" s="80">
        <v>3414.3679999999999</v>
      </c>
      <c r="Q1477" s="71">
        <v>2024</v>
      </c>
      <c r="R1477" s="71">
        <v>1</v>
      </c>
      <c r="S1477" s="71">
        <v>0</v>
      </c>
      <c r="T1477" s="71" t="s">
        <v>52</v>
      </c>
      <c r="U1477" s="71">
        <v>2103</v>
      </c>
    </row>
    <row r="1478" spans="1:21" x14ac:dyDescent="0.25">
      <c r="A1478" s="71">
        <v>6750069503</v>
      </c>
      <c r="B1478" s="75">
        <v>45307</v>
      </c>
      <c r="C1478" s="71" t="s">
        <v>45</v>
      </c>
      <c r="D1478" s="71" t="s">
        <v>139</v>
      </c>
      <c r="E1478" s="71" t="s">
        <v>140</v>
      </c>
      <c r="F1478" s="71" t="s">
        <v>149</v>
      </c>
      <c r="G1478" s="71" t="s">
        <v>49</v>
      </c>
      <c r="H1478" s="71" t="s">
        <v>50</v>
      </c>
      <c r="I1478" s="71">
        <v>320400</v>
      </c>
      <c r="J1478" s="71" t="s">
        <v>12</v>
      </c>
      <c r="K1478" s="71">
        <v>5</v>
      </c>
      <c r="L1478" s="80">
        <v>0</v>
      </c>
      <c r="M1478" s="80">
        <v>0</v>
      </c>
      <c r="N1478" s="80">
        <v>0</v>
      </c>
      <c r="O1478" s="80">
        <v>0</v>
      </c>
      <c r="P1478" s="80">
        <v>0</v>
      </c>
      <c r="Q1478" s="71">
        <v>2024</v>
      </c>
      <c r="R1478" s="71">
        <v>1</v>
      </c>
      <c r="S1478" s="71">
        <v>0</v>
      </c>
      <c r="T1478" s="71" t="s">
        <v>52</v>
      </c>
      <c r="U1478" s="71">
        <v>2103</v>
      </c>
    </row>
    <row r="1479" spans="1:21" x14ac:dyDescent="0.25">
      <c r="A1479" s="71">
        <v>6750069503</v>
      </c>
      <c r="B1479" s="75">
        <v>45307</v>
      </c>
      <c r="C1479" s="71" t="s">
        <v>45</v>
      </c>
      <c r="D1479" s="71" t="s">
        <v>139</v>
      </c>
      <c r="E1479" s="71" t="s">
        <v>140</v>
      </c>
      <c r="F1479" s="71" t="s">
        <v>149</v>
      </c>
      <c r="G1479" s="71" t="s">
        <v>49</v>
      </c>
      <c r="H1479" s="71" t="s">
        <v>50</v>
      </c>
      <c r="I1479" s="71">
        <v>320100</v>
      </c>
      <c r="J1479" s="71" t="s">
        <v>13</v>
      </c>
      <c r="K1479" s="71">
        <v>7</v>
      </c>
      <c r="L1479" s="80">
        <v>0</v>
      </c>
      <c r="M1479" s="80">
        <v>0</v>
      </c>
      <c r="N1479" s="80">
        <v>0</v>
      </c>
      <c r="O1479" s="80">
        <v>0</v>
      </c>
      <c r="P1479" s="80">
        <v>0</v>
      </c>
      <c r="Q1479" s="71">
        <v>2024</v>
      </c>
      <c r="R1479" s="71">
        <v>1</v>
      </c>
      <c r="S1479" s="71">
        <v>0</v>
      </c>
      <c r="T1479" s="71" t="s">
        <v>52</v>
      </c>
      <c r="U1479" s="71">
        <v>2103</v>
      </c>
    </row>
    <row r="1480" spans="1:21" x14ac:dyDescent="0.25">
      <c r="A1480" s="71">
        <v>6750070096</v>
      </c>
      <c r="B1480" s="75">
        <v>45317</v>
      </c>
      <c r="C1480" s="71" t="s">
        <v>45</v>
      </c>
      <c r="D1480" s="71" t="s">
        <v>139</v>
      </c>
      <c r="E1480" s="71" t="s">
        <v>140</v>
      </c>
      <c r="F1480" s="71" t="s">
        <v>149</v>
      </c>
      <c r="G1480" s="71" t="s">
        <v>49</v>
      </c>
      <c r="H1480" s="71" t="s">
        <v>50</v>
      </c>
      <c r="I1480" s="71">
        <v>320028</v>
      </c>
      <c r="J1480" s="71" t="s">
        <v>11</v>
      </c>
      <c r="K1480" s="71">
        <v>60</v>
      </c>
      <c r="L1480" s="80">
        <v>167.22200000000001</v>
      </c>
      <c r="M1480" s="80">
        <v>10033.32</v>
      </c>
      <c r="N1480" s="80">
        <v>0</v>
      </c>
      <c r="O1480" s="80">
        <v>802.66600000000005</v>
      </c>
      <c r="P1480" s="80">
        <v>10835.986000000001</v>
      </c>
      <c r="Q1480" s="71">
        <v>2024</v>
      </c>
      <c r="R1480" s="71">
        <v>1</v>
      </c>
      <c r="S1480" s="71">
        <v>0</v>
      </c>
      <c r="T1480" s="71" t="s">
        <v>52</v>
      </c>
      <c r="U1480" s="71">
        <v>2103</v>
      </c>
    </row>
    <row r="1481" spans="1:21" x14ac:dyDescent="0.25">
      <c r="A1481" s="71">
        <v>6750070096</v>
      </c>
      <c r="B1481" s="75">
        <v>45317</v>
      </c>
      <c r="C1481" s="71" t="s">
        <v>45</v>
      </c>
      <c r="D1481" s="71" t="s">
        <v>139</v>
      </c>
      <c r="E1481" s="71" t="s">
        <v>140</v>
      </c>
      <c r="F1481" s="71" t="s">
        <v>149</v>
      </c>
      <c r="G1481" s="71" t="s">
        <v>49</v>
      </c>
      <c r="H1481" s="71" t="s">
        <v>50</v>
      </c>
      <c r="I1481" s="71">
        <v>320023</v>
      </c>
      <c r="J1481" s="71" t="s">
        <v>9</v>
      </c>
      <c r="K1481" s="71">
        <v>20</v>
      </c>
      <c r="L1481" s="80">
        <v>176.64</v>
      </c>
      <c r="M1481" s="80">
        <v>3532.8</v>
      </c>
      <c r="N1481" s="80">
        <v>-883.2</v>
      </c>
      <c r="O1481" s="80">
        <v>282.62400000000002</v>
      </c>
      <c r="P1481" s="80">
        <v>3815.424</v>
      </c>
      <c r="Q1481" s="71">
        <v>2024</v>
      </c>
      <c r="R1481" s="71">
        <v>1</v>
      </c>
      <c r="S1481" s="71">
        <v>0.20000000000000004</v>
      </c>
      <c r="T1481" s="71" t="s">
        <v>56</v>
      </c>
      <c r="U1481" s="71">
        <v>2103</v>
      </c>
    </row>
    <row r="1482" spans="1:21" x14ac:dyDescent="0.25">
      <c r="A1482" s="71">
        <v>6750070096</v>
      </c>
      <c r="B1482" s="75">
        <v>45317</v>
      </c>
      <c r="C1482" s="71" t="s">
        <v>45</v>
      </c>
      <c r="D1482" s="71" t="s">
        <v>139</v>
      </c>
      <c r="E1482" s="71" t="s">
        <v>140</v>
      </c>
      <c r="F1482" s="71" t="s">
        <v>149</v>
      </c>
      <c r="G1482" s="71" t="s">
        <v>49</v>
      </c>
      <c r="H1482" s="71" t="s">
        <v>50</v>
      </c>
      <c r="I1482" s="71">
        <v>320029</v>
      </c>
      <c r="J1482" s="71" t="s">
        <v>151</v>
      </c>
      <c r="K1482" s="71">
        <v>20</v>
      </c>
      <c r="L1482" s="80">
        <v>204.44499999999999</v>
      </c>
      <c r="M1482" s="80">
        <v>4088.8960000000002</v>
      </c>
      <c r="N1482" s="80">
        <v>-1022.224</v>
      </c>
      <c r="O1482" s="80">
        <v>327.11200000000002</v>
      </c>
      <c r="P1482" s="80">
        <v>4416.0079999999998</v>
      </c>
      <c r="Q1482" s="71">
        <v>2024</v>
      </c>
      <c r="R1482" s="71">
        <v>1</v>
      </c>
      <c r="S1482" s="71">
        <v>0.1999998434786556</v>
      </c>
      <c r="T1482" s="71" t="s">
        <v>56</v>
      </c>
      <c r="U1482" s="71">
        <v>2103</v>
      </c>
    </row>
    <row r="1483" spans="1:21" x14ac:dyDescent="0.25">
      <c r="A1483" s="71">
        <v>6750070096</v>
      </c>
      <c r="B1483" s="75">
        <v>45317</v>
      </c>
      <c r="C1483" s="71" t="s">
        <v>45</v>
      </c>
      <c r="D1483" s="71" t="s">
        <v>139</v>
      </c>
      <c r="E1483" s="71" t="s">
        <v>140</v>
      </c>
      <c r="F1483" s="71" t="s">
        <v>149</v>
      </c>
      <c r="G1483" s="71" t="s">
        <v>49</v>
      </c>
      <c r="H1483" s="71" t="s">
        <v>50</v>
      </c>
      <c r="I1483" s="71">
        <v>324003</v>
      </c>
      <c r="J1483" s="71" t="s">
        <v>10</v>
      </c>
      <c r="K1483" s="71">
        <v>10</v>
      </c>
      <c r="L1483" s="80">
        <v>330</v>
      </c>
      <c r="M1483" s="80">
        <v>3300.0030000000002</v>
      </c>
      <c r="N1483" s="80">
        <v>-366.66699999999997</v>
      </c>
      <c r="O1483" s="80">
        <v>264</v>
      </c>
      <c r="P1483" s="80">
        <v>3564.0030000000002</v>
      </c>
      <c r="Q1483" s="71">
        <v>2024</v>
      </c>
      <c r="R1483" s="71">
        <v>1</v>
      </c>
      <c r="S1483" s="71">
        <v>0.10000008181817438</v>
      </c>
      <c r="T1483" s="71" t="s">
        <v>56</v>
      </c>
      <c r="U1483" s="71">
        <v>2103</v>
      </c>
    </row>
    <row r="1484" spans="1:21" x14ac:dyDescent="0.25">
      <c r="A1484" s="71">
        <v>6750070096</v>
      </c>
      <c r="B1484" s="75">
        <v>45317</v>
      </c>
      <c r="C1484" s="71" t="s">
        <v>45</v>
      </c>
      <c r="D1484" s="71" t="s">
        <v>139</v>
      </c>
      <c r="E1484" s="71" t="s">
        <v>140</v>
      </c>
      <c r="F1484" s="71" t="s">
        <v>149</v>
      </c>
      <c r="G1484" s="71" t="s">
        <v>49</v>
      </c>
      <c r="H1484" s="71" t="s">
        <v>50</v>
      </c>
      <c r="I1484" s="71">
        <v>320400</v>
      </c>
      <c r="J1484" s="71" t="s">
        <v>12</v>
      </c>
      <c r="K1484" s="71">
        <v>10</v>
      </c>
      <c r="L1484" s="80">
        <v>225.81800000000001</v>
      </c>
      <c r="M1484" s="80">
        <v>2258.1799999999998</v>
      </c>
      <c r="N1484" s="80">
        <v>0</v>
      </c>
      <c r="O1484" s="80">
        <v>180.654</v>
      </c>
      <c r="P1484" s="80">
        <v>2438.8339999999998</v>
      </c>
      <c r="Q1484" s="71">
        <v>2024</v>
      </c>
      <c r="R1484" s="71">
        <v>1</v>
      </c>
      <c r="S1484" s="71">
        <v>0</v>
      </c>
      <c r="T1484" s="71" t="s">
        <v>52</v>
      </c>
      <c r="U1484" s="71">
        <v>2103</v>
      </c>
    </row>
    <row r="1485" spans="1:21" x14ac:dyDescent="0.25">
      <c r="A1485" s="71">
        <v>6750070096</v>
      </c>
      <c r="B1485" s="75">
        <v>45317</v>
      </c>
      <c r="C1485" s="71" t="s">
        <v>45</v>
      </c>
      <c r="D1485" s="71" t="s">
        <v>139</v>
      </c>
      <c r="E1485" s="71" t="s">
        <v>140</v>
      </c>
      <c r="F1485" s="71" t="s">
        <v>149</v>
      </c>
      <c r="G1485" s="71" t="s">
        <v>49</v>
      </c>
      <c r="H1485" s="71" t="s">
        <v>50</v>
      </c>
      <c r="I1485" s="71">
        <v>320100</v>
      </c>
      <c r="J1485" s="71" t="s">
        <v>13</v>
      </c>
      <c r="K1485" s="71">
        <v>10</v>
      </c>
      <c r="L1485" s="80">
        <v>225.81800000000001</v>
      </c>
      <c r="M1485" s="80">
        <v>2258.1799999999998</v>
      </c>
      <c r="N1485" s="80">
        <v>0</v>
      </c>
      <c r="O1485" s="80">
        <v>180.654</v>
      </c>
      <c r="P1485" s="80">
        <v>2438.8339999999998</v>
      </c>
      <c r="Q1485" s="71">
        <v>2024</v>
      </c>
      <c r="R1485" s="71">
        <v>1</v>
      </c>
      <c r="S1485" s="71">
        <v>0</v>
      </c>
      <c r="T1485" s="71" t="s">
        <v>52</v>
      </c>
      <c r="U1485" s="71">
        <v>2103</v>
      </c>
    </row>
    <row r="1486" spans="1:21" x14ac:dyDescent="0.25">
      <c r="A1486" s="71">
        <v>6750070096</v>
      </c>
      <c r="B1486" s="75">
        <v>45317</v>
      </c>
      <c r="C1486" s="71" t="s">
        <v>45</v>
      </c>
      <c r="D1486" s="71" t="s">
        <v>139</v>
      </c>
      <c r="E1486" s="71" t="s">
        <v>140</v>
      </c>
      <c r="F1486" s="71" t="s">
        <v>149</v>
      </c>
      <c r="G1486" s="71" t="s">
        <v>49</v>
      </c>
      <c r="H1486" s="71" t="s">
        <v>50</v>
      </c>
      <c r="I1486" s="71">
        <v>320400</v>
      </c>
      <c r="J1486" s="71" t="s">
        <v>12</v>
      </c>
      <c r="K1486" s="71">
        <v>5</v>
      </c>
      <c r="L1486" s="80">
        <v>0</v>
      </c>
      <c r="M1486" s="80">
        <v>0</v>
      </c>
      <c r="N1486" s="80">
        <v>0</v>
      </c>
      <c r="O1486" s="80">
        <v>0</v>
      </c>
      <c r="P1486" s="80">
        <v>0</v>
      </c>
      <c r="Q1486" s="71">
        <v>2024</v>
      </c>
      <c r="R1486" s="71">
        <v>1</v>
      </c>
      <c r="S1486" s="71">
        <v>0</v>
      </c>
      <c r="T1486" s="71" t="s">
        <v>52</v>
      </c>
      <c r="U1486" s="71">
        <v>2103</v>
      </c>
    </row>
    <row r="1487" spans="1:21" x14ac:dyDescent="0.25">
      <c r="A1487" s="71">
        <v>6750070096</v>
      </c>
      <c r="B1487" s="75">
        <v>45317</v>
      </c>
      <c r="C1487" s="71" t="s">
        <v>45</v>
      </c>
      <c r="D1487" s="71" t="s">
        <v>139</v>
      </c>
      <c r="E1487" s="71" t="s">
        <v>140</v>
      </c>
      <c r="F1487" s="71" t="s">
        <v>149</v>
      </c>
      <c r="G1487" s="71" t="s">
        <v>49</v>
      </c>
      <c r="H1487" s="71" t="s">
        <v>50</v>
      </c>
      <c r="I1487" s="71">
        <v>320100</v>
      </c>
      <c r="J1487" s="71" t="s">
        <v>13</v>
      </c>
      <c r="K1487" s="71">
        <v>5</v>
      </c>
      <c r="L1487" s="80">
        <v>0</v>
      </c>
      <c r="M1487" s="80">
        <v>0</v>
      </c>
      <c r="N1487" s="80">
        <v>0</v>
      </c>
      <c r="O1487" s="80">
        <v>0</v>
      </c>
      <c r="P1487" s="80">
        <v>0</v>
      </c>
      <c r="Q1487" s="71">
        <v>2024</v>
      </c>
      <c r="R1487" s="71">
        <v>1</v>
      </c>
      <c r="S1487" s="71">
        <v>0</v>
      </c>
      <c r="T1487" s="71" t="s">
        <v>52</v>
      </c>
      <c r="U1487" s="71">
        <v>2103</v>
      </c>
    </row>
    <row r="1488" spans="1:21" x14ac:dyDescent="0.25">
      <c r="A1488" s="74"/>
      <c r="B1488" s="76">
        <v>45264</v>
      </c>
      <c r="C1488" s="74"/>
      <c r="D1488" s="74">
        <v>6812663</v>
      </c>
      <c r="E1488" s="74" t="s">
        <v>285</v>
      </c>
      <c r="F1488" s="74" t="s">
        <v>323</v>
      </c>
      <c r="G1488" s="74"/>
      <c r="H1488" s="74"/>
      <c r="I1488" s="74">
        <v>320023</v>
      </c>
      <c r="J1488" s="74" t="s">
        <v>9</v>
      </c>
      <c r="K1488" s="74">
        <v>3.3333333333333335</v>
      </c>
      <c r="L1488" s="81">
        <v>187.68</v>
      </c>
      <c r="M1488" s="81">
        <f t="shared" ref="M1488:M1551" si="0">+K1488*L1488</f>
        <v>625.6</v>
      </c>
      <c r="N1488" s="81"/>
      <c r="O1488" s="81">
        <f t="shared" ref="O1488:O1551" si="1">+M1488*0.08</f>
        <v>50.048000000000002</v>
      </c>
      <c r="P1488" s="81">
        <f t="shared" ref="P1488:P1551" si="2">+M1488+O1488</f>
        <v>675.64800000000002</v>
      </c>
      <c r="Q1488" s="74">
        <f t="shared" ref="Q1488:Q1551" si="3">+YEAR(B1488)</f>
        <v>2023</v>
      </c>
      <c r="R1488" s="74">
        <f t="shared" ref="R1488:R1551" si="4">+MONTH(B1488)</f>
        <v>12</v>
      </c>
      <c r="S1488" s="74"/>
      <c r="T1488" s="74"/>
      <c r="U1488" s="74"/>
    </row>
    <row r="1489" spans="1:21" x14ac:dyDescent="0.25">
      <c r="A1489" s="74"/>
      <c r="B1489" s="76">
        <v>45264</v>
      </c>
      <c r="C1489" s="74"/>
      <c r="D1489" s="74">
        <v>6812663</v>
      </c>
      <c r="E1489" s="74" t="s">
        <v>285</v>
      </c>
      <c r="F1489" s="74" t="s">
        <v>323</v>
      </c>
      <c r="G1489" s="74"/>
      <c r="H1489" s="74"/>
      <c r="I1489" s="74">
        <v>320023</v>
      </c>
      <c r="J1489" s="74" t="s">
        <v>9</v>
      </c>
      <c r="K1489" s="74">
        <v>6.666666666666667</v>
      </c>
      <c r="L1489" s="81">
        <v>187.68</v>
      </c>
      <c r="M1489" s="81">
        <f t="shared" si="0"/>
        <v>1251.2</v>
      </c>
      <c r="N1489" s="81"/>
      <c r="O1489" s="81">
        <f t="shared" si="1"/>
        <v>100.096</v>
      </c>
      <c r="P1489" s="81">
        <f t="shared" si="2"/>
        <v>1351.296</v>
      </c>
      <c r="Q1489" s="74">
        <f t="shared" si="3"/>
        <v>2023</v>
      </c>
      <c r="R1489" s="74">
        <f t="shared" si="4"/>
        <v>12</v>
      </c>
      <c r="S1489" s="74"/>
      <c r="T1489" s="74"/>
      <c r="U1489" s="74"/>
    </row>
    <row r="1490" spans="1:21" x14ac:dyDescent="0.25">
      <c r="A1490" s="74"/>
      <c r="B1490" s="76">
        <v>45264</v>
      </c>
      <c r="C1490" s="74"/>
      <c r="D1490" s="74">
        <v>6812663</v>
      </c>
      <c r="E1490" s="74" t="s">
        <v>285</v>
      </c>
      <c r="F1490" s="74" t="s">
        <v>323</v>
      </c>
      <c r="G1490" s="74"/>
      <c r="H1490" s="74"/>
      <c r="I1490" s="74">
        <v>324003</v>
      </c>
      <c r="J1490" s="74" t="s">
        <v>10</v>
      </c>
      <c r="K1490" s="74">
        <v>5</v>
      </c>
      <c r="L1490" s="81">
        <v>366.66</v>
      </c>
      <c r="M1490" s="81">
        <f t="shared" si="0"/>
        <v>1833.3000000000002</v>
      </c>
      <c r="N1490" s="81"/>
      <c r="O1490" s="81">
        <f t="shared" si="1"/>
        <v>146.66400000000002</v>
      </c>
      <c r="P1490" s="81">
        <f t="shared" si="2"/>
        <v>1979.9640000000002</v>
      </c>
      <c r="Q1490" s="74">
        <f t="shared" si="3"/>
        <v>2023</v>
      </c>
      <c r="R1490" s="74">
        <f t="shared" si="4"/>
        <v>12</v>
      </c>
      <c r="S1490" s="74"/>
      <c r="T1490" s="74"/>
      <c r="U1490" s="74"/>
    </row>
    <row r="1491" spans="1:21" x14ac:dyDescent="0.25">
      <c r="A1491" s="74"/>
      <c r="B1491" s="76">
        <v>45264</v>
      </c>
      <c r="C1491" s="74"/>
      <c r="D1491" s="74">
        <v>6812663</v>
      </c>
      <c r="E1491" s="74" t="s">
        <v>285</v>
      </c>
      <c r="F1491" s="74" t="s">
        <v>323</v>
      </c>
      <c r="G1491" s="74"/>
      <c r="H1491" s="74"/>
      <c r="I1491" s="74">
        <v>320028</v>
      </c>
      <c r="J1491" s="74" t="s">
        <v>11</v>
      </c>
      <c r="K1491" s="74">
        <v>10</v>
      </c>
      <c r="L1491" s="81">
        <v>167.22</v>
      </c>
      <c r="M1491" s="81">
        <f t="shared" si="0"/>
        <v>1672.2</v>
      </c>
      <c r="N1491" s="81"/>
      <c r="O1491" s="81">
        <f t="shared" si="1"/>
        <v>133.77600000000001</v>
      </c>
      <c r="P1491" s="81">
        <f t="shared" si="2"/>
        <v>1805.9760000000001</v>
      </c>
      <c r="Q1491" s="74">
        <f t="shared" si="3"/>
        <v>2023</v>
      </c>
      <c r="R1491" s="74">
        <f t="shared" si="4"/>
        <v>12</v>
      </c>
      <c r="S1491" s="74"/>
      <c r="T1491" s="74"/>
      <c r="U1491" s="74"/>
    </row>
    <row r="1492" spans="1:21" x14ac:dyDescent="0.25">
      <c r="A1492" s="74"/>
      <c r="B1492" s="76">
        <v>45267</v>
      </c>
      <c r="C1492" s="74"/>
      <c r="D1492" s="74">
        <v>6812663</v>
      </c>
      <c r="E1492" s="74" t="s">
        <v>285</v>
      </c>
      <c r="F1492" s="74" t="s">
        <v>323</v>
      </c>
      <c r="G1492" s="74"/>
      <c r="H1492" s="74"/>
      <c r="I1492" s="74">
        <v>324003</v>
      </c>
      <c r="J1492" s="74" t="s">
        <v>10</v>
      </c>
      <c r="K1492" s="74">
        <v>5</v>
      </c>
      <c r="L1492" s="81">
        <v>366.66</v>
      </c>
      <c r="M1492" s="81">
        <f t="shared" si="0"/>
        <v>1833.3000000000002</v>
      </c>
      <c r="N1492" s="81"/>
      <c r="O1492" s="81">
        <f t="shared" si="1"/>
        <v>146.66400000000002</v>
      </c>
      <c r="P1492" s="81">
        <f t="shared" si="2"/>
        <v>1979.9640000000002</v>
      </c>
      <c r="Q1492" s="74">
        <f t="shared" si="3"/>
        <v>2023</v>
      </c>
      <c r="R1492" s="74">
        <f t="shared" si="4"/>
        <v>12</v>
      </c>
      <c r="S1492" s="74"/>
      <c r="T1492" s="74"/>
      <c r="U1492" s="74"/>
    </row>
    <row r="1493" spans="1:21" x14ac:dyDescent="0.25">
      <c r="A1493" s="74"/>
      <c r="B1493" s="76">
        <v>45273</v>
      </c>
      <c r="C1493" s="74"/>
      <c r="D1493" s="74">
        <v>6812663</v>
      </c>
      <c r="E1493" s="74" t="s">
        <v>285</v>
      </c>
      <c r="F1493" s="74" t="s">
        <v>323</v>
      </c>
      <c r="G1493" s="74"/>
      <c r="H1493" s="74"/>
      <c r="I1493" s="74">
        <v>320028</v>
      </c>
      <c r="J1493" s="74" t="s">
        <v>11</v>
      </c>
      <c r="K1493" s="74">
        <v>10</v>
      </c>
      <c r="L1493" s="81">
        <v>167.22</v>
      </c>
      <c r="M1493" s="81">
        <f t="shared" si="0"/>
        <v>1672.2</v>
      </c>
      <c r="N1493" s="81"/>
      <c r="O1493" s="81">
        <f t="shared" si="1"/>
        <v>133.77600000000001</v>
      </c>
      <c r="P1493" s="81">
        <f t="shared" si="2"/>
        <v>1805.9760000000001</v>
      </c>
      <c r="Q1493" s="74">
        <f t="shared" si="3"/>
        <v>2023</v>
      </c>
      <c r="R1493" s="74">
        <f t="shared" si="4"/>
        <v>12</v>
      </c>
      <c r="S1493" s="74"/>
      <c r="T1493" s="74"/>
      <c r="U1493" s="74"/>
    </row>
    <row r="1494" spans="1:21" x14ac:dyDescent="0.25">
      <c r="A1494" s="74"/>
      <c r="B1494" s="76">
        <v>45273</v>
      </c>
      <c r="C1494" s="74"/>
      <c r="D1494" s="74">
        <v>6812663</v>
      </c>
      <c r="E1494" s="74" t="s">
        <v>285</v>
      </c>
      <c r="F1494" s="74" t="s">
        <v>323</v>
      </c>
      <c r="G1494" s="74"/>
      <c r="H1494" s="74"/>
      <c r="I1494" s="74">
        <v>320028</v>
      </c>
      <c r="J1494" s="74" t="s">
        <v>11</v>
      </c>
      <c r="K1494" s="74">
        <v>5</v>
      </c>
      <c r="L1494" s="81">
        <v>167.22</v>
      </c>
      <c r="M1494" s="81">
        <f t="shared" si="0"/>
        <v>836.1</v>
      </c>
      <c r="N1494" s="81"/>
      <c r="O1494" s="81">
        <f t="shared" si="1"/>
        <v>66.888000000000005</v>
      </c>
      <c r="P1494" s="81">
        <f t="shared" si="2"/>
        <v>902.98800000000006</v>
      </c>
      <c r="Q1494" s="74">
        <f t="shared" si="3"/>
        <v>2023</v>
      </c>
      <c r="R1494" s="74">
        <f t="shared" si="4"/>
        <v>12</v>
      </c>
      <c r="S1494" s="74"/>
      <c r="T1494" s="74"/>
      <c r="U1494" s="74"/>
    </row>
    <row r="1495" spans="1:21" x14ac:dyDescent="0.25">
      <c r="A1495" s="74"/>
      <c r="B1495" s="76">
        <v>45276</v>
      </c>
      <c r="C1495" s="74"/>
      <c r="D1495" s="74">
        <v>6812663</v>
      </c>
      <c r="E1495" s="74" t="s">
        <v>285</v>
      </c>
      <c r="F1495" s="74" t="s">
        <v>323</v>
      </c>
      <c r="G1495" s="74"/>
      <c r="H1495" s="74"/>
      <c r="I1495" s="74">
        <v>324003</v>
      </c>
      <c r="J1495" s="74" t="s">
        <v>10</v>
      </c>
      <c r="K1495" s="74">
        <v>5</v>
      </c>
      <c r="L1495" s="81">
        <v>366.66</v>
      </c>
      <c r="M1495" s="81">
        <f t="shared" si="0"/>
        <v>1833.3000000000002</v>
      </c>
      <c r="N1495" s="81"/>
      <c r="O1495" s="81">
        <f t="shared" si="1"/>
        <v>146.66400000000002</v>
      </c>
      <c r="P1495" s="81">
        <f t="shared" si="2"/>
        <v>1979.9640000000002</v>
      </c>
      <c r="Q1495" s="74">
        <f t="shared" si="3"/>
        <v>2023</v>
      </c>
      <c r="R1495" s="74">
        <f t="shared" si="4"/>
        <v>12</v>
      </c>
      <c r="S1495" s="74"/>
      <c r="T1495" s="74"/>
      <c r="U1495" s="74"/>
    </row>
    <row r="1496" spans="1:21" x14ac:dyDescent="0.25">
      <c r="A1496" s="74"/>
      <c r="B1496" s="76">
        <v>45276</v>
      </c>
      <c r="C1496" s="74"/>
      <c r="D1496" s="74">
        <v>6812663</v>
      </c>
      <c r="E1496" s="74" t="s">
        <v>285</v>
      </c>
      <c r="F1496" s="74" t="s">
        <v>323</v>
      </c>
      <c r="G1496" s="74"/>
      <c r="H1496" s="74"/>
      <c r="I1496" s="74">
        <v>320028</v>
      </c>
      <c r="J1496" s="74" t="s">
        <v>11</v>
      </c>
      <c r="K1496" s="74">
        <v>10</v>
      </c>
      <c r="L1496" s="81">
        <v>167.22</v>
      </c>
      <c r="M1496" s="81">
        <f t="shared" si="0"/>
        <v>1672.2</v>
      </c>
      <c r="N1496" s="81"/>
      <c r="O1496" s="81">
        <f t="shared" si="1"/>
        <v>133.77600000000001</v>
      </c>
      <c r="P1496" s="81">
        <f t="shared" si="2"/>
        <v>1805.9760000000001</v>
      </c>
      <c r="Q1496" s="74">
        <f t="shared" si="3"/>
        <v>2023</v>
      </c>
      <c r="R1496" s="74">
        <f t="shared" si="4"/>
        <v>12</v>
      </c>
      <c r="S1496" s="74"/>
      <c r="T1496" s="74"/>
      <c r="U1496" s="74"/>
    </row>
    <row r="1497" spans="1:21" x14ac:dyDescent="0.25">
      <c r="A1497" s="74"/>
      <c r="B1497" s="76">
        <v>45280</v>
      </c>
      <c r="C1497" s="74"/>
      <c r="D1497" s="74">
        <v>6812663</v>
      </c>
      <c r="E1497" s="74" t="s">
        <v>285</v>
      </c>
      <c r="F1497" s="74" t="s">
        <v>323</v>
      </c>
      <c r="G1497" s="74"/>
      <c r="H1497" s="74"/>
      <c r="I1497" s="74">
        <v>324003</v>
      </c>
      <c r="J1497" s="74" t="s">
        <v>10</v>
      </c>
      <c r="K1497" s="74">
        <v>5</v>
      </c>
      <c r="L1497" s="81">
        <v>366.66</v>
      </c>
      <c r="M1497" s="81">
        <f t="shared" si="0"/>
        <v>1833.3000000000002</v>
      </c>
      <c r="N1497" s="81"/>
      <c r="O1497" s="81">
        <f t="shared" si="1"/>
        <v>146.66400000000002</v>
      </c>
      <c r="P1497" s="81">
        <f t="shared" si="2"/>
        <v>1979.9640000000002</v>
      </c>
      <c r="Q1497" s="74">
        <f t="shared" si="3"/>
        <v>2023</v>
      </c>
      <c r="R1497" s="74">
        <f t="shared" si="4"/>
        <v>12</v>
      </c>
      <c r="S1497" s="74"/>
      <c r="T1497" s="74"/>
      <c r="U1497" s="74"/>
    </row>
    <row r="1498" spans="1:21" x14ac:dyDescent="0.25">
      <c r="A1498" s="74"/>
      <c r="B1498" s="76">
        <v>45283</v>
      </c>
      <c r="C1498" s="74"/>
      <c r="D1498" s="74">
        <v>6812663</v>
      </c>
      <c r="E1498" s="74" t="s">
        <v>285</v>
      </c>
      <c r="F1498" s="74" t="s">
        <v>323</v>
      </c>
      <c r="G1498" s="74"/>
      <c r="H1498" s="74"/>
      <c r="I1498" s="74">
        <v>320025</v>
      </c>
      <c r="J1498" s="74" t="s">
        <v>58</v>
      </c>
      <c r="K1498" s="74">
        <v>15</v>
      </c>
      <c r="L1498" s="81">
        <v>176.64</v>
      </c>
      <c r="M1498" s="81">
        <f t="shared" si="0"/>
        <v>2649.6</v>
      </c>
      <c r="N1498" s="81"/>
      <c r="O1498" s="81">
        <f t="shared" si="1"/>
        <v>211.96799999999999</v>
      </c>
      <c r="P1498" s="81">
        <f t="shared" si="2"/>
        <v>2861.5679999999998</v>
      </c>
      <c r="Q1498" s="74">
        <f t="shared" si="3"/>
        <v>2023</v>
      </c>
      <c r="R1498" s="74">
        <f t="shared" si="4"/>
        <v>12</v>
      </c>
      <c r="S1498" s="74"/>
      <c r="T1498" s="74"/>
      <c r="U1498" s="74"/>
    </row>
    <row r="1499" spans="1:21" x14ac:dyDescent="0.25">
      <c r="A1499" s="74"/>
      <c r="B1499" s="76">
        <v>45285</v>
      </c>
      <c r="C1499" s="74"/>
      <c r="D1499" s="74">
        <v>6812663</v>
      </c>
      <c r="E1499" s="74" t="s">
        <v>285</v>
      </c>
      <c r="F1499" s="74" t="s">
        <v>323</v>
      </c>
      <c r="G1499" s="74"/>
      <c r="H1499" s="74"/>
      <c r="I1499" s="74">
        <v>324003</v>
      </c>
      <c r="J1499" s="74" t="s">
        <v>10</v>
      </c>
      <c r="K1499" s="74">
        <v>5</v>
      </c>
      <c r="L1499" s="81">
        <v>366.66</v>
      </c>
      <c r="M1499" s="81">
        <f t="shared" si="0"/>
        <v>1833.3000000000002</v>
      </c>
      <c r="N1499" s="81"/>
      <c r="O1499" s="81">
        <f t="shared" si="1"/>
        <v>146.66400000000002</v>
      </c>
      <c r="P1499" s="81">
        <f t="shared" si="2"/>
        <v>1979.9640000000002</v>
      </c>
      <c r="Q1499" s="74">
        <f t="shared" si="3"/>
        <v>2023</v>
      </c>
      <c r="R1499" s="74">
        <f t="shared" si="4"/>
        <v>12</v>
      </c>
      <c r="S1499" s="74"/>
      <c r="T1499" s="74"/>
      <c r="U1499" s="74"/>
    </row>
    <row r="1500" spans="1:21" x14ac:dyDescent="0.25">
      <c r="A1500" s="74"/>
      <c r="B1500" s="76">
        <v>45287</v>
      </c>
      <c r="C1500" s="74"/>
      <c r="D1500" s="74">
        <v>6812663</v>
      </c>
      <c r="E1500" s="74" t="s">
        <v>285</v>
      </c>
      <c r="F1500" s="74" t="s">
        <v>323</v>
      </c>
      <c r="G1500" s="74"/>
      <c r="H1500" s="74"/>
      <c r="I1500" s="74">
        <v>320028</v>
      </c>
      <c r="J1500" s="74" t="s">
        <v>11</v>
      </c>
      <c r="K1500" s="74">
        <v>10</v>
      </c>
      <c r="L1500" s="81">
        <v>167.22</v>
      </c>
      <c r="M1500" s="81">
        <f t="shared" si="0"/>
        <v>1672.2</v>
      </c>
      <c r="N1500" s="81"/>
      <c r="O1500" s="81">
        <f t="shared" si="1"/>
        <v>133.77600000000001</v>
      </c>
      <c r="P1500" s="81">
        <f t="shared" si="2"/>
        <v>1805.9760000000001</v>
      </c>
      <c r="Q1500" s="74">
        <f t="shared" si="3"/>
        <v>2023</v>
      </c>
      <c r="R1500" s="74">
        <f t="shared" si="4"/>
        <v>12</v>
      </c>
      <c r="S1500" s="74"/>
      <c r="T1500" s="74"/>
      <c r="U1500" s="74"/>
    </row>
    <row r="1501" spans="1:21" x14ac:dyDescent="0.25">
      <c r="A1501" s="74"/>
      <c r="B1501" s="76">
        <v>45288</v>
      </c>
      <c r="C1501" s="74"/>
      <c r="D1501" s="74">
        <v>6812663</v>
      </c>
      <c r="E1501" s="74" t="s">
        <v>285</v>
      </c>
      <c r="F1501" s="74" t="s">
        <v>323</v>
      </c>
      <c r="G1501" s="74"/>
      <c r="H1501" s="74"/>
      <c r="I1501" s="74">
        <v>320020</v>
      </c>
      <c r="J1501" s="74" t="s">
        <v>84</v>
      </c>
      <c r="K1501" s="74">
        <v>100</v>
      </c>
      <c r="L1501" s="81">
        <v>254.22</v>
      </c>
      <c r="M1501" s="81">
        <f t="shared" si="0"/>
        <v>25422</v>
      </c>
      <c r="N1501" s="81"/>
      <c r="O1501" s="81">
        <f t="shared" si="1"/>
        <v>2033.76</v>
      </c>
      <c r="P1501" s="81">
        <f t="shared" si="2"/>
        <v>27455.759999999998</v>
      </c>
      <c r="Q1501" s="74">
        <f t="shared" si="3"/>
        <v>2023</v>
      </c>
      <c r="R1501" s="74">
        <f t="shared" si="4"/>
        <v>12</v>
      </c>
      <c r="S1501" s="74"/>
      <c r="T1501" s="74"/>
      <c r="U1501" s="74"/>
    </row>
    <row r="1502" spans="1:21" x14ac:dyDescent="0.25">
      <c r="A1502" s="74"/>
      <c r="B1502" s="76">
        <v>45289</v>
      </c>
      <c r="C1502" s="74"/>
      <c r="D1502" s="74">
        <v>6812663</v>
      </c>
      <c r="E1502" s="74" t="s">
        <v>285</v>
      </c>
      <c r="F1502" s="74" t="s">
        <v>323</v>
      </c>
      <c r="G1502" s="74"/>
      <c r="H1502" s="74"/>
      <c r="I1502" s="74">
        <v>320025</v>
      </c>
      <c r="J1502" s="74" t="s">
        <v>58</v>
      </c>
      <c r="K1502" s="74">
        <v>15</v>
      </c>
      <c r="L1502" s="81">
        <v>176.64</v>
      </c>
      <c r="M1502" s="81">
        <f t="shared" si="0"/>
        <v>2649.6</v>
      </c>
      <c r="N1502" s="81"/>
      <c r="O1502" s="81">
        <f t="shared" si="1"/>
        <v>211.96799999999999</v>
      </c>
      <c r="P1502" s="81">
        <f t="shared" si="2"/>
        <v>2861.5679999999998</v>
      </c>
      <c r="Q1502" s="74">
        <f t="shared" si="3"/>
        <v>2023</v>
      </c>
      <c r="R1502" s="74">
        <f t="shared" si="4"/>
        <v>12</v>
      </c>
      <c r="S1502" s="74"/>
      <c r="T1502" s="74"/>
      <c r="U1502" s="74"/>
    </row>
    <row r="1503" spans="1:21" x14ac:dyDescent="0.25">
      <c r="A1503" s="74"/>
      <c r="B1503" s="76">
        <v>45289</v>
      </c>
      <c r="C1503" s="74"/>
      <c r="D1503" s="74">
        <v>6812663</v>
      </c>
      <c r="E1503" s="74" t="s">
        <v>285</v>
      </c>
      <c r="F1503" s="74" t="s">
        <v>323</v>
      </c>
      <c r="G1503" s="74"/>
      <c r="H1503" s="74"/>
      <c r="I1503" s="74">
        <v>324003</v>
      </c>
      <c r="J1503" s="74" t="s">
        <v>10</v>
      </c>
      <c r="K1503" s="74">
        <v>5</v>
      </c>
      <c r="L1503" s="81">
        <v>366.66</v>
      </c>
      <c r="M1503" s="81">
        <f t="shared" si="0"/>
        <v>1833.3000000000002</v>
      </c>
      <c r="N1503" s="81"/>
      <c r="O1503" s="81">
        <f t="shared" si="1"/>
        <v>146.66400000000002</v>
      </c>
      <c r="P1503" s="81">
        <f t="shared" si="2"/>
        <v>1979.9640000000002</v>
      </c>
      <c r="Q1503" s="74">
        <f t="shared" si="3"/>
        <v>2023</v>
      </c>
      <c r="R1503" s="74">
        <f t="shared" si="4"/>
        <v>12</v>
      </c>
      <c r="S1503" s="74"/>
      <c r="T1503" s="74"/>
      <c r="U1503" s="74"/>
    </row>
    <row r="1504" spans="1:21" x14ac:dyDescent="0.25">
      <c r="A1504" s="74"/>
      <c r="B1504" s="76">
        <v>45289</v>
      </c>
      <c r="C1504" s="74"/>
      <c r="D1504" s="74">
        <v>6812663</v>
      </c>
      <c r="E1504" s="74" t="s">
        <v>285</v>
      </c>
      <c r="F1504" s="74" t="s">
        <v>323</v>
      </c>
      <c r="G1504" s="74"/>
      <c r="H1504" s="74"/>
      <c r="I1504" s="74">
        <v>320028</v>
      </c>
      <c r="J1504" s="74" t="s">
        <v>11</v>
      </c>
      <c r="K1504" s="74">
        <v>10</v>
      </c>
      <c r="L1504" s="81">
        <v>167.22</v>
      </c>
      <c r="M1504" s="81">
        <f t="shared" si="0"/>
        <v>1672.2</v>
      </c>
      <c r="N1504" s="81"/>
      <c r="O1504" s="81">
        <f t="shared" si="1"/>
        <v>133.77600000000001</v>
      </c>
      <c r="P1504" s="81">
        <f t="shared" si="2"/>
        <v>1805.9760000000001</v>
      </c>
      <c r="Q1504" s="74">
        <f t="shared" si="3"/>
        <v>2023</v>
      </c>
      <c r="R1504" s="74">
        <f t="shared" si="4"/>
        <v>12</v>
      </c>
      <c r="S1504" s="74"/>
      <c r="T1504" s="74"/>
      <c r="U1504" s="74"/>
    </row>
    <row r="1505" spans="1:21" x14ac:dyDescent="0.25">
      <c r="A1505" s="74"/>
      <c r="B1505" s="76">
        <v>45290</v>
      </c>
      <c r="C1505" s="74"/>
      <c r="D1505" s="74">
        <v>6812663</v>
      </c>
      <c r="E1505" s="74" t="s">
        <v>285</v>
      </c>
      <c r="F1505" s="74" t="s">
        <v>323</v>
      </c>
      <c r="G1505" s="74"/>
      <c r="H1505" s="74"/>
      <c r="I1505" s="74">
        <v>320023</v>
      </c>
      <c r="J1505" s="74" t="s">
        <v>9</v>
      </c>
      <c r="K1505" s="74">
        <v>10</v>
      </c>
      <c r="L1505" s="81">
        <v>176.64</v>
      </c>
      <c r="M1505" s="81">
        <f t="shared" si="0"/>
        <v>1766.3999999999999</v>
      </c>
      <c r="N1505" s="81"/>
      <c r="O1505" s="81">
        <f t="shared" si="1"/>
        <v>141.31199999999998</v>
      </c>
      <c r="P1505" s="81">
        <f t="shared" si="2"/>
        <v>1907.7119999999998</v>
      </c>
      <c r="Q1505" s="74">
        <f t="shared" si="3"/>
        <v>2023</v>
      </c>
      <c r="R1505" s="74">
        <f t="shared" si="4"/>
        <v>12</v>
      </c>
      <c r="S1505" s="74"/>
      <c r="T1505" s="74"/>
      <c r="U1505" s="74"/>
    </row>
    <row r="1506" spans="1:21" x14ac:dyDescent="0.25">
      <c r="A1506" s="74"/>
      <c r="B1506" s="76">
        <v>45296</v>
      </c>
      <c r="C1506" s="74"/>
      <c r="D1506" s="74">
        <v>6812663</v>
      </c>
      <c r="E1506" s="74" t="s">
        <v>285</v>
      </c>
      <c r="F1506" s="74" t="s">
        <v>323</v>
      </c>
      <c r="G1506" s="74"/>
      <c r="H1506" s="74"/>
      <c r="I1506" s="74">
        <v>320020</v>
      </c>
      <c r="J1506" s="74" t="s">
        <v>84</v>
      </c>
      <c r="K1506" s="74">
        <v>100</v>
      </c>
      <c r="L1506" s="81">
        <v>254.22</v>
      </c>
      <c r="M1506" s="81">
        <f t="shared" si="0"/>
        <v>25422</v>
      </c>
      <c r="N1506" s="81"/>
      <c r="O1506" s="81">
        <f t="shared" si="1"/>
        <v>2033.76</v>
      </c>
      <c r="P1506" s="81">
        <f t="shared" si="2"/>
        <v>27455.759999999998</v>
      </c>
      <c r="Q1506" s="74">
        <f t="shared" si="3"/>
        <v>2024</v>
      </c>
      <c r="R1506" s="74">
        <f t="shared" si="4"/>
        <v>1</v>
      </c>
      <c r="S1506" s="74"/>
      <c r="T1506" s="74"/>
      <c r="U1506" s="74"/>
    </row>
    <row r="1507" spans="1:21" x14ac:dyDescent="0.25">
      <c r="A1507" s="74"/>
      <c r="B1507" s="76">
        <v>45296</v>
      </c>
      <c r="C1507" s="74"/>
      <c r="D1507" s="74">
        <v>6812663</v>
      </c>
      <c r="E1507" s="74" t="s">
        <v>285</v>
      </c>
      <c r="F1507" s="74" t="s">
        <v>323</v>
      </c>
      <c r="G1507" s="74"/>
      <c r="H1507" s="74"/>
      <c r="I1507" s="74">
        <v>320025</v>
      </c>
      <c r="J1507" s="74" t="s">
        <v>58</v>
      </c>
      <c r="K1507" s="74">
        <v>15</v>
      </c>
      <c r="L1507" s="81">
        <v>176.64</v>
      </c>
      <c r="M1507" s="81">
        <f t="shared" si="0"/>
        <v>2649.6</v>
      </c>
      <c r="N1507" s="81"/>
      <c r="O1507" s="81">
        <f t="shared" si="1"/>
        <v>211.96799999999999</v>
      </c>
      <c r="P1507" s="81">
        <f t="shared" si="2"/>
        <v>2861.5679999999998</v>
      </c>
      <c r="Q1507" s="74">
        <f t="shared" si="3"/>
        <v>2024</v>
      </c>
      <c r="R1507" s="74">
        <f t="shared" si="4"/>
        <v>1</v>
      </c>
      <c r="S1507" s="74"/>
      <c r="T1507" s="74"/>
      <c r="U1507" s="74"/>
    </row>
    <row r="1508" spans="1:21" x14ac:dyDescent="0.25">
      <c r="A1508" s="74"/>
      <c r="B1508" s="76">
        <v>45296</v>
      </c>
      <c r="C1508" s="74"/>
      <c r="D1508" s="74">
        <v>6812663</v>
      </c>
      <c r="E1508" s="74" t="s">
        <v>285</v>
      </c>
      <c r="F1508" s="74" t="s">
        <v>323</v>
      </c>
      <c r="G1508" s="74"/>
      <c r="H1508" s="74"/>
      <c r="I1508" s="74">
        <v>324003</v>
      </c>
      <c r="J1508" s="74" t="s">
        <v>10</v>
      </c>
      <c r="K1508" s="74">
        <v>5</v>
      </c>
      <c r="L1508" s="81">
        <v>366.66</v>
      </c>
      <c r="M1508" s="81">
        <f t="shared" si="0"/>
        <v>1833.3000000000002</v>
      </c>
      <c r="N1508" s="81"/>
      <c r="O1508" s="81">
        <f t="shared" si="1"/>
        <v>146.66400000000002</v>
      </c>
      <c r="P1508" s="81">
        <f t="shared" si="2"/>
        <v>1979.9640000000002</v>
      </c>
      <c r="Q1508" s="74">
        <f t="shared" si="3"/>
        <v>2024</v>
      </c>
      <c r="R1508" s="74">
        <f t="shared" si="4"/>
        <v>1</v>
      </c>
      <c r="S1508" s="74"/>
      <c r="T1508" s="74"/>
      <c r="U1508" s="74"/>
    </row>
    <row r="1509" spans="1:21" x14ac:dyDescent="0.25">
      <c r="A1509" s="74"/>
      <c r="B1509" s="76">
        <v>45299</v>
      </c>
      <c r="C1509" s="74"/>
      <c r="D1509" s="74">
        <v>6812663</v>
      </c>
      <c r="E1509" s="74" t="s">
        <v>285</v>
      </c>
      <c r="F1509" s="74" t="s">
        <v>323</v>
      </c>
      <c r="G1509" s="74"/>
      <c r="H1509" s="74"/>
      <c r="I1509" s="74">
        <v>320020</v>
      </c>
      <c r="J1509" s="74" t="s">
        <v>84</v>
      </c>
      <c r="K1509" s="74">
        <v>50</v>
      </c>
      <c r="L1509" s="81">
        <v>254.22</v>
      </c>
      <c r="M1509" s="81">
        <f t="shared" si="0"/>
        <v>12711</v>
      </c>
      <c r="N1509" s="81"/>
      <c r="O1509" s="81">
        <f t="shared" si="1"/>
        <v>1016.88</v>
      </c>
      <c r="P1509" s="81">
        <f t="shared" si="2"/>
        <v>13727.88</v>
      </c>
      <c r="Q1509" s="74">
        <f t="shared" si="3"/>
        <v>2024</v>
      </c>
      <c r="R1509" s="74">
        <f t="shared" si="4"/>
        <v>1</v>
      </c>
      <c r="S1509" s="74"/>
      <c r="T1509" s="74"/>
      <c r="U1509" s="74"/>
    </row>
    <row r="1510" spans="1:21" x14ac:dyDescent="0.25">
      <c r="A1510" s="74"/>
      <c r="B1510" s="76">
        <v>45299</v>
      </c>
      <c r="C1510" s="74"/>
      <c r="D1510" s="74">
        <v>6812663</v>
      </c>
      <c r="E1510" s="74" t="s">
        <v>285</v>
      </c>
      <c r="F1510" s="74" t="s">
        <v>323</v>
      </c>
      <c r="G1510" s="74"/>
      <c r="H1510" s="74"/>
      <c r="I1510" s="74">
        <v>320023</v>
      </c>
      <c r="J1510" s="74" t="s">
        <v>9</v>
      </c>
      <c r="K1510" s="74">
        <v>29.333333333333332</v>
      </c>
      <c r="L1510" s="81">
        <v>176.64</v>
      </c>
      <c r="M1510" s="81">
        <f t="shared" si="0"/>
        <v>5181.4399999999996</v>
      </c>
      <c r="N1510" s="81"/>
      <c r="O1510" s="81">
        <f t="shared" si="1"/>
        <v>414.51519999999999</v>
      </c>
      <c r="P1510" s="81">
        <f t="shared" si="2"/>
        <v>5595.9551999999994</v>
      </c>
      <c r="Q1510" s="74">
        <f t="shared" si="3"/>
        <v>2024</v>
      </c>
      <c r="R1510" s="74">
        <f t="shared" si="4"/>
        <v>1</v>
      </c>
      <c r="S1510" s="74"/>
      <c r="T1510" s="74"/>
      <c r="U1510" s="74"/>
    </row>
    <row r="1511" spans="1:21" x14ac:dyDescent="0.25">
      <c r="A1511" s="74"/>
      <c r="B1511" s="76">
        <v>45299</v>
      </c>
      <c r="C1511" s="74"/>
      <c r="D1511" s="74">
        <v>6812663</v>
      </c>
      <c r="E1511" s="74" t="s">
        <v>285</v>
      </c>
      <c r="F1511" s="74" t="s">
        <v>323</v>
      </c>
      <c r="G1511" s="74"/>
      <c r="H1511" s="74"/>
      <c r="I1511" s="74">
        <v>320023</v>
      </c>
      <c r="J1511" s="74" t="s">
        <v>9</v>
      </c>
      <c r="K1511" s="74">
        <v>40.666666666666664</v>
      </c>
      <c r="L1511" s="81">
        <v>176.64</v>
      </c>
      <c r="M1511" s="81">
        <f t="shared" si="0"/>
        <v>7183.3599999999988</v>
      </c>
      <c r="N1511" s="81"/>
      <c r="O1511" s="81">
        <f t="shared" si="1"/>
        <v>574.66879999999992</v>
      </c>
      <c r="P1511" s="81">
        <f t="shared" si="2"/>
        <v>7758.0287999999982</v>
      </c>
      <c r="Q1511" s="74">
        <f t="shared" si="3"/>
        <v>2024</v>
      </c>
      <c r="R1511" s="74">
        <f t="shared" si="4"/>
        <v>1</v>
      </c>
      <c r="S1511" s="74"/>
      <c r="T1511" s="74"/>
      <c r="U1511" s="74"/>
    </row>
    <row r="1512" spans="1:21" x14ac:dyDescent="0.25">
      <c r="A1512" s="74"/>
      <c r="B1512" s="76">
        <v>45301</v>
      </c>
      <c r="C1512" s="74"/>
      <c r="D1512" s="74">
        <v>6812663</v>
      </c>
      <c r="E1512" s="74" t="s">
        <v>285</v>
      </c>
      <c r="F1512" s="74" t="s">
        <v>323</v>
      </c>
      <c r="G1512" s="74"/>
      <c r="H1512" s="74"/>
      <c r="I1512" s="74">
        <v>324003</v>
      </c>
      <c r="J1512" s="74" t="s">
        <v>10</v>
      </c>
      <c r="K1512" s="74">
        <v>3</v>
      </c>
      <c r="L1512" s="81">
        <v>366.66</v>
      </c>
      <c r="M1512" s="81">
        <f t="shared" si="0"/>
        <v>1099.98</v>
      </c>
      <c r="N1512" s="81"/>
      <c r="O1512" s="81">
        <f t="shared" si="1"/>
        <v>87.998400000000004</v>
      </c>
      <c r="P1512" s="81">
        <f t="shared" si="2"/>
        <v>1187.9784</v>
      </c>
      <c r="Q1512" s="74">
        <f t="shared" si="3"/>
        <v>2024</v>
      </c>
      <c r="R1512" s="74">
        <f t="shared" si="4"/>
        <v>1</v>
      </c>
      <c r="S1512" s="74"/>
      <c r="T1512" s="74"/>
      <c r="U1512" s="74"/>
    </row>
    <row r="1513" spans="1:21" x14ac:dyDescent="0.25">
      <c r="A1513" s="74"/>
      <c r="B1513" s="76">
        <v>45301</v>
      </c>
      <c r="C1513" s="74"/>
      <c r="D1513" s="74">
        <v>6812663</v>
      </c>
      <c r="E1513" s="74" t="s">
        <v>285</v>
      </c>
      <c r="F1513" s="74" t="s">
        <v>323</v>
      </c>
      <c r="G1513" s="74"/>
      <c r="H1513" s="74"/>
      <c r="I1513" s="74">
        <v>320028</v>
      </c>
      <c r="J1513" s="74" t="s">
        <v>11</v>
      </c>
      <c r="K1513" s="74">
        <v>5</v>
      </c>
      <c r="L1513" s="81">
        <v>167.22</v>
      </c>
      <c r="M1513" s="81">
        <f t="shared" si="0"/>
        <v>836.1</v>
      </c>
      <c r="N1513" s="81"/>
      <c r="O1513" s="81">
        <f t="shared" si="1"/>
        <v>66.888000000000005</v>
      </c>
      <c r="P1513" s="81">
        <f t="shared" si="2"/>
        <v>902.98800000000006</v>
      </c>
      <c r="Q1513" s="74">
        <f t="shared" si="3"/>
        <v>2024</v>
      </c>
      <c r="R1513" s="74">
        <f t="shared" si="4"/>
        <v>1</v>
      </c>
      <c r="S1513" s="74"/>
      <c r="T1513" s="74"/>
      <c r="U1513" s="74"/>
    </row>
    <row r="1514" spans="1:21" x14ac:dyDescent="0.25">
      <c r="A1514" s="74"/>
      <c r="B1514" s="76">
        <v>45303</v>
      </c>
      <c r="C1514" s="74"/>
      <c r="D1514" s="74">
        <v>6812663</v>
      </c>
      <c r="E1514" s="74" t="s">
        <v>285</v>
      </c>
      <c r="F1514" s="74" t="s">
        <v>323</v>
      </c>
      <c r="G1514" s="74"/>
      <c r="H1514" s="74"/>
      <c r="I1514" s="74">
        <v>320020</v>
      </c>
      <c r="J1514" s="74" t="s">
        <v>84</v>
      </c>
      <c r="K1514" s="74">
        <v>50</v>
      </c>
      <c r="L1514" s="81">
        <v>254.22</v>
      </c>
      <c r="M1514" s="81">
        <f t="shared" si="0"/>
        <v>12711</v>
      </c>
      <c r="N1514" s="81"/>
      <c r="O1514" s="81">
        <f t="shared" si="1"/>
        <v>1016.88</v>
      </c>
      <c r="P1514" s="81">
        <f t="shared" si="2"/>
        <v>13727.88</v>
      </c>
      <c r="Q1514" s="74">
        <f t="shared" si="3"/>
        <v>2024</v>
      </c>
      <c r="R1514" s="74">
        <f t="shared" si="4"/>
        <v>1</v>
      </c>
      <c r="S1514" s="74"/>
      <c r="T1514" s="74"/>
      <c r="U1514" s="74"/>
    </row>
    <row r="1515" spans="1:21" x14ac:dyDescent="0.25">
      <c r="A1515" s="74"/>
      <c r="B1515" s="76">
        <v>45303</v>
      </c>
      <c r="C1515" s="74"/>
      <c r="D1515" s="74">
        <v>6812663</v>
      </c>
      <c r="E1515" s="74" t="s">
        <v>285</v>
      </c>
      <c r="F1515" s="74" t="s">
        <v>323</v>
      </c>
      <c r="G1515" s="74"/>
      <c r="H1515" s="74"/>
      <c r="I1515" s="74">
        <v>320023</v>
      </c>
      <c r="J1515" s="74" t="s">
        <v>9</v>
      </c>
      <c r="K1515" s="74">
        <v>50</v>
      </c>
      <c r="L1515" s="81">
        <v>176.64</v>
      </c>
      <c r="M1515" s="81">
        <f t="shared" si="0"/>
        <v>8832</v>
      </c>
      <c r="N1515" s="81"/>
      <c r="O1515" s="81">
        <f t="shared" si="1"/>
        <v>706.56000000000006</v>
      </c>
      <c r="P1515" s="81">
        <f t="shared" si="2"/>
        <v>9538.56</v>
      </c>
      <c r="Q1515" s="74">
        <f t="shared" si="3"/>
        <v>2024</v>
      </c>
      <c r="R1515" s="74">
        <f t="shared" si="4"/>
        <v>1</v>
      </c>
      <c r="S1515" s="74"/>
      <c r="T1515" s="74"/>
      <c r="U1515" s="74"/>
    </row>
    <row r="1516" spans="1:21" x14ac:dyDescent="0.25">
      <c r="A1516" s="74"/>
      <c r="B1516" s="76">
        <v>45306</v>
      </c>
      <c r="C1516" s="74"/>
      <c r="D1516" s="74">
        <v>6812663</v>
      </c>
      <c r="E1516" s="74" t="s">
        <v>285</v>
      </c>
      <c r="F1516" s="74" t="s">
        <v>323</v>
      </c>
      <c r="G1516" s="74"/>
      <c r="H1516" s="74"/>
      <c r="I1516" s="74">
        <v>320028</v>
      </c>
      <c r="J1516" s="74" t="s">
        <v>11</v>
      </c>
      <c r="K1516" s="74">
        <v>10</v>
      </c>
      <c r="L1516" s="81">
        <v>167.22</v>
      </c>
      <c r="M1516" s="81">
        <f t="shared" si="0"/>
        <v>1672.2</v>
      </c>
      <c r="N1516" s="81"/>
      <c r="O1516" s="81">
        <f t="shared" si="1"/>
        <v>133.77600000000001</v>
      </c>
      <c r="P1516" s="81">
        <f t="shared" si="2"/>
        <v>1805.9760000000001</v>
      </c>
      <c r="Q1516" s="74">
        <f t="shared" si="3"/>
        <v>2024</v>
      </c>
      <c r="R1516" s="74">
        <f t="shared" si="4"/>
        <v>1</v>
      </c>
      <c r="S1516" s="74"/>
      <c r="T1516" s="74"/>
      <c r="U1516" s="74"/>
    </row>
    <row r="1517" spans="1:21" x14ac:dyDescent="0.25">
      <c r="A1517" s="74"/>
      <c r="B1517" s="76">
        <v>45308</v>
      </c>
      <c r="C1517" s="74"/>
      <c r="D1517" s="74">
        <v>6812663</v>
      </c>
      <c r="E1517" s="74" t="s">
        <v>285</v>
      </c>
      <c r="F1517" s="74" t="s">
        <v>323</v>
      </c>
      <c r="G1517" s="74"/>
      <c r="H1517" s="74"/>
      <c r="I1517" s="74">
        <v>320023</v>
      </c>
      <c r="J1517" s="74" t="s">
        <v>9</v>
      </c>
      <c r="K1517" s="74">
        <v>30</v>
      </c>
      <c r="L1517" s="81">
        <v>176.64</v>
      </c>
      <c r="M1517" s="81">
        <f t="shared" si="0"/>
        <v>5299.2</v>
      </c>
      <c r="N1517" s="81"/>
      <c r="O1517" s="81">
        <f t="shared" si="1"/>
        <v>423.93599999999998</v>
      </c>
      <c r="P1517" s="81">
        <f t="shared" si="2"/>
        <v>5723.1359999999995</v>
      </c>
      <c r="Q1517" s="74">
        <f t="shared" si="3"/>
        <v>2024</v>
      </c>
      <c r="R1517" s="74">
        <f t="shared" si="4"/>
        <v>1</v>
      </c>
      <c r="S1517" s="74"/>
      <c r="T1517" s="74"/>
      <c r="U1517" s="74"/>
    </row>
    <row r="1518" spans="1:21" x14ac:dyDescent="0.25">
      <c r="A1518" s="74"/>
      <c r="B1518" s="76">
        <v>45308</v>
      </c>
      <c r="C1518" s="74"/>
      <c r="D1518" s="74">
        <v>6812663</v>
      </c>
      <c r="E1518" s="74" t="s">
        <v>285</v>
      </c>
      <c r="F1518" s="74" t="s">
        <v>323</v>
      </c>
      <c r="G1518" s="74"/>
      <c r="H1518" s="74"/>
      <c r="I1518" s="74">
        <v>324003</v>
      </c>
      <c r="J1518" s="74" t="s">
        <v>10</v>
      </c>
      <c r="K1518" s="74">
        <v>3</v>
      </c>
      <c r="L1518" s="81">
        <v>366.66</v>
      </c>
      <c r="M1518" s="81">
        <f t="shared" si="0"/>
        <v>1099.98</v>
      </c>
      <c r="N1518" s="81"/>
      <c r="O1518" s="81">
        <f t="shared" si="1"/>
        <v>87.998400000000004</v>
      </c>
      <c r="P1518" s="81">
        <f t="shared" si="2"/>
        <v>1187.9784</v>
      </c>
      <c r="Q1518" s="74">
        <f t="shared" si="3"/>
        <v>2024</v>
      </c>
      <c r="R1518" s="74">
        <f t="shared" si="4"/>
        <v>1</v>
      </c>
      <c r="S1518" s="74"/>
      <c r="T1518" s="74"/>
      <c r="U1518" s="74"/>
    </row>
    <row r="1519" spans="1:21" x14ac:dyDescent="0.25">
      <c r="A1519" s="74"/>
      <c r="B1519" s="76">
        <v>45315</v>
      </c>
      <c r="C1519" s="74"/>
      <c r="D1519" s="74">
        <v>6812663</v>
      </c>
      <c r="E1519" s="74" t="s">
        <v>285</v>
      </c>
      <c r="F1519" s="74" t="s">
        <v>323</v>
      </c>
      <c r="G1519" s="74"/>
      <c r="H1519" s="74"/>
      <c r="I1519" s="74">
        <v>320020</v>
      </c>
      <c r="J1519" s="74" t="s">
        <v>84</v>
      </c>
      <c r="K1519" s="74">
        <v>50</v>
      </c>
      <c r="L1519" s="81">
        <v>254.22</v>
      </c>
      <c r="M1519" s="81">
        <f t="shared" si="0"/>
        <v>12711</v>
      </c>
      <c r="N1519" s="81"/>
      <c r="O1519" s="81">
        <f t="shared" si="1"/>
        <v>1016.88</v>
      </c>
      <c r="P1519" s="81">
        <f t="shared" si="2"/>
        <v>13727.88</v>
      </c>
      <c r="Q1519" s="74">
        <f t="shared" si="3"/>
        <v>2024</v>
      </c>
      <c r="R1519" s="74">
        <f t="shared" si="4"/>
        <v>1</v>
      </c>
      <c r="S1519" s="74"/>
      <c r="T1519" s="74"/>
      <c r="U1519" s="74"/>
    </row>
    <row r="1520" spans="1:21" x14ac:dyDescent="0.25">
      <c r="A1520" s="74"/>
      <c r="B1520" s="76">
        <v>45318</v>
      </c>
      <c r="C1520" s="74"/>
      <c r="D1520" s="74">
        <v>6812663</v>
      </c>
      <c r="E1520" s="74" t="s">
        <v>285</v>
      </c>
      <c r="F1520" s="74" t="s">
        <v>323</v>
      </c>
      <c r="G1520" s="74"/>
      <c r="H1520" s="74"/>
      <c r="I1520" s="74">
        <v>320020</v>
      </c>
      <c r="J1520" s="74" t="s">
        <v>84</v>
      </c>
      <c r="K1520" s="74">
        <v>50</v>
      </c>
      <c r="L1520" s="81">
        <v>254.22</v>
      </c>
      <c r="M1520" s="81">
        <f t="shared" si="0"/>
        <v>12711</v>
      </c>
      <c r="N1520" s="81"/>
      <c r="O1520" s="81">
        <f t="shared" si="1"/>
        <v>1016.88</v>
      </c>
      <c r="P1520" s="81">
        <f t="shared" si="2"/>
        <v>13727.88</v>
      </c>
      <c r="Q1520" s="74">
        <f t="shared" si="3"/>
        <v>2024</v>
      </c>
      <c r="R1520" s="74">
        <f t="shared" si="4"/>
        <v>1</v>
      </c>
      <c r="S1520" s="74"/>
      <c r="T1520" s="74"/>
      <c r="U1520" s="74"/>
    </row>
    <row r="1521" spans="1:21" x14ac:dyDescent="0.25">
      <c r="A1521" s="74"/>
      <c r="B1521" s="76">
        <v>45324</v>
      </c>
      <c r="C1521" s="74"/>
      <c r="D1521" s="74">
        <v>6812663</v>
      </c>
      <c r="E1521" s="74" t="s">
        <v>285</v>
      </c>
      <c r="F1521" s="74" t="s">
        <v>323</v>
      </c>
      <c r="G1521" s="74"/>
      <c r="H1521" s="74"/>
      <c r="I1521" s="74">
        <v>324003</v>
      </c>
      <c r="J1521" s="74" t="s">
        <v>10</v>
      </c>
      <c r="K1521" s="74">
        <v>5</v>
      </c>
      <c r="L1521" s="81">
        <v>366.66</v>
      </c>
      <c r="M1521" s="81">
        <f t="shared" si="0"/>
        <v>1833.3000000000002</v>
      </c>
      <c r="N1521" s="81"/>
      <c r="O1521" s="81">
        <f t="shared" si="1"/>
        <v>146.66400000000002</v>
      </c>
      <c r="P1521" s="81">
        <f t="shared" si="2"/>
        <v>1979.9640000000002</v>
      </c>
      <c r="Q1521" s="74">
        <f t="shared" si="3"/>
        <v>2024</v>
      </c>
      <c r="R1521" s="74">
        <f t="shared" si="4"/>
        <v>2</v>
      </c>
      <c r="S1521" s="74"/>
      <c r="T1521" s="74"/>
      <c r="U1521" s="74"/>
    </row>
    <row r="1522" spans="1:21" x14ac:dyDescent="0.25">
      <c r="A1522" s="74"/>
      <c r="B1522" s="76">
        <v>45324</v>
      </c>
      <c r="C1522" s="74"/>
      <c r="D1522" s="74">
        <v>6812663</v>
      </c>
      <c r="E1522" s="74" t="s">
        <v>285</v>
      </c>
      <c r="F1522" s="74" t="s">
        <v>323</v>
      </c>
      <c r="G1522" s="74"/>
      <c r="H1522" s="74"/>
      <c r="I1522" s="74">
        <v>320028</v>
      </c>
      <c r="J1522" s="74" t="s">
        <v>11</v>
      </c>
      <c r="K1522" s="74">
        <v>5</v>
      </c>
      <c r="L1522" s="81">
        <v>167.22</v>
      </c>
      <c r="M1522" s="81">
        <f t="shared" si="0"/>
        <v>836.1</v>
      </c>
      <c r="N1522" s="81"/>
      <c r="O1522" s="81">
        <f t="shared" si="1"/>
        <v>66.888000000000005</v>
      </c>
      <c r="P1522" s="81">
        <f t="shared" si="2"/>
        <v>902.98800000000006</v>
      </c>
      <c r="Q1522" s="74">
        <f t="shared" si="3"/>
        <v>2024</v>
      </c>
      <c r="R1522" s="74">
        <f t="shared" si="4"/>
        <v>2</v>
      </c>
      <c r="S1522" s="74"/>
      <c r="T1522" s="74"/>
      <c r="U1522" s="74"/>
    </row>
    <row r="1523" spans="1:21" x14ac:dyDescent="0.25">
      <c r="A1523" s="74"/>
      <c r="B1523" s="76">
        <v>45325</v>
      </c>
      <c r="C1523" s="74"/>
      <c r="D1523" s="74">
        <v>6812663</v>
      </c>
      <c r="E1523" s="74" t="s">
        <v>285</v>
      </c>
      <c r="F1523" s="74" t="s">
        <v>323</v>
      </c>
      <c r="G1523" s="74"/>
      <c r="H1523" s="74"/>
      <c r="I1523" s="74">
        <v>324003</v>
      </c>
      <c r="J1523" s="74" t="s">
        <v>10</v>
      </c>
      <c r="K1523" s="74">
        <v>5</v>
      </c>
      <c r="L1523" s="81">
        <v>366.66</v>
      </c>
      <c r="M1523" s="81">
        <f t="shared" si="0"/>
        <v>1833.3000000000002</v>
      </c>
      <c r="N1523" s="81"/>
      <c r="O1523" s="81">
        <f t="shared" si="1"/>
        <v>146.66400000000002</v>
      </c>
      <c r="P1523" s="81">
        <f t="shared" si="2"/>
        <v>1979.9640000000002</v>
      </c>
      <c r="Q1523" s="74">
        <f t="shared" si="3"/>
        <v>2024</v>
      </c>
      <c r="R1523" s="74">
        <f t="shared" si="4"/>
        <v>2</v>
      </c>
      <c r="S1523" s="74"/>
      <c r="T1523" s="74"/>
      <c r="U1523" s="74"/>
    </row>
    <row r="1524" spans="1:21" x14ac:dyDescent="0.25">
      <c r="A1524" s="74"/>
      <c r="B1524" s="76">
        <v>45325</v>
      </c>
      <c r="C1524" s="74"/>
      <c r="D1524" s="74">
        <v>6812663</v>
      </c>
      <c r="E1524" s="74" t="s">
        <v>285</v>
      </c>
      <c r="F1524" s="74" t="s">
        <v>323</v>
      </c>
      <c r="G1524" s="74"/>
      <c r="H1524" s="74"/>
      <c r="I1524" s="74">
        <v>320028</v>
      </c>
      <c r="J1524" s="74" t="s">
        <v>11</v>
      </c>
      <c r="K1524" s="74">
        <v>15</v>
      </c>
      <c r="L1524" s="81">
        <v>167.22</v>
      </c>
      <c r="M1524" s="81">
        <f t="shared" si="0"/>
        <v>2508.3000000000002</v>
      </c>
      <c r="N1524" s="81"/>
      <c r="O1524" s="81">
        <f t="shared" si="1"/>
        <v>200.66400000000002</v>
      </c>
      <c r="P1524" s="81">
        <f t="shared" si="2"/>
        <v>2708.9640000000004</v>
      </c>
      <c r="Q1524" s="74">
        <f t="shared" si="3"/>
        <v>2024</v>
      </c>
      <c r="R1524" s="74">
        <f t="shared" si="4"/>
        <v>2</v>
      </c>
      <c r="S1524" s="74"/>
      <c r="T1524" s="74"/>
      <c r="U1524" s="74"/>
    </row>
    <row r="1525" spans="1:21" x14ac:dyDescent="0.25">
      <c r="A1525" s="74"/>
      <c r="B1525" s="76">
        <v>45328</v>
      </c>
      <c r="C1525" s="74"/>
      <c r="D1525" s="74">
        <v>6812663</v>
      </c>
      <c r="E1525" s="74" t="s">
        <v>285</v>
      </c>
      <c r="F1525" s="74" t="s">
        <v>323</v>
      </c>
      <c r="G1525" s="74"/>
      <c r="H1525" s="74"/>
      <c r="I1525" s="74">
        <v>320020</v>
      </c>
      <c r="J1525" s="74" t="s">
        <v>84</v>
      </c>
      <c r="K1525" s="74">
        <v>43</v>
      </c>
      <c r="L1525" s="81">
        <v>254.22</v>
      </c>
      <c r="M1525" s="81">
        <f t="shared" si="0"/>
        <v>10931.46</v>
      </c>
      <c r="N1525" s="81"/>
      <c r="O1525" s="81">
        <f t="shared" si="1"/>
        <v>874.51679999999999</v>
      </c>
      <c r="P1525" s="81">
        <f t="shared" si="2"/>
        <v>11805.976799999999</v>
      </c>
      <c r="Q1525" s="74">
        <f t="shared" si="3"/>
        <v>2024</v>
      </c>
      <c r="R1525" s="74">
        <f t="shared" si="4"/>
        <v>2</v>
      </c>
      <c r="S1525" s="74"/>
      <c r="T1525" s="74"/>
      <c r="U1525" s="74"/>
    </row>
    <row r="1526" spans="1:21" x14ac:dyDescent="0.25">
      <c r="A1526" s="74"/>
      <c r="B1526" s="76">
        <v>45328</v>
      </c>
      <c r="C1526" s="74"/>
      <c r="D1526" s="74">
        <v>6812663</v>
      </c>
      <c r="E1526" s="74" t="s">
        <v>285</v>
      </c>
      <c r="F1526" s="74" t="s">
        <v>323</v>
      </c>
      <c r="G1526" s="74"/>
      <c r="H1526" s="74"/>
      <c r="I1526" s="74">
        <v>320020</v>
      </c>
      <c r="J1526" s="74" t="s">
        <v>84</v>
      </c>
      <c r="K1526" s="74">
        <v>2</v>
      </c>
      <c r="L1526" s="81">
        <v>254.22</v>
      </c>
      <c r="M1526" s="81">
        <f t="shared" si="0"/>
        <v>508.44</v>
      </c>
      <c r="N1526" s="81"/>
      <c r="O1526" s="81">
        <f t="shared" si="1"/>
        <v>40.675200000000004</v>
      </c>
      <c r="P1526" s="81">
        <f t="shared" si="2"/>
        <v>549.11519999999996</v>
      </c>
      <c r="Q1526" s="74">
        <f t="shared" si="3"/>
        <v>2024</v>
      </c>
      <c r="R1526" s="74">
        <f t="shared" si="4"/>
        <v>2</v>
      </c>
      <c r="S1526" s="74"/>
      <c r="T1526" s="74"/>
      <c r="U1526" s="74"/>
    </row>
    <row r="1527" spans="1:21" x14ac:dyDescent="0.25">
      <c r="A1527" s="74"/>
      <c r="B1527" s="76">
        <v>45329</v>
      </c>
      <c r="C1527" s="74"/>
      <c r="D1527" s="74">
        <v>6812663</v>
      </c>
      <c r="E1527" s="74" t="s">
        <v>285</v>
      </c>
      <c r="F1527" s="74" t="s">
        <v>323</v>
      </c>
      <c r="G1527" s="74"/>
      <c r="H1527" s="74"/>
      <c r="I1527" s="74">
        <v>324003</v>
      </c>
      <c r="J1527" s="74" t="s">
        <v>10</v>
      </c>
      <c r="K1527" s="74">
        <v>5</v>
      </c>
      <c r="L1527" s="81">
        <v>366.66</v>
      </c>
      <c r="M1527" s="81">
        <f t="shared" si="0"/>
        <v>1833.3000000000002</v>
      </c>
      <c r="N1527" s="81"/>
      <c r="O1527" s="81">
        <f t="shared" si="1"/>
        <v>146.66400000000002</v>
      </c>
      <c r="P1527" s="81">
        <f t="shared" si="2"/>
        <v>1979.9640000000002</v>
      </c>
      <c r="Q1527" s="74">
        <f t="shared" si="3"/>
        <v>2024</v>
      </c>
      <c r="R1527" s="74">
        <f t="shared" si="4"/>
        <v>2</v>
      </c>
      <c r="S1527" s="74"/>
      <c r="T1527" s="74"/>
      <c r="U1527" s="74"/>
    </row>
    <row r="1528" spans="1:21" x14ac:dyDescent="0.25">
      <c r="A1528" s="74"/>
      <c r="B1528" s="76">
        <v>45329</v>
      </c>
      <c r="C1528" s="74"/>
      <c r="D1528" s="74">
        <v>6812663</v>
      </c>
      <c r="E1528" s="74" t="s">
        <v>285</v>
      </c>
      <c r="F1528" s="74" t="s">
        <v>323</v>
      </c>
      <c r="G1528" s="74"/>
      <c r="H1528" s="74"/>
      <c r="I1528" s="74">
        <v>320028</v>
      </c>
      <c r="J1528" s="74" t="s">
        <v>11</v>
      </c>
      <c r="K1528" s="74">
        <v>10</v>
      </c>
      <c r="L1528" s="81">
        <v>167.22</v>
      </c>
      <c r="M1528" s="81">
        <f t="shared" si="0"/>
        <v>1672.2</v>
      </c>
      <c r="N1528" s="81"/>
      <c r="O1528" s="81">
        <f t="shared" si="1"/>
        <v>133.77600000000001</v>
      </c>
      <c r="P1528" s="81">
        <f t="shared" si="2"/>
        <v>1805.9760000000001</v>
      </c>
      <c r="Q1528" s="74">
        <f t="shared" si="3"/>
        <v>2024</v>
      </c>
      <c r="R1528" s="74">
        <f t="shared" si="4"/>
        <v>2</v>
      </c>
      <c r="S1528" s="74"/>
      <c r="T1528" s="74"/>
      <c r="U1528" s="74"/>
    </row>
    <row r="1529" spans="1:21" x14ac:dyDescent="0.25">
      <c r="A1529" s="74"/>
      <c r="B1529" s="76">
        <v>45329</v>
      </c>
      <c r="C1529" s="74"/>
      <c r="D1529" s="74">
        <v>6812663</v>
      </c>
      <c r="E1529" s="74" t="s">
        <v>285</v>
      </c>
      <c r="F1529" s="74" t="s">
        <v>323</v>
      </c>
      <c r="G1529" s="74"/>
      <c r="H1529" s="74"/>
      <c r="I1529" s="74">
        <v>320023</v>
      </c>
      <c r="J1529" s="74" t="s">
        <v>9</v>
      </c>
      <c r="K1529" s="74">
        <v>10</v>
      </c>
      <c r="L1529" s="81">
        <v>220.8</v>
      </c>
      <c r="M1529" s="81">
        <f t="shared" si="0"/>
        <v>2208</v>
      </c>
      <c r="N1529" s="81"/>
      <c r="O1529" s="81">
        <f t="shared" si="1"/>
        <v>176.64000000000001</v>
      </c>
      <c r="P1529" s="81">
        <f t="shared" si="2"/>
        <v>2384.64</v>
      </c>
      <c r="Q1529" s="74">
        <f t="shared" si="3"/>
        <v>2024</v>
      </c>
      <c r="R1529" s="74">
        <f t="shared" si="4"/>
        <v>2</v>
      </c>
      <c r="S1529" s="74"/>
      <c r="T1529" s="74"/>
      <c r="U1529" s="74"/>
    </row>
    <row r="1530" spans="1:21" x14ac:dyDescent="0.25">
      <c r="A1530" s="74"/>
      <c r="B1530" s="76">
        <v>45329</v>
      </c>
      <c r="C1530" s="74"/>
      <c r="D1530" s="74">
        <v>6812663</v>
      </c>
      <c r="E1530" s="74" t="s">
        <v>285</v>
      </c>
      <c r="F1530" s="74" t="s">
        <v>323</v>
      </c>
      <c r="G1530" s="74"/>
      <c r="H1530" s="74"/>
      <c r="I1530" s="74">
        <v>324003</v>
      </c>
      <c r="J1530" s="74" t="s">
        <v>10</v>
      </c>
      <c r="K1530" s="74">
        <v>5</v>
      </c>
      <c r="L1530" s="81">
        <v>366.66</v>
      </c>
      <c r="M1530" s="81">
        <f t="shared" si="0"/>
        <v>1833.3000000000002</v>
      </c>
      <c r="N1530" s="81"/>
      <c r="O1530" s="81">
        <f t="shared" si="1"/>
        <v>146.66400000000002</v>
      </c>
      <c r="P1530" s="81">
        <f t="shared" si="2"/>
        <v>1979.9640000000002</v>
      </c>
      <c r="Q1530" s="74">
        <f t="shared" si="3"/>
        <v>2024</v>
      </c>
      <c r="R1530" s="74">
        <f t="shared" si="4"/>
        <v>2</v>
      </c>
      <c r="S1530" s="74"/>
      <c r="T1530" s="74"/>
      <c r="U1530" s="74"/>
    </row>
    <row r="1531" spans="1:21" x14ac:dyDescent="0.25">
      <c r="A1531" s="74"/>
      <c r="B1531" s="76">
        <v>45329</v>
      </c>
      <c r="C1531" s="74"/>
      <c r="D1531" s="74">
        <v>6812663</v>
      </c>
      <c r="E1531" s="74" t="s">
        <v>285</v>
      </c>
      <c r="F1531" s="74" t="s">
        <v>323</v>
      </c>
      <c r="G1531" s="74"/>
      <c r="H1531" s="74"/>
      <c r="I1531" s="74">
        <v>320028</v>
      </c>
      <c r="J1531" s="74" t="s">
        <v>11</v>
      </c>
      <c r="K1531" s="74">
        <v>20</v>
      </c>
      <c r="L1531" s="81">
        <v>167.22</v>
      </c>
      <c r="M1531" s="81">
        <f t="shared" si="0"/>
        <v>3344.4</v>
      </c>
      <c r="N1531" s="81"/>
      <c r="O1531" s="81">
        <f t="shared" si="1"/>
        <v>267.55200000000002</v>
      </c>
      <c r="P1531" s="81">
        <f t="shared" si="2"/>
        <v>3611.9520000000002</v>
      </c>
      <c r="Q1531" s="74">
        <f t="shared" si="3"/>
        <v>2024</v>
      </c>
      <c r="R1531" s="74">
        <f t="shared" si="4"/>
        <v>2</v>
      </c>
      <c r="S1531" s="74"/>
      <c r="T1531" s="74"/>
      <c r="U1531" s="74"/>
    </row>
    <row r="1532" spans="1:21" x14ac:dyDescent="0.25">
      <c r="A1532" s="74"/>
      <c r="B1532" s="76">
        <v>45329</v>
      </c>
      <c r="C1532" s="74"/>
      <c r="D1532" s="74">
        <v>6812663</v>
      </c>
      <c r="E1532" s="74" t="s">
        <v>285</v>
      </c>
      <c r="F1532" s="74" t="s">
        <v>323</v>
      </c>
      <c r="G1532" s="74"/>
      <c r="H1532" s="74"/>
      <c r="I1532" s="74">
        <v>320023</v>
      </c>
      <c r="J1532" s="74" t="s">
        <v>9</v>
      </c>
      <c r="K1532" s="74">
        <v>10</v>
      </c>
      <c r="L1532" s="81">
        <v>220.8</v>
      </c>
      <c r="M1532" s="81">
        <f t="shared" si="0"/>
        <v>2208</v>
      </c>
      <c r="N1532" s="81"/>
      <c r="O1532" s="81">
        <f t="shared" si="1"/>
        <v>176.64000000000001</v>
      </c>
      <c r="P1532" s="81">
        <f t="shared" si="2"/>
        <v>2384.64</v>
      </c>
      <c r="Q1532" s="74">
        <f t="shared" si="3"/>
        <v>2024</v>
      </c>
      <c r="R1532" s="74">
        <f t="shared" si="4"/>
        <v>2</v>
      </c>
      <c r="S1532" s="74"/>
      <c r="T1532" s="74"/>
      <c r="U1532" s="74"/>
    </row>
    <row r="1533" spans="1:21" x14ac:dyDescent="0.25">
      <c r="A1533" s="74"/>
      <c r="B1533" s="76">
        <v>45329</v>
      </c>
      <c r="C1533" s="74"/>
      <c r="D1533" s="74">
        <v>6812663</v>
      </c>
      <c r="E1533" s="74" t="s">
        <v>285</v>
      </c>
      <c r="F1533" s="74" t="s">
        <v>323</v>
      </c>
      <c r="G1533" s="74"/>
      <c r="H1533" s="74"/>
      <c r="I1533" s="74">
        <v>324003</v>
      </c>
      <c r="J1533" s="74" t="s">
        <v>10</v>
      </c>
      <c r="K1533" s="74">
        <v>5</v>
      </c>
      <c r="L1533" s="81">
        <v>366.66</v>
      </c>
      <c r="M1533" s="81">
        <f t="shared" si="0"/>
        <v>1833.3000000000002</v>
      </c>
      <c r="N1533" s="81"/>
      <c r="O1533" s="81">
        <f t="shared" si="1"/>
        <v>146.66400000000002</v>
      </c>
      <c r="P1533" s="81">
        <f t="shared" si="2"/>
        <v>1979.9640000000002</v>
      </c>
      <c r="Q1533" s="74">
        <f t="shared" si="3"/>
        <v>2024</v>
      </c>
      <c r="R1533" s="74">
        <f t="shared" si="4"/>
        <v>2</v>
      </c>
      <c r="S1533" s="74"/>
      <c r="T1533" s="74"/>
      <c r="U1533" s="74"/>
    </row>
    <row r="1534" spans="1:21" x14ac:dyDescent="0.25">
      <c r="A1534" s="74"/>
      <c r="B1534" s="76">
        <v>45329</v>
      </c>
      <c r="C1534" s="74"/>
      <c r="D1534" s="74">
        <v>6812663</v>
      </c>
      <c r="E1534" s="74" t="s">
        <v>285</v>
      </c>
      <c r="F1534" s="74" t="s">
        <v>323</v>
      </c>
      <c r="G1534" s="74"/>
      <c r="H1534" s="74"/>
      <c r="I1534" s="74">
        <v>320028</v>
      </c>
      <c r="J1534" s="74" t="s">
        <v>11</v>
      </c>
      <c r="K1534" s="74">
        <v>20</v>
      </c>
      <c r="L1534" s="81">
        <v>167.22</v>
      </c>
      <c r="M1534" s="81">
        <f t="shared" si="0"/>
        <v>3344.4</v>
      </c>
      <c r="N1534" s="81"/>
      <c r="O1534" s="81">
        <f t="shared" si="1"/>
        <v>267.55200000000002</v>
      </c>
      <c r="P1534" s="81">
        <f t="shared" si="2"/>
        <v>3611.9520000000002</v>
      </c>
      <c r="Q1534" s="74">
        <f t="shared" si="3"/>
        <v>2024</v>
      </c>
      <c r="R1534" s="74">
        <f t="shared" si="4"/>
        <v>2</v>
      </c>
      <c r="S1534" s="74"/>
      <c r="T1534" s="74"/>
      <c r="U1534" s="74"/>
    </row>
    <row r="1535" spans="1:21" x14ac:dyDescent="0.25">
      <c r="A1535" s="74"/>
      <c r="B1535" s="76">
        <v>45261</v>
      </c>
      <c r="C1535" s="74"/>
      <c r="D1535" s="74">
        <v>6811453</v>
      </c>
      <c r="E1535" s="74" t="s">
        <v>285</v>
      </c>
      <c r="F1535" s="74" t="s">
        <v>280</v>
      </c>
      <c r="G1535" s="74"/>
      <c r="H1535" s="74"/>
      <c r="I1535" s="74">
        <v>320023</v>
      </c>
      <c r="J1535" s="74" t="s">
        <v>9</v>
      </c>
      <c r="K1535" s="74">
        <v>10</v>
      </c>
      <c r="L1535" s="81">
        <v>187.68</v>
      </c>
      <c r="M1535" s="81">
        <f t="shared" si="0"/>
        <v>1876.8000000000002</v>
      </c>
      <c r="N1535" s="81"/>
      <c r="O1535" s="81">
        <f t="shared" si="1"/>
        <v>150.14400000000001</v>
      </c>
      <c r="P1535" s="81">
        <f t="shared" si="2"/>
        <v>2026.9440000000002</v>
      </c>
      <c r="Q1535" s="74">
        <f t="shared" si="3"/>
        <v>2023</v>
      </c>
      <c r="R1535" s="74">
        <f t="shared" si="4"/>
        <v>12</v>
      </c>
      <c r="S1535" s="74"/>
      <c r="T1535" s="74"/>
      <c r="U1535" s="74"/>
    </row>
    <row r="1536" spans="1:21" x14ac:dyDescent="0.25">
      <c r="A1536" s="74"/>
      <c r="B1536" s="76">
        <v>45266</v>
      </c>
      <c r="C1536" s="74"/>
      <c r="D1536" s="74">
        <v>6811453</v>
      </c>
      <c r="E1536" s="74" t="s">
        <v>285</v>
      </c>
      <c r="F1536" s="74" t="s">
        <v>280</v>
      </c>
      <c r="G1536" s="74"/>
      <c r="H1536" s="74"/>
      <c r="I1536" s="74">
        <v>324003</v>
      </c>
      <c r="J1536" s="74" t="s">
        <v>10</v>
      </c>
      <c r="K1536" s="74">
        <v>0.7</v>
      </c>
      <c r="L1536" s="81">
        <v>366.66</v>
      </c>
      <c r="M1536" s="81">
        <f t="shared" si="0"/>
        <v>256.66199999999998</v>
      </c>
      <c r="N1536" s="81"/>
      <c r="O1536" s="81">
        <f t="shared" si="1"/>
        <v>20.532959999999999</v>
      </c>
      <c r="P1536" s="81">
        <f t="shared" si="2"/>
        <v>277.19495999999998</v>
      </c>
      <c r="Q1536" s="74">
        <f t="shared" si="3"/>
        <v>2023</v>
      </c>
      <c r="R1536" s="74">
        <f t="shared" si="4"/>
        <v>12</v>
      </c>
      <c r="S1536" s="74"/>
      <c r="T1536" s="74"/>
      <c r="U1536" s="74"/>
    </row>
    <row r="1537" spans="1:21" x14ac:dyDescent="0.25">
      <c r="A1537" s="74"/>
      <c r="B1537" s="76">
        <v>45266</v>
      </c>
      <c r="C1537" s="74"/>
      <c r="D1537" s="74">
        <v>6811453</v>
      </c>
      <c r="E1537" s="74" t="s">
        <v>285</v>
      </c>
      <c r="F1537" s="74" t="s">
        <v>280</v>
      </c>
      <c r="G1537" s="74"/>
      <c r="H1537" s="74"/>
      <c r="I1537" s="74">
        <v>324003</v>
      </c>
      <c r="J1537" s="74" t="s">
        <v>10</v>
      </c>
      <c r="K1537" s="74">
        <v>2.2999999999999998</v>
      </c>
      <c r="L1537" s="81">
        <v>366.66</v>
      </c>
      <c r="M1537" s="81">
        <f t="shared" si="0"/>
        <v>843.31799999999998</v>
      </c>
      <c r="N1537" s="81"/>
      <c r="O1537" s="81">
        <f t="shared" si="1"/>
        <v>67.465440000000001</v>
      </c>
      <c r="P1537" s="81">
        <f t="shared" si="2"/>
        <v>910.78343999999993</v>
      </c>
      <c r="Q1537" s="74">
        <f t="shared" si="3"/>
        <v>2023</v>
      </c>
      <c r="R1537" s="74">
        <f t="shared" si="4"/>
        <v>12</v>
      </c>
      <c r="S1537" s="74"/>
      <c r="T1537" s="74"/>
      <c r="U1537" s="74"/>
    </row>
    <row r="1538" spans="1:21" x14ac:dyDescent="0.25">
      <c r="A1538" s="74"/>
      <c r="B1538" s="76">
        <v>45268</v>
      </c>
      <c r="C1538" s="74"/>
      <c r="D1538" s="74">
        <v>6811453</v>
      </c>
      <c r="E1538" s="74" t="s">
        <v>285</v>
      </c>
      <c r="F1538" s="74" t="s">
        <v>280</v>
      </c>
      <c r="G1538" s="74"/>
      <c r="H1538" s="74"/>
      <c r="I1538" s="74">
        <v>324003</v>
      </c>
      <c r="J1538" s="74" t="s">
        <v>10</v>
      </c>
      <c r="K1538" s="74">
        <v>2</v>
      </c>
      <c r="L1538" s="81">
        <v>366.66</v>
      </c>
      <c r="M1538" s="81">
        <f t="shared" si="0"/>
        <v>733.32</v>
      </c>
      <c r="N1538" s="81"/>
      <c r="O1538" s="81">
        <f t="shared" si="1"/>
        <v>58.665600000000005</v>
      </c>
      <c r="P1538" s="81">
        <f t="shared" si="2"/>
        <v>791.98560000000009</v>
      </c>
      <c r="Q1538" s="74">
        <f t="shared" si="3"/>
        <v>2023</v>
      </c>
      <c r="R1538" s="74">
        <f t="shared" si="4"/>
        <v>12</v>
      </c>
      <c r="S1538" s="74"/>
      <c r="T1538" s="74"/>
      <c r="U1538" s="74"/>
    </row>
    <row r="1539" spans="1:21" x14ac:dyDescent="0.25">
      <c r="A1539" s="74"/>
      <c r="B1539" s="76">
        <v>45271</v>
      </c>
      <c r="C1539" s="74"/>
      <c r="D1539" s="74">
        <v>6811453</v>
      </c>
      <c r="E1539" s="74" t="s">
        <v>285</v>
      </c>
      <c r="F1539" s="74" t="s">
        <v>280</v>
      </c>
      <c r="G1539" s="74"/>
      <c r="H1539" s="74"/>
      <c r="I1539" s="74">
        <v>320025</v>
      </c>
      <c r="J1539" s="74" t="s">
        <v>58</v>
      </c>
      <c r="K1539" s="74">
        <v>5</v>
      </c>
      <c r="L1539" s="81">
        <v>220.8</v>
      </c>
      <c r="M1539" s="81">
        <f t="shared" si="0"/>
        <v>1104</v>
      </c>
      <c r="N1539" s="81"/>
      <c r="O1539" s="81">
        <f t="shared" si="1"/>
        <v>88.320000000000007</v>
      </c>
      <c r="P1539" s="81">
        <f t="shared" si="2"/>
        <v>1192.32</v>
      </c>
      <c r="Q1539" s="74">
        <f t="shared" si="3"/>
        <v>2023</v>
      </c>
      <c r="R1539" s="74">
        <f t="shared" si="4"/>
        <v>12</v>
      </c>
      <c r="S1539" s="74"/>
      <c r="T1539" s="74"/>
      <c r="U1539" s="74"/>
    </row>
    <row r="1540" spans="1:21" x14ac:dyDescent="0.25">
      <c r="A1540" s="74"/>
      <c r="B1540" s="76">
        <v>45271</v>
      </c>
      <c r="C1540" s="74"/>
      <c r="D1540" s="74">
        <v>6811453</v>
      </c>
      <c r="E1540" s="74" t="s">
        <v>285</v>
      </c>
      <c r="F1540" s="74" t="s">
        <v>280</v>
      </c>
      <c r="G1540" s="74"/>
      <c r="H1540" s="74"/>
      <c r="I1540" s="74">
        <v>324003</v>
      </c>
      <c r="J1540" s="74" t="s">
        <v>10</v>
      </c>
      <c r="K1540" s="74">
        <v>0.7</v>
      </c>
      <c r="L1540" s="81">
        <v>366.66</v>
      </c>
      <c r="M1540" s="81">
        <f t="shared" si="0"/>
        <v>256.66199999999998</v>
      </c>
      <c r="N1540" s="81"/>
      <c r="O1540" s="81">
        <f t="shared" si="1"/>
        <v>20.532959999999999</v>
      </c>
      <c r="P1540" s="81">
        <f t="shared" si="2"/>
        <v>277.19495999999998</v>
      </c>
      <c r="Q1540" s="74">
        <f t="shared" si="3"/>
        <v>2023</v>
      </c>
      <c r="R1540" s="74">
        <f t="shared" si="4"/>
        <v>12</v>
      </c>
      <c r="S1540" s="74"/>
      <c r="T1540" s="74"/>
      <c r="U1540" s="74"/>
    </row>
    <row r="1541" spans="1:21" x14ac:dyDescent="0.25">
      <c r="A1541" s="74"/>
      <c r="B1541" s="76">
        <v>45271</v>
      </c>
      <c r="C1541" s="74"/>
      <c r="D1541" s="74">
        <v>6811453</v>
      </c>
      <c r="E1541" s="74" t="s">
        <v>285</v>
      </c>
      <c r="F1541" s="74" t="s">
        <v>280</v>
      </c>
      <c r="G1541" s="74"/>
      <c r="H1541" s="74"/>
      <c r="I1541" s="74">
        <v>324003</v>
      </c>
      <c r="J1541" s="74" t="s">
        <v>10</v>
      </c>
      <c r="K1541" s="74">
        <v>1.3</v>
      </c>
      <c r="L1541" s="81">
        <v>366.66</v>
      </c>
      <c r="M1541" s="81">
        <f t="shared" si="0"/>
        <v>476.65800000000007</v>
      </c>
      <c r="N1541" s="81"/>
      <c r="O1541" s="81">
        <f t="shared" si="1"/>
        <v>38.132640000000009</v>
      </c>
      <c r="P1541" s="81">
        <f t="shared" si="2"/>
        <v>514.79064000000005</v>
      </c>
      <c r="Q1541" s="74">
        <f t="shared" si="3"/>
        <v>2023</v>
      </c>
      <c r="R1541" s="74">
        <f t="shared" si="4"/>
        <v>12</v>
      </c>
      <c r="S1541" s="74"/>
      <c r="T1541" s="74"/>
      <c r="U1541" s="74"/>
    </row>
    <row r="1542" spans="1:21" x14ac:dyDescent="0.25">
      <c r="A1542" s="74"/>
      <c r="B1542" s="76">
        <v>45273</v>
      </c>
      <c r="C1542" s="74"/>
      <c r="D1542" s="74">
        <v>6811453</v>
      </c>
      <c r="E1542" s="74" t="s">
        <v>285</v>
      </c>
      <c r="F1542" s="74" t="s">
        <v>280</v>
      </c>
      <c r="G1542" s="74"/>
      <c r="H1542" s="74"/>
      <c r="I1542" s="74">
        <v>320025</v>
      </c>
      <c r="J1542" s="74" t="s">
        <v>58</v>
      </c>
      <c r="K1542" s="74">
        <v>10</v>
      </c>
      <c r="L1542" s="81">
        <v>220.8</v>
      </c>
      <c r="M1542" s="81">
        <f t="shared" si="0"/>
        <v>2208</v>
      </c>
      <c r="N1542" s="81"/>
      <c r="O1542" s="81">
        <f t="shared" si="1"/>
        <v>176.64000000000001</v>
      </c>
      <c r="P1542" s="81">
        <f t="shared" si="2"/>
        <v>2384.64</v>
      </c>
      <c r="Q1542" s="74">
        <f t="shared" si="3"/>
        <v>2023</v>
      </c>
      <c r="R1542" s="74">
        <f t="shared" si="4"/>
        <v>12</v>
      </c>
      <c r="S1542" s="74"/>
      <c r="T1542" s="74"/>
      <c r="U1542" s="74"/>
    </row>
    <row r="1543" spans="1:21" x14ac:dyDescent="0.25">
      <c r="A1543" s="74"/>
      <c r="B1543" s="76">
        <v>45273</v>
      </c>
      <c r="C1543" s="74"/>
      <c r="D1543" s="74">
        <v>6811453</v>
      </c>
      <c r="E1543" s="74" t="s">
        <v>285</v>
      </c>
      <c r="F1543" s="74" t="s">
        <v>280</v>
      </c>
      <c r="G1543" s="74"/>
      <c r="H1543" s="74"/>
      <c r="I1543" s="74">
        <v>324003</v>
      </c>
      <c r="J1543" s="74" t="s">
        <v>10</v>
      </c>
      <c r="K1543" s="74">
        <v>5</v>
      </c>
      <c r="L1543" s="81">
        <v>366.66</v>
      </c>
      <c r="M1543" s="81">
        <f t="shared" si="0"/>
        <v>1833.3000000000002</v>
      </c>
      <c r="N1543" s="81"/>
      <c r="O1543" s="81">
        <f t="shared" si="1"/>
        <v>146.66400000000002</v>
      </c>
      <c r="P1543" s="81">
        <f t="shared" si="2"/>
        <v>1979.9640000000002</v>
      </c>
      <c r="Q1543" s="74">
        <f t="shared" si="3"/>
        <v>2023</v>
      </c>
      <c r="R1543" s="74">
        <f t="shared" si="4"/>
        <v>12</v>
      </c>
      <c r="S1543" s="74"/>
      <c r="T1543" s="74"/>
      <c r="U1543" s="74"/>
    </row>
    <row r="1544" spans="1:21" x14ac:dyDescent="0.25">
      <c r="A1544" s="74"/>
      <c r="B1544" s="76">
        <v>45276</v>
      </c>
      <c r="C1544" s="74"/>
      <c r="D1544" s="74">
        <v>6811453</v>
      </c>
      <c r="E1544" s="74" t="s">
        <v>285</v>
      </c>
      <c r="F1544" s="74" t="s">
        <v>280</v>
      </c>
      <c r="G1544" s="74"/>
      <c r="H1544" s="74"/>
      <c r="I1544" s="74">
        <v>320025</v>
      </c>
      <c r="J1544" s="74" t="s">
        <v>58</v>
      </c>
      <c r="K1544" s="74">
        <v>5</v>
      </c>
      <c r="L1544" s="81">
        <v>220.8</v>
      </c>
      <c r="M1544" s="81">
        <f t="shared" si="0"/>
        <v>1104</v>
      </c>
      <c r="N1544" s="81"/>
      <c r="O1544" s="81">
        <f t="shared" si="1"/>
        <v>88.320000000000007</v>
      </c>
      <c r="P1544" s="81">
        <f t="shared" si="2"/>
        <v>1192.32</v>
      </c>
      <c r="Q1544" s="74">
        <f t="shared" si="3"/>
        <v>2023</v>
      </c>
      <c r="R1544" s="74">
        <f t="shared" si="4"/>
        <v>12</v>
      </c>
      <c r="S1544" s="74"/>
      <c r="T1544" s="74"/>
      <c r="U1544" s="74"/>
    </row>
    <row r="1545" spans="1:21" x14ac:dyDescent="0.25">
      <c r="A1545" s="74"/>
      <c r="B1545" s="76">
        <v>45280</v>
      </c>
      <c r="C1545" s="74"/>
      <c r="D1545" s="74">
        <v>6811453</v>
      </c>
      <c r="E1545" s="74" t="s">
        <v>285</v>
      </c>
      <c r="F1545" s="74" t="s">
        <v>280</v>
      </c>
      <c r="G1545" s="74"/>
      <c r="H1545" s="74"/>
      <c r="I1545" s="74">
        <v>320025</v>
      </c>
      <c r="J1545" s="74" t="s">
        <v>58</v>
      </c>
      <c r="K1545" s="74">
        <v>5</v>
      </c>
      <c r="L1545" s="81">
        <v>220.8</v>
      </c>
      <c r="M1545" s="81">
        <f t="shared" si="0"/>
        <v>1104</v>
      </c>
      <c r="N1545" s="81"/>
      <c r="O1545" s="81">
        <f t="shared" si="1"/>
        <v>88.320000000000007</v>
      </c>
      <c r="P1545" s="81">
        <f t="shared" si="2"/>
        <v>1192.32</v>
      </c>
      <c r="Q1545" s="74">
        <f t="shared" si="3"/>
        <v>2023</v>
      </c>
      <c r="R1545" s="74">
        <f t="shared" si="4"/>
        <v>12</v>
      </c>
      <c r="S1545" s="74"/>
      <c r="T1545" s="74"/>
      <c r="U1545" s="74"/>
    </row>
    <row r="1546" spans="1:21" x14ac:dyDescent="0.25">
      <c r="A1546" s="74"/>
      <c r="B1546" s="76">
        <v>45282</v>
      </c>
      <c r="C1546" s="74"/>
      <c r="D1546" s="74">
        <v>6811453</v>
      </c>
      <c r="E1546" s="74" t="s">
        <v>285</v>
      </c>
      <c r="F1546" s="74" t="s">
        <v>280</v>
      </c>
      <c r="G1546" s="74"/>
      <c r="H1546" s="74"/>
      <c r="I1546" s="74">
        <v>320025</v>
      </c>
      <c r="J1546" s="74" t="s">
        <v>58</v>
      </c>
      <c r="K1546" s="74">
        <v>5</v>
      </c>
      <c r="L1546" s="81">
        <v>220.8</v>
      </c>
      <c r="M1546" s="81">
        <f t="shared" si="0"/>
        <v>1104</v>
      </c>
      <c r="N1546" s="81"/>
      <c r="O1546" s="81">
        <f t="shared" si="1"/>
        <v>88.320000000000007</v>
      </c>
      <c r="P1546" s="81">
        <f t="shared" si="2"/>
        <v>1192.32</v>
      </c>
      <c r="Q1546" s="74">
        <f t="shared" si="3"/>
        <v>2023</v>
      </c>
      <c r="R1546" s="74">
        <f t="shared" si="4"/>
        <v>12</v>
      </c>
      <c r="S1546" s="74"/>
      <c r="T1546" s="74"/>
      <c r="U1546" s="74"/>
    </row>
    <row r="1547" spans="1:21" x14ac:dyDescent="0.25">
      <c r="A1547" s="74"/>
      <c r="B1547" s="76">
        <v>45282</v>
      </c>
      <c r="C1547" s="74"/>
      <c r="D1547" s="74">
        <v>6811453</v>
      </c>
      <c r="E1547" s="74" t="s">
        <v>285</v>
      </c>
      <c r="F1547" s="74" t="s">
        <v>280</v>
      </c>
      <c r="G1547" s="74"/>
      <c r="H1547" s="74"/>
      <c r="I1547" s="74">
        <v>324003</v>
      </c>
      <c r="J1547" s="74" t="s">
        <v>10</v>
      </c>
      <c r="K1547" s="74">
        <v>2.15</v>
      </c>
      <c r="L1547" s="81">
        <v>366.66</v>
      </c>
      <c r="M1547" s="81">
        <f t="shared" si="0"/>
        <v>788.31900000000007</v>
      </c>
      <c r="N1547" s="81"/>
      <c r="O1547" s="81">
        <f t="shared" si="1"/>
        <v>63.065520000000006</v>
      </c>
      <c r="P1547" s="81">
        <f t="shared" si="2"/>
        <v>851.38452000000007</v>
      </c>
      <c r="Q1547" s="74">
        <f t="shared" si="3"/>
        <v>2023</v>
      </c>
      <c r="R1547" s="74">
        <f t="shared" si="4"/>
        <v>12</v>
      </c>
      <c r="S1547" s="74"/>
      <c r="T1547" s="74"/>
      <c r="U1547" s="74"/>
    </row>
    <row r="1548" spans="1:21" x14ac:dyDescent="0.25">
      <c r="A1548" s="74"/>
      <c r="B1548" s="76">
        <v>45282</v>
      </c>
      <c r="C1548" s="74"/>
      <c r="D1548" s="74">
        <v>6811453</v>
      </c>
      <c r="E1548" s="74" t="s">
        <v>285</v>
      </c>
      <c r="F1548" s="74" t="s">
        <v>280</v>
      </c>
      <c r="G1548" s="74"/>
      <c r="H1548" s="74"/>
      <c r="I1548" s="74">
        <v>324003</v>
      </c>
      <c r="J1548" s="74" t="s">
        <v>10</v>
      </c>
      <c r="K1548" s="74">
        <v>2.85</v>
      </c>
      <c r="L1548" s="81">
        <v>366.66</v>
      </c>
      <c r="M1548" s="81">
        <f t="shared" si="0"/>
        <v>1044.981</v>
      </c>
      <c r="N1548" s="81"/>
      <c r="O1548" s="81">
        <f t="shared" si="1"/>
        <v>83.598479999999995</v>
      </c>
      <c r="P1548" s="81">
        <f t="shared" si="2"/>
        <v>1128.5794799999999</v>
      </c>
      <c r="Q1548" s="74">
        <f t="shared" si="3"/>
        <v>2023</v>
      </c>
      <c r="R1548" s="74">
        <f t="shared" si="4"/>
        <v>12</v>
      </c>
      <c r="S1548" s="74"/>
      <c r="T1548" s="74"/>
      <c r="U1548" s="74"/>
    </row>
    <row r="1549" spans="1:21" x14ac:dyDescent="0.25">
      <c r="A1549" s="74"/>
      <c r="B1549" s="76">
        <v>45285</v>
      </c>
      <c r="C1549" s="74"/>
      <c r="D1549" s="74">
        <v>6811453</v>
      </c>
      <c r="E1549" s="74" t="s">
        <v>285</v>
      </c>
      <c r="F1549" s="74" t="s">
        <v>280</v>
      </c>
      <c r="G1549" s="74"/>
      <c r="H1549" s="74"/>
      <c r="I1549" s="74">
        <v>320025</v>
      </c>
      <c r="J1549" s="74" t="s">
        <v>58</v>
      </c>
      <c r="K1549" s="74">
        <v>15</v>
      </c>
      <c r="L1549" s="81">
        <v>176.64</v>
      </c>
      <c r="M1549" s="81">
        <f t="shared" si="0"/>
        <v>2649.6</v>
      </c>
      <c r="N1549" s="81"/>
      <c r="O1549" s="81">
        <f t="shared" si="1"/>
        <v>211.96799999999999</v>
      </c>
      <c r="P1549" s="81">
        <f t="shared" si="2"/>
        <v>2861.5679999999998</v>
      </c>
      <c r="Q1549" s="74">
        <f t="shared" si="3"/>
        <v>2023</v>
      </c>
      <c r="R1549" s="74">
        <f t="shared" si="4"/>
        <v>12</v>
      </c>
      <c r="S1549" s="74"/>
      <c r="T1549" s="74"/>
      <c r="U1549" s="74"/>
    </row>
    <row r="1550" spans="1:21" x14ac:dyDescent="0.25">
      <c r="A1550" s="74"/>
      <c r="B1550" s="76">
        <v>45285</v>
      </c>
      <c r="C1550" s="74"/>
      <c r="D1550" s="74">
        <v>6811453</v>
      </c>
      <c r="E1550" s="74" t="s">
        <v>285</v>
      </c>
      <c r="F1550" s="74" t="s">
        <v>280</v>
      </c>
      <c r="G1550" s="74"/>
      <c r="H1550" s="74"/>
      <c r="I1550" s="74">
        <v>324003</v>
      </c>
      <c r="J1550" s="74" t="s">
        <v>10</v>
      </c>
      <c r="K1550" s="74">
        <v>3</v>
      </c>
      <c r="L1550" s="81">
        <v>366.66</v>
      </c>
      <c r="M1550" s="81">
        <f t="shared" si="0"/>
        <v>1099.98</v>
      </c>
      <c r="N1550" s="81"/>
      <c r="O1550" s="81">
        <f t="shared" si="1"/>
        <v>87.998400000000004</v>
      </c>
      <c r="P1550" s="81">
        <f t="shared" si="2"/>
        <v>1187.9784</v>
      </c>
      <c r="Q1550" s="74">
        <f t="shared" si="3"/>
        <v>2023</v>
      </c>
      <c r="R1550" s="74">
        <f t="shared" si="4"/>
        <v>12</v>
      </c>
      <c r="S1550" s="74"/>
      <c r="T1550" s="74"/>
      <c r="U1550" s="74"/>
    </row>
    <row r="1551" spans="1:21" x14ac:dyDescent="0.25">
      <c r="A1551" s="74"/>
      <c r="B1551" s="76">
        <v>45287</v>
      </c>
      <c r="C1551" s="74"/>
      <c r="D1551" s="74">
        <v>6811453</v>
      </c>
      <c r="E1551" s="74" t="s">
        <v>285</v>
      </c>
      <c r="F1551" s="74" t="s">
        <v>280</v>
      </c>
      <c r="G1551" s="74"/>
      <c r="H1551" s="74"/>
      <c r="I1551" s="74">
        <v>320025</v>
      </c>
      <c r="J1551" s="74" t="s">
        <v>58</v>
      </c>
      <c r="K1551" s="74">
        <v>10</v>
      </c>
      <c r="L1551" s="81">
        <v>176.64</v>
      </c>
      <c r="M1551" s="81">
        <f t="shared" si="0"/>
        <v>1766.3999999999999</v>
      </c>
      <c r="N1551" s="81"/>
      <c r="O1551" s="81">
        <f t="shared" si="1"/>
        <v>141.31199999999998</v>
      </c>
      <c r="P1551" s="81">
        <f t="shared" si="2"/>
        <v>1907.7119999999998</v>
      </c>
      <c r="Q1551" s="74">
        <f t="shared" si="3"/>
        <v>2023</v>
      </c>
      <c r="R1551" s="74">
        <f t="shared" si="4"/>
        <v>12</v>
      </c>
      <c r="S1551" s="74"/>
      <c r="T1551" s="74"/>
      <c r="U1551" s="74"/>
    </row>
    <row r="1552" spans="1:21" x14ac:dyDescent="0.25">
      <c r="A1552" s="74"/>
      <c r="B1552" s="76">
        <v>45288</v>
      </c>
      <c r="C1552" s="74"/>
      <c r="D1552" s="74">
        <v>6811453</v>
      </c>
      <c r="E1552" s="74" t="s">
        <v>285</v>
      </c>
      <c r="F1552" s="74" t="s">
        <v>280</v>
      </c>
      <c r="G1552" s="74"/>
      <c r="H1552" s="74"/>
      <c r="I1552" s="74">
        <v>320020</v>
      </c>
      <c r="J1552" s="74" t="s">
        <v>84</v>
      </c>
      <c r="K1552" s="74">
        <v>20</v>
      </c>
      <c r="L1552" s="81">
        <v>254.22</v>
      </c>
      <c r="M1552" s="81">
        <f t="shared" ref="M1552:M1615" si="5">+K1552*L1552</f>
        <v>5084.3999999999996</v>
      </c>
      <c r="N1552" s="81"/>
      <c r="O1552" s="81">
        <f t="shared" ref="O1552:O1615" si="6">+M1552*0.08</f>
        <v>406.75199999999995</v>
      </c>
      <c r="P1552" s="81">
        <f t="shared" ref="P1552:P1615" si="7">+M1552+O1552</f>
        <v>5491.152</v>
      </c>
      <c r="Q1552" s="74">
        <f t="shared" ref="Q1552:Q1615" si="8">+YEAR(B1552)</f>
        <v>2023</v>
      </c>
      <c r="R1552" s="74">
        <f t="shared" ref="R1552:R1615" si="9">+MONTH(B1552)</f>
        <v>12</v>
      </c>
      <c r="S1552" s="74"/>
      <c r="T1552" s="74"/>
      <c r="U1552" s="74"/>
    </row>
    <row r="1553" spans="1:21" x14ac:dyDescent="0.25">
      <c r="A1553" s="74"/>
      <c r="B1553" s="76">
        <v>45289</v>
      </c>
      <c r="C1553" s="74"/>
      <c r="D1553" s="74">
        <v>6811453</v>
      </c>
      <c r="E1553" s="74" t="s">
        <v>285</v>
      </c>
      <c r="F1553" s="74" t="s">
        <v>280</v>
      </c>
      <c r="G1553" s="74"/>
      <c r="H1553" s="74"/>
      <c r="I1553" s="74">
        <v>320020</v>
      </c>
      <c r="J1553" s="74" t="s">
        <v>84</v>
      </c>
      <c r="K1553" s="74">
        <v>25</v>
      </c>
      <c r="L1553" s="81">
        <v>254.22</v>
      </c>
      <c r="M1553" s="81">
        <f t="shared" si="5"/>
        <v>6355.5</v>
      </c>
      <c r="N1553" s="81"/>
      <c r="O1553" s="81">
        <f t="shared" si="6"/>
        <v>508.44</v>
      </c>
      <c r="P1553" s="81">
        <f t="shared" si="7"/>
        <v>6863.94</v>
      </c>
      <c r="Q1553" s="74">
        <f t="shared" si="8"/>
        <v>2023</v>
      </c>
      <c r="R1553" s="74">
        <f t="shared" si="9"/>
        <v>12</v>
      </c>
      <c r="S1553" s="74"/>
      <c r="T1553" s="74"/>
      <c r="U1553" s="74"/>
    </row>
    <row r="1554" spans="1:21" x14ac:dyDescent="0.25">
      <c r="A1554" s="74"/>
      <c r="B1554" s="76">
        <v>45289</v>
      </c>
      <c r="C1554" s="74"/>
      <c r="D1554" s="74">
        <v>6811453</v>
      </c>
      <c r="E1554" s="74" t="s">
        <v>285</v>
      </c>
      <c r="F1554" s="74" t="s">
        <v>280</v>
      </c>
      <c r="G1554" s="74"/>
      <c r="H1554" s="74"/>
      <c r="I1554" s="74">
        <v>320025</v>
      </c>
      <c r="J1554" s="74" t="s">
        <v>58</v>
      </c>
      <c r="K1554" s="74">
        <v>40</v>
      </c>
      <c r="L1554" s="81">
        <v>176.64</v>
      </c>
      <c r="M1554" s="81">
        <f t="shared" si="5"/>
        <v>7065.5999999999995</v>
      </c>
      <c r="N1554" s="81"/>
      <c r="O1554" s="81">
        <f t="shared" si="6"/>
        <v>565.24799999999993</v>
      </c>
      <c r="P1554" s="81">
        <f t="shared" si="7"/>
        <v>7630.847999999999</v>
      </c>
      <c r="Q1554" s="74">
        <f t="shared" si="8"/>
        <v>2023</v>
      </c>
      <c r="R1554" s="74">
        <f t="shared" si="9"/>
        <v>12</v>
      </c>
      <c r="S1554" s="74"/>
      <c r="T1554" s="74"/>
      <c r="U1554" s="74"/>
    </row>
    <row r="1555" spans="1:21" x14ac:dyDescent="0.25">
      <c r="A1555" s="74"/>
      <c r="B1555" s="76">
        <v>45289</v>
      </c>
      <c r="C1555" s="74"/>
      <c r="D1555" s="74">
        <v>6811453</v>
      </c>
      <c r="E1555" s="74" t="s">
        <v>285</v>
      </c>
      <c r="F1555" s="74" t="s">
        <v>280</v>
      </c>
      <c r="G1555" s="74"/>
      <c r="H1555" s="74"/>
      <c r="I1555" s="74">
        <v>324003</v>
      </c>
      <c r="J1555" s="74" t="s">
        <v>10</v>
      </c>
      <c r="K1555" s="74">
        <v>3</v>
      </c>
      <c r="L1555" s="81">
        <v>366.66</v>
      </c>
      <c r="M1555" s="81">
        <f t="shared" si="5"/>
        <v>1099.98</v>
      </c>
      <c r="N1555" s="81"/>
      <c r="O1555" s="81">
        <f t="shared" si="6"/>
        <v>87.998400000000004</v>
      </c>
      <c r="P1555" s="81">
        <f t="shared" si="7"/>
        <v>1187.9784</v>
      </c>
      <c r="Q1555" s="74">
        <f t="shared" si="8"/>
        <v>2023</v>
      </c>
      <c r="R1555" s="74">
        <f t="shared" si="9"/>
        <v>12</v>
      </c>
      <c r="S1555" s="74"/>
      <c r="T1555" s="74"/>
      <c r="U1555" s="74"/>
    </row>
    <row r="1556" spans="1:21" x14ac:dyDescent="0.25">
      <c r="A1556" s="74"/>
      <c r="B1556" s="76">
        <v>45290</v>
      </c>
      <c r="C1556" s="74"/>
      <c r="D1556" s="74">
        <v>6811453</v>
      </c>
      <c r="E1556" s="74" t="s">
        <v>285</v>
      </c>
      <c r="F1556" s="74" t="s">
        <v>280</v>
      </c>
      <c r="G1556" s="74"/>
      <c r="H1556" s="74"/>
      <c r="I1556" s="74">
        <v>320025</v>
      </c>
      <c r="J1556" s="74" t="s">
        <v>58</v>
      </c>
      <c r="K1556" s="74">
        <v>30</v>
      </c>
      <c r="L1556" s="81">
        <v>176.64</v>
      </c>
      <c r="M1556" s="81">
        <f t="shared" si="5"/>
        <v>5299.2</v>
      </c>
      <c r="N1556" s="81"/>
      <c r="O1556" s="81">
        <f t="shared" si="6"/>
        <v>423.93599999999998</v>
      </c>
      <c r="P1556" s="81">
        <f t="shared" si="7"/>
        <v>5723.1359999999995</v>
      </c>
      <c r="Q1556" s="74">
        <f t="shared" si="8"/>
        <v>2023</v>
      </c>
      <c r="R1556" s="74">
        <f t="shared" si="9"/>
        <v>12</v>
      </c>
      <c r="S1556" s="74"/>
      <c r="T1556" s="74"/>
      <c r="U1556" s="74"/>
    </row>
    <row r="1557" spans="1:21" x14ac:dyDescent="0.25">
      <c r="A1557" s="74"/>
      <c r="B1557" s="76">
        <v>45296</v>
      </c>
      <c r="C1557" s="74"/>
      <c r="D1557" s="74">
        <v>6811453</v>
      </c>
      <c r="E1557" s="74" t="s">
        <v>285</v>
      </c>
      <c r="F1557" s="74" t="s">
        <v>280</v>
      </c>
      <c r="G1557" s="74"/>
      <c r="H1557" s="74"/>
      <c r="I1557" s="74">
        <v>324003</v>
      </c>
      <c r="J1557" s="74" t="s">
        <v>10</v>
      </c>
      <c r="K1557" s="74">
        <v>5</v>
      </c>
      <c r="L1557" s="81">
        <v>366.66</v>
      </c>
      <c r="M1557" s="81">
        <f t="shared" si="5"/>
        <v>1833.3000000000002</v>
      </c>
      <c r="N1557" s="81"/>
      <c r="O1557" s="81">
        <f t="shared" si="6"/>
        <v>146.66400000000002</v>
      </c>
      <c r="P1557" s="81">
        <f t="shared" si="7"/>
        <v>1979.9640000000002</v>
      </c>
      <c r="Q1557" s="74">
        <f t="shared" si="8"/>
        <v>2024</v>
      </c>
      <c r="R1557" s="74">
        <f t="shared" si="9"/>
        <v>1</v>
      </c>
      <c r="S1557" s="74"/>
      <c r="T1557" s="74"/>
      <c r="U1557" s="74"/>
    </row>
    <row r="1558" spans="1:21" x14ac:dyDescent="0.25">
      <c r="A1558" s="74"/>
      <c r="B1558" s="76">
        <v>45299</v>
      </c>
      <c r="C1558" s="74"/>
      <c r="D1558" s="74">
        <v>6811453</v>
      </c>
      <c r="E1558" s="74" t="s">
        <v>285</v>
      </c>
      <c r="F1558" s="74" t="s">
        <v>280</v>
      </c>
      <c r="G1558" s="74"/>
      <c r="H1558" s="74"/>
      <c r="I1558" s="74">
        <v>320020</v>
      </c>
      <c r="J1558" s="74" t="s">
        <v>84</v>
      </c>
      <c r="K1558" s="74">
        <v>15</v>
      </c>
      <c r="L1558" s="81">
        <v>254.22</v>
      </c>
      <c r="M1558" s="81">
        <f t="shared" si="5"/>
        <v>3813.3</v>
      </c>
      <c r="N1558" s="81"/>
      <c r="O1558" s="81">
        <f t="shared" si="6"/>
        <v>305.06400000000002</v>
      </c>
      <c r="P1558" s="81">
        <f t="shared" si="7"/>
        <v>4118.3640000000005</v>
      </c>
      <c r="Q1558" s="74">
        <f t="shared" si="8"/>
        <v>2024</v>
      </c>
      <c r="R1558" s="74">
        <f t="shared" si="9"/>
        <v>1</v>
      </c>
      <c r="S1558" s="74"/>
      <c r="T1558" s="74"/>
      <c r="U1558" s="74"/>
    </row>
    <row r="1559" spans="1:21" x14ac:dyDescent="0.25">
      <c r="A1559" s="74"/>
      <c r="B1559" s="76">
        <v>45299</v>
      </c>
      <c r="C1559" s="74"/>
      <c r="D1559" s="74">
        <v>6811453</v>
      </c>
      <c r="E1559" s="74" t="s">
        <v>285</v>
      </c>
      <c r="F1559" s="74" t="s">
        <v>280</v>
      </c>
      <c r="G1559" s="74"/>
      <c r="H1559" s="74"/>
      <c r="I1559" s="74">
        <v>320020</v>
      </c>
      <c r="J1559" s="74" t="s">
        <v>84</v>
      </c>
      <c r="K1559" s="74">
        <v>34</v>
      </c>
      <c r="L1559" s="81">
        <v>254.22</v>
      </c>
      <c r="M1559" s="81">
        <f t="shared" si="5"/>
        <v>8643.48</v>
      </c>
      <c r="N1559" s="81"/>
      <c r="O1559" s="81">
        <f t="shared" si="6"/>
        <v>691.47839999999997</v>
      </c>
      <c r="P1559" s="81">
        <f t="shared" si="7"/>
        <v>9334.9583999999995</v>
      </c>
      <c r="Q1559" s="74">
        <f t="shared" si="8"/>
        <v>2024</v>
      </c>
      <c r="R1559" s="74">
        <f t="shared" si="9"/>
        <v>1</v>
      </c>
      <c r="S1559" s="74"/>
      <c r="T1559" s="74"/>
      <c r="U1559" s="74"/>
    </row>
    <row r="1560" spans="1:21" x14ac:dyDescent="0.25">
      <c r="A1560" s="74"/>
      <c r="B1560" s="76">
        <v>45299</v>
      </c>
      <c r="C1560" s="74"/>
      <c r="D1560" s="74">
        <v>6811453</v>
      </c>
      <c r="E1560" s="74" t="s">
        <v>285</v>
      </c>
      <c r="F1560" s="74" t="s">
        <v>280</v>
      </c>
      <c r="G1560" s="74"/>
      <c r="H1560" s="74"/>
      <c r="I1560" s="74">
        <v>320025</v>
      </c>
      <c r="J1560" s="74" t="s">
        <v>58</v>
      </c>
      <c r="K1560" s="74">
        <v>8</v>
      </c>
      <c r="L1560" s="81">
        <v>176.64</v>
      </c>
      <c r="M1560" s="81">
        <f t="shared" si="5"/>
        <v>1413.12</v>
      </c>
      <c r="N1560" s="81"/>
      <c r="O1560" s="81">
        <f t="shared" si="6"/>
        <v>113.0496</v>
      </c>
      <c r="P1560" s="81">
        <f t="shared" si="7"/>
        <v>1526.1695999999999</v>
      </c>
      <c r="Q1560" s="74">
        <f t="shared" si="8"/>
        <v>2024</v>
      </c>
      <c r="R1560" s="74">
        <f t="shared" si="9"/>
        <v>1</v>
      </c>
      <c r="S1560" s="74"/>
      <c r="T1560" s="74"/>
      <c r="U1560" s="74"/>
    </row>
    <row r="1561" spans="1:21" x14ac:dyDescent="0.25">
      <c r="A1561" s="74"/>
      <c r="B1561" s="76">
        <v>45299</v>
      </c>
      <c r="C1561" s="74"/>
      <c r="D1561" s="74">
        <v>6811453</v>
      </c>
      <c r="E1561" s="74" t="s">
        <v>285</v>
      </c>
      <c r="F1561" s="74" t="s">
        <v>280</v>
      </c>
      <c r="G1561" s="74"/>
      <c r="H1561" s="74"/>
      <c r="I1561" s="74">
        <v>320025</v>
      </c>
      <c r="J1561" s="74" t="s">
        <v>58</v>
      </c>
      <c r="K1561" s="74">
        <v>15</v>
      </c>
      <c r="L1561" s="81">
        <v>176.64</v>
      </c>
      <c r="M1561" s="81">
        <f t="shared" si="5"/>
        <v>2649.6</v>
      </c>
      <c r="N1561" s="81"/>
      <c r="O1561" s="81">
        <f t="shared" si="6"/>
        <v>211.96799999999999</v>
      </c>
      <c r="P1561" s="81">
        <f t="shared" si="7"/>
        <v>2861.5679999999998</v>
      </c>
      <c r="Q1561" s="74">
        <f t="shared" si="8"/>
        <v>2024</v>
      </c>
      <c r="R1561" s="74">
        <f t="shared" si="9"/>
        <v>1</v>
      </c>
      <c r="S1561" s="74"/>
      <c r="T1561" s="74"/>
      <c r="U1561" s="74"/>
    </row>
    <row r="1562" spans="1:21" x14ac:dyDescent="0.25">
      <c r="A1562" s="74"/>
      <c r="B1562" s="76">
        <v>45299</v>
      </c>
      <c r="C1562" s="74"/>
      <c r="D1562" s="74">
        <v>6811453</v>
      </c>
      <c r="E1562" s="74" t="s">
        <v>285</v>
      </c>
      <c r="F1562" s="74" t="s">
        <v>280</v>
      </c>
      <c r="G1562" s="74"/>
      <c r="H1562" s="74"/>
      <c r="I1562" s="74">
        <v>320023</v>
      </c>
      <c r="J1562" s="74" t="s">
        <v>9</v>
      </c>
      <c r="K1562" s="74">
        <v>2</v>
      </c>
      <c r="L1562" s="81">
        <v>176.64</v>
      </c>
      <c r="M1562" s="81">
        <f t="shared" si="5"/>
        <v>353.28</v>
      </c>
      <c r="N1562" s="81"/>
      <c r="O1562" s="81">
        <f t="shared" si="6"/>
        <v>28.2624</v>
      </c>
      <c r="P1562" s="81">
        <f t="shared" si="7"/>
        <v>381.54239999999999</v>
      </c>
      <c r="Q1562" s="74">
        <f t="shared" si="8"/>
        <v>2024</v>
      </c>
      <c r="R1562" s="74">
        <f t="shared" si="9"/>
        <v>1</v>
      </c>
      <c r="S1562" s="74"/>
      <c r="T1562" s="74"/>
      <c r="U1562" s="74"/>
    </row>
    <row r="1563" spans="1:21" x14ac:dyDescent="0.25">
      <c r="A1563" s="74"/>
      <c r="B1563" s="76">
        <v>45299</v>
      </c>
      <c r="C1563" s="74"/>
      <c r="D1563" s="74">
        <v>6811453</v>
      </c>
      <c r="E1563" s="74" t="s">
        <v>285</v>
      </c>
      <c r="F1563" s="74" t="s">
        <v>280</v>
      </c>
      <c r="G1563" s="74"/>
      <c r="H1563" s="74"/>
      <c r="I1563" s="74">
        <v>320023</v>
      </c>
      <c r="J1563" s="74" t="s">
        <v>9</v>
      </c>
      <c r="K1563" s="74">
        <v>75</v>
      </c>
      <c r="L1563" s="81">
        <v>176.64</v>
      </c>
      <c r="M1563" s="81">
        <f t="shared" si="5"/>
        <v>13247.999999999998</v>
      </c>
      <c r="N1563" s="81"/>
      <c r="O1563" s="81">
        <f t="shared" si="6"/>
        <v>1059.8399999999999</v>
      </c>
      <c r="P1563" s="81">
        <f t="shared" si="7"/>
        <v>14307.839999999998</v>
      </c>
      <c r="Q1563" s="74">
        <f t="shared" si="8"/>
        <v>2024</v>
      </c>
      <c r="R1563" s="74">
        <f t="shared" si="9"/>
        <v>1</v>
      </c>
      <c r="S1563" s="74"/>
      <c r="T1563" s="74"/>
      <c r="U1563" s="74"/>
    </row>
    <row r="1564" spans="1:21" x14ac:dyDescent="0.25">
      <c r="A1564" s="74"/>
      <c r="B1564" s="76">
        <v>45300</v>
      </c>
      <c r="C1564" s="74"/>
      <c r="D1564" s="74">
        <v>6811453</v>
      </c>
      <c r="E1564" s="74" t="s">
        <v>285</v>
      </c>
      <c r="F1564" s="74" t="s">
        <v>280</v>
      </c>
      <c r="G1564" s="74"/>
      <c r="H1564" s="74"/>
      <c r="I1564" s="74">
        <v>324003</v>
      </c>
      <c r="J1564" s="74" t="s">
        <v>10</v>
      </c>
      <c r="K1564" s="74">
        <v>5</v>
      </c>
      <c r="L1564" s="81">
        <v>366.66</v>
      </c>
      <c r="M1564" s="81">
        <f t="shared" si="5"/>
        <v>1833.3000000000002</v>
      </c>
      <c r="N1564" s="81"/>
      <c r="O1564" s="81">
        <f t="shared" si="6"/>
        <v>146.66400000000002</v>
      </c>
      <c r="P1564" s="81">
        <f t="shared" si="7"/>
        <v>1979.9640000000002</v>
      </c>
      <c r="Q1564" s="74">
        <f t="shared" si="8"/>
        <v>2024</v>
      </c>
      <c r="R1564" s="74">
        <f t="shared" si="9"/>
        <v>1</v>
      </c>
      <c r="S1564" s="74"/>
      <c r="T1564" s="74"/>
      <c r="U1564" s="74"/>
    </row>
    <row r="1565" spans="1:21" x14ac:dyDescent="0.25">
      <c r="A1565" s="74"/>
      <c r="B1565" s="76">
        <v>45301</v>
      </c>
      <c r="C1565" s="74"/>
      <c r="D1565" s="74">
        <v>6811453</v>
      </c>
      <c r="E1565" s="74" t="s">
        <v>285</v>
      </c>
      <c r="F1565" s="74" t="s">
        <v>280</v>
      </c>
      <c r="G1565" s="74"/>
      <c r="H1565" s="74"/>
      <c r="I1565" s="74">
        <v>320020</v>
      </c>
      <c r="J1565" s="74" t="s">
        <v>84</v>
      </c>
      <c r="K1565" s="74">
        <v>50</v>
      </c>
      <c r="L1565" s="81">
        <v>254.22</v>
      </c>
      <c r="M1565" s="81">
        <f t="shared" si="5"/>
        <v>12711</v>
      </c>
      <c r="N1565" s="81"/>
      <c r="O1565" s="81">
        <f t="shared" si="6"/>
        <v>1016.88</v>
      </c>
      <c r="P1565" s="81">
        <f t="shared" si="7"/>
        <v>13727.88</v>
      </c>
      <c r="Q1565" s="74">
        <f t="shared" si="8"/>
        <v>2024</v>
      </c>
      <c r="R1565" s="74">
        <f t="shared" si="9"/>
        <v>1</v>
      </c>
      <c r="S1565" s="74"/>
      <c r="T1565" s="74"/>
      <c r="U1565" s="74"/>
    </row>
    <row r="1566" spans="1:21" x14ac:dyDescent="0.25">
      <c r="A1566" s="74"/>
      <c r="B1566" s="76">
        <v>45301</v>
      </c>
      <c r="C1566" s="74"/>
      <c r="D1566" s="74">
        <v>6811453</v>
      </c>
      <c r="E1566" s="74" t="s">
        <v>285</v>
      </c>
      <c r="F1566" s="74" t="s">
        <v>280</v>
      </c>
      <c r="G1566" s="74"/>
      <c r="H1566" s="74"/>
      <c r="I1566" s="74">
        <v>320023</v>
      </c>
      <c r="J1566" s="74" t="s">
        <v>9</v>
      </c>
      <c r="K1566" s="74">
        <v>38.666666666666664</v>
      </c>
      <c r="L1566" s="81">
        <v>176.64</v>
      </c>
      <c r="M1566" s="81">
        <f t="shared" si="5"/>
        <v>6830.079999999999</v>
      </c>
      <c r="N1566" s="81"/>
      <c r="O1566" s="81">
        <f t="shared" si="6"/>
        <v>546.40639999999996</v>
      </c>
      <c r="P1566" s="81">
        <f t="shared" si="7"/>
        <v>7376.4863999999989</v>
      </c>
      <c r="Q1566" s="74">
        <f t="shared" si="8"/>
        <v>2024</v>
      </c>
      <c r="R1566" s="74">
        <f t="shared" si="9"/>
        <v>1</v>
      </c>
      <c r="S1566" s="74"/>
      <c r="T1566" s="74"/>
      <c r="U1566" s="74"/>
    </row>
    <row r="1567" spans="1:21" x14ac:dyDescent="0.25">
      <c r="A1567" s="74"/>
      <c r="B1567" s="76">
        <v>45301</v>
      </c>
      <c r="C1567" s="74"/>
      <c r="D1567" s="74">
        <v>6811453</v>
      </c>
      <c r="E1567" s="74" t="s">
        <v>285</v>
      </c>
      <c r="F1567" s="74" t="s">
        <v>280</v>
      </c>
      <c r="G1567" s="74"/>
      <c r="H1567" s="74"/>
      <c r="I1567" s="74">
        <v>320023</v>
      </c>
      <c r="J1567" s="74" t="s">
        <v>9</v>
      </c>
      <c r="K1567" s="74">
        <v>11.333333333333334</v>
      </c>
      <c r="L1567" s="81">
        <v>176.64</v>
      </c>
      <c r="M1567" s="81">
        <f t="shared" si="5"/>
        <v>2001.9199999999998</v>
      </c>
      <c r="N1567" s="81"/>
      <c r="O1567" s="81">
        <f t="shared" si="6"/>
        <v>160.15359999999998</v>
      </c>
      <c r="P1567" s="81">
        <f t="shared" si="7"/>
        <v>2162.0735999999997</v>
      </c>
      <c r="Q1567" s="74">
        <f t="shared" si="8"/>
        <v>2024</v>
      </c>
      <c r="R1567" s="74">
        <f t="shared" si="9"/>
        <v>1</v>
      </c>
      <c r="S1567" s="74"/>
      <c r="T1567" s="74"/>
      <c r="U1567" s="74"/>
    </row>
    <row r="1568" spans="1:21" x14ac:dyDescent="0.25">
      <c r="A1568" s="74"/>
      <c r="B1568" s="76">
        <v>45303</v>
      </c>
      <c r="C1568" s="74"/>
      <c r="D1568" s="74">
        <v>6811453</v>
      </c>
      <c r="E1568" s="74" t="s">
        <v>285</v>
      </c>
      <c r="F1568" s="74" t="s">
        <v>280</v>
      </c>
      <c r="G1568" s="74"/>
      <c r="H1568" s="74"/>
      <c r="I1568" s="74">
        <v>320020</v>
      </c>
      <c r="J1568" s="74" t="s">
        <v>84</v>
      </c>
      <c r="K1568" s="74">
        <v>25</v>
      </c>
      <c r="L1568" s="81">
        <v>254.22</v>
      </c>
      <c r="M1568" s="81">
        <f t="shared" si="5"/>
        <v>6355.5</v>
      </c>
      <c r="N1568" s="81"/>
      <c r="O1568" s="81">
        <f t="shared" si="6"/>
        <v>508.44</v>
      </c>
      <c r="P1568" s="81">
        <f t="shared" si="7"/>
        <v>6863.94</v>
      </c>
      <c r="Q1568" s="74">
        <f t="shared" si="8"/>
        <v>2024</v>
      </c>
      <c r="R1568" s="74">
        <f t="shared" si="9"/>
        <v>1</v>
      </c>
      <c r="S1568" s="74"/>
      <c r="T1568" s="74"/>
      <c r="U1568" s="74"/>
    </row>
    <row r="1569" spans="1:21" x14ac:dyDescent="0.25">
      <c r="A1569" s="74"/>
      <c r="B1569" s="76">
        <v>45303</v>
      </c>
      <c r="C1569" s="74"/>
      <c r="D1569" s="74">
        <v>6811453</v>
      </c>
      <c r="E1569" s="74" t="s">
        <v>285</v>
      </c>
      <c r="F1569" s="74" t="s">
        <v>280</v>
      </c>
      <c r="G1569" s="74"/>
      <c r="H1569" s="74"/>
      <c r="I1569" s="74">
        <v>324003</v>
      </c>
      <c r="J1569" s="74" t="s">
        <v>10</v>
      </c>
      <c r="K1569" s="74">
        <v>3</v>
      </c>
      <c r="L1569" s="81">
        <v>366.66</v>
      </c>
      <c r="M1569" s="81">
        <f t="shared" si="5"/>
        <v>1099.98</v>
      </c>
      <c r="N1569" s="81"/>
      <c r="O1569" s="81">
        <f t="shared" si="6"/>
        <v>87.998400000000004</v>
      </c>
      <c r="P1569" s="81">
        <f t="shared" si="7"/>
        <v>1187.9784</v>
      </c>
      <c r="Q1569" s="74">
        <f t="shared" si="8"/>
        <v>2024</v>
      </c>
      <c r="R1569" s="74">
        <f t="shared" si="9"/>
        <v>1</v>
      </c>
      <c r="S1569" s="74"/>
      <c r="T1569" s="74"/>
      <c r="U1569" s="74"/>
    </row>
    <row r="1570" spans="1:21" x14ac:dyDescent="0.25">
      <c r="A1570" s="74"/>
      <c r="B1570" s="76">
        <v>45306</v>
      </c>
      <c r="C1570" s="74"/>
      <c r="D1570" s="74">
        <v>6811453</v>
      </c>
      <c r="E1570" s="74" t="s">
        <v>285</v>
      </c>
      <c r="F1570" s="74" t="s">
        <v>280</v>
      </c>
      <c r="G1570" s="74"/>
      <c r="H1570" s="74"/>
      <c r="I1570" s="74">
        <v>320023</v>
      </c>
      <c r="J1570" s="74" t="s">
        <v>9</v>
      </c>
      <c r="K1570" s="74">
        <v>50</v>
      </c>
      <c r="L1570" s="81">
        <v>176.64</v>
      </c>
      <c r="M1570" s="81">
        <f t="shared" si="5"/>
        <v>8832</v>
      </c>
      <c r="N1570" s="81"/>
      <c r="O1570" s="81">
        <f t="shared" si="6"/>
        <v>706.56000000000006</v>
      </c>
      <c r="P1570" s="81">
        <f t="shared" si="7"/>
        <v>9538.56</v>
      </c>
      <c r="Q1570" s="74">
        <f t="shared" si="8"/>
        <v>2024</v>
      </c>
      <c r="R1570" s="74">
        <f t="shared" si="9"/>
        <v>1</v>
      </c>
      <c r="S1570" s="74"/>
      <c r="T1570" s="74"/>
      <c r="U1570" s="74"/>
    </row>
    <row r="1571" spans="1:21" x14ac:dyDescent="0.25">
      <c r="A1571" s="74"/>
      <c r="B1571" s="76">
        <v>45308</v>
      </c>
      <c r="C1571" s="74"/>
      <c r="D1571" s="74">
        <v>6811453</v>
      </c>
      <c r="E1571" s="74" t="s">
        <v>285</v>
      </c>
      <c r="F1571" s="74" t="s">
        <v>280</v>
      </c>
      <c r="G1571" s="74"/>
      <c r="H1571" s="74"/>
      <c r="I1571" s="74">
        <v>320023</v>
      </c>
      <c r="J1571" s="74" t="s">
        <v>9</v>
      </c>
      <c r="K1571" s="74">
        <v>100</v>
      </c>
      <c r="L1571" s="81">
        <v>176.64</v>
      </c>
      <c r="M1571" s="81">
        <f t="shared" si="5"/>
        <v>17664</v>
      </c>
      <c r="N1571" s="81"/>
      <c r="O1571" s="81">
        <f t="shared" si="6"/>
        <v>1413.1200000000001</v>
      </c>
      <c r="P1571" s="81">
        <f t="shared" si="7"/>
        <v>19077.12</v>
      </c>
      <c r="Q1571" s="74">
        <f t="shared" si="8"/>
        <v>2024</v>
      </c>
      <c r="R1571" s="74">
        <f t="shared" si="9"/>
        <v>1</v>
      </c>
      <c r="S1571" s="74"/>
      <c r="T1571" s="74"/>
      <c r="U1571" s="74"/>
    </row>
    <row r="1572" spans="1:21" x14ac:dyDescent="0.25">
      <c r="A1572" s="74"/>
      <c r="B1572" s="76">
        <v>45308</v>
      </c>
      <c r="C1572" s="74"/>
      <c r="D1572" s="74">
        <v>6811453</v>
      </c>
      <c r="E1572" s="74" t="s">
        <v>285</v>
      </c>
      <c r="F1572" s="74" t="s">
        <v>280</v>
      </c>
      <c r="G1572" s="74"/>
      <c r="H1572" s="74"/>
      <c r="I1572" s="74">
        <v>324003</v>
      </c>
      <c r="J1572" s="74" t="s">
        <v>10</v>
      </c>
      <c r="K1572" s="74">
        <v>3</v>
      </c>
      <c r="L1572" s="81">
        <v>366.66</v>
      </c>
      <c r="M1572" s="81">
        <f t="shared" si="5"/>
        <v>1099.98</v>
      </c>
      <c r="N1572" s="81"/>
      <c r="O1572" s="81">
        <f t="shared" si="6"/>
        <v>87.998400000000004</v>
      </c>
      <c r="P1572" s="81">
        <f t="shared" si="7"/>
        <v>1187.9784</v>
      </c>
      <c r="Q1572" s="74">
        <f t="shared" si="8"/>
        <v>2024</v>
      </c>
      <c r="R1572" s="74">
        <f t="shared" si="9"/>
        <v>1</v>
      </c>
      <c r="S1572" s="74"/>
      <c r="T1572" s="74"/>
      <c r="U1572" s="74"/>
    </row>
    <row r="1573" spans="1:21" x14ac:dyDescent="0.25">
      <c r="A1573" s="74"/>
      <c r="B1573" s="76">
        <v>45310</v>
      </c>
      <c r="C1573" s="74"/>
      <c r="D1573" s="74">
        <v>6811453</v>
      </c>
      <c r="E1573" s="74" t="s">
        <v>285</v>
      </c>
      <c r="F1573" s="74" t="s">
        <v>280</v>
      </c>
      <c r="G1573" s="74"/>
      <c r="H1573" s="74"/>
      <c r="I1573" s="74">
        <v>320025</v>
      </c>
      <c r="J1573" s="74" t="s">
        <v>58</v>
      </c>
      <c r="K1573" s="74">
        <v>100</v>
      </c>
      <c r="L1573" s="81">
        <v>176.64</v>
      </c>
      <c r="M1573" s="81">
        <f t="shared" si="5"/>
        <v>17664</v>
      </c>
      <c r="N1573" s="81"/>
      <c r="O1573" s="81">
        <f t="shared" si="6"/>
        <v>1413.1200000000001</v>
      </c>
      <c r="P1573" s="81">
        <f t="shared" si="7"/>
        <v>19077.12</v>
      </c>
      <c r="Q1573" s="74">
        <f t="shared" si="8"/>
        <v>2024</v>
      </c>
      <c r="R1573" s="74">
        <f t="shared" si="9"/>
        <v>1</v>
      </c>
      <c r="S1573" s="74"/>
      <c r="T1573" s="74"/>
      <c r="U1573" s="74"/>
    </row>
    <row r="1574" spans="1:21" x14ac:dyDescent="0.25">
      <c r="A1574" s="74"/>
      <c r="B1574" s="76">
        <v>45310</v>
      </c>
      <c r="C1574" s="74"/>
      <c r="D1574" s="74">
        <v>6811453</v>
      </c>
      <c r="E1574" s="74" t="s">
        <v>285</v>
      </c>
      <c r="F1574" s="74" t="s">
        <v>280</v>
      </c>
      <c r="G1574" s="74"/>
      <c r="H1574" s="74"/>
      <c r="I1574" s="74">
        <v>324003</v>
      </c>
      <c r="J1574" s="74" t="s">
        <v>10</v>
      </c>
      <c r="K1574" s="74">
        <v>5</v>
      </c>
      <c r="L1574" s="81">
        <v>366.66</v>
      </c>
      <c r="M1574" s="81">
        <f t="shared" si="5"/>
        <v>1833.3000000000002</v>
      </c>
      <c r="N1574" s="81"/>
      <c r="O1574" s="81">
        <f t="shared" si="6"/>
        <v>146.66400000000002</v>
      </c>
      <c r="P1574" s="81">
        <f t="shared" si="7"/>
        <v>1979.9640000000002</v>
      </c>
      <c r="Q1574" s="74">
        <f t="shared" si="8"/>
        <v>2024</v>
      </c>
      <c r="R1574" s="74">
        <f t="shared" si="9"/>
        <v>1</v>
      </c>
      <c r="S1574" s="74"/>
      <c r="T1574" s="74"/>
      <c r="U1574" s="74"/>
    </row>
    <row r="1575" spans="1:21" x14ac:dyDescent="0.25">
      <c r="A1575" s="74"/>
      <c r="B1575" s="76">
        <v>45315</v>
      </c>
      <c r="C1575" s="74"/>
      <c r="D1575" s="74">
        <v>6811453</v>
      </c>
      <c r="E1575" s="74" t="s">
        <v>285</v>
      </c>
      <c r="F1575" s="74" t="s">
        <v>280</v>
      </c>
      <c r="G1575" s="74"/>
      <c r="H1575" s="74"/>
      <c r="I1575" s="74">
        <v>320020</v>
      </c>
      <c r="J1575" s="74" t="s">
        <v>84</v>
      </c>
      <c r="K1575" s="74">
        <v>100</v>
      </c>
      <c r="L1575" s="81">
        <v>254.22</v>
      </c>
      <c r="M1575" s="81">
        <f t="shared" si="5"/>
        <v>25422</v>
      </c>
      <c r="N1575" s="81"/>
      <c r="O1575" s="81">
        <f t="shared" si="6"/>
        <v>2033.76</v>
      </c>
      <c r="P1575" s="81">
        <f t="shared" si="7"/>
        <v>27455.759999999998</v>
      </c>
      <c r="Q1575" s="74">
        <f t="shared" si="8"/>
        <v>2024</v>
      </c>
      <c r="R1575" s="74">
        <f t="shared" si="9"/>
        <v>1</v>
      </c>
      <c r="S1575" s="74"/>
      <c r="T1575" s="74"/>
      <c r="U1575" s="74"/>
    </row>
    <row r="1576" spans="1:21" x14ac:dyDescent="0.25">
      <c r="A1576" s="74"/>
      <c r="B1576" s="76">
        <v>45315</v>
      </c>
      <c r="C1576" s="74"/>
      <c r="D1576" s="74">
        <v>6811453</v>
      </c>
      <c r="E1576" s="74" t="s">
        <v>285</v>
      </c>
      <c r="F1576" s="74" t="s">
        <v>280</v>
      </c>
      <c r="G1576" s="74"/>
      <c r="H1576" s="74"/>
      <c r="I1576" s="74">
        <v>320025</v>
      </c>
      <c r="J1576" s="74" t="s">
        <v>58</v>
      </c>
      <c r="K1576" s="74">
        <v>100</v>
      </c>
      <c r="L1576" s="81">
        <v>176.64</v>
      </c>
      <c r="M1576" s="81">
        <f t="shared" si="5"/>
        <v>17664</v>
      </c>
      <c r="N1576" s="81"/>
      <c r="O1576" s="81">
        <f t="shared" si="6"/>
        <v>1413.1200000000001</v>
      </c>
      <c r="P1576" s="81">
        <f t="shared" si="7"/>
        <v>19077.12</v>
      </c>
      <c r="Q1576" s="74">
        <f t="shared" si="8"/>
        <v>2024</v>
      </c>
      <c r="R1576" s="74">
        <f t="shared" si="9"/>
        <v>1</v>
      </c>
      <c r="S1576" s="74"/>
      <c r="T1576" s="74"/>
      <c r="U1576" s="74"/>
    </row>
    <row r="1577" spans="1:21" x14ac:dyDescent="0.25">
      <c r="A1577" s="74"/>
      <c r="B1577" s="76">
        <v>45316</v>
      </c>
      <c r="C1577" s="74"/>
      <c r="D1577" s="74">
        <v>6811453</v>
      </c>
      <c r="E1577" s="74" t="s">
        <v>285</v>
      </c>
      <c r="F1577" s="74" t="s">
        <v>280</v>
      </c>
      <c r="G1577" s="74"/>
      <c r="H1577" s="74"/>
      <c r="I1577" s="74">
        <v>320025</v>
      </c>
      <c r="J1577" s="74" t="s">
        <v>58</v>
      </c>
      <c r="K1577" s="74">
        <v>29</v>
      </c>
      <c r="L1577" s="81">
        <v>176.64</v>
      </c>
      <c r="M1577" s="81">
        <f t="shared" si="5"/>
        <v>5122.5599999999995</v>
      </c>
      <c r="N1577" s="81"/>
      <c r="O1577" s="81">
        <f t="shared" si="6"/>
        <v>409.80479999999994</v>
      </c>
      <c r="P1577" s="81">
        <f t="shared" si="7"/>
        <v>5532.3647999999994</v>
      </c>
      <c r="Q1577" s="74">
        <f t="shared" si="8"/>
        <v>2024</v>
      </c>
      <c r="R1577" s="74">
        <f t="shared" si="9"/>
        <v>1</v>
      </c>
      <c r="S1577" s="74"/>
      <c r="T1577" s="74"/>
      <c r="U1577" s="74"/>
    </row>
    <row r="1578" spans="1:21" x14ac:dyDescent="0.25">
      <c r="A1578" s="74"/>
      <c r="B1578" s="76">
        <v>45316</v>
      </c>
      <c r="C1578" s="74"/>
      <c r="D1578" s="74">
        <v>6811453</v>
      </c>
      <c r="E1578" s="74" t="s">
        <v>285</v>
      </c>
      <c r="F1578" s="74" t="s">
        <v>280</v>
      </c>
      <c r="G1578" s="74"/>
      <c r="H1578" s="74"/>
      <c r="I1578" s="74">
        <v>320023</v>
      </c>
      <c r="J1578" s="74" t="s">
        <v>9</v>
      </c>
      <c r="K1578" s="74">
        <v>6</v>
      </c>
      <c r="L1578" s="81">
        <v>176.64</v>
      </c>
      <c r="M1578" s="81">
        <f t="shared" si="5"/>
        <v>1059.8399999999999</v>
      </c>
      <c r="N1578" s="81"/>
      <c r="O1578" s="81">
        <f t="shared" si="6"/>
        <v>84.787199999999999</v>
      </c>
      <c r="P1578" s="81">
        <f t="shared" si="7"/>
        <v>1144.6271999999999</v>
      </c>
      <c r="Q1578" s="74">
        <f t="shared" si="8"/>
        <v>2024</v>
      </c>
      <c r="R1578" s="74">
        <f t="shared" si="9"/>
        <v>1</v>
      </c>
      <c r="S1578" s="74"/>
      <c r="T1578" s="74"/>
      <c r="U1578" s="74"/>
    </row>
    <row r="1579" spans="1:21" x14ac:dyDescent="0.25">
      <c r="A1579" s="74"/>
      <c r="B1579" s="76">
        <v>45316</v>
      </c>
      <c r="C1579" s="74"/>
      <c r="D1579" s="74">
        <v>6811453</v>
      </c>
      <c r="E1579" s="74" t="s">
        <v>285</v>
      </c>
      <c r="F1579" s="74" t="s">
        <v>280</v>
      </c>
      <c r="G1579" s="74"/>
      <c r="H1579" s="74"/>
      <c r="I1579" s="74">
        <v>320023</v>
      </c>
      <c r="J1579" s="74" t="s">
        <v>9</v>
      </c>
      <c r="K1579" s="74">
        <v>15</v>
      </c>
      <c r="L1579" s="81">
        <v>176.64</v>
      </c>
      <c r="M1579" s="81">
        <f t="shared" si="5"/>
        <v>2649.6</v>
      </c>
      <c r="N1579" s="81"/>
      <c r="O1579" s="81">
        <f t="shared" si="6"/>
        <v>211.96799999999999</v>
      </c>
      <c r="P1579" s="81">
        <f t="shared" si="7"/>
        <v>2861.5679999999998</v>
      </c>
      <c r="Q1579" s="74">
        <f t="shared" si="8"/>
        <v>2024</v>
      </c>
      <c r="R1579" s="74">
        <f t="shared" si="9"/>
        <v>1</v>
      </c>
      <c r="S1579" s="74"/>
      <c r="T1579" s="74"/>
      <c r="U1579" s="74"/>
    </row>
    <row r="1580" spans="1:21" x14ac:dyDescent="0.25">
      <c r="A1580" s="74"/>
      <c r="B1580" s="76">
        <v>45318</v>
      </c>
      <c r="C1580" s="74"/>
      <c r="D1580" s="74">
        <v>6811453</v>
      </c>
      <c r="E1580" s="74" t="s">
        <v>285</v>
      </c>
      <c r="F1580" s="74" t="s">
        <v>280</v>
      </c>
      <c r="G1580" s="74"/>
      <c r="H1580" s="74"/>
      <c r="I1580" s="74">
        <v>320020</v>
      </c>
      <c r="J1580" s="74" t="s">
        <v>84</v>
      </c>
      <c r="K1580" s="74">
        <v>19</v>
      </c>
      <c r="L1580" s="81">
        <v>254.22</v>
      </c>
      <c r="M1580" s="81">
        <f t="shared" si="5"/>
        <v>4830.18</v>
      </c>
      <c r="N1580" s="81"/>
      <c r="O1580" s="81">
        <f t="shared" si="6"/>
        <v>386.41440000000006</v>
      </c>
      <c r="P1580" s="81">
        <f t="shared" si="7"/>
        <v>5216.5944</v>
      </c>
      <c r="Q1580" s="74">
        <f t="shared" si="8"/>
        <v>2024</v>
      </c>
      <c r="R1580" s="74">
        <f t="shared" si="9"/>
        <v>1</v>
      </c>
      <c r="S1580" s="74"/>
      <c r="T1580" s="74"/>
      <c r="U1580" s="74"/>
    </row>
    <row r="1581" spans="1:21" x14ac:dyDescent="0.25">
      <c r="A1581" s="74"/>
      <c r="B1581" s="76">
        <v>45318</v>
      </c>
      <c r="C1581" s="74"/>
      <c r="D1581" s="74">
        <v>6811453</v>
      </c>
      <c r="E1581" s="74" t="s">
        <v>285</v>
      </c>
      <c r="F1581" s="74" t="s">
        <v>280</v>
      </c>
      <c r="G1581" s="74"/>
      <c r="H1581" s="74"/>
      <c r="I1581" s="74">
        <v>320020</v>
      </c>
      <c r="J1581" s="74" t="s">
        <v>84</v>
      </c>
      <c r="K1581" s="74">
        <v>81</v>
      </c>
      <c r="L1581" s="81">
        <v>254.22</v>
      </c>
      <c r="M1581" s="81">
        <f t="shared" si="5"/>
        <v>20591.82</v>
      </c>
      <c r="N1581" s="81"/>
      <c r="O1581" s="81">
        <f t="shared" si="6"/>
        <v>1647.3456000000001</v>
      </c>
      <c r="P1581" s="81">
        <f t="shared" si="7"/>
        <v>22239.1656</v>
      </c>
      <c r="Q1581" s="74">
        <f t="shared" si="8"/>
        <v>2024</v>
      </c>
      <c r="R1581" s="74">
        <f t="shared" si="9"/>
        <v>1</v>
      </c>
      <c r="S1581" s="74"/>
      <c r="T1581" s="74"/>
      <c r="U1581" s="74"/>
    </row>
    <row r="1582" spans="1:21" x14ac:dyDescent="0.25">
      <c r="A1582" s="74"/>
      <c r="B1582" s="76">
        <v>45318</v>
      </c>
      <c r="C1582" s="74"/>
      <c r="D1582" s="74">
        <v>6811453</v>
      </c>
      <c r="E1582" s="74" t="s">
        <v>285</v>
      </c>
      <c r="F1582" s="74" t="s">
        <v>280</v>
      </c>
      <c r="G1582" s="74"/>
      <c r="H1582" s="74"/>
      <c r="I1582" s="74">
        <v>320023</v>
      </c>
      <c r="J1582" s="74" t="s">
        <v>9</v>
      </c>
      <c r="K1582" s="74">
        <v>41</v>
      </c>
      <c r="L1582" s="81">
        <v>176.64</v>
      </c>
      <c r="M1582" s="81">
        <f t="shared" si="5"/>
        <v>7242.24</v>
      </c>
      <c r="N1582" s="81"/>
      <c r="O1582" s="81">
        <f t="shared" si="6"/>
        <v>579.37919999999997</v>
      </c>
      <c r="P1582" s="81">
        <f t="shared" si="7"/>
        <v>7821.6192000000001</v>
      </c>
      <c r="Q1582" s="74">
        <f t="shared" si="8"/>
        <v>2024</v>
      </c>
      <c r="R1582" s="74">
        <f t="shared" si="9"/>
        <v>1</v>
      </c>
      <c r="S1582" s="74"/>
      <c r="T1582" s="74"/>
      <c r="U1582" s="74"/>
    </row>
    <row r="1583" spans="1:21" x14ac:dyDescent="0.25">
      <c r="A1583" s="74"/>
      <c r="B1583" s="76">
        <v>45318</v>
      </c>
      <c r="C1583" s="74"/>
      <c r="D1583" s="74">
        <v>6811453</v>
      </c>
      <c r="E1583" s="74" t="s">
        <v>285</v>
      </c>
      <c r="F1583" s="74" t="s">
        <v>280</v>
      </c>
      <c r="G1583" s="74"/>
      <c r="H1583" s="74"/>
      <c r="I1583" s="74">
        <v>320023</v>
      </c>
      <c r="J1583" s="74" t="s">
        <v>9</v>
      </c>
      <c r="K1583" s="74">
        <v>9</v>
      </c>
      <c r="L1583" s="81">
        <v>176.64</v>
      </c>
      <c r="M1583" s="81">
        <f t="shared" si="5"/>
        <v>1589.7599999999998</v>
      </c>
      <c r="N1583" s="81"/>
      <c r="O1583" s="81">
        <f t="shared" si="6"/>
        <v>127.18079999999999</v>
      </c>
      <c r="P1583" s="81">
        <f t="shared" si="7"/>
        <v>1716.9407999999999</v>
      </c>
      <c r="Q1583" s="74">
        <f t="shared" si="8"/>
        <v>2024</v>
      </c>
      <c r="R1583" s="74">
        <f t="shared" si="9"/>
        <v>1</v>
      </c>
      <c r="S1583" s="74"/>
      <c r="T1583" s="74"/>
      <c r="U1583" s="74"/>
    </row>
    <row r="1584" spans="1:21" x14ac:dyDescent="0.25">
      <c r="A1584" s="74"/>
      <c r="B1584" s="76">
        <v>45324</v>
      </c>
      <c r="C1584" s="74"/>
      <c r="D1584" s="74">
        <v>6811453</v>
      </c>
      <c r="E1584" s="74" t="s">
        <v>285</v>
      </c>
      <c r="F1584" s="74" t="s">
        <v>280</v>
      </c>
      <c r="G1584" s="74"/>
      <c r="H1584" s="74"/>
      <c r="I1584" s="74">
        <v>324003</v>
      </c>
      <c r="J1584" s="74" t="s">
        <v>10</v>
      </c>
      <c r="K1584" s="74">
        <v>1.1499999999999999</v>
      </c>
      <c r="L1584" s="81">
        <v>366.66</v>
      </c>
      <c r="M1584" s="81">
        <f t="shared" si="5"/>
        <v>421.65899999999999</v>
      </c>
      <c r="N1584" s="81"/>
      <c r="O1584" s="81">
        <f t="shared" si="6"/>
        <v>33.73272</v>
      </c>
      <c r="P1584" s="81">
        <f t="shared" si="7"/>
        <v>455.39171999999996</v>
      </c>
      <c r="Q1584" s="74">
        <f t="shared" si="8"/>
        <v>2024</v>
      </c>
      <c r="R1584" s="74">
        <f t="shared" si="9"/>
        <v>2</v>
      </c>
      <c r="S1584" s="74"/>
      <c r="T1584" s="74"/>
      <c r="U1584" s="74"/>
    </row>
    <row r="1585" spans="1:21" x14ac:dyDescent="0.25">
      <c r="A1585" s="74"/>
      <c r="B1585" s="76">
        <v>45324</v>
      </c>
      <c r="C1585" s="74"/>
      <c r="D1585" s="74">
        <v>6811453</v>
      </c>
      <c r="E1585" s="74" t="s">
        <v>285</v>
      </c>
      <c r="F1585" s="74" t="s">
        <v>280</v>
      </c>
      <c r="G1585" s="74"/>
      <c r="H1585" s="74"/>
      <c r="I1585" s="74">
        <v>324003</v>
      </c>
      <c r="J1585" s="74" t="s">
        <v>10</v>
      </c>
      <c r="K1585" s="74">
        <v>3.35</v>
      </c>
      <c r="L1585" s="81">
        <v>366.66</v>
      </c>
      <c r="M1585" s="81">
        <f t="shared" si="5"/>
        <v>1228.3110000000001</v>
      </c>
      <c r="N1585" s="81"/>
      <c r="O1585" s="81">
        <f t="shared" si="6"/>
        <v>98.264880000000019</v>
      </c>
      <c r="P1585" s="81">
        <f t="shared" si="7"/>
        <v>1326.5758800000001</v>
      </c>
      <c r="Q1585" s="74">
        <f t="shared" si="8"/>
        <v>2024</v>
      </c>
      <c r="R1585" s="74">
        <f t="shared" si="9"/>
        <v>2</v>
      </c>
      <c r="S1585" s="74"/>
      <c r="T1585" s="74"/>
      <c r="U1585" s="74"/>
    </row>
    <row r="1586" spans="1:21" x14ac:dyDescent="0.25">
      <c r="A1586" s="74"/>
      <c r="B1586" s="76">
        <v>45324</v>
      </c>
      <c r="C1586" s="74"/>
      <c r="D1586" s="74">
        <v>6811453</v>
      </c>
      <c r="E1586" s="74" t="s">
        <v>285</v>
      </c>
      <c r="F1586" s="74" t="s">
        <v>280</v>
      </c>
      <c r="G1586" s="74"/>
      <c r="H1586" s="74"/>
      <c r="I1586" s="74">
        <v>324003</v>
      </c>
      <c r="J1586" s="74" t="s">
        <v>10</v>
      </c>
      <c r="K1586" s="74">
        <v>0.5</v>
      </c>
      <c r="L1586" s="81">
        <v>366.66</v>
      </c>
      <c r="M1586" s="81">
        <f t="shared" si="5"/>
        <v>183.33</v>
      </c>
      <c r="N1586" s="81"/>
      <c r="O1586" s="81">
        <f t="shared" si="6"/>
        <v>14.666400000000001</v>
      </c>
      <c r="P1586" s="81">
        <f t="shared" si="7"/>
        <v>197.99640000000002</v>
      </c>
      <c r="Q1586" s="74">
        <f t="shared" si="8"/>
        <v>2024</v>
      </c>
      <c r="R1586" s="74">
        <f t="shared" si="9"/>
        <v>2</v>
      </c>
      <c r="S1586" s="74"/>
      <c r="T1586" s="74"/>
      <c r="U1586" s="74"/>
    </row>
    <row r="1587" spans="1:21" x14ac:dyDescent="0.25">
      <c r="A1587" s="74"/>
      <c r="B1587" s="76">
        <v>45324</v>
      </c>
      <c r="C1587" s="74"/>
      <c r="D1587" s="74">
        <v>6811453</v>
      </c>
      <c r="E1587" s="74" t="s">
        <v>285</v>
      </c>
      <c r="F1587" s="74" t="s">
        <v>280</v>
      </c>
      <c r="G1587" s="74"/>
      <c r="H1587" s="74"/>
      <c r="I1587" s="74">
        <v>320020</v>
      </c>
      <c r="J1587" s="74" t="s">
        <v>84</v>
      </c>
      <c r="K1587" s="74">
        <v>1</v>
      </c>
      <c r="L1587" s="81">
        <v>254.22</v>
      </c>
      <c r="M1587" s="81">
        <f t="shared" si="5"/>
        <v>254.22</v>
      </c>
      <c r="N1587" s="81"/>
      <c r="O1587" s="81">
        <f t="shared" si="6"/>
        <v>20.337600000000002</v>
      </c>
      <c r="P1587" s="81">
        <f t="shared" si="7"/>
        <v>274.55759999999998</v>
      </c>
      <c r="Q1587" s="74">
        <f t="shared" si="8"/>
        <v>2024</v>
      </c>
      <c r="R1587" s="74">
        <f t="shared" si="9"/>
        <v>2</v>
      </c>
      <c r="S1587" s="74"/>
      <c r="T1587" s="74"/>
      <c r="U1587" s="74"/>
    </row>
    <row r="1588" spans="1:21" x14ac:dyDescent="0.25">
      <c r="A1588" s="74"/>
      <c r="B1588" s="76">
        <v>45324</v>
      </c>
      <c r="C1588" s="74"/>
      <c r="D1588" s="74">
        <v>6811453</v>
      </c>
      <c r="E1588" s="74" t="s">
        <v>285</v>
      </c>
      <c r="F1588" s="74" t="s">
        <v>280</v>
      </c>
      <c r="G1588" s="74"/>
      <c r="H1588" s="74"/>
      <c r="I1588" s="74">
        <v>320020</v>
      </c>
      <c r="J1588" s="74" t="s">
        <v>84</v>
      </c>
      <c r="K1588" s="74">
        <v>99</v>
      </c>
      <c r="L1588" s="81">
        <v>254.22</v>
      </c>
      <c r="M1588" s="81">
        <f t="shared" si="5"/>
        <v>25167.78</v>
      </c>
      <c r="N1588" s="81"/>
      <c r="O1588" s="81">
        <f t="shared" si="6"/>
        <v>2013.4223999999999</v>
      </c>
      <c r="P1588" s="81">
        <f t="shared" si="7"/>
        <v>27181.202399999998</v>
      </c>
      <c r="Q1588" s="74">
        <f t="shared" si="8"/>
        <v>2024</v>
      </c>
      <c r="R1588" s="74">
        <f t="shared" si="9"/>
        <v>2</v>
      </c>
      <c r="S1588" s="74"/>
      <c r="T1588" s="74"/>
      <c r="U1588" s="74"/>
    </row>
    <row r="1589" spans="1:21" x14ac:dyDescent="0.25">
      <c r="A1589" s="74"/>
      <c r="B1589" s="76">
        <v>45324</v>
      </c>
      <c r="C1589" s="74"/>
      <c r="D1589" s="74">
        <v>6811453</v>
      </c>
      <c r="E1589" s="74" t="s">
        <v>285</v>
      </c>
      <c r="F1589" s="74" t="s">
        <v>280</v>
      </c>
      <c r="G1589" s="74"/>
      <c r="H1589" s="74"/>
      <c r="I1589" s="74">
        <v>324003</v>
      </c>
      <c r="J1589" s="74" t="s">
        <v>10</v>
      </c>
      <c r="K1589" s="74">
        <v>5</v>
      </c>
      <c r="L1589" s="81">
        <v>366.66</v>
      </c>
      <c r="M1589" s="81">
        <f t="shared" si="5"/>
        <v>1833.3000000000002</v>
      </c>
      <c r="N1589" s="81"/>
      <c r="O1589" s="81">
        <f t="shared" si="6"/>
        <v>146.66400000000002</v>
      </c>
      <c r="P1589" s="81">
        <f t="shared" si="7"/>
        <v>1979.9640000000002</v>
      </c>
      <c r="Q1589" s="74">
        <f t="shared" si="8"/>
        <v>2024</v>
      </c>
      <c r="R1589" s="74">
        <f t="shared" si="9"/>
        <v>2</v>
      </c>
      <c r="S1589" s="74"/>
      <c r="T1589" s="74"/>
      <c r="U1589" s="74"/>
    </row>
    <row r="1590" spans="1:21" x14ac:dyDescent="0.25">
      <c r="A1590" s="74"/>
      <c r="B1590" s="76">
        <v>45325</v>
      </c>
      <c r="C1590" s="74"/>
      <c r="D1590" s="74">
        <v>6811453</v>
      </c>
      <c r="E1590" s="74" t="s">
        <v>285</v>
      </c>
      <c r="F1590" s="74" t="s">
        <v>280</v>
      </c>
      <c r="G1590" s="74"/>
      <c r="H1590" s="74"/>
      <c r="I1590" s="74">
        <v>320020</v>
      </c>
      <c r="J1590" s="74" t="s">
        <v>84</v>
      </c>
      <c r="K1590" s="74">
        <v>50</v>
      </c>
      <c r="L1590" s="81">
        <v>254.22</v>
      </c>
      <c r="M1590" s="81">
        <f t="shared" si="5"/>
        <v>12711</v>
      </c>
      <c r="N1590" s="81"/>
      <c r="O1590" s="81">
        <f t="shared" si="6"/>
        <v>1016.88</v>
      </c>
      <c r="P1590" s="81">
        <f t="shared" si="7"/>
        <v>13727.88</v>
      </c>
      <c r="Q1590" s="74">
        <f t="shared" si="8"/>
        <v>2024</v>
      </c>
      <c r="R1590" s="74">
        <f t="shared" si="9"/>
        <v>2</v>
      </c>
      <c r="S1590" s="74"/>
      <c r="T1590" s="74"/>
      <c r="U1590" s="74"/>
    </row>
    <row r="1591" spans="1:21" x14ac:dyDescent="0.25">
      <c r="A1591" s="74"/>
      <c r="B1591" s="76">
        <v>45325</v>
      </c>
      <c r="C1591" s="74"/>
      <c r="D1591" s="74">
        <v>6811453</v>
      </c>
      <c r="E1591" s="74" t="s">
        <v>285</v>
      </c>
      <c r="F1591" s="74" t="s">
        <v>280</v>
      </c>
      <c r="G1591" s="74"/>
      <c r="H1591" s="74"/>
      <c r="I1591" s="74">
        <v>324003</v>
      </c>
      <c r="J1591" s="74" t="s">
        <v>10</v>
      </c>
      <c r="K1591" s="74">
        <v>3</v>
      </c>
      <c r="L1591" s="81">
        <v>366.66</v>
      </c>
      <c r="M1591" s="81">
        <f t="shared" si="5"/>
        <v>1099.98</v>
      </c>
      <c r="N1591" s="81"/>
      <c r="O1591" s="81">
        <f t="shared" si="6"/>
        <v>87.998400000000004</v>
      </c>
      <c r="P1591" s="81">
        <f t="shared" si="7"/>
        <v>1187.9784</v>
      </c>
      <c r="Q1591" s="74">
        <f t="shared" si="8"/>
        <v>2024</v>
      </c>
      <c r="R1591" s="74">
        <f t="shared" si="9"/>
        <v>2</v>
      </c>
      <c r="S1591" s="74"/>
      <c r="T1591" s="74"/>
      <c r="U1591" s="74"/>
    </row>
    <row r="1592" spans="1:21" x14ac:dyDescent="0.25">
      <c r="A1592" s="74"/>
      <c r="B1592" s="76">
        <v>45328</v>
      </c>
      <c r="C1592" s="74"/>
      <c r="D1592" s="74">
        <v>6811453</v>
      </c>
      <c r="E1592" s="74" t="s">
        <v>285</v>
      </c>
      <c r="F1592" s="74" t="s">
        <v>280</v>
      </c>
      <c r="G1592" s="74"/>
      <c r="H1592" s="74"/>
      <c r="I1592" s="74">
        <v>320020</v>
      </c>
      <c r="J1592" s="74" t="s">
        <v>84</v>
      </c>
      <c r="K1592" s="74">
        <v>22</v>
      </c>
      <c r="L1592" s="81">
        <v>254.22</v>
      </c>
      <c r="M1592" s="81">
        <f t="shared" si="5"/>
        <v>5592.84</v>
      </c>
      <c r="N1592" s="81"/>
      <c r="O1592" s="81">
        <f t="shared" si="6"/>
        <v>447.42720000000003</v>
      </c>
      <c r="P1592" s="81">
        <f t="shared" si="7"/>
        <v>6040.2672000000002</v>
      </c>
      <c r="Q1592" s="74">
        <f t="shared" si="8"/>
        <v>2024</v>
      </c>
      <c r="R1592" s="74">
        <f t="shared" si="9"/>
        <v>2</v>
      </c>
      <c r="S1592" s="74"/>
      <c r="T1592" s="74"/>
      <c r="U1592" s="74"/>
    </row>
    <row r="1593" spans="1:21" x14ac:dyDescent="0.25">
      <c r="A1593" s="74"/>
      <c r="B1593" s="76">
        <v>45328</v>
      </c>
      <c r="C1593" s="74"/>
      <c r="D1593" s="74">
        <v>6811453</v>
      </c>
      <c r="E1593" s="74" t="s">
        <v>285</v>
      </c>
      <c r="F1593" s="74" t="s">
        <v>280</v>
      </c>
      <c r="G1593" s="74"/>
      <c r="H1593" s="74"/>
      <c r="I1593" s="74">
        <v>320020</v>
      </c>
      <c r="J1593" s="74" t="s">
        <v>84</v>
      </c>
      <c r="K1593" s="74">
        <v>20</v>
      </c>
      <c r="L1593" s="81">
        <v>254.22</v>
      </c>
      <c r="M1593" s="81">
        <f t="shared" si="5"/>
        <v>5084.3999999999996</v>
      </c>
      <c r="N1593" s="81"/>
      <c r="O1593" s="81">
        <f t="shared" si="6"/>
        <v>406.75199999999995</v>
      </c>
      <c r="P1593" s="81">
        <f t="shared" si="7"/>
        <v>5491.152</v>
      </c>
      <c r="Q1593" s="74">
        <f t="shared" si="8"/>
        <v>2024</v>
      </c>
      <c r="R1593" s="74">
        <f t="shared" si="9"/>
        <v>2</v>
      </c>
      <c r="S1593" s="74"/>
      <c r="T1593" s="74"/>
      <c r="U1593" s="74"/>
    </row>
    <row r="1594" spans="1:21" x14ac:dyDescent="0.25">
      <c r="A1594" s="74"/>
      <c r="B1594" s="76">
        <v>45328</v>
      </c>
      <c r="C1594" s="74"/>
      <c r="D1594" s="74">
        <v>6811453</v>
      </c>
      <c r="E1594" s="74" t="s">
        <v>285</v>
      </c>
      <c r="F1594" s="74" t="s">
        <v>280</v>
      </c>
      <c r="G1594" s="74"/>
      <c r="H1594" s="74"/>
      <c r="I1594" s="74">
        <v>320020</v>
      </c>
      <c r="J1594" s="74" t="s">
        <v>84</v>
      </c>
      <c r="K1594" s="74">
        <v>8</v>
      </c>
      <c r="L1594" s="81">
        <v>254.22</v>
      </c>
      <c r="M1594" s="81">
        <f t="shared" si="5"/>
        <v>2033.76</v>
      </c>
      <c r="N1594" s="81"/>
      <c r="O1594" s="81">
        <f t="shared" si="6"/>
        <v>162.70080000000002</v>
      </c>
      <c r="P1594" s="81">
        <f t="shared" si="7"/>
        <v>2196.4607999999998</v>
      </c>
      <c r="Q1594" s="74">
        <f t="shared" si="8"/>
        <v>2024</v>
      </c>
      <c r="R1594" s="74">
        <f t="shared" si="9"/>
        <v>2</v>
      </c>
      <c r="S1594" s="74"/>
      <c r="T1594" s="74"/>
      <c r="U1594" s="74"/>
    </row>
    <row r="1595" spans="1:21" x14ac:dyDescent="0.25">
      <c r="A1595" s="74"/>
      <c r="B1595" s="76">
        <v>45328</v>
      </c>
      <c r="C1595" s="74"/>
      <c r="D1595" s="74">
        <v>6811453</v>
      </c>
      <c r="E1595" s="74" t="s">
        <v>285</v>
      </c>
      <c r="F1595" s="74" t="s">
        <v>280</v>
      </c>
      <c r="G1595" s="74"/>
      <c r="H1595" s="74"/>
      <c r="I1595" s="74">
        <v>320020</v>
      </c>
      <c r="J1595" s="74" t="s">
        <v>84</v>
      </c>
      <c r="K1595" s="74">
        <v>16.166666666666668</v>
      </c>
      <c r="L1595" s="81">
        <v>254.22</v>
      </c>
      <c r="M1595" s="81">
        <f t="shared" si="5"/>
        <v>4109.8900000000003</v>
      </c>
      <c r="N1595" s="81"/>
      <c r="O1595" s="81">
        <f t="shared" si="6"/>
        <v>328.79120000000006</v>
      </c>
      <c r="P1595" s="81">
        <f t="shared" si="7"/>
        <v>4438.6812</v>
      </c>
      <c r="Q1595" s="74">
        <f t="shared" si="8"/>
        <v>2024</v>
      </c>
      <c r="R1595" s="74">
        <f t="shared" si="9"/>
        <v>2</v>
      </c>
      <c r="S1595" s="74"/>
      <c r="T1595" s="74"/>
      <c r="U1595" s="74"/>
    </row>
    <row r="1596" spans="1:21" x14ac:dyDescent="0.25">
      <c r="A1596" s="74"/>
      <c r="B1596" s="76">
        <v>45328</v>
      </c>
      <c r="C1596" s="74"/>
      <c r="D1596" s="74">
        <v>6811453</v>
      </c>
      <c r="E1596" s="74" t="s">
        <v>285</v>
      </c>
      <c r="F1596" s="74" t="s">
        <v>280</v>
      </c>
      <c r="G1596" s="74"/>
      <c r="H1596" s="74"/>
      <c r="I1596" s="74">
        <v>320020</v>
      </c>
      <c r="J1596" s="74" t="s">
        <v>84</v>
      </c>
      <c r="K1596" s="74">
        <v>3.8333333333333335</v>
      </c>
      <c r="L1596" s="81">
        <v>254.22</v>
      </c>
      <c r="M1596" s="81">
        <f t="shared" si="5"/>
        <v>974.51</v>
      </c>
      <c r="N1596" s="81"/>
      <c r="O1596" s="81">
        <f t="shared" si="6"/>
        <v>77.960800000000006</v>
      </c>
      <c r="P1596" s="81">
        <f t="shared" si="7"/>
        <v>1052.4708000000001</v>
      </c>
      <c r="Q1596" s="74">
        <f t="shared" si="8"/>
        <v>2024</v>
      </c>
      <c r="R1596" s="74">
        <f t="shared" si="9"/>
        <v>2</v>
      </c>
      <c r="S1596" s="74"/>
      <c r="T1596" s="74"/>
      <c r="U1596" s="74"/>
    </row>
    <row r="1597" spans="1:21" x14ac:dyDescent="0.25">
      <c r="A1597" s="74"/>
      <c r="B1597" s="76">
        <v>45329</v>
      </c>
      <c r="C1597" s="74"/>
      <c r="D1597" s="74">
        <v>6811453</v>
      </c>
      <c r="E1597" s="74" t="s">
        <v>285</v>
      </c>
      <c r="F1597" s="74" t="s">
        <v>280</v>
      </c>
      <c r="G1597" s="74"/>
      <c r="H1597" s="74"/>
      <c r="I1597" s="74">
        <v>320028</v>
      </c>
      <c r="J1597" s="74" t="s">
        <v>11</v>
      </c>
      <c r="K1597" s="74">
        <v>5</v>
      </c>
      <c r="L1597" s="81">
        <v>167.22</v>
      </c>
      <c r="M1597" s="81">
        <f t="shared" si="5"/>
        <v>836.1</v>
      </c>
      <c r="N1597" s="81"/>
      <c r="O1597" s="81">
        <f t="shared" si="6"/>
        <v>66.888000000000005</v>
      </c>
      <c r="P1597" s="81">
        <f t="shared" si="7"/>
        <v>902.98800000000006</v>
      </c>
      <c r="Q1597" s="74">
        <f t="shared" si="8"/>
        <v>2024</v>
      </c>
      <c r="R1597" s="74">
        <f t="shared" si="9"/>
        <v>2</v>
      </c>
      <c r="S1597" s="74"/>
      <c r="T1597" s="74"/>
      <c r="U1597" s="74"/>
    </row>
    <row r="1598" spans="1:21" x14ac:dyDescent="0.25">
      <c r="A1598" s="74"/>
      <c r="B1598" s="76">
        <v>45329</v>
      </c>
      <c r="C1598" s="74"/>
      <c r="D1598" s="74">
        <v>6811453</v>
      </c>
      <c r="E1598" s="74" t="s">
        <v>285</v>
      </c>
      <c r="F1598" s="74" t="s">
        <v>280</v>
      </c>
      <c r="G1598" s="74"/>
      <c r="H1598" s="74"/>
      <c r="I1598" s="74">
        <v>324003</v>
      </c>
      <c r="J1598" s="74" t="s">
        <v>10</v>
      </c>
      <c r="K1598" s="74">
        <v>5</v>
      </c>
      <c r="L1598" s="81">
        <v>366.66</v>
      </c>
      <c r="M1598" s="81">
        <f t="shared" si="5"/>
        <v>1833.3000000000002</v>
      </c>
      <c r="N1598" s="81"/>
      <c r="O1598" s="81">
        <f t="shared" si="6"/>
        <v>146.66400000000002</v>
      </c>
      <c r="P1598" s="81">
        <f t="shared" si="7"/>
        <v>1979.9640000000002</v>
      </c>
      <c r="Q1598" s="74">
        <f t="shared" si="8"/>
        <v>2024</v>
      </c>
      <c r="R1598" s="74">
        <f t="shared" si="9"/>
        <v>2</v>
      </c>
      <c r="S1598" s="74"/>
      <c r="T1598" s="74"/>
      <c r="U1598" s="74"/>
    </row>
    <row r="1599" spans="1:21" x14ac:dyDescent="0.25">
      <c r="A1599" s="74"/>
      <c r="B1599" s="76">
        <v>45329</v>
      </c>
      <c r="C1599" s="74"/>
      <c r="D1599" s="74">
        <v>6811453</v>
      </c>
      <c r="E1599" s="74" t="s">
        <v>285</v>
      </c>
      <c r="F1599" s="74" t="s">
        <v>280</v>
      </c>
      <c r="G1599" s="74"/>
      <c r="H1599" s="74"/>
      <c r="I1599" s="74">
        <v>320028</v>
      </c>
      <c r="J1599" s="74" t="s">
        <v>11</v>
      </c>
      <c r="K1599" s="74">
        <v>15</v>
      </c>
      <c r="L1599" s="81">
        <v>167.22</v>
      </c>
      <c r="M1599" s="81">
        <f t="shared" si="5"/>
        <v>2508.3000000000002</v>
      </c>
      <c r="N1599" s="81"/>
      <c r="O1599" s="81">
        <f t="shared" si="6"/>
        <v>200.66400000000002</v>
      </c>
      <c r="P1599" s="81">
        <f t="shared" si="7"/>
        <v>2708.9640000000004</v>
      </c>
      <c r="Q1599" s="74">
        <f t="shared" si="8"/>
        <v>2024</v>
      </c>
      <c r="R1599" s="74">
        <f t="shared" si="9"/>
        <v>2</v>
      </c>
      <c r="S1599" s="74"/>
      <c r="T1599" s="74"/>
      <c r="U1599" s="74"/>
    </row>
    <row r="1600" spans="1:21" x14ac:dyDescent="0.25">
      <c r="A1600" s="74"/>
      <c r="B1600" s="76">
        <v>45329</v>
      </c>
      <c r="C1600" s="74"/>
      <c r="D1600" s="74">
        <v>6811453</v>
      </c>
      <c r="E1600" s="74" t="s">
        <v>285</v>
      </c>
      <c r="F1600" s="74" t="s">
        <v>280</v>
      </c>
      <c r="G1600" s="74"/>
      <c r="H1600" s="74"/>
      <c r="I1600" s="74">
        <v>320028</v>
      </c>
      <c r="J1600" s="74" t="s">
        <v>11</v>
      </c>
      <c r="K1600" s="74">
        <v>25</v>
      </c>
      <c r="L1600" s="81">
        <v>167.22</v>
      </c>
      <c r="M1600" s="81">
        <f t="shared" si="5"/>
        <v>4180.5</v>
      </c>
      <c r="N1600" s="81"/>
      <c r="O1600" s="81">
        <f t="shared" si="6"/>
        <v>334.44</v>
      </c>
      <c r="P1600" s="81">
        <f t="shared" si="7"/>
        <v>4514.9399999999996</v>
      </c>
      <c r="Q1600" s="74">
        <f t="shared" si="8"/>
        <v>2024</v>
      </c>
      <c r="R1600" s="74">
        <f t="shared" si="9"/>
        <v>2</v>
      </c>
      <c r="S1600" s="74"/>
      <c r="T1600" s="74"/>
      <c r="U1600" s="74"/>
    </row>
    <row r="1601" spans="1:21" x14ac:dyDescent="0.25">
      <c r="A1601" s="74"/>
      <c r="B1601" s="76">
        <v>45261</v>
      </c>
      <c r="C1601" s="74"/>
      <c r="D1601" s="74">
        <v>6812300</v>
      </c>
      <c r="E1601" s="74" t="s">
        <v>285</v>
      </c>
      <c r="F1601" s="74" t="s">
        <v>305</v>
      </c>
      <c r="G1601" s="74"/>
      <c r="H1601" s="74"/>
      <c r="I1601" s="74">
        <v>324003</v>
      </c>
      <c r="J1601" s="74" t="s">
        <v>10</v>
      </c>
      <c r="K1601" s="74">
        <v>3</v>
      </c>
      <c r="L1601" s="81">
        <v>366.66</v>
      </c>
      <c r="M1601" s="81">
        <f t="shared" si="5"/>
        <v>1099.98</v>
      </c>
      <c r="N1601" s="81"/>
      <c r="O1601" s="81">
        <f t="shared" si="6"/>
        <v>87.998400000000004</v>
      </c>
      <c r="P1601" s="81">
        <f t="shared" si="7"/>
        <v>1187.9784</v>
      </c>
      <c r="Q1601" s="74">
        <f t="shared" si="8"/>
        <v>2023</v>
      </c>
      <c r="R1601" s="74">
        <f t="shared" si="9"/>
        <v>12</v>
      </c>
      <c r="S1601" s="74"/>
      <c r="T1601" s="74"/>
      <c r="U1601" s="74"/>
    </row>
    <row r="1602" spans="1:21" x14ac:dyDescent="0.25">
      <c r="A1602" s="74"/>
      <c r="B1602" s="76">
        <v>45264</v>
      </c>
      <c r="C1602" s="74"/>
      <c r="D1602" s="74">
        <v>6812300</v>
      </c>
      <c r="E1602" s="74" t="s">
        <v>285</v>
      </c>
      <c r="F1602" s="74" t="s">
        <v>305</v>
      </c>
      <c r="G1602" s="74"/>
      <c r="H1602" s="74"/>
      <c r="I1602" s="74">
        <v>320025</v>
      </c>
      <c r="J1602" s="74" t="s">
        <v>58</v>
      </c>
      <c r="K1602" s="74">
        <v>10</v>
      </c>
      <c r="L1602" s="81">
        <v>187.68</v>
      </c>
      <c r="M1602" s="81">
        <f t="shared" si="5"/>
        <v>1876.8000000000002</v>
      </c>
      <c r="N1602" s="81"/>
      <c r="O1602" s="81">
        <f t="shared" si="6"/>
        <v>150.14400000000001</v>
      </c>
      <c r="P1602" s="81">
        <f t="shared" si="7"/>
        <v>2026.9440000000002</v>
      </c>
      <c r="Q1602" s="74">
        <f t="shared" si="8"/>
        <v>2023</v>
      </c>
      <c r="R1602" s="74">
        <f t="shared" si="9"/>
        <v>12</v>
      </c>
      <c r="S1602" s="74"/>
      <c r="T1602" s="74"/>
      <c r="U1602" s="74"/>
    </row>
    <row r="1603" spans="1:21" x14ac:dyDescent="0.25">
      <c r="A1603" s="74"/>
      <c r="B1603" s="76">
        <v>45266</v>
      </c>
      <c r="C1603" s="74"/>
      <c r="D1603" s="74">
        <v>6812300</v>
      </c>
      <c r="E1603" s="74" t="s">
        <v>285</v>
      </c>
      <c r="F1603" s="74" t="s">
        <v>305</v>
      </c>
      <c r="G1603" s="74"/>
      <c r="H1603" s="74"/>
      <c r="I1603" s="74">
        <v>324003</v>
      </c>
      <c r="J1603" s="74" t="s">
        <v>10</v>
      </c>
      <c r="K1603" s="74">
        <v>2</v>
      </c>
      <c r="L1603" s="81">
        <v>366.66</v>
      </c>
      <c r="M1603" s="81">
        <f t="shared" si="5"/>
        <v>733.32</v>
      </c>
      <c r="N1603" s="81"/>
      <c r="O1603" s="81">
        <f t="shared" si="6"/>
        <v>58.665600000000005</v>
      </c>
      <c r="P1603" s="81">
        <f t="shared" si="7"/>
        <v>791.98560000000009</v>
      </c>
      <c r="Q1603" s="74">
        <f t="shared" si="8"/>
        <v>2023</v>
      </c>
      <c r="R1603" s="74">
        <f t="shared" si="9"/>
        <v>12</v>
      </c>
      <c r="S1603" s="74"/>
      <c r="T1603" s="74"/>
      <c r="U1603" s="74"/>
    </row>
    <row r="1604" spans="1:21" x14ac:dyDescent="0.25">
      <c r="A1604" s="74"/>
      <c r="B1604" s="76">
        <v>45268</v>
      </c>
      <c r="C1604" s="74"/>
      <c r="D1604" s="74">
        <v>6812300</v>
      </c>
      <c r="E1604" s="74" t="s">
        <v>285</v>
      </c>
      <c r="F1604" s="74" t="s">
        <v>305</v>
      </c>
      <c r="G1604" s="74"/>
      <c r="H1604" s="74"/>
      <c r="I1604" s="74">
        <v>324003</v>
      </c>
      <c r="J1604" s="74" t="s">
        <v>10</v>
      </c>
      <c r="K1604" s="74">
        <v>2</v>
      </c>
      <c r="L1604" s="81">
        <v>366.66</v>
      </c>
      <c r="M1604" s="81">
        <f t="shared" si="5"/>
        <v>733.32</v>
      </c>
      <c r="N1604" s="81"/>
      <c r="O1604" s="81">
        <f t="shared" si="6"/>
        <v>58.665600000000005</v>
      </c>
      <c r="P1604" s="81">
        <f t="shared" si="7"/>
        <v>791.98560000000009</v>
      </c>
      <c r="Q1604" s="74">
        <f t="shared" si="8"/>
        <v>2023</v>
      </c>
      <c r="R1604" s="74">
        <f t="shared" si="9"/>
        <v>12</v>
      </c>
      <c r="S1604" s="74"/>
      <c r="T1604" s="74"/>
      <c r="U1604" s="74"/>
    </row>
    <row r="1605" spans="1:21" x14ac:dyDescent="0.25">
      <c r="A1605" s="74"/>
      <c r="B1605" s="76">
        <v>45271</v>
      </c>
      <c r="C1605" s="74"/>
      <c r="D1605" s="74">
        <v>6812300</v>
      </c>
      <c r="E1605" s="74" t="s">
        <v>285</v>
      </c>
      <c r="F1605" s="74" t="s">
        <v>305</v>
      </c>
      <c r="G1605" s="74"/>
      <c r="H1605" s="74"/>
      <c r="I1605" s="74">
        <v>320025</v>
      </c>
      <c r="J1605" s="74" t="s">
        <v>58</v>
      </c>
      <c r="K1605" s="74">
        <v>5</v>
      </c>
      <c r="L1605" s="81">
        <v>220.8</v>
      </c>
      <c r="M1605" s="81">
        <f t="shared" si="5"/>
        <v>1104</v>
      </c>
      <c r="N1605" s="81"/>
      <c r="O1605" s="81">
        <f t="shared" si="6"/>
        <v>88.320000000000007</v>
      </c>
      <c r="P1605" s="81">
        <f t="shared" si="7"/>
        <v>1192.32</v>
      </c>
      <c r="Q1605" s="74">
        <f t="shared" si="8"/>
        <v>2023</v>
      </c>
      <c r="R1605" s="74">
        <f t="shared" si="9"/>
        <v>12</v>
      </c>
      <c r="S1605" s="74"/>
      <c r="T1605" s="74"/>
      <c r="U1605" s="74"/>
    </row>
    <row r="1606" spans="1:21" x14ac:dyDescent="0.25">
      <c r="A1606" s="74"/>
      <c r="B1606" s="76">
        <v>45275</v>
      </c>
      <c r="C1606" s="74"/>
      <c r="D1606" s="74">
        <v>6812300</v>
      </c>
      <c r="E1606" s="74" t="s">
        <v>285</v>
      </c>
      <c r="F1606" s="74" t="s">
        <v>305</v>
      </c>
      <c r="G1606" s="74"/>
      <c r="H1606" s="74"/>
      <c r="I1606" s="74">
        <v>324003</v>
      </c>
      <c r="J1606" s="74" t="s">
        <v>10</v>
      </c>
      <c r="K1606" s="74">
        <v>2</v>
      </c>
      <c r="L1606" s="81">
        <v>366.66</v>
      </c>
      <c r="M1606" s="81">
        <f t="shared" si="5"/>
        <v>733.32</v>
      </c>
      <c r="N1606" s="81"/>
      <c r="O1606" s="81">
        <f t="shared" si="6"/>
        <v>58.665600000000005</v>
      </c>
      <c r="P1606" s="81">
        <f t="shared" si="7"/>
        <v>791.98560000000009</v>
      </c>
      <c r="Q1606" s="74">
        <f t="shared" si="8"/>
        <v>2023</v>
      </c>
      <c r="R1606" s="74">
        <f t="shared" si="9"/>
        <v>12</v>
      </c>
      <c r="S1606" s="74"/>
      <c r="T1606" s="74"/>
      <c r="U1606" s="74"/>
    </row>
    <row r="1607" spans="1:21" x14ac:dyDescent="0.25">
      <c r="A1607" s="74"/>
      <c r="B1607" s="76">
        <v>45280</v>
      </c>
      <c r="C1607" s="74"/>
      <c r="D1607" s="74">
        <v>6812300</v>
      </c>
      <c r="E1607" s="74" t="s">
        <v>285</v>
      </c>
      <c r="F1607" s="74" t="s">
        <v>305</v>
      </c>
      <c r="G1607" s="74"/>
      <c r="H1607" s="74"/>
      <c r="I1607" s="74">
        <v>320025</v>
      </c>
      <c r="J1607" s="74" t="s">
        <v>58</v>
      </c>
      <c r="K1607" s="74">
        <v>5</v>
      </c>
      <c r="L1607" s="81">
        <v>220.8</v>
      </c>
      <c r="M1607" s="81">
        <f t="shared" si="5"/>
        <v>1104</v>
      </c>
      <c r="N1607" s="81"/>
      <c r="O1607" s="81">
        <f t="shared" si="6"/>
        <v>88.320000000000007</v>
      </c>
      <c r="P1607" s="81">
        <f t="shared" si="7"/>
        <v>1192.32</v>
      </c>
      <c r="Q1607" s="74">
        <f t="shared" si="8"/>
        <v>2023</v>
      </c>
      <c r="R1607" s="74">
        <f t="shared" si="9"/>
        <v>12</v>
      </c>
      <c r="S1607" s="74"/>
      <c r="T1607" s="74"/>
      <c r="U1607" s="74"/>
    </row>
    <row r="1608" spans="1:21" x14ac:dyDescent="0.25">
      <c r="A1608" s="74"/>
      <c r="B1608" s="76">
        <v>45280</v>
      </c>
      <c r="C1608" s="74"/>
      <c r="D1608" s="74">
        <v>6812300</v>
      </c>
      <c r="E1608" s="74" t="s">
        <v>285</v>
      </c>
      <c r="F1608" s="74" t="s">
        <v>305</v>
      </c>
      <c r="G1608" s="74"/>
      <c r="H1608" s="74"/>
      <c r="I1608" s="74">
        <v>324003</v>
      </c>
      <c r="J1608" s="74" t="s">
        <v>10</v>
      </c>
      <c r="K1608" s="74">
        <v>5</v>
      </c>
      <c r="L1608" s="81">
        <v>366.66</v>
      </c>
      <c r="M1608" s="81">
        <f t="shared" si="5"/>
        <v>1833.3000000000002</v>
      </c>
      <c r="N1608" s="81"/>
      <c r="O1608" s="81">
        <f t="shared" si="6"/>
        <v>146.66400000000002</v>
      </c>
      <c r="P1608" s="81">
        <f t="shared" si="7"/>
        <v>1979.9640000000002</v>
      </c>
      <c r="Q1608" s="74">
        <f t="shared" si="8"/>
        <v>2023</v>
      </c>
      <c r="R1608" s="74">
        <f t="shared" si="9"/>
        <v>12</v>
      </c>
      <c r="S1608" s="74"/>
      <c r="T1608" s="74"/>
      <c r="U1608" s="74"/>
    </row>
    <row r="1609" spans="1:21" x14ac:dyDescent="0.25">
      <c r="A1609" s="74"/>
      <c r="B1609" s="76">
        <v>45285</v>
      </c>
      <c r="C1609" s="74"/>
      <c r="D1609" s="74">
        <v>6812300</v>
      </c>
      <c r="E1609" s="74" t="s">
        <v>285</v>
      </c>
      <c r="F1609" s="74" t="s">
        <v>305</v>
      </c>
      <c r="G1609" s="74"/>
      <c r="H1609" s="74"/>
      <c r="I1609" s="74">
        <v>324003</v>
      </c>
      <c r="J1609" s="74" t="s">
        <v>10</v>
      </c>
      <c r="K1609" s="74">
        <v>3</v>
      </c>
      <c r="L1609" s="81">
        <v>366.66</v>
      </c>
      <c r="M1609" s="81">
        <f t="shared" si="5"/>
        <v>1099.98</v>
      </c>
      <c r="N1609" s="81"/>
      <c r="O1609" s="81">
        <f t="shared" si="6"/>
        <v>87.998400000000004</v>
      </c>
      <c r="P1609" s="81">
        <f t="shared" si="7"/>
        <v>1187.9784</v>
      </c>
      <c r="Q1609" s="74">
        <f t="shared" si="8"/>
        <v>2023</v>
      </c>
      <c r="R1609" s="74">
        <f t="shared" si="9"/>
        <v>12</v>
      </c>
      <c r="S1609" s="74"/>
      <c r="T1609" s="74"/>
      <c r="U1609" s="74"/>
    </row>
    <row r="1610" spans="1:21" x14ac:dyDescent="0.25">
      <c r="A1610" s="74"/>
      <c r="B1610" s="76">
        <v>45287</v>
      </c>
      <c r="C1610" s="74"/>
      <c r="D1610" s="74">
        <v>6812300</v>
      </c>
      <c r="E1610" s="74" t="s">
        <v>285</v>
      </c>
      <c r="F1610" s="74" t="s">
        <v>305</v>
      </c>
      <c r="G1610" s="74"/>
      <c r="H1610" s="74"/>
      <c r="I1610" s="74">
        <v>320025</v>
      </c>
      <c r="J1610" s="74" t="s">
        <v>58</v>
      </c>
      <c r="K1610" s="74">
        <v>10</v>
      </c>
      <c r="L1610" s="81">
        <v>176.64</v>
      </c>
      <c r="M1610" s="81">
        <f t="shared" si="5"/>
        <v>1766.3999999999999</v>
      </c>
      <c r="N1610" s="81"/>
      <c r="O1610" s="81">
        <f t="shared" si="6"/>
        <v>141.31199999999998</v>
      </c>
      <c r="P1610" s="81">
        <f t="shared" si="7"/>
        <v>1907.7119999999998</v>
      </c>
      <c r="Q1610" s="74">
        <f t="shared" si="8"/>
        <v>2023</v>
      </c>
      <c r="R1610" s="74">
        <f t="shared" si="9"/>
        <v>12</v>
      </c>
      <c r="S1610" s="74"/>
      <c r="T1610" s="74"/>
      <c r="U1610" s="74"/>
    </row>
    <row r="1611" spans="1:21" x14ac:dyDescent="0.25">
      <c r="A1611" s="74"/>
      <c r="B1611" s="76">
        <v>45287</v>
      </c>
      <c r="C1611" s="74"/>
      <c r="D1611" s="74">
        <v>6812300</v>
      </c>
      <c r="E1611" s="74" t="s">
        <v>285</v>
      </c>
      <c r="F1611" s="74" t="s">
        <v>305</v>
      </c>
      <c r="G1611" s="74"/>
      <c r="H1611" s="74"/>
      <c r="I1611" s="74">
        <v>324003</v>
      </c>
      <c r="J1611" s="74" t="s">
        <v>10</v>
      </c>
      <c r="K1611" s="74">
        <v>2</v>
      </c>
      <c r="L1611" s="81">
        <v>366.66</v>
      </c>
      <c r="M1611" s="81">
        <f t="shared" si="5"/>
        <v>733.32</v>
      </c>
      <c r="N1611" s="81"/>
      <c r="O1611" s="81">
        <f t="shared" si="6"/>
        <v>58.665600000000005</v>
      </c>
      <c r="P1611" s="81">
        <f t="shared" si="7"/>
        <v>791.98560000000009</v>
      </c>
      <c r="Q1611" s="74">
        <f t="shared" si="8"/>
        <v>2023</v>
      </c>
      <c r="R1611" s="74">
        <f t="shared" si="9"/>
        <v>12</v>
      </c>
      <c r="S1611" s="74"/>
      <c r="T1611" s="74"/>
      <c r="U1611" s="74"/>
    </row>
    <row r="1612" spans="1:21" x14ac:dyDescent="0.25">
      <c r="A1612" s="74"/>
      <c r="B1612" s="76">
        <v>45287</v>
      </c>
      <c r="C1612" s="74"/>
      <c r="D1612" s="74">
        <v>6812300</v>
      </c>
      <c r="E1612" s="74" t="s">
        <v>285</v>
      </c>
      <c r="F1612" s="74" t="s">
        <v>305</v>
      </c>
      <c r="G1612" s="74"/>
      <c r="H1612" s="74"/>
      <c r="I1612" s="74">
        <v>324003</v>
      </c>
      <c r="J1612" s="74" t="s">
        <v>10</v>
      </c>
      <c r="K1612" s="74">
        <v>1</v>
      </c>
      <c r="L1612" s="81">
        <v>366.66</v>
      </c>
      <c r="M1612" s="81">
        <f t="shared" si="5"/>
        <v>366.66</v>
      </c>
      <c r="N1612" s="81"/>
      <c r="O1612" s="81">
        <f t="shared" si="6"/>
        <v>29.332800000000002</v>
      </c>
      <c r="P1612" s="81">
        <f t="shared" si="7"/>
        <v>395.99280000000005</v>
      </c>
      <c r="Q1612" s="74">
        <f t="shared" si="8"/>
        <v>2023</v>
      </c>
      <c r="R1612" s="74">
        <f t="shared" si="9"/>
        <v>12</v>
      </c>
      <c r="S1612" s="74"/>
      <c r="T1612" s="74"/>
      <c r="U1612" s="74"/>
    </row>
    <row r="1613" spans="1:21" x14ac:dyDescent="0.25">
      <c r="A1613" s="74"/>
      <c r="B1613" s="76">
        <v>45287</v>
      </c>
      <c r="C1613" s="74"/>
      <c r="D1613" s="74">
        <v>6812300</v>
      </c>
      <c r="E1613" s="74" t="s">
        <v>285</v>
      </c>
      <c r="F1613" s="74" t="s">
        <v>305</v>
      </c>
      <c r="G1613" s="74"/>
      <c r="H1613" s="74"/>
      <c r="I1613" s="74">
        <v>324003</v>
      </c>
      <c r="J1613" s="74" t="s">
        <v>10</v>
      </c>
      <c r="K1613" s="74">
        <v>2</v>
      </c>
      <c r="L1613" s="81">
        <v>366.66</v>
      </c>
      <c r="M1613" s="81">
        <f t="shared" si="5"/>
        <v>733.32</v>
      </c>
      <c r="N1613" s="81"/>
      <c r="O1613" s="81">
        <f t="shared" si="6"/>
        <v>58.665600000000005</v>
      </c>
      <c r="P1613" s="81">
        <f t="shared" si="7"/>
        <v>791.98560000000009</v>
      </c>
      <c r="Q1613" s="74">
        <f t="shared" si="8"/>
        <v>2023</v>
      </c>
      <c r="R1613" s="74">
        <f t="shared" si="9"/>
        <v>12</v>
      </c>
      <c r="S1613" s="74"/>
      <c r="T1613" s="74"/>
      <c r="U1613" s="74"/>
    </row>
    <row r="1614" spans="1:21" x14ac:dyDescent="0.25">
      <c r="A1614" s="74"/>
      <c r="B1614" s="76">
        <v>45288</v>
      </c>
      <c r="C1614" s="74"/>
      <c r="D1614" s="74">
        <v>6812300</v>
      </c>
      <c r="E1614" s="74" t="s">
        <v>285</v>
      </c>
      <c r="F1614" s="74" t="s">
        <v>305</v>
      </c>
      <c r="G1614" s="74"/>
      <c r="H1614" s="74"/>
      <c r="I1614" s="74">
        <v>320020</v>
      </c>
      <c r="J1614" s="74" t="s">
        <v>84</v>
      </c>
      <c r="K1614" s="74">
        <v>5</v>
      </c>
      <c r="L1614" s="81">
        <v>254.22</v>
      </c>
      <c r="M1614" s="81">
        <f t="shared" si="5"/>
        <v>1271.0999999999999</v>
      </c>
      <c r="N1614" s="81"/>
      <c r="O1614" s="81">
        <f t="shared" si="6"/>
        <v>101.68799999999999</v>
      </c>
      <c r="P1614" s="81">
        <f t="shared" si="7"/>
        <v>1372.788</v>
      </c>
      <c r="Q1614" s="74">
        <f t="shared" si="8"/>
        <v>2023</v>
      </c>
      <c r="R1614" s="74">
        <f t="shared" si="9"/>
        <v>12</v>
      </c>
      <c r="S1614" s="74"/>
      <c r="T1614" s="74"/>
      <c r="U1614" s="74"/>
    </row>
    <row r="1615" spans="1:21" x14ac:dyDescent="0.25">
      <c r="A1615" s="74"/>
      <c r="B1615" s="76">
        <v>45288</v>
      </c>
      <c r="C1615" s="74"/>
      <c r="D1615" s="74">
        <v>6812300</v>
      </c>
      <c r="E1615" s="74" t="s">
        <v>285</v>
      </c>
      <c r="F1615" s="74" t="s">
        <v>305</v>
      </c>
      <c r="G1615" s="74"/>
      <c r="H1615" s="74"/>
      <c r="I1615" s="74">
        <v>320020</v>
      </c>
      <c r="J1615" s="74" t="s">
        <v>84</v>
      </c>
      <c r="K1615" s="74">
        <v>5</v>
      </c>
      <c r="L1615" s="81">
        <v>254.22</v>
      </c>
      <c r="M1615" s="81">
        <f t="shared" si="5"/>
        <v>1271.0999999999999</v>
      </c>
      <c r="N1615" s="81"/>
      <c r="O1615" s="81">
        <f t="shared" si="6"/>
        <v>101.68799999999999</v>
      </c>
      <c r="P1615" s="81">
        <f t="shared" si="7"/>
        <v>1372.788</v>
      </c>
      <c r="Q1615" s="74">
        <f t="shared" si="8"/>
        <v>2023</v>
      </c>
      <c r="R1615" s="74">
        <f t="shared" si="9"/>
        <v>12</v>
      </c>
      <c r="S1615" s="74"/>
      <c r="T1615" s="74"/>
      <c r="U1615" s="74"/>
    </row>
    <row r="1616" spans="1:21" x14ac:dyDescent="0.25">
      <c r="A1616" s="74"/>
      <c r="B1616" s="76">
        <v>45289</v>
      </c>
      <c r="C1616" s="74"/>
      <c r="D1616" s="74">
        <v>6812300</v>
      </c>
      <c r="E1616" s="74" t="s">
        <v>285</v>
      </c>
      <c r="F1616" s="74" t="s">
        <v>305</v>
      </c>
      <c r="G1616" s="74"/>
      <c r="H1616" s="74"/>
      <c r="I1616" s="74">
        <v>320025</v>
      </c>
      <c r="J1616" s="74" t="s">
        <v>58</v>
      </c>
      <c r="K1616" s="74">
        <v>15</v>
      </c>
      <c r="L1616" s="81">
        <v>176.64</v>
      </c>
      <c r="M1616" s="81">
        <f t="shared" ref="M1616:M1679" si="10">+K1616*L1616</f>
        <v>2649.6</v>
      </c>
      <c r="N1616" s="81"/>
      <c r="O1616" s="81">
        <f t="shared" ref="O1616:O1679" si="11">+M1616*0.08</f>
        <v>211.96799999999999</v>
      </c>
      <c r="P1616" s="81">
        <f t="shared" ref="P1616:P1679" si="12">+M1616+O1616</f>
        <v>2861.5679999999998</v>
      </c>
      <c r="Q1616" s="74">
        <f t="shared" ref="Q1616:Q1679" si="13">+YEAR(B1616)</f>
        <v>2023</v>
      </c>
      <c r="R1616" s="74">
        <f t="shared" ref="R1616:R1679" si="14">+MONTH(B1616)</f>
        <v>12</v>
      </c>
      <c r="S1616" s="74"/>
      <c r="T1616" s="74"/>
      <c r="U1616" s="74"/>
    </row>
    <row r="1617" spans="1:21" x14ac:dyDescent="0.25">
      <c r="A1617" s="74"/>
      <c r="B1617" s="76">
        <v>45289</v>
      </c>
      <c r="C1617" s="74"/>
      <c r="D1617" s="74">
        <v>6812300</v>
      </c>
      <c r="E1617" s="74" t="s">
        <v>285</v>
      </c>
      <c r="F1617" s="74" t="s">
        <v>305</v>
      </c>
      <c r="G1617" s="74"/>
      <c r="H1617" s="74"/>
      <c r="I1617" s="74">
        <v>324003</v>
      </c>
      <c r="J1617" s="74" t="s">
        <v>10</v>
      </c>
      <c r="K1617" s="74">
        <v>5</v>
      </c>
      <c r="L1617" s="81">
        <v>366.66</v>
      </c>
      <c r="M1617" s="81">
        <f t="shared" si="10"/>
        <v>1833.3000000000002</v>
      </c>
      <c r="N1617" s="81"/>
      <c r="O1617" s="81">
        <f t="shared" si="11"/>
        <v>146.66400000000002</v>
      </c>
      <c r="P1617" s="81">
        <f t="shared" si="12"/>
        <v>1979.9640000000002</v>
      </c>
      <c r="Q1617" s="74">
        <f t="shared" si="13"/>
        <v>2023</v>
      </c>
      <c r="R1617" s="74">
        <f t="shared" si="14"/>
        <v>12</v>
      </c>
      <c r="S1617" s="74"/>
      <c r="T1617" s="74"/>
      <c r="U1617" s="74"/>
    </row>
    <row r="1618" spans="1:21" x14ac:dyDescent="0.25">
      <c r="A1618" s="74"/>
      <c r="B1618" s="76">
        <v>45290</v>
      </c>
      <c r="C1618" s="74"/>
      <c r="D1618" s="74">
        <v>6812300</v>
      </c>
      <c r="E1618" s="74" t="s">
        <v>285</v>
      </c>
      <c r="F1618" s="74" t="s">
        <v>305</v>
      </c>
      <c r="G1618" s="74"/>
      <c r="H1618" s="74"/>
      <c r="I1618" s="74">
        <v>320020</v>
      </c>
      <c r="J1618" s="74" t="s">
        <v>84</v>
      </c>
      <c r="K1618" s="74">
        <v>10</v>
      </c>
      <c r="L1618" s="81">
        <v>254.22</v>
      </c>
      <c r="M1618" s="81">
        <f t="shared" si="10"/>
        <v>2542.1999999999998</v>
      </c>
      <c r="N1618" s="81"/>
      <c r="O1618" s="81">
        <f t="shared" si="11"/>
        <v>203.37599999999998</v>
      </c>
      <c r="P1618" s="81">
        <f t="shared" si="12"/>
        <v>2745.576</v>
      </c>
      <c r="Q1618" s="74">
        <f t="shared" si="13"/>
        <v>2023</v>
      </c>
      <c r="R1618" s="74">
        <f t="shared" si="14"/>
        <v>12</v>
      </c>
      <c r="S1618" s="74"/>
      <c r="T1618" s="74"/>
      <c r="U1618" s="74"/>
    </row>
    <row r="1619" spans="1:21" x14ac:dyDescent="0.25">
      <c r="A1619" s="74"/>
      <c r="B1619" s="76">
        <v>45290</v>
      </c>
      <c r="C1619" s="74"/>
      <c r="D1619" s="74">
        <v>6812300</v>
      </c>
      <c r="E1619" s="74" t="s">
        <v>285</v>
      </c>
      <c r="F1619" s="74" t="s">
        <v>305</v>
      </c>
      <c r="G1619" s="74"/>
      <c r="H1619" s="74"/>
      <c r="I1619" s="74">
        <v>320025</v>
      </c>
      <c r="J1619" s="74" t="s">
        <v>58</v>
      </c>
      <c r="K1619" s="74">
        <v>10</v>
      </c>
      <c r="L1619" s="81">
        <v>176.64</v>
      </c>
      <c r="M1619" s="81">
        <f t="shared" si="10"/>
        <v>1766.3999999999999</v>
      </c>
      <c r="N1619" s="81"/>
      <c r="O1619" s="81">
        <f t="shared" si="11"/>
        <v>141.31199999999998</v>
      </c>
      <c r="P1619" s="81">
        <f t="shared" si="12"/>
        <v>1907.7119999999998</v>
      </c>
      <c r="Q1619" s="74">
        <f t="shared" si="13"/>
        <v>2023</v>
      </c>
      <c r="R1619" s="74">
        <f t="shared" si="14"/>
        <v>12</v>
      </c>
      <c r="S1619" s="74"/>
      <c r="T1619" s="74"/>
      <c r="U1619" s="74"/>
    </row>
    <row r="1620" spans="1:21" x14ac:dyDescent="0.25">
      <c r="A1620" s="74"/>
      <c r="B1620" s="76">
        <v>45296</v>
      </c>
      <c r="C1620" s="74"/>
      <c r="D1620" s="74">
        <v>6812300</v>
      </c>
      <c r="E1620" s="74" t="s">
        <v>285</v>
      </c>
      <c r="F1620" s="74" t="s">
        <v>305</v>
      </c>
      <c r="G1620" s="74"/>
      <c r="H1620" s="74"/>
      <c r="I1620" s="74">
        <v>324003</v>
      </c>
      <c r="J1620" s="74" t="s">
        <v>10</v>
      </c>
      <c r="K1620" s="74">
        <v>3</v>
      </c>
      <c r="L1620" s="81">
        <v>366.66</v>
      </c>
      <c r="M1620" s="81">
        <f t="shared" si="10"/>
        <v>1099.98</v>
      </c>
      <c r="N1620" s="81"/>
      <c r="O1620" s="81">
        <f t="shared" si="11"/>
        <v>87.998400000000004</v>
      </c>
      <c r="P1620" s="81">
        <f t="shared" si="12"/>
        <v>1187.9784</v>
      </c>
      <c r="Q1620" s="74">
        <f t="shared" si="13"/>
        <v>2024</v>
      </c>
      <c r="R1620" s="74">
        <f t="shared" si="14"/>
        <v>1</v>
      </c>
      <c r="S1620" s="74"/>
      <c r="T1620" s="74"/>
      <c r="U1620" s="74"/>
    </row>
    <row r="1621" spans="1:21" x14ac:dyDescent="0.25">
      <c r="A1621" s="74"/>
      <c r="B1621" s="76">
        <v>45300</v>
      </c>
      <c r="C1621" s="74"/>
      <c r="D1621" s="74">
        <v>6812300</v>
      </c>
      <c r="E1621" s="74" t="s">
        <v>285</v>
      </c>
      <c r="F1621" s="74" t="s">
        <v>305</v>
      </c>
      <c r="G1621" s="74"/>
      <c r="H1621" s="74"/>
      <c r="I1621" s="74">
        <v>324003</v>
      </c>
      <c r="J1621" s="74" t="s">
        <v>10</v>
      </c>
      <c r="K1621" s="74">
        <v>3</v>
      </c>
      <c r="L1621" s="81">
        <v>366.66</v>
      </c>
      <c r="M1621" s="81">
        <f t="shared" si="10"/>
        <v>1099.98</v>
      </c>
      <c r="N1621" s="81"/>
      <c r="O1621" s="81">
        <f t="shared" si="11"/>
        <v>87.998400000000004</v>
      </c>
      <c r="P1621" s="81">
        <f t="shared" si="12"/>
        <v>1187.9784</v>
      </c>
      <c r="Q1621" s="74">
        <f t="shared" si="13"/>
        <v>2024</v>
      </c>
      <c r="R1621" s="74">
        <f t="shared" si="14"/>
        <v>1</v>
      </c>
      <c r="S1621" s="74"/>
      <c r="T1621" s="74"/>
      <c r="U1621" s="74"/>
    </row>
    <row r="1622" spans="1:21" x14ac:dyDescent="0.25">
      <c r="A1622" s="74"/>
      <c r="B1622" s="76">
        <v>45300</v>
      </c>
      <c r="C1622" s="74"/>
      <c r="D1622" s="74">
        <v>6812300</v>
      </c>
      <c r="E1622" s="74" t="s">
        <v>285</v>
      </c>
      <c r="F1622" s="74" t="s">
        <v>305</v>
      </c>
      <c r="G1622" s="74"/>
      <c r="H1622" s="74"/>
      <c r="I1622" s="74">
        <v>320028</v>
      </c>
      <c r="J1622" s="74" t="s">
        <v>11</v>
      </c>
      <c r="K1622" s="74">
        <v>10</v>
      </c>
      <c r="L1622" s="81">
        <v>167.22</v>
      </c>
      <c r="M1622" s="81">
        <f t="shared" si="10"/>
        <v>1672.2</v>
      </c>
      <c r="N1622" s="81"/>
      <c r="O1622" s="81">
        <f t="shared" si="11"/>
        <v>133.77600000000001</v>
      </c>
      <c r="P1622" s="81">
        <f t="shared" si="12"/>
        <v>1805.9760000000001</v>
      </c>
      <c r="Q1622" s="74">
        <f t="shared" si="13"/>
        <v>2024</v>
      </c>
      <c r="R1622" s="74">
        <f t="shared" si="14"/>
        <v>1</v>
      </c>
      <c r="S1622" s="74"/>
      <c r="T1622" s="74"/>
      <c r="U1622" s="74"/>
    </row>
    <row r="1623" spans="1:21" x14ac:dyDescent="0.25">
      <c r="A1623" s="74"/>
      <c r="B1623" s="76">
        <v>45301</v>
      </c>
      <c r="C1623" s="74"/>
      <c r="D1623" s="74">
        <v>6812300</v>
      </c>
      <c r="E1623" s="74" t="s">
        <v>285</v>
      </c>
      <c r="F1623" s="74" t="s">
        <v>305</v>
      </c>
      <c r="G1623" s="74"/>
      <c r="H1623" s="74"/>
      <c r="I1623" s="74">
        <v>320020</v>
      </c>
      <c r="J1623" s="74" t="s">
        <v>84</v>
      </c>
      <c r="K1623" s="74">
        <v>20</v>
      </c>
      <c r="L1623" s="81">
        <v>254.22</v>
      </c>
      <c r="M1623" s="81">
        <f t="shared" si="10"/>
        <v>5084.3999999999996</v>
      </c>
      <c r="N1623" s="81"/>
      <c r="O1623" s="81">
        <f t="shared" si="11"/>
        <v>406.75199999999995</v>
      </c>
      <c r="P1623" s="81">
        <f t="shared" si="12"/>
        <v>5491.152</v>
      </c>
      <c r="Q1623" s="74">
        <f t="shared" si="13"/>
        <v>2024</v>
      </c>
      <c r="R1623" s="74">
        <f t="shared" si="14"/>
        <v>1</v>
      </c>
      <c r="S1623" s="74"/>
      <c r="T1623" s="74"/>
      <c r="U1623" s="74"/>
    </row>
    <row r="1624" spans="1:21" x14ac:dyDescent="0.25">
      <c r="A1624" s="74"/>
      <c r="B1624" s="76">
        <v>45301</v>
      </c>
      <c r="C1624" s="74"/>
      <c r="D1624" s="74">
        <v>6812300</v>
      </c>
      <c r="E1624" s="74" t="s">
        <v>285</v>
      </c>
      <c r="F1624" s="74" t="s">
        <v>305</v>
      </c>
      <c r="G1624" s="74"/>
      <c r="H1624" s="74"/>
      <c r="I1624" s="74">
        <v>320025</v>
      </c>
      <c r="J1624" s="74" t="s">
        <v>58</v>
      </c>
      <c r="K1624" s="74">
        <v>5</v>
      </c>
      <c r="L1624" s="81">
        <v>176.64</v>
      </c>
      <c r="M1624" s="81">
        <f t="shared" si="10"/>
        <v>883.19999999999993</v>
      </c>
      <c r="N1624" s="81"/>
      <c r="O1624" s="81">
        <f t="shared" si="11"/>
        <v>70.655999999999992</v>
      </c>
      <c r="P1624" s="81">
        <f t="shared" si="12"/>
        <v>953.85599999999988</v>
      </c>
      <c r="Q1624" s="74">
        <f t="shared" si="13"/>
        <v>2024</v>
      </c>
      <c r="R1624" s="74">
        <f t="shared" si="14"/>
        <v>1</v>
      </c>
      <c r="S1624" s="74"/>
      <c r="T1624" s="74"/>
      <c r="U1624" s="74"/>
    </row>
    <row r="1625" spans="1:21" x14ac:dyDescent="0.25">
      <c r="A1625" s="74"/>
      <c r="B1625" s="76">
        <v>45301</v>
      </c>
      <c r="C1625" s="74"/>
      <c r="D1625" s="74">
        <v>6812300</v>
      </c>
      <c r="E1625" s="74" t="s">
        <v>285</v>
      </c>
      <c r="F1625" s="74" t="s">
        <v>305</v>
      </c>
      <c r="G1625" s="74"/>
      <c r="H1625" s="74"/>
      <c r="I1625" s="74">
        <v>320023</v>
      </c>
      <c r="J1625" s="74" t="s">
        <v>9</v>
      </c>
      <c r="K1625" s="74">
        <v>11</v>
      </c>
      <c r="L1625" s="81">
        <v>176.64</v>
      </c>
      <c r="M1625" s="81">
        <f t="shared" si="10"/>
        <v>1943.04</v>
      </c>
      <c r="N1625" s="81"/>
      <c r="O1625" s="81">
        <f t="shared" si="11"/>
        <v>155.44319999999999</v>
      </c>
      <c r="P1625" s="81">
        <f t="shared" si="12"/>
        <v>2098.4832000000001</v>
      </c>
      <c r="Q1625" s="74">
        <f t="shared" si="13"/>
        <v>2024</v>
      </c>
      <c r="R1625" s="74">
        <f t="shared" si="14"/>
        <v>1</v>
      </c>
      <c r="S1625" s="74"/>
      <c r="T1625" s="74"/>
      <c r="U1625" s="74"/>
    </row>
    <row r="1626" spans="1:21" x14ac:dyDescent="0.25">
      <c r="A1626" s="74"/>
      <c r="B1626" s="76">
        <v>45301</v>
      </c>
      <c r="C1626" s="74"/>
      <c r="D1626" s="74">
        <v>6812300</v>
      </c>
      <c r="E1626" s="74" t="s">
        <v>285</v>
      </c>
      <c r="F1626" s="74" t="s">
        <v>305</v>
      </c>
      <c r="G1626" s="74"/>
      <c r="H1626" s="74"/>
      <c r="I1626" s="74">
        <v>320023</v>
      </c>
      <c r="J1626" s="74" t="s">
        <v>9</v>
      </c>
      <c r="K1626" s="74">
        <v>34</v>
      </c>
      <c r="L1626" s="81">
        <v>176.64</v>
      </c>
      <c r="M1626" s="81">
        <f t="shared" si="10"/>
        <v>6005.7599999999993</v>
      </c>
      <c r="N1626" s="81"/>
      <c r="O1626" s="81">
        <f t="shared" si="11"/>
        <v>480.46079999999995</v>
      </c>
      <c r="P1626" s="81">
        <f t="shared" si="12"/>
        <v>6486.2207999999991</v>
      </c>
      <c r="Q1626" s="74">
        <f t="shared" si="13"/>
        <v>2024</v>
      </c>
      <c r="R1626" s="74">
        <f t="shared" si="14"/>
        <v>1</v>
      </c>
      <c r="S1626" s="74"/>
      <c r="T1626" s="74"/>
      <c r="U1626" s="74"/>
    </row>
    <row r="1627" spans="1:21" x14ac:dyDescent="0.25">
      <c r="A1627" s="74"/>
      <c r="B1627" s="76">
        <v>45306</v>
      </c>
      <c r="C1627" s="74"/>
      <c r="D1627" s="74">
        <v>6812300</v>
      </c>
      <c r="E1627" s="74" t="s">
        <v>285</v>
      </c>
      <c r="F1627" s="74" t="s">
        <v>305</v>
      </c>
      <c r="G1627" s="74"/>
      <c r="H1627" s="74"/>
      <c r="I1627" s="74">
        <v>320020</v>
      </c>
      <c r="J1627" s="74" t="s">
        <v>84</v>
      </c>
      <c r="K1627" s="74">
        <v>10</v>
      </c>
      <c r="L1627" s="81">
        <v>254.22</v>
      </c>
      <c r="M1627" s="81">
        <f t="shared" si="10"/>
        <v>2542.1999999999998</v>
      </c>
      <c r="N1627" s="81"/>
      <c r="O1627" s="81">
        <f t="shared" si="11"/>
        <v>203.37599999999998</v>
      </c>
      <c r="P1627" s="81">
        <f t="shared" si="12"/>
        <v>2745.576</v>
      </c>
      <c r="Q1627" s="74">
        <f t="shared" si="13"/>
        <v>2024</v>
      </c>
      <c r="R1627" s="74">
        <f t="shared" si="14"/>
        <v>1</v>
      </c>
      <c r="S1627" s="74"/>
      <c r="T1627" s="74"/>
      <c r="U1627" s="74"/>
    </row>
    <row r="1628" spans="1:21" x14ac:dyDescent="0.25">
      <c r="A1628" s="74"/>
      <c r="B1628" s="76">
        <v>45308</v>
      </c>
      <c r="C1628" s="74"/>
      <c r="D1628" s="74">
        <v>6812300</v>
      </c>
      <c r="E1628" s="74" t="s">
        <v>285</v>
      </c>
      <c r="F1628" s="74" t="s">
        <v>305</v>
      </c>
      <c r="G1628" s="74"/>
      <c r="H1628" s="74"/>
      <c r="I1628" s="74">
        <v>320020</v>
      </c>
      <c r="J1628" s="74" t="s">
        <v>84</v>
      </c>
      <c r="K1628" s="74">
        <v>20</v>
      </c>
      <c r="L1628" s="81">
        <v>254.22</v>
      </c>
      <c r="M1628" s="81">
        <f t="shared" si="10"/>
        <v>5084.3999999999996</v>
      </c>
      <c r="N1628" s="81"/>
      <c r="O1628" s="81">
        <f t="shared" si="11"/>
        <v>406.75199999999995</v>
      </c>
      <c r="P1628" s="81">
        <f t="shared" si="12"/>
        <v>5491.152</v>
      </c>
      <c r="Q1628" s="74">
        <f t="shared" si="13"/>
        <v>2024</v>
      </c>
      <c r="R1628" s="74">
        <f t="shared" si="14"/>
        <v>1</v>
      </c>
      <c r="S1628" s="74"/>
      <c r="T1628" s="74"/>
      <c r="U1628" s="74"/>
    </row>
    <row r="1629" spans="1:21" x14ac:dyDescent="0.25">
      <c r="A1629" s="74"/>
      <c r="B1629" s="76">
        <v>45308</v>
      </c>
      <c r="C1629" s="74"/>
      <c r="D1629" s="74">
        <v>6812300</v>
      </c>
      <c r="E1629" s="74" t="s">
        <v>285</v>
      </c>
      <c r="F1629" s="74" t="s">
        <v>305</v>
      </c>
      <c r="G1629" s="74"/>
      <c r="H1629" s="74"/>
      <c r="I1629" s="74">
        <v>320023</v>
      </c>
      <c r="J1629" s="74" t="s">
        <v>9</v>
      </c>
      <c r="K1629" s="74">
        <v>25</v>
      </c>
      <c r="L1629" s="81">
        <v>176.64</v>
      </c>
      <c r="M1629" s="81">
        <f t="shared" si="10"/>
        <v>4416</v>
      </c>
      <c r="N1629" s="81"/>
      <c r="O1629" s="81">
        <f t="shared" si="11"/>
        <v>353.28000000000003</v>
      </c>
      <c r="P1629" s="81">
        <f t="shared" si="12"/>
        <v>4769.28</v>
      </c>
      <c r="Q1629" s="74">
        <f t="shared" si="13"/>
        <v>2024</v>
      </c>
      <c r="R1629" s="74">
        <f t="shared" si="14"/>
        <v>1</v>
      </c>
      <c r="S1629" s="74"/>
      <c r="T1629" s="74"/>
      <c r="U1629" s="74"/>
    </row>
    <row r="1630" spans="1:21" x14ac:dyDescent="0.25">
      <c r="A1630" s="74"/>
      <c r="B1630" s="76">
        <v>45308</v>
      </c>
      <c r="C1630" s="74"/>
      <c r="D1630" s="74">
        <v>6812300</v>
      </c>
      <c r="E1630" s="74" t="s">
        <v>285</v>
      </c>
      <c r="F1630" s="74" t="s">
        <v>305</v>
      </c>
      <c r="G1630" s="74"/>
      <c r="H1630" s="74"/>
      <c r="I1630" s="74">
        <v>324003</v>
      </c>
      <c r="J1630" s="74" t="s">
        <v>10</v>
      </c>
      <c r="K1630" s="74">
        <v>3</v>
      </c>
      <c r="L1630" s="81">
        <v>366.66</v>
      </c>
      <c r="M1630" s="81">
        <f t="shared" si="10"/>
        <v>1099.98</v>
      </c>
      <c r="N1630" s="81"/>
      <c r="O1630" s="81">
        <f t="shared" si="11"/>
        <v>87.998400000000004</v>
      </c>
      <c r="P1630" s="81">
        <f t="shared" si="12"/>
        <v>1187.9784</v>
      </c>
      <c r="Q1630" s="74">
        <f t="shared" si="13"/>
        <v>2024</v>
      </c>
      <c r="R1630" s="74">
        <f t="shared" si="14"/>
        <v>1</v>
      </c>
      <c r="S1630" s="74"/>
      <c r="T1630" s="74"/>
      <c r="U1630" s="74"/>
    </row>
    <row r="1631" spans="1:21" x14ac:dyDescent="0.25">
      <c r="A1631" s="74"/>
      <c r="B1631" s="76">
        <v>45310</v>
      </c>
      <c r="C1631" s="74"/>
      <c r="D1631" s="74">
        <v>6812300</v>
      </c>
      <c r="E1631" s="74" t="s">
        <v>285</v>
      </c>
      <c r="F1631" s="74" t="s">
        <v>305</v>
      </c>
      <c r="G1631" s="74"/>
      <c r="H1631" s="74"/>
      <c r="I1631" s="74">
        <v>324003</v>
      </c>
      <c r="J1631" s="74" t="s">
        <v>10</v>
      </c>
      <c r="K1631" s="74">
        <v>3</v>
      </c>
      <c r="L1631" s="81">
        <v>366.66</v>
      </c>
      <c r="M1631" s="81">
        <f t="shared" si="10"/>
        <v>1099.98</v>
      </c>
      <c r="N1631" s="81"/>
      <c r="O1631" s="81">
        <f t="shared" si="11"/>
        <v>87.998400000000004</v>
      </c>
      <c r="P1631" s="81">
        <f t="shared" si="12"/>
        <v>1187.9784</v>
      </c>
      <c r="Q1631" s="74">
        <f t="shared" si="13"/>
        <v>2024</v>
      </c>
      <c r="R1631" s="74">
        <f t="shared" si="14"/>
        <v>1</v>
      </c>
      <c r="S1631" s="74"/>
      <c r="T1631" s="74"/>
      <c r="U1631" s="74"/>
    </row>
    <row r="1632" spans="1:21" x14ac:dyDescent="0.25">
      <c r="A1632" s="74"/>
      <c r="B1632" s="76">
        <v>45313</v>
      </c>
      <c r="C1632" s="74"/>
      <c r="D1632" s="74">
        <v>6812300</v>
      </c>
      <c r="E1632" s="74" t="s">
        <v>285</v>
      </c>
      <c r="F1632" s="74" t="s">
        <v>305</v>
      </c>
      <c r="G1632" s="74"/>
      <c r="H1632" s="74"/>
      <c r="I1632" s="74">
        <v>320028</v>
      </c>
      <c r="J1632" s="74" t="s">
        <v>11</v>
      </c>
      <c r="K1632" s="74">
        <v>10</v>
      </c>
      <c r="L1632" s="81">
        <v>167.22</v>
      </c>
      <c r="M1632" s="81">
        <f t="shared" si="10"/>
        <v>1672.2</v>
      </c>
      <c r="N1632" s="81"/>
      <c r="O1632" s="81">
        <f t="shared" si="11"/>
        <v>133.77600000000001</v>
      </c>
      <c r="P1632" s="81">
        <f t="shared" si="12"/>
        <v>1805.9760000000001</v>
      </c>
      <c r="Q1632" s="74">
        <f t="shared" si="13"/>
        <v>2024</v>
      </c>
      <c r="R1632" s="74">
        <f t="shared" si="14"/>
        <v>1</v>
      </c>
      <c r="S1632" s="74"/>
      <c r="T1632" s="74"/>
      <c r="U1632" s="74"/>
    </row>
    <row r="1633" spans="1:21" x14ac:dyDescent="0.25">
      <c r="A1633" s="74"/>
      <c r="B1633" s="76">
        <v>45315</v>
      </c>
      <c r="C1633" s="74"/>
      <c r="D1633" s="74">
        <v>6812300</v>
      </c>
      <c r="E1633" s="74" t="s">
        <v>285</v>
      </c>
      <c r="F1633" s="74" t="s">
        <v>305</v>
      </c>
      <c r="G1633" s="74"/>
      <c r="H1633" s="74"/>
      <c r="I1633" s="74">
        <v>320020</v>
      </c>
      <c r="J1633" s="74" t="s">
        <v>84</v>
      </c>
      <c r="K1633" s="74">
        <v>50</v>
      </c>
      <c r="L1633" s="81">
        <v>254.22</v>
      </c>
      <c r="M1633" s="81">
        <f t="shared" si="10"/>
        <v>12711</v>
      </c>
      <c r="N1633" s="81"/>
      <c r="O1633" s="81">
        <f t="shared" si="11"/>
        <v>1016.88</v>
      </c>
      <c r="P1633" s="81">
        <f t="shared" si="12"/>
        <v>13727.88</v>
      </c>
      <c r="Q1633" s="74">
        <f t="shared" si="13"/>
        <v>2024</v>
      </c>
      <c r="R1633" s="74">
        <f t="shared" si="14"/>
        <v>1</v>
      </c>
      <c r="S1633" s="74"/>
      <c r="T1633" s="74"/>
      <c r="U1633" s="74"/>
    </row>
    <row r="1634" spans="1:21" x14ac:dyDescent="0.25">
      <c r="A1634" s="74"/>
      <c r="B1634" s="76">
        <v>45315</v>
      </c>
      <c r="C1634" s="74"/>
      <c r="D1634" s="74">
        <v>6812300</v>
      </c>
      <c r="E1634" s="74" t="s">
        <v>285</v>
      </c>
      <c r="F1634" s="74" t="s">
        <v>305</v>
      </c>
      <c r="G1634" s="74"/>
      <c r="H1634" s="74"/>
      <c r="I1634" s="74">
        <v>324003</v>
      </c>
      <c r="J1634" s="74" t="s">
        <v>10</v>
      </c>
      <c r="K1634" s="74">
        <v>5</v>
      </c>
      <c r="L1634" s="81">
        <v>366.66</v>
      </c>
      <c r="M1634" s="81">
        <f t="shared" si="10"/>
        <v>1833.3000000000002</v>
      </c>
      <c r="N1634" s="81"/>
      <c r="O1634" s="81">
        <f t="shared" si="11"/>
        <v>146.66400000000002</v>
      </c>
      <c r="P1634" s="81">
        <f t="shared" si="12"/>
        <v>1979.9640000000002</v>
      </c>
      <c r="Q1634" s="74">
        <f t="shared" si="13"/>
        <v>2024</v>
      </c>
      <c r="R1634" s="74">
        <f t="shared" si="14"/>
        <v>1</v>
      </c>
      <c r="S1634" s="74"/>
      <c r="T1634" s="74"/>
      <c r="U1634" s="74"/>
    </row>
    <row r="1635" spans="1:21" x14ac:dyDescent="0.25">
      <c r="A1635" s="74"/>
      <c r="B1635" s="76">
        <v>45318</v>
      </c>
      <c r="C1635" s="74"/>
      <c r="D1635" s="74">
        <v>6812300</v>
      </c>
      <c r="E1635" s="74" t="s">
        <v>285</v>
      </c>
      <c r="F1635" s="74" t="s">
        <v>305</v>
      </c>
      <c r="G1635" s="74"/>
      <c r="H1635" s="74"/>
      <c r="I1635" s="74">
        <v>320020</v>
      </c>
      <c r="J1635" s="74" t="s">
        <v>84</v>
      </c>
      <c r="K1635" s="74">
        <v>49</v>
      </c>
      <c r="L1635" s="81">
        <v>254.22</v>
      </c>
      <c r="M1635" s="81">
        <f t="shared" si="10"/>
        <v>12456.78</v>
      </c>
      <c r="N1635" s="81"/>
      <c r="O1635" s="81">
        <f t="shared" si="11"/>
        <v>996.54240000000004</v>
      </c>
      <c r="P1635" s="81">
        <f t="shared" si="12"/>
        <v>13453.322400000001</v>
      </c>
      <c r="Q1635" s="74">
        <f t="shared" si="13"/>
        <v>2024</v>
      </c>
      <c r="R1635" s="74">
        <f t="shared" si="14"/>
        <v>1</v>
      </c>
      <c r="S1635" s="74"/>
      <c r="T1635" s="74"/>
      <c r="U1635" s="74"/>
    </row>
    <row r="1636" spans="1:21" x14ac:dyDescent="0.25">
      <c r="A1636" s="74"/>
      <c r="B1636" s="76">
        <v>45318</v>
      </c>
      <c r="C1636" s="74"/>
      <c r="D1636" s="74">
        <v>6812300</v>
      </c>
      <c r="E1636" s="74" t="s">
        <v>285</v>
      </c>
      <c r="F1636" s="74" t="s">
        <v>305</v>
      </c>
      <c r="G1636" s="74"/>
      <c r="H1636" s="74"/>
      <c r="I1636" s="74">
        <v>320020</v>
      </c>
      <c r="J1636" s="74" t="s">
        <v>84</v>
      </c>
      <c r="K1636" s="74">
        <v>1</v>
      </c>
      <c r="L1636" s="81">
        <v>254.22</v>
      </c>
      <c r="M1636" s="81">
        <f t="shared" si="10"/>
        <v>254.22</v>
      </c>
      <c r="N1636" s="81"/>
      <c r="O1636" s="81">
        <f t="shared" si="11"/>
        <v>20.337600000000002</v>
      </c>
      <c r="P1636" s="81">
        <f t="shared" si="12"/>
        <v>274.55759999999998</v>
      </c>
      <c r="Q1636" s="74">
        <f t="shared" si="13"/>
        <v>2024</v>
      </c>
      <c r="R1636" s="74">
        <f t="shared" si="14"/>
        <v>1</v>
      </c>
      <c r="S1636" s="74"/>
      <c r="T1636" s="74"/>
      <c r="U1636" s="74"/>
    </row>
    <row r="1637" spans="1:21" x14ac:dyDescent="0.25">
      <c r="A1637" s="74"/>
      <c r="B1637" s="76">
        <v>45324</v>
      </c>
      <c r="C1637" s="74"/>
      <c r="D1637" s="74">
        <v>6812300</v>
      </c>
      <c r="E1637" s="74" t="s">
        <v>285</v>
      </c>
      <c r="F1637" s="74" t="s">
        <v>305</v>
      </c>
      <c r="G1637" s="74"/>
      <c r="H1637" s="74"/>
      <c r="I1637" s="74">
        <v>324003</v>
      </c>
      <c r="J1637" s="74" t="s">
        <v>10</v>
      </c>
      <c r="K1637" s="74">
        <v>5</v>
      </c>
      <c r="L1637" s="81">
        <v>366.66</v>
      </c>
      <c r="M1637" s="81">
        <f t="shared" si="10"/>
        <v>1833.3000000000002</v>
      </c>
      <c r="N1637" s="81"/>
      <c r="O1637" s="81">
        <f t="shared" si="11"/>
        <v>146.66400000000002</v>
      </c>
      <c r="P1637" s="81">
        <f t="shared" si="12"/>
        <v>1979.9640000000002</v>
      </c>
      <c r="Q1637" s="74">
        <f t="shared" si="13"/>
        <v>2024</v>
      </c>
      <c r="R1637" s="74">
        <f t="shared" si="14"/>
        <v>2</v>
      </c>
      <c r="S1637" s="74"/>
      <c r="T1637" s="74"/>
      <c r="U1637" s="74"/>
    </row>
    <row r="1638" spans="1:21" x14ac:dyDescent="0.25">
      <c r="A1638" s="74"/>
      <c r="B1638" s="76">
        <v>45324</v>
      </c>
      <c r="C1638" s="74"/>
      <c r="D1638" s="74">
        <v>6812300</v>
      </c>
      <c r="E1638" s="74" t="s">
        <v>285</v>
      </c>
      <c r="F1638" s="74" t="s">
        <v>305</v>
      </c>
      <c r="G1638" s="74"/>
      <c r="H1638" s="74"/>
      <c r="I1638" s="74">
        <v>320028</v>
      </c>
      <c r="J1638" s="74" t="s">
        <v>11</v>
      </c>
      <c r="K1638" s="74">
        <v>10</v>
      </c>
      <c r="L1638" s="81">
        <v>167.22</v>
      </c>
      <c r="M1638" s="81">
        <f t="shared" si="10"/>
        <v>1672.2</v>
      </c>
      <c r="N1638" s="81"/>
      <c r="O1638" s="81">
        <f t="shared" si="11"/>
        <v>133.77600000000001</v>
      </c>
      <c r="P1638" s="81">
        <f t="shared" si="12"/>
        <v>1805.9760000000001</v>
      </c>
      <c r="Q1638" s="74">
        <f t="shared" si="13"/>
        <v>2024</v>
      </c>
      <c r="R1638" s="74">
        <f t="shared" si="14"/>
        <v>2</v>
      </c>
      <c r="S1638" s="74"/>
      <c r="T1638" s="74"/>
      <c r="U1638" s="74"/>
    </row>
    <row r="1639" spans="1:21" x14ac:dyDescent="0.25">
      <c r="A1639" s="74"/>
      <c r="B1639" s="76">
        <v>45324</v>
      </c>
      <c r="C1639" s="74"/>
      <c r="D1639" s="74">
        <v>6812300</v>
      </c>
      <c r="E1639" s="74" t="s">
        <v>285</v>
      </c>
      <c r="F1639" s="74" t="s">
        <v>305</v>
      </c>
      <c r="G1639" s="74"/>
      <c r="H1639" s="74"/>
      <c r="I1639" s="74">
        <v>320020</v>
      </c>
      <c r="J1639" s="74" t="s">
        <v>84</v>
      </c>
      <c r="K1639" s="74">
        <v>50</v>
      </c>
      <c r="L1639" s="81">
        <v>254.22</v>
      </c>
      <c r="M1639" s="81">
        <f t="shared" si="10"/>
        <v>12711</v>
      </c>
      <c r="N1639" s="81"/>
      <c r="O1639" s="81">
        <f t="shared" si="11"/>
        <v>1016.88</v>
      </c>
      <c r="P1639" s="81">
        <f t="shared" si="12"/>
        <v>13727.88</v>
      </c>
      <c r="Q1639" s="74">
        <f t="shared" si="13"/>
        <v>2024</v>
      </c>
      <c r="R1639" s="74">
        <f t="shared" si="14"/>
        <v>2</v>
      </c>
      <c r="S1639" s="74"/>
      <c r="T1639" s="74"/>
      <c r="U1639" s="74"/>
    </row>
    <row r="1640" spans="1:21" x14ac:dyDescent="0.25">
      <c r="A1640" s="74"/>
      <c r="B1640" s="76">
        <v>45328</v>
      </c>
      <c r="C1640" s="74"/>
      <c r="D1640" s="74">
        <v>6812300</v>
      </c>
      <c r="E1640" s="74" t="s">
        <v>285</v>
      </c>
      <c r="F1640" s="74" t="s">
        <v>305</v>
      </c>
      <c r="G1640" s="74"/>
      <c r="H1640" s="74"/>
      <c r="I1640" s="74">
        <v>320020</v>
      </c>
      <c r="J1640" s="74" t="s">
        <v>84</v>
      </c>
      <c r="K1640" s="74">
        <v>20</v>
      </c>
      <c r="L1640" s="81">
        <v>254.22</v>
      </c>
      <c r="M1640" s="81">
        <f t="shared" si="10"/>
        <v>5084.3999999999996</v>
      </c>
      <c r="N1640" s="81"/>
      <c r="O1640" s="81">
        <f t="shared" si="11"/>
        <v>406.75199999999995</v>
      </c>
      <c r="P1640" s="81">
        <f t="shared" si="12"/>
        <v>5491.152</v>
      </c>
      <c r="Q1640" s="74">
        <f t="shared" si="13"/>
        <v>2024</v>
      </c>
      <c r="R1640" s="74">
        <f t="shared" si="14"/>
        <v>2</v>
      </c>
      <c r="S1640" s="74"/>
      <c r="T1640" s="74"/>
      <c r="U1640" s="74"/>
    </row>
    <row r="1641" spans="1:21" x14ac:dyDescent="0.25">
      <c r="A1641" s="74"/>
      <c r="B1641" s="76">
        <v>45329</v>
      </c>
      <c r="C1641" s="74"/>
      <c r="D1641" s="74">
        <v>6812300</v>
      </c>
      <c r="E1641" s="74" t="s">
        <v>285</v>
      </c>
      <c r="F1641" s="74" t="s">
        <v>305</v>
      </c>
      <c r="G1641" s="74"/>
      <c r="H1641" s="74"/>
      <c r="I1641" s="74">
        <v>324003</v>
      </c>
      <c r="J1641" s="74" t="s">
        <v>10</v>
      </c>
      <c r="K1641" s="74">
        <v>3</v>
      </c>
      <c r="L1641" s="81">
        <v>366.66</v>
      </c>
      <c r="M1641" s="81">
        <f t="shared" si="10"/>
        <v>1099.98</v>
      </c>
      <c r="N1641" s="81"/>
      <c r="O1641" s="81">
        <f t="shared" si="11"/>
        <v>87.998400000000004</v>
      </c>
      <c r="P1641" s="81">
        <f t="shared" si="12"/>
        <v>1187.9784</v>
      </c>
      <c r="Q1641" s="74">
        <f t="shared" si="13"/>
        <v>2024</v>
      </c>
      <c r="R1641" s="74">
        <f t="shared" si="14"/>
        <v>2</v>
      </c>
      <c r="S1641" s="74"/>
      <c r="T1641" s="74"/>
      <c r="U1641" s="74"/>
    </row>
    <row r="1642" spans="1:21" x14ac:dyDescent="0.25">
      <c r="A1642" s="74"/>
      <c r="B1642" s="76">
        <v>45329</v>
      </c>
      <c r="C1642" s="74"/>
      <c r="D1642" s="74">
        <v>6812300</v>
      </c>
      <c r="E1642" s="74" t="s">
        <v>285</v>
      </c>
      <c r="F1642" s="74" t="s">
        <v>305</v>
      </c>
      <c r="G1642" s="74"/>
      <c r="H1642" s="74"/>
      <c r="I1642" s="74">
        <v>324003</v>
      </c>
      <c r="J1642" s="74" t="s">
        <v>10</v>
      </c>
      <c r="K1642" s="74">
        <v>3</v>
      </c>
      <c r="L1642" s="81">
        <v>366.66</v>
      </c>
      <c r="M1642" s="81">
        <f t="shared" si="10"/>
        <v>1099.98</v>
      </c>
      <c r="N1642" s="81"/>
      <c r="O1642" s="81">
        <f t="shared" si="11"/>
        <v>87.998400000000004</v>
      </c>
      <c r="P1642" s="81">
        <f t="shared" si="12"/>
        <v>1187.9784</v>
      </c>
      <c r="Q1642" s="74">
        <f t="shared" si="13"/>
        <v>2024</v>
      </c>
      <c r="R1642" s="74">
        <f t="shared" si="14"/>
        <v>2</v>
      </c>
      <c r="S1642" s="74"/>
      <c r="T1642" s="74"/>
      <c r="U1642" s="74"/>
    </row>
    <row r="1643" spans="1:21" x14ac:dyDescent="0.25">
      <c r="A1643" s="74"/>
      <c r="B1643" s="76">
        <v>45329</v>
      </c>
      <c r="C1643" s="74"/>
      <c r="D1643" s="74">
        <v>6812300</v>
      </c>
      <c r="E1643" s="74" t="s">
        <v>285</v>
      </c>
      <c r="F1643" s="74" t="s">
        <v>305</v>
      </c>
      <c r="G1643" s="74"/>
      <c r="H1643" s="74"/>
      <c r="I1643" s="74">
        <v>324003</v>
      </c>
      <c r="J1643" s="74" t="s">
        <v>10</v>
      </c>
      <c r="K1643" s="74">
        <v>2</v>
      </c>
      <c r="L1643" s="81">
        <v>366.66</v>
      </c>
      <c r="M1643" s="81">
        <f t="shared" si="10"/>
        <v>733.32</v>
      </c>
      <c r="N1643" s="81"/>
      <c r="O1643" s="81">
        <f t="shared" si="11"/>
        <v>58.665600000000005</v>
      </c>
      <c r="P1643" s="81">
        <f t="shared" si="12"/>
        <v>791.98560000000009</v>
      </c>
      <c r="Q1643" s="74">
        <f t="shared" si="13"/>
        <v>2024</v>
      </c>
      <c r="R1643" s="74">
        <f t="shared" si="14"/>
        <v>2</v>
      </c>
      <c r="S1643" s="74"/>
      <c r="T1643" s="74"/>
      <c r="U1643" s="74"/>
    </row>
    <row r="1644" spans="1:21" x14ac:dyDescent="0.25">
      <c r="A1644" s="74"/>
      <c r="B1644" s="76">
        <v>45329</v>
      </c>
      <c r="C1644" s="74"/>
      <c r="D1644" s="74">
        <v>6812300</v>
      </c>
      <c r="E1644" s="74" t="s">
        <v>285</v>
      </c>
      <c r="F1644" s="74" t="s">
        <v>305</v>
      </c>
      <c r="G1644" s="74"/>
      <c r="H1644" s="74"/>
      <c r="I1644" s="74">
        <v>320028</v>
      </c>
      <c r="J1644" s="74" t="s">
        <v>11</v>
      </c>
      <c r="K1644" s="74">
        <v>10</v>
      </c>
      <c r="L1644" s="81">
        <v>167.22</v>
      </c>
      <c r="M1644" s="81">
        <f t="shared" si="10"/>
        <v>1672.2</v>
      </c>
      <c r="N1644" s="81"/>
      <c r="O1644" s="81">
        <f t="shared" si="11"/>
        <v>133.77600000000001</v>
      </c>
      <c r="P1644" s="81">
        <f t="shared" si="12"/>
        <v>1805.9760000000001</v>
      </c>
      <c r="Q1644" s="74">
        <f t="shared" si="13"/>
        <v>2024</v>
      </c>
      <c r="R1644" s="74">
        <f t="shared" si="14"/>
        <v>2</v>
      </c>
      <c r="S1644" s="74"/>
      <c r="T1644" s="74"/>
      <c r="U1644" s="74"/>
    </row>
    <row r="1645" spans="1:21" x14ac:dyDescent="0.25">
      <c r="A1645" s="74"/>
      <c r="B1645" s="76">
        <v>45329</v>
      </c>
      <c r="C1645" s="74"/>
      <c r="D1645" s="74">
        <v>6812300</v>
      </c>
      <c r="E1645" s="74" t="s">
        <v>285</v>
      </c>
      <c r="F1645" s="74" t="s">
        <v>305</v>
      </c>
      <c r="G1645" s="74"/>
      <c r="H1645" s="74"/>
      <c r="I1645" s="74">
        <v>324003</v>
      </c>
      <c r="J1645" s="74" t="s">
        <v>10</v>
      </c>
      <c r="K1645" s="74">
        <v>3</v>
      </c>
      <c r="L1645" s="81">
        <v>366.66</v>
      </c>
      <c r="M1645" s="81">
        <f t="shared" si="10"/>
        <v>1099.98</v>
      </c>
      <c r="N1645" s="81"/>
      <c r="O1645" s="81">
        <f t="shared" si="11"/>
        <v>87.998400000000004</v>
      </c>
      <c r="P1645" s="81">
        <f t="shared" si="12"/>
        <v>1187.9784</v>
      </c>
      <c r="Q1645" s="74">
        <f t="shared" si="13"/>
        <v>2024</v>
      </c>
      <c r="R1645" s="74">
        <f t="shared" si="14"/>
        <v>2</v>
      </c>
      <c r="S1645" s="74"/>
      <c r="T1645" s="74"/>
      <c r="U1645" s="74"/>
    </row>
    <row r="1646" spans="1:21" x14ac:dyDescent="0.25">
      <c r="A1646" s="73"/>
      <c r="B1646" s="77">
        <v>45282</v>
      </c>
      <c r="C1646" s="73"/>
      <c r="D1646" s="73">
        <v>5010341</v>
      </c>
      <c r="E1646" s="73" t="s">
        <v>1</v>
      </c>
      <c r="F1646" s="73" t="s">
        <v>604</v>
      </c>
      <c r="G1646" s="73"/>
      <c r="H1646" s="73"/>
      <c r="I1646" s="73">
        <v>320020</v>
      </c>
      <c r="J1646" s="73" t="s">
        <v>84</v>
      </c>
      <c r="K1646" s="73">
        <v>10</v>
      </c>
      <c r="L1646" s="82">
        <v>254.22</v>
      </c>
      <c r="M1646" s="82">
        <f t="shared" si="10"/>
        <v>2542.1999999999998</v>
      </c>
      <c r="N1646" s="82"/>
      <c r="O1646" s="82">
        <f t="shared" si="11"/>
        <v>203.37599999999998</v>
      </c>
      <c r="P1646" s="82">
        <f t="shared" si="12"/>
        <v>2745.576</v>
      </c>
      <c r="Q1646" s="73">
        <f t="shared" si="13"/>
        <v>2023</v>
      </c>
      <c r="R1646" s="73">
        <f t="shared" si="14"/>
        <v>12</v>
      </c>
      <c r="S1646" s="73"/>
      <c r="T1646" s="73"/>
      <c r="U1646" s="73"/>
    </row>
    <row r="1647" spans="1:21" x14ac:dyDescent="0.25">
      <c r="A1647" s="73"/>
      <c r="B1647" s="77">
        <v>45282</v>
      </c>
      <c r="C1647" s="73"/>
      <c r="D1647" s="73">
        <v>5010341</v>
      </c>
      <c r="E1647" s="73" t="s">
        <v>1</v>
      </c>
      <c r="F1647" s="73" t="s">
        <v>604</v>
      </c>
      <c r="G1647" s="73"/>
      <c r="H1647" s="73"/>
      <c r="I1647" s="73">
        <v>320025</v>
      </c>
      <c r="J1647" s="73" t="s">
        <v>58</v>
      </c>
      <c r="K1647" s="73">
        <v>3</v>
      </c>
      <c r="L1647" s="82">
        <v>187.68</v>
      </c>
      <c r="M1647" s="82">
        <f t="shared" si="10"/>
        <v>563.04</v>
      </c>
      <c r="N1647" s="82"/>
      <c r="O1647" s="82">
        <f t="shared" si="11"/>
        <v>45.043199999999999</v>
      </c>
      <c r="P1647" s="82">
        <f t="shared" si="12"/>
        <v>608.08319999999992</v>
      </c>
      <c r="Q1647" s="73">
        <f t="shared" si="13"/>
        <v>2023</v>
      </c>
      <c r="R1647" s="73">
        <f t="shared" si="14"/>
        <v>12</v>
      </c>
      <c r="S1647" s="73"/>
      <c r="T1647" s="73"/>
      <c r="U1647" s="73"/>
    </row>
    <row r="1648" spans="1:21" x14ac:dyDescent="0.25">
      <c r="A1648" s="73"/>
      <c r="B1648" s="77">
        <v>45282</v>
      </c>
      <c r="C1648" s="73"/>
      <c r="D1648" s="73">
        <v>5010341</v>
      </c>
      <c r="E1648" s="73" t="s">
        <v>1</v>
      </c>
      <c r="F1648" s="73" t="s">
        <v>604</v>
      </c>
      <c r="G1648" s="73"/>
      <c r="H1648" s="73"/>
      <c r="I1648" s="73">
        <v>324003</v>
      </c>
      <c r="J1648" s="73" t="s">
        <v>10</v>
      </c>
      <c r="K1648" s="73">
        <v>2</v>
      </c>
      <c r="L1648" s="82">
        <v>366.66</v>
      </c>
      <c r="M1648" s="82">
        <f t="shared" si="10"/>
        <v>733.32</v>
      </c>
      <c r="N1648" s="82"/>
      <c r="O1648" s="82">
        <f t="shared" si="11"/>
        <v>58.665600000000005</v>
      </c>
      <c r="P1648" s="82">
        <f t="shared" si="12"/>
        <v>791.98560000000009</v>
      </c>
      <c r="Q1648" s="73">
        <f t="shared" si="13"/>
        <v>2023</v>
      </c>
      <c r="R1648" s="73">
        <f t="shared" si="14"/>
        <v>12</v>
      </c>
      <c r="S1648" s="73"/>
      <c r="T1648" s="73"/>
      <c r="U1648" s="73"/>
    </row>
    <row r="1649" spans="1:21" x14ac:dyDescent="0.25">
      <c r="A1649" s="73"/>
      <c r="B1649" s="77">
        <v>45282</v>
      </c>
      <c r="C1649" s="73"/>
      <c r="D1649" s="73">
        <v>5010341</v>
      </c>
      <c r="E1649" s="73" t="s">
        <v>1</v>
      </c>
      <c r="F1649" s="73" t="s">
        <v>604</v>
      </c>
      <c r="G1649" s="73"/>
      <c r="H1649" s="73"/>
      <c r="I1649" s="73">
        <v>320400</v>
      </c>
      <c r="J1649" s="73" t="s">
        <v>12</v>
      </c>
      <c r="K1649" s="73">
        <v>1</v>
      </c>
      <c r="L1649" s="82">
        <v>191.94</v>
      </c>
      <c r="M1649" s="82">
        <f t="shared" si="10"/>
        <v>191.94</v>
      </c>
      <c r="N1649" s="82"/>
      <c r="O1649" s="82">
        <f t="shared" si="11"/>
        <v>15.3552</v>
      </c>
      <c r="P1649" s="82">
        <f t="shared" si="12"/>
        <v>207.29519999999999</v>
      </c>
      <c r="Q1649" s="73">
        <f t="shared" si="13"/>
        <v>2023</v>
      </c>
      <c r="R1649" s="73">
        <f t="shared" si="14"/>
        <v>12</v>
      </c>
      <c r="S1649" s="73"/>
      <c r="T1649" s="73"/>
      <c r="U1649" s="73"/>
    </row>
    <row r="1650" spans="1:21" x14ac:dyDescent="0.25">
      <c r="A1650" s="73"/>
      <c r="B1650" s="77">
        <v>45282</v>
      </c>
      <c r="C1650" s="73"/>
      <c r="D1650" s="73">
        <v>5010341</v>
      </c>
      <c r="E1650" s="73" t="s">
        <v>1</v>
      </c>
      <c r="F1650" s="73" t="s">
        <v>604</v>
      </c>
      <c r="G1650" s="73"/>
      <c r="H1650" s="73"/>
      <c r="I1650" s="73">
        <v>320100</v>
      </c>
      <c r="J1650" s="73" t="s">
        <v>13</v>
      </c>
      <c r="K1650" s="73">
        <v>1</v>
      </c>
      <c r="L1650" s="82">
        <v>191.94</v>
      </c>
      <c r="M1650" s="82">
        <f t="shared" si="10"/>
        <v>191.94</v>
      </c>
      <c r="N1650" s="82"/>
      <c r="O1650" s="82">
        <f t="shared" si="11"/>
        <v>15.3552</v>
      </c>
      <c r="P1650" s="82">
        <f t="shared" si="12"/>
        <v>207.29519999999999</v>
      </c>
      <c r="Q1650" s="73">
        <f t="shared" si="13"/>
        <v>2023</v>
      </c>
      <c r="R1650" s="73">
        <f t="shared" si="14"/>
        <v>12</v>
      </c>
      <c r="S1650" s="73"/>
      <c r="T1650" s="73"/>
      <c r="U1650" s="73"/>
    </row>
    <row r="1651" spans="1:21" x14ac:dyDescent="0.25">
      <c r="A1651" s="73"/>
      <c r="B1651" s="77">
        <v>45282</v>
      </c>
      <c r="C1651" s="73"/>
      <c r="D1651" s="73">
        <v>5010341</v>
      </c>
      <c r="E1651" s="73" t="s">
        <v>1</v>
      </c>
      <c r="F1651" s="73" t="s">
        <v>604</v>
      </c>
      <c r="G1651" s="73"/>
      <c r="H1651" s="73"/>
      <c r="I1651" s="73">
        <v>320028</v>
      </c>
      <c r="J1651" s="73" t="s">
        <v>11</v>
      </c>
      <c r="K1651" s="73">
        <v>3</v>
      </c>
      <c r="L1651" s="82">
        <v>167.22</v>
      </c>
      <c r="M1651" s="82">
        <f t="shared" si="10"/>
        <v>501.65999999999997</v>
      </c>
      <c r="N1651" s="82"/>
      <c r="O1651" s="82">
        <f t="shared" si="11"/>
        <v>40.132799999999996</v>
      </c>
      <c r="P1651" s="82">
        <f t="shared" si="12"/>
        <v>541.79279999999994</v>
      </c>
      <c r="Q1651" s="73">
        <f t="shared" si="13"/>
        <v>2023</v>
      </c>
      <c r="R1651" s="73">
        <f t="shared" si="14"/>
        <v>12</v>
      </c>
      <c r="S1651" s="73"/>
      <c r="T1651" s="73"/>
      <c r="U1651" s="73"/>
    </row>
    <row r="1652" spans="1:21" x14ac:dyDescent="0.25">
      <c r="A1652" s="73"/>
      <c r="B1652" s="77">
        <v>45306</v>
      </c>
      <c r="C1652" s="73"/>
      <c r="D1652" s="73">
        <v>5010341</v>
      </c>
      <c r="E1652" s="73" t="s">
        <v>1</v>
      </c>
      <c r="F1652" s="73" t="s">
        <v>604</v>
      </c>
      <c r="G1652" s="73"/>
      <c r="H1652" s="73"/>
      <c r="I1652" s="73">
        <v>320025</v>
      </c>
      <c r="J1652" s="73" t="s">
        <v>58</v>
      </c>
      <c r="K1652" s="73">
        <v>3</v>
      </c>
      <c r="L1652" s="82">
        <v>187.68</v>
      </c>
      <c r="M1652" s="82">
        <f t="shared" si="10"/>
        <v>563.04</v>
      </c>
      <c r="N1652" s="82"/>
      <c r="O1652" s="82">
        <f t="shared" si="11"/>
        <v>45.043199999999999</v>
      </c>
      <c r="P1652" s="82">
        <f t="shared" si="12"/>
        <v>608.08319999999992</v>
      </c>
      <c r="Q1652" s="73">
        <f t="shared" si="13"/>
        <v>2024</v>
      </c>
      <c r="R1652" s="73">
        <f t="shared" si="14"/>
        <v>1</v>
      </c>
      <c r="S1652" s="73"/>
      <c r="T1652" s="73"/>
      <c r="U1652" s="73"/>
    </row>
    <row r="1653" spans="1:21" x14ac:dyDescent="0.25">
      <c r="A1653" s="73"/>
      <c r="B1653" s="77">
        <v>45306</v>
      </c>
      <c r="C1653" s="73"/>
      <c r="D1653" s="73">
        <v>5010341</v>
      </c>
      <c r="E1653" s="73" t="s">
        <v>1</v>
      </c>
      <c r="F1653" s="73" t="s">
        <v>604</v>
      </c>
      <c r="G1653" s="73"/>
      <c r="H1653" s="73"/>
      <c r="I1653" s="73">
        <v>320400</v>
      </c>
      <c r="J1653" s="73" t="s">
        <v>12</v>
      </c>
      <c r="K1653" s="73">
        <v>4</v>
      </c>
      <c r="L1653" s="82">
        <v>191.94</v>
      </c>
      <c r="M1653" s="82">
        <f t="shared" si="10"/>
        <v>767.76</v>
      </c>
      <c r="N1653" s="82"/>
      <c r="O1653" s="82">
        <f t="shared" si="11"/>
        <v>61.4208</v>
      </c>
      <c r="P1653" s="82">
        <f t="shared" si="12"/>
        <v>829.18079999999998</v>
      </c>
      <c r="Q1653" s="73">
        <f t="shared" si="13"/>
        <v>2024</v>
      </c>
      <c r="R1653" s="73">
        <f t="shared" si="14"/>
        <v>1</v>
      </c>
      <c r="S1653" s="73"/>
      <c r="T1653" s="73"/>
      <c r="U1653" s="73"/>
    </row>
    <row r="1654" spans="1:21" x14ac:dyDescent="0.25">
      <c r="A1654" s="73"/>
      <c r="B1654" s="77">
        <v>45306</v>
      </c>
      <c r="C1654" s="73"/>
      <c r="D1654" s="73">
        <v>5010341</v>
      </c>
      <c r="E1654" s="73" t="s">
        <v>1</v>
      </c>
      <c r="F1654" s="73" t="s">
        <v>604</v>
      </c>
      <c r="G1654" s="73"/>
      <c r="H1654" s="73"/>
      <c r="I1654" s="73">
        <v>320100</v>
      </c>
      <c r="J1654" s="73" t="s">
        <v>13</v>
      </c>
      <c r="K1654" s="73">
        <v>4</v>
      </c>
      <c r="L1654" s="82">
        <v>191.94</v>
      </c>
      <c r="M1654" s="82">
        <f t="shared" si="10"/>
        <v>767.76</v>
      </c>
      <c r="N1654" s="82"/>
      <c r="O1654" s="82">
        <f t="shared" si="11"/>
        <v>61.4208</v>
      </c>
      <c r="P1654" s="82">
        <f t="shared" si="12"/>
        <v>829.18079999999998</v>
      </c>
      <c r="Q1654" s="73">
        <f t="shared" si="13"/>
        <v>2024</v>
      </c>
      <c r="R1654" s="73">
        <f t="shared" si="14"/>
        <v>1</v>
      </c>
      <c r="S1654" s="73"/>
      <c r="T1654" s="73"/>
      <c r="U1654" s="73"/>
    </row>
    <row r="1655" spans="1:21" x14ac:dyDescent="0.25">
      <c r="A1655" s="73"/>
      <c r="B1655" s="77">
        <v>45306</v>
      </c>
      <c r="C1655" s="73"/>
      <c r="D1655" s="73">
        <v>5010341</v>
      </c>
      <c r="E1655" s="73" t="s">
        <v>1</v>
      </c>
      <c r="F1655" s="73" t="s">
        <v>604</v>
      </c>
      <c r="G1655" s="73"/>
      <c r="H1655" s="73"/>
      <c r="I1655" s="73">
        <v>320028</v>
      </c>
      <c r="J1655" s="73" t="s">
        <v>11</v>
      </c>
      <c r="K1655" s="73">
        <v>4</v>
      </c>
      <c r="L1655" s="82">
        <v>167.22</v>
      </c>
      <c r="M1655" s="82">
        <f t="shared" si="10"/>
        <v>668.88</v>
      </c>
      <c r="N1655" s="82"/>
      <c r="O1655" s="82">
        <f t="shared" si="11"/>
        <v>53.510400000000004</v>
      </c>
      <c r="P1655" s="82">
        <f t="shared" si="12"/>
        <v>722.3904</v>
      </c>
      <c r="Q1655" s="73">
        <f t="shared" si="13"/>
        <v>2024</v>
      </c>
      <c r="R1655" s="73">
        <f t="shared" si="14"/>
        <v>1</v>
      </c>
      <c r="S1655" s="73"/>
      <c r="T1655" s="73"/>
      <c r="U1655" s="73"/>
    </row>
    <row r="1656" spans="1:21" x14ac:dyDescent="0.25">
      <c r="A1656" s="73"/>
      <c r="B1656" s="77">
        <v>45325</v>
      </c>
      <c r="C1656" s="73"/>
      <c r="D1656" s="73">
        <v>5010341</v>
      </c>
      <c r="E1656" s="73" t="s">
        <v>1</v>
      </c>
      <c r="F1656" s="73" t="s">
        <v>604</v>
      </c>
      <c r="G1656" s="73"/>
      <c r="H1656" s="73"/>
      <c r="I1656" s="73">
        <v>320025</v>
      </c>
      <c r="J1656" s="73" t="s">
        <v>58</v>
      </c>
      <c r="K1656" s="73">
        <v>5</v>
      </c>
      <c r="L1656" s="82">
        <v>187.68</v>
      </c>
      <c r="M1656" s="82">
        <f t="shared" si="10"/>
        <v>938.40000000000009</v>
      </c>
      <c r="N1656" s="82"/>
      <c r="O1656" s="82">
        <f t="shared" si="11"/>
        <v>75.072000000000003</v>
      </c>
      <c r="P1656" s="82">
        <f t="shared" si="12"/>
        <v>1013.4720000000001</v>
      </c>
      <c r="Q1656" s="73">
        <f t="shared" si="13"/>
        <v>2024</v>
      </c>
      <c r="R1656" s="73">
        <f t="shared" si="14"/>
        <v>2</v>
      </c>
      <c r="S1656" s="73"/>
      <c r="T1656" s="73"/>
      <c r="U1656" s="73"/>
    </row>
    <row r="1657" spans="1:21" x14ac:dyDescent="0.25">
      <c r="A1657" s="73"/>
      <c r="B1657" s="77">
        <v>45325</v>
      </c>
      <c r="C1657" s="73"/>
      <c r="D1657" s="73">
        <v>5010341</v>
      </c>
      <c r="E1657" s="73" t="s">
        <v>1</v>
      </c>
      <c r="F1657" s="73" t="s">
        <v>604</v>
      </c>
      <c r="G1657" s="73"/>
      <c r="H1657" s="73"/>
      <c r="I1657" s="73">
        <v>324003</v>
      </c>
      <c r="J1657" s="73" t="s">
        <v>10</v>
      </c>
      <c r="K1657" s="73">
        <v>2</v>
      </c>
      <c r="L1657" s="82">
        <v>366.66</v>
      </c>
      <c r="M1657" s="82">
        <f t="shared" si="10"/>
        <v>733.32</v>
      </c>
      <c r="N1657" s="82"/>
      <c r="O1657" s="82">
        <f t="shared" si="11"/>
        <v>58.665600000000005</v>
      </c>
      <c r="P1657" s="82">
        <f t="shared" si="12"/>
        <v>791.98560000000009</v>
      </c>
      <c r="Q1657" s="73">
        <f t="shared" si="13"/>
        <v>2024</v>
      </c>
      <c r="R1657" s="73">
        <f t="shared" si="14"/>
        <v>2</v>
      </c>
      <c r="S1657" s="73"/>
      <c r="T1657" s="73"/>
      <c r="U1657" s="73"/>
    </row>
    <row r="1658" spans="1:21" x14ac:dyDescent="0.25">
      <c r="A1658" s="73"/>
      <c r="B1658" s="77">
        <v>45325</v>
      </c>
      <c r="C1658" s="73"/>
      <c r="D1658" s="73">
        <v>5010341</v>
      </c>
      <c r="E1658" s="73" t="s">
        <v>1</v>
      </c>
      <c r="F1658" s="73" t="s">
        <v>604</v>
      </c>
      <c r="G1658" s="73"/>
      <c r="H1658" s="73"/>
      <c r="I1658" s="73">
        <v>324003</v>
      </c>
      <c r="J1658" s="73" t="s">
        <v>10</v>
      </c>
      <c r="K1658" s="73">
        <v>3</v>
      </c>
      <c r="L1658" s="82">
        <v>366.66</v>
      </c>
      <c r="M1658" s="82">
        <f t="shared" si="10"/>
        <v>1099.98</v>
      </c>
      <c r="N1658" s="82"/>
      <c r="O1658" s="82">
        <f t="shared" si="11"/>
        <v>87.998400000000004</v>
      </c>
      <c r="P1658" s="82">
        <f t="shared" si="12"/>
        <v>1187.9784</v>
      </c>
      <c r="Q1658" s="73">
        <f t="shared" si="13"/>
        <v>2024</v>
      </c>
      <c r="R1658" s="73">
        <f t="shared" si="14"/>
        <v>2</v>
      </c>
      <c r="S1658" s="73"/>
      <c r="T1658" s="73"/>
      <c r="U1658" s="73"/>
    </row>
    <row r="1659" spans="1:21" x14ac:dyDescent="0.25">
      <c r="A1659" s="73"/>
      <c r="B1659" s="77">
        <v>45325</v>
      </c>
      <c r="C1659" s="73"/>
      <c r="D1659" s="73">
        <v>5010341</v>
      </c>
      <c r="E1659" s="73" t="s">
        <v>1</v>
      </c>
      <c r="F1659" s="73" t="s">
        <v>604</v>
      </c>
      <c r="G1659" s="73"/>
      <c r="H1659" s="73"/>
      <c r="I1659" s="73">
        <v>320400</v>
      </c>
      <c r="J1659" s="73" t="s">
        <v>12</v>
      </c>
      <c r="K1659" s="73">
        <v>2</v>
      </c>
      <c r="L1659" s="82">
        <v>191.94</v>
      </c>
      <c r="M1659" s="82">
        <f t="shared" si="10"/>
        <v>383.88</v>
      </c>
      <c r="N1659" s="82"/>
      <c r="O1659" s="82">
        <f t="shared" si="11"/>
        <v>30.7104</v>
      </c>
      <c r="P1659" s="82">
        <f t="shared" si="12"/>
        <v>414.59039999999999</v>
      </c>
      <c r="Q1659" s="73">
        <f t="shared" si="13"/>
        <v>2024</v>
      </c>
      <c r="R1659" s="73">
        <f t="shared" si="14"/>
        <v>2</v>
      </c>
      <c r="S1659" s="73"/>
      <c r="T1659" s="73"/>
      <c r="U1659" s="73"/>
    </row>
    <row r="1660" spans="1:21" x14ac:dyDescent="0.25">
      <c r="A1660" s="73"/>
      <c r="B1660" s="77">
        <v>45325</v>
      </c>
      <c r="C1660" s="73"/>
      <c r="D1660" s="73">
        <v>5010341</v>
      </c>
      <c r="E1660" s="73" t="s">
        <v>1</v>
      </c>
      <c r="F1660" s="73" t="s">
        <v>604</v>
      </c>
      <c r="G1660" s="73"/>
      <c r="H1660" s="73"/>
      <c r="I1660" s="73">
        <v>320100</v>
      </c>
      <c r="J1660" s="73" t="s">
        <v>13</v>
      </c>
      <c r="K1660" s="73">
        <v>2</v>
      </c>
      <c r="L1660" s="82">
        <v>191.94</v>
      </c>
      <c r="M1660" s="82">
        <f t="shared" si="10"/>
        <v>383.88</v>
      </c>
      <c r="N1660" s="82"/>
      <c r="O1660" s="82">
        <f t="shared" si="11"/>
        <v>30.7104</v>
      </c>
      <c r="P1660" s="82">
        <f t="shared" si="12"/>
        <v>414.59039999999999</v>
      </c>
      <c r="Q1660" s="73">
        <f t="shared" si="13"/>
        <v>2024</v>
      </c>
      <c r="R1660" s="73">
        <f t="shared" si="14"/>
        <v>2</v>
      </c>
      <c r="S1660" s="73"/>
      <c r="T1660" s="73"/>
      <c r="U1660" s="73"/>
    </row>
    <row r="1661" spans="1:21" x14ac:dyDescent="0.25">
      <c r="A1661" s="73"/>
      <c r="B1661" s="77">
        <v>45325</v>
      </c>
      <c r="C1661" s="73"/>
      <c r="D1661" s="73">
        <v>5010341</v>
      </c>
      <c r="E1661" s="73" t="s">
        <v>1</v>
      </c>
      <c r="F1661" s="73" t="s">
        <v>604</v>
      </c>
      <c r="G1661" s="73"/>
      <c r="H1661" s="73"/>
      <c r="I1661" s="73">
        <v>320028</v>
      </c>
      <c r="J1661" s="73" t="s">
        <v>11</v>
      </c>
      <c r="K1661" s="73">
        <v>5</v>
      </c>
      <c r="L1661" s="82">
        <v>167.22</v>
      </c>
      <c r="M1661" s="82">
        <f t="shared" si="10"/>
        <v>836.1</v>
      </c>
      <c r="N1661" s="82"/>
      <c r="O1661" s="82">
        <f t="shared" si="11"/>
        <v>66.888000000000005</v>
      </c>
      <c r="P1661" s="82">
        <f t="shared" si="12"/>
        <v>902.98800000000006</v>
      </c>
      <c r="Q1661" s="73">
        <f t="shared" si="13"/>
        <v>2024</v>
      </c>
      <c r="R1661" s="73">
        <f t="shared" si="14"/>
        <v>2</v>
      </c>
      <c r="S1661" s="73"/>
      <c r="T1661" s="73"/>
      <c r="U1661" s="73"/>
    </row>
    <row r="1662" spans="1:21" x14ac:dyDescent="0.25">
      <c r="A1662" s="73"/>
      <c r="B1662" s="77">
        <v>45329</v>
      </c>
      <c r="C1662" s="73"/>
      <c r="D1662" s="73">
        <v>5010341</v>
      </c>
      <c r="E1662" s="73" t="s">
        <v>1</v>
      </c>
      <c r="F1662" s="73" t="s">
        <v>604</v>
      </c>
      <c r="G1662" s="73"/>
      <c r="H1662" s="73"/>
      <c r="I1662" s="73">
        <v>320023</v>
      </c>
      <c r="J1662" s="73" t="s">
        <v>9</v>
      </c>
      <c r="K1662" s="73">
        <v>1.5</v>
      </c>
      <c r="L1662" s="82">
        <v>187.68</v>
      </c>
      <c r="M1662" s="82">
        <f t="shared" si="10"/>
        <v>281.52</v>
      </c>
      <c r="N1662" s="82"/>
      <c r="O1662" s="82">
        <f t="shared" si="11"/>
        <v>22.521599999999999</v>
      </c>
      <c r="P1662" s="82">
        <f t="shared" si="12"/>
        <v>304.04159999999996</v>
      </c>
      <c r="Q1662" s="73">
        <f t="shared" si="13"/>
        <v>2024</v>
      </c>
      <c r="R1662" s="73">
        <f t="shared" si="14"/>
        <v>2</v>
      </c>
      <c r="S1662" s="73"/>
      <c r="T1662" s="73"/>
      <c r="U1662" s="73"/>
    </row>
    <row r="1663" spans="1:21" x14ac:dyDescent="0.25">
      <c r="A1663" s="73"/>
      <c r="B1663" s="77">
        <v>45329</v>
      </c>
      <c r="C1663" s="73"/>
      <c r="D1663" s="73">
        <v>5010341</v>
      </c>
      <c r="E1663" s="73" t="s">
        <v>1</v>
      </c>
      <c r="F1663" s="73" t="s">
        <v>604</v>
      </c>
      <c r="G1663" s="73"/>
      <c r="H1663" s="73"/>
      <c r="I1663" s="73">
        <v>320023</v>
      </c>
      <c r="J1663" s="73" t="s">
        <v>9</v>
      </c>
      <c r="K1663" s="73">
        <v>3.5</v>
      </c>
      <c r="L1663" s="82">
        <v>187.68</v>
      </c>
      <c r="M1663" s="82">
        <f t="shared" si="10"/>
        <v>656.88</v>
      </c>
      <c r="N1663" s="82"/>
      <c r="O1663" s="82">
        <f t="shared" si="11"/>
        <v>52.550400000000003</v>
      </c>
      <c r="P1663" s="82">
        <f t="shared" si="12"/>
        <v>709.43039999999996</v>
      </c>
      <c r="Q1663" s="73">
        <f t="shared" si="13"/>
        <v>2024</v>
      </c>
      <c r="R1663" s="73">
        <f t="shared" si="14"/>
        <v>2</v>
      </c>
      <c r="S1663" s="73"/>
      <c r="T1663" s="73"/>
      <c r="U1663" s="73"/>
    </row>
    <row r="1664" spans="1:21" x14ac:dyDescent="0.25">
      <c r="A1664" s="73"/>
      <c r="B1664" s="77">
        <v>45329</v>
      </c>
      <c r="C1664" s="73"/>
      <c r="D1664" s="73">
        <v>5010341</v>
      </c>
      <c r="E1664" s="73" t="s">
        <v>1</v>
      </c>
      <c r="F1664" s="73" t="s">
        <v>604</v>
      </c>
      <c r="G1664" s="73"/>
      <c r="H1664" s="73"/>
      <c r="I1664" s="73">
        <v>320400</v>
      </c>
      <c r="J1664" s="73" t="s">
        <v>12</v>
      </c>
      <c r="K1664" s="73">
        <v>2</v>
      </c>
      <c r="L1664" s="82">
        <v>191.94</v>
      </c>
      <c r="M1664" s="82">
        <f t="shared" si="10"/>
        <v>383.88</v>
      </c>
      <c r="N1664" s="82"/>
      <c r="O1664" s="82">
        <f t="shared" si="11"/>
        <v>30.7104</v>
      </c>
      <c r="P1664" s="82">
        <f t="shared" si="12"/>
        <v>414.59039999999999</v>
      </c>
      <c r="Q1664" s="73">
        <f t="shared" si="13"/>
        <v>2024</v>
      </c>
      <c r="R1664" s="73">
        <f t="shared" si="14"/>
        <v>2</v>
      </c>
      <c r="S1664" s="73"/>
      <c r="T1664" s="73"/>
      <c r="U1664" s="73"/>
    </row>
    <row r="1665" spans="1:21" x14ac:dyDescent="0.25">
      <c r="A1665" s="73"/>
      <c r="B1665" s="77">
        <v>45329</v>
      </c>
      <c r="C1665" s="73"/>
      <c r="D1665" s="73">
        <v>5010341</v>
      </c>
      <c r="E1665" s="73" t="s">
        <v>1</v>
      </c>
      <c r="F1665" s="73" t="s">
        <v>604</v>
      </c>
      <c r="G1665" s="73"/>
      <c r="H1665" s="73"/>
      <c r="I1665" s="73">
        <v>320100</v>
      </c>
      <c r="J1665" s="73" t="s">
        <v>13</v>
      </c>
      <c r="K1665" s="73">
        <v>2</v>
      </c>
      <c r="L1665" s="82">
        <v>191.94</v>
      </c>
      <c r="M1665" s="82">
        <f t="shared" si="10"/>
        <v>383.88</v>
      </c>
      <c r="N1665" s="82"/>
      <c r="O1665" s="82">
        <f t="shared" si="11"/>
        <v>30.7104</v>
      </c>
      <c r="P1665" s="82">
        <f t="shared" si="12"/>
        <v>414.59039999999999</v>
      </c>
      <c r="Q1665" s="73">
        <f t="shared" si="13"/>
        <v>2024</v>
      </c>
      <c r="R1665" s="73">
        <f t="shared" si="14"/>
        <v>2</v>
      </c>
      <c r="S1665" s="73"/>
      <c r="T1665" s="73"/>
      <c r="U1665" s="73"/>
    </row>
    <row r="1666" spans="1:21" x14ac:dyDescent="0.25">
      <c r="A1666" s="73"/>
      <c r="B1666" s="77">
        <v>45329</v>
      </c>
      <c r="C1666" s="73"/>
      <c r="D1666" s="73">
        <v>5010341</v>
      </c>
      <c r="E1666" s="73" t="s">
        <v>1</v>
      </c>
      <c r="F1666" s="73" t="s">
        <v>604</v>
      </c>
      <c r="G1666" s="73"/>
      <c r="H1666" s="73"/>
      <c r="I1666" s="73">
        <v>320028</v>
      </c>
      <c r="J1666" s="73" t="s">
        <v>11</v>
      </c>
      <c r="K1666" s="73">
        <v>5</v>
      </c>
      <c r="L1666" s="82">
        <v>167.22</v>
      </c>
      <c r="M1666" s="82">
        <f t="shared" si="10"/>
        <v>836.1</v>
      </c>
      <c r="N1666" s="82"/>
      <c r="O1666" s="82">
        <f t="shared" si="11"/>
        <v>66.888000000000005</v>
      </c>
      <c r="P1666" s="82">
        <f t="shared" si="12"/>
        <v>902.98800000000006</v>
      </c>
      <c r="Q1666" s="73">
        <f t="shared" si="13"/>
        <v>2024</v>
      </c>
      <c r="R1666" s="73">
        <f t="shared" si="14"/>
        <v>2</v>
      </c>
      <c r="S1666" s="73"/>
      <c r="T1666" s="73"/>
      <c r="U1666" s="73"/>
    </row>
    <row r="1667" spans="1:21" x14ac:dyDescent="0.25">
      <c r="A1667" s="73"/>
      <c r="B1667" s="77">
        <v>45329</v>
      </c>
      <c r="C1667" s="73"/>
      <c r="D1667" s="73">
        <v>5010341</v>
      </c>
      <c r="E1667" s="73" t="s">
        <v>1</v>
      </c>
      <c r="F1667" s="73" t="s">
        <v>604</v>
      </c>
      <c r="G1667" s="73"/>
      <c r="H1667" s="73"/>
      <c r="I1667" s="73">
        <v>320023</v>
      </c>
      <c r="J1667" s="73" t="s">
        <v>9</v>
      </c>
      <c r="K1667" s="73">
        <v>20</v>
      </c>
      <c r="L1667" s="82">
        <v>187.68</v>
      </c>
      <c r="M1667" s="82">
        <f t="shared" si="10"/>
        <v>3753.6000000000004</v>
      </c>
      <c r="N1667" s="82"/>
      <c r="O1667" s="82">
        <f t="shared" si="11"/>
        <v>300.28800000000001</v>
      </c>
      <c r="P1667" s="82">
        <f t="shared" si="12"/>
        <v>4053.8880000000004</v>
      </c>
      <c r="Q1667" s="73">
        <f t="shared" si="13"/>
        <v>2024</v>
      </c>
      <c r="R1667" s="73">
        <f t="shared" si="14"/>
        <v>2</v>
      </c>
      <c r="S1667" s="73"/>
      <c r="T1667" s="73"/>
      <c r="U1667" s="73"/>
    </row>
    <row r="1668" spans="1:21" x14ac:dyDescent="0.25">
      <c r="A1668" s="73"/>
      <c r="B1668" s="77">
        <v>45329</v>
      </c>
      <c r="C1668" s="73"/>
      <c r="D1668" s="73">
        <v>5010341</v>
      </c>
      <c r="E1668" s="73" t="s">
        <v>1</v>
      </c>
      <c r="F1668" s="73" t="s">
        <v>604</v>
      </c>
      <c r="G1668" s="73"/>
      <c r="H1668" s="73"/>
      <c r="I1668" s="73">
        <v>320400</v>
      </c>
      <c r="J1668" s="73" t="s">
        <v>12</v>
      </c>
      <c r="K1668" s="73">
        <v>15</v>
      </c>
      <c r="L1668" s="82">
        <v>191.94</v>
      </c>
      <c r="M1668" s="82">
        <f t="shared" si="10"/>
        <v>2879.1</v>
      </c>
      <c r="N1668" s="82"/>
      <c r="O1668" s="82">
        <f t="shared" si="11"/>
        <v>230.328</v>
      </c>
      <c r="P1668" s="82">
        <f t="shared" si="12"/>
        <v>3109.4279999999999</v>
      </c>
      <c r="Q1668" s="73">
        <f t="shared" si="13"/>
        <v>2024</v>
      </c>
      <c r="R1668" s="73">
        <f t="shared" si="14"/>
        <v>2</v>
      </c>
      <c r="S1668" s="73"/>
      <c r="T1668" s="73"/>
      <c r="U1668" s="73"/>
    </row>
    <row r="1669" spans="1:21" x14ac:dyDescent="0.25">
      <c r="A1669" s="73"/>
      <c r="B1669" s="77">
        <v>45329</v>
      </c>
      <c r="C1669" s="73"/>
      <c r="D1669" s="73">
        <v>5010341</v>
      </c>
      <c r="E1669" s="73" t="s">
        <v>1</v>
      </c>
      <c r="F1669" s="73" t="s">
        <v>604</v>
      </c>
      <c r="G1669" s="73"/>
      <c r="H1669" s="73"/>
      <c r="I1669" s="73">
        <v>320100</v>
      </c>
      <c r="J1669" s="73" t="s">
        <v>13</v>
      </c>
      <c r="K1669" s="73">
        <v>15</v>
      </c>
      <c r="L1669" s="82">
        <v>191.94</v>
      </c>
      <c r="M1669" s="82">
        <f t="shared" si="10"/>
        <v>2879.1</v>
      </c>
      <c r="N1669" s="82"/>
      <c r="O1669" s="82">
        <f t="shared" si="11"/>
        <v>230.328</v>
      </c>
      <c r="P1669" s="82">
        <f t="shared" si="12"/>
        <v>3109.4279999999999</v>
      </c>
      <c r="Q1669" s="73">
        <f t="shared" si="13"/>
        <v>2024</v>
      </c>
      <c r="R1669" s="73">
        <f t="shared" si="14"/>
        <v>2</v>
      </c>
      <c r="S1669" s="73"/>
      <c r="T1669" s="73"/>
      <c r="U1669" s="73"/>
    </row>
    <row r="1670" spans="1:21" x14ac:dyDescent="0.25">
      <c r="A1670" s="73"/>
      <c r="B1670" s="77">
        <v>45261</v>
      </c>
      <c r="C1670" s="73"/>
      <c r="D1670" s="73">
        <v>5010040</v>
      </c>
      <c r="E1670" s="73" t="s">
        <v>1</v>
      </c>
      <c r="F1670" s="73" t="s">
        <v>245</v>
      </c>
      <c r="G1670" s="73"/>
      <c r="H1670" s="73"/>
      <c r="I1670" s="73">
        <v>320025</v>
      </c>
      <c r="J1670" s="73" t="s">
        <v>58</v>
      </c>
      <c r="K1670" s="73">
        <v>10</v>
      </c>
      <c r="L1670" s="82">
        <v>220.8</v>
      </c>
      <c r="M1670" s="82">
        <f t="shared" si="10"/>
        <v>2208</v>
      </c>
      <c r="N1670" s="82"/>
      <c r="O1670" s="82">
        <f t="shared" si="11"/>
        <v>176.64000000000001</v>
      </c>
      <c r="P1670" s="82">
        <f t="shared" si="12"/>
        <v>2384.64</v>
      </c>
      <c r="Q1670" s="73">
        <f t="shared" si="13"/>
        <v>2023</v>
      </c>
      <c r="R1670" s="73">
        <f t="shared" si="14"/>
        <v>12</v>
      </c>
      <c r="S1670" s="73"/>
      <c r="T1670" s="73"/>
      <c r="U1670" s="73"/>
    </row>
    <row r="1671" spans="1:21" x14ac:dyDescent="0.25">
      <c r="A1671" s="73"/>
      <c r="B1671" s="77">
        <v>45261</v>
      </c>
      <c r="C1671" s="73"/>
      <c r="D1671" s="73">
        <v>5010040</v>
      </c>
      <c r="E1671" s="73" t="s">
        <v>1</v>
      </c>
      <c r="F1671" s="73" t="s">
        <v>245</v>
      </c>
      <c r="G1671" s="73"/>
      <c r="H1671" s="73"/>
      <c r="I1671" s="73">
        <v>324003</v>
      </c>
      <c r="J1671" s="73" t="s">
        <v>10</v>
      </c>
      <c r="K1671" s="73">
        <v>5</v>
      </c>
      <c r="L1671" s="82">
        <v>366.66</v>
      </c>
      <c r="M1671" s="82">
        <f t="shared" si="10"/>
        <v>1833.3000000000002</v>
      </c>
      <c r="N1671" s="82"/>
      <c r="O1671" s="82">
        <f t="shared" si="11"/>
        <v>146.66400000000002</v>
      </c>
      <c r="P1671" s="82">
        <f t="shared" si="12"/>
        <v>1979.9640000000002</v>
      </c>
      <c r="Q1671" s="73">
        <f t="shared" si="13"/>
        <v>2023</v>
      </c>
      <c r="R1671" s="73">
        <f t="shared" si="14"/>
        <v>12</v>
      </c>
      <c r="S1671" s="73"/>
      <c r="T1671" s="73"/>
      <c r="U1671" s="73"/>
    </row>
    <row r="1672" spans="1:21" x14ac:dyDescent="0.25">
      <c r="A1672" s="73"/>
      <c r="B1672" s="77">
        <v>45274</v>
      </c>
      <c r="C1672" s="73"/>
      <c r="D1672" s="73">
        <v>5010040</v>
      </c>
      <c r="E1672" s="73" t="s">
        <v>1</v>
      </c>
      <c r="F1672" s="73" t="s">
        <v>245</v>
      </c>
      <c r="G1672" s="73"/>
      <c r="H1672" s="73"/>
      <c r="I1672" s="73">
        <v>320025</v>
      </c>
      <c r="J1672" s="73" t="s">
        <v>58</v>
      </c>
      <c r="K1672" s="73">
        <v>10</v>
      </c>
      <c r="L1672" s="82">
        <v>220.8</v>
      </c>
      <c r="M1672" s="82">
        <f t="shared" si="10"/>
        <v>2208</v>
      </c>
      <c r="N1672" s="82"/>
      <c r="O1672" s="82">
        <f t="shared" si="11"/>
        <v>176.64000000000001</v>
      </c>
      <c r="P1672" s="82">
        <f t="shared" si="12"/>
        <v>2384.64</v>
      </c>
      <c r="Q1672" s="73">
        <f t="shared" si="13"/>
        <v>2023</v>
      </c>
      <c r="R1672" s="73">
        <f t="shared" si="14"/>
        <v>12</v>
      </c>
      <c r="S1672" s="73"/>
      <c r="T1672" s="73"/>
      <c r="U1672" s="73"/>
    </row>
    <row r="1673" spans="1:21" x14ac:dyDescent="0.25">
      <c r="A1673" s="73"/>
      <c r="B1673" s="77">
        <v>45274</v>
      </c>
      <c r="C1673" s="73"/>
      <c r="D1673" s="73">
        <v>5010040</v>
      </c>
      <c r="E1673" s="73" t="s">
        <v>1</v>
      </c>
      <c r="F1673" s="73" t="s">
        <v>245</v>
      </c>
      <c r="G1673" s="73"/>
      <c r="H1673" s="73"/>
      <c r="I1673" s="73">
        <v>324003</v>
      </c>
      <c r="J1673" s="73" t="s">
        <v>10</v>
      </c>
      <c r="K1673" s="73">
        <v>3</v>
      </c>
      <c r="L1673" s="82">
        <v>366.66</v>
      </c>
      <c r="M1673" s="82">
        <f t="shared" si="10"/>
        <v>1099.98</v>
      </c>
      <c r="N1673" s="82"/>
      <c r="O1673" s="82">
        <f t="shared" si="11"/>
        <v>87.998400000000004</v>
      </c>
      <c r="P1673" s="82">
        <f t="shared" si="12"/>
        <v>1187.9784</v>
      </c>
      <c r="Q1673" s="73">
        <f t="shared" si="13"/>
        <v>2023</v>
      </c>
      <c r="R1673" s="73">
        <f t="shared" si="14"/>
        <v>12</v>
      </c>
      <c r="S1673" s="73"/>
      <c r="T1673" s="73"/>
      <c r="U1673" s="73"/>
    </row>
    <row r="1674" spans="1:21" x14ac:dyDescent="0.25">
      <c r="A1674" s="73"/>
      <c r="B1674" s="77">
        <v>45274</v>
      </c>
      <c r="C1674" s="73"/>
      <c r="D1674" s="73">
        <v>5010040</v>
      </c>
      <c r="E1674" s="73" t="s">
        <v>1</v>
      </c>
      <c r="F1674" s="73" t="s">
        <v>245</v>
      </c>
      <c r="G1674" s="73"/>
      <c r="H1674" s="73"/>
      <c r="I1674" s="73">
        <v>320028</v>
      </c>
      <c r="J1674" s="73" t="s">
        <v>11</v>
      </c>
      <c r="K1674" s="73">
        <v>10</v>
      </c>
      <c r="L1674" s="82">
        <v>167.22</v>
      </c>
      <c r="M1674" s="82">
        <f t="shared" si="10"/>
        <v>1672.2</v>
      </c>
      <c r="N1674" s="82"/>
      <c r="O1674" s="82">
        <f t="shared" si="11"/>
        <v>133.77600000000001</v>
      </c>
      <c r="P1674" s="82">
        <f t="shared" si="12"/>
        <v>1805.9760000000001</v>
      </c>
      <c r="Q1674" s="73">
        <f t="shared" si="13"/>
        <v>2023</v>
      </c>
      <c r="R1674" s="73">
        <f t="shared" si="14"/>
        <v>12</v>
      </c>
      <c r="S1674" s="73"/>
      <c r="T1674" s="73"/>
      <c r="U1674" s="73"/>
    </row>
    <row r="1675" spans="1:21" x14ac:dyDescent="0.25">
      <c r="A1675" s="73"/>
      <c r="B1675" s="77">
        <v>45279</v>
      </c>
      <c r="C1675" s="73"/>
      <c r="D1675" s="73">
        <v>5010040</v>
      </c>
      <c r="E1675" s="73" t="s">
        <v>1</v>
      </c>
      <c r="F1675" s="73" t="s">
        <v>245</v>
      </c>
      <c r="G1675" s="73"/>
      <c r="H1675" s="73"/>
      <c r="I1675" s="73">
        <v>320025</v>
      </c>
      <c r="J1675" s="73" t="s">
        <v>58</v>
      </c>
      <c r="K1675" s="73">
        <v>10</v>
      </c>
      <c r="L1675" s="82">
        <v>187.68</v>
      </c>
      <c r="M1675" s="82">
        <f t="shared" si="10"/>
        <v>1876.8000000000002</v>
      </c>
      <c r="N1675" s="82"/>
      <c r="O1675" s="82">
        <f t="shared" si="11"/>
        <v>150.14400000000001</v>
      </c>
      <c r="P1675" s="82">
        <f t="shared" si="12"/>
        <v>2026.9440000000002</v>
      </c>
      <c r="Q1675" s="73">
        <f t="shared" si="13"/>
        <v>2023</v>
      </c>
      <c r="R1675" s="73">
        <f t="shared" si="14"/>
        <v>12</v>
      </c>
      <c r="S1675" s="73"/>
      <c r="T1675" s="73"/>
      <c r="U1675" s="73"/>
    </row>
    <row r="1676" spans="1:21" x14ac:dyDescent="0.25">
      <c r="A1676" s="73"/>
      <c r="B1676" s="77">
        <v>45287</v>
      </c>
      <c r="C1676" s="73"/>
      <c r="D1676" s="73">
        <v>5010040</v>
      </c>
      <c r="E1676" s="73" t="s">
        <v>1</v>
      </c>
      <c r="F1676" s="73" t="s">
        <v>245</v>
      </c>
      <c r="G1676" s="73"/>
      <c r="H1676" s="73"/>
      <c r="I1676" s="73">
        <v>320020</v>
      </c>
      <c r="J1676" s="73" t="s">
        <v>84</v>
      </c>
      <c r="K1676" s="73">
        <v>15</v>
      </c>
      <c r="L1676" s="82">
        <v>254.22</v>
      </c>
      <c r="M1676" s="82">
        <f t="shared" si="10"/>
        <v>3813.3</v>
      </c>
      <c r="N1676" s="82"/>
      <c r="O1676" s="82">
        <f t="shared" si="11"/>
        <v>305.06400000000002</v>
      </c>
      <c r="P1676" s="82">
        <f t="shared" si="12"/>
        <v>4118.3640000000005</v>
      </c>
      <c r="Q1676" s="73">
        <f t="shared" si="13"/>
        <v>2023</v>
      </c>
      <c r="R1676" s="73">
        <f t="shared" si="14"/>
        <v>12</v>
      </c>
      <c r="S1676" s="73"/>
      <c r="T1676" s="73"/>
      <c r="U1676" s="73"/>
    </row>
    <row r="1677" spans="1:21" x14ac:dyDescent="0.25">
      <c r="A1677" s="73"/>
      <c r="B1677" s="77">
        <v>45290</v>
      </c>
      <c r="C1677" s="73"/>
      <c r="D1677" s="73">
        <v>5010040</v>
      </c>
      <c r="E1677" s="73" t="s">
        <v>1</v>
      </c>
      <c r="F1677" s="73" t="s">
        <v>245</v>
      </c>
      <c r="G1677" s="73"/>
      <c r="H1677" s="73"/>
      <c r="I1677" s="73">
        <v>320025</v>
      </c>
      <c r="J1677" s="73" t="s">
        <v>58</v>
      </c>
      <c r="K1677" s="73">
        <v>5</v>
      </c>
      <c r="L1677" s="82">
        <v>187.68</v>
      </c>
      <c r="M1677" s="82">
        <f t="shared" si="10"/>
        <v>938.40000000000009</v>
      </c>
      <c r="N1677" s="82"/>
      <c r="O1677" s="82">
        <f t="shared" si="11"/>
        <v>75.072000000000003</v>
      </c>
      <c r="P1677" s="82">
        <f t="shared" si="12"/>
        <v>1013.4720000000001</v>
      </c>
      <c r="Q1677" s="73">
        <f t="shared" si="13"/>
        <v>2023</v>
      </c>
      <c r="R1677" s="73">
        <f t="shared" si="14"/>
        <v>12</v>
      </c>
      <c r="S1677" s="73"/>
      <c r="T1677" s="73"/>
      <c r="U1677" s="73"/>
    </row>
    <row r="1678" spans="1:21" x14ac:dyDescent="0.25">
      <c r="A1678" s="73"/>
      <c r="B1678" s="77">
        <v>45290</v>
      </c>
      <c r="C1678" s="73"/>
      <c r="D1678" s="73">
        <v>5010040</v>
      </c>
      <c r="E1678" s="73" t="s">
        <v>1</v>
      </c>
      <c r="F1678" s="73" t="s">
        <v>245</v>
      </c>
      <c r="G1678" s="73"/>
      <c r="H1678" s="73"/>
      <c r="I1678" s="73">
        <v>320028</v>
      </c>
      <c r="J1678" s="73" t="s">
        <v>11</v>
      </c>
      <c r="K1678" s="73">
        <v>10</v>
      </c>
      <c r="L1678" s="82">
        <v>167.22</v>
      </c>
      <c r="M1678" s="82">
        <f t="shared" si="10"/>
        <v>1672.2</v>
      </c>
      <c r="N1678" s="82"/>
      <c r="O1678" s="82">
        <f t="shared" si="11"/>
        <v>133.77600000000001</v>
      </c>
      <c r="P1678" s="82">
        <f t="shared" si="12"/>
        <v>1805.9760000000001</v>
      </c>
      <c r="Q1678" s="73">
        <f t="shared" si="13"/>
        <v>2023</v>
      </c>
      <c r="R1678" s="73">
        <f t="shared" si="14"/>
        <v>12</v>
      </c>
      <c r="S1678" s="73"/>
      <c r="T1678" s="73"/>
      <c r="U1678" s="73"/>
    </row>
    <row r="1679" spans="1:21" x14ac:dyDescent="0.25">
      <c r="A1679" s="73"/>
      <c r="B1679" s="77">
        <v>45293</v>
      </c>
      <c r="C1679" s="73"/>
      <c r="D1679" s="73">
        <v>5010040</v>
      </c>
      <c r="E1679" s="73" t="s">
        <v>1</v>
      </c>
      <c r="F1679" s="73" t="s">
        <v>245</v>
      </c>
      <c r="G1679" s="73"/>
      <c r="H1679" s="73"/>
      <c r="I1679" s="73">
        <v>320020</v>
      </c>
      <c r="J1679" s="73" t="s">
        <v>84</v>
      </c>
      <c r="K1679" s="73">
        <v>30</v>
      </c>
      <c r="L1679" s="82">
        <v>254.22</v>
      </c>
      <c r="M1679" s="82">
        <f t="shared" si="10"/>
        <v>7626.6</v>
      </c>
      <c r="N1679" s="82"/>
      <c r="O1679" s="82">
        <f t="shared" si="11"/>
        <v>610.12800000000004</v>
      </c>
      <c r="P1679" s="82">
        <f t="shared" si="12"/>
        <v>8236.728000000001</v>
      </c>
      <c r="Q1679" s="73">
        <f t="shared" si="13"/>
        <v>2024</v>
      </c>
      <c r="R1679" s="73">
        <f t="shared" si="14"/>
        <v>1</v>
      </c>
      <c r="S1679" s="73"/>
      <c r="T1679" s="73"/>
      <c r="U1679" s="73"/>
    </row>
    <row r="1680" spans="1:21" x14ac:dyDescent="0.25">
      <c r="A1680" s="73"/>
      <c r="B1680" s="77">
        <v>45293</v>
      </c>
      <c r="C1680" s="73"/>
      <c r="D1680" s="73">
        <v>5010040</v>
      </c>
      <c r="E1680" s="73" t="s">
        <v>1</v>
      </c>
      <c r="F1680" s="73" t="s">
        <v>245</v>
      </c>
      <c r="G1680" s="73"/>
      <c r="H1680" s="73"/>
      <c r="I1680" s="73">
        <v>324003</v>
      </c>
      <c r="J1680" s="73" t="s">
        <v>10</v>
      </c>
      <c r="K1680" s="73">
        <v>5</v>
      </c>
      <c r="L1680" s="82">
        <v>366.66</v>
      </c>
      <c r="M1680" s="82">
        <f t="shared" ref="M1680:M1743" si="15">+K1680*L1680</f>
        <v>1833.3000000000002</v>
      </c>
      <c r="N1680" s="82"/>
      <c r="O1680" s="82">
        <f t="shared" ref="O1680:O1743" si="16">+M1680*0.08</f>
        <v>146.66400000000002</v>
      </c>
      <c r="P1680" s="82">
        <f t="shared" ref="P1680:P1743" si="17">+M1680+O1680</f>
        <v>1979.9640000000002</v>
      </c>
      <c r="Q1680" s="73">
        <f t="shared" ref="Q1680:Q1743" si="18">+YEAR(B1680)</f>
        <v>2024</v>
      </c>
      <c r="R1680" s="73">
        <f t="shared" ref="R1680:R1743" si="19">+MONTH(B1680)</f>
        <v>1</v>
      </c>
      <c r="S1680" s="73"/>
      <c r="T1680" s="73"/>
      <c r="U1680" s="73"/>
    </row>
    <row r="1681" spans="1:21" x14ac:dyDescent="0.25">
      <c r="A1681" s="73"/>
      <c r="B1681" s="77">
        <v>45293</v>
      </c>
      <c r="C1681" s="73"/>
      <c r="D1681" s="73">
        <v>5010040</v>
      </c>
      <c r="E1681" s="73" t="s">
        <v>1</v>
      </c>
      <c r="F1681" s="73" t="s">
        <v>245</v>
      </c>
      <c r="G1681" s="73"/>
      <c r="H1681" s="73"/>
      <c r="I1681" s="73">
        <v>320028</v>
      </c>
      <c r="J1681" s="73" t="s">
        <v>11</v>
      </c>
      <c r="K1681" s="73">
        <v>10</v>
      </c>
      <c r="L1681" s="82">
        <v>167.22</v>
      </c>
      <c r="M1681" s="82">
        <f t="shared" si="15"/>
        <v>1672.2</v>
      </c>
      <c r="N1681" s="82"/>
      <c r="O1681" s="82">
        <f t="shared" si="16"/>
        <v>133.77600000000001</v>
      </c>
      <c r="P1681" s="82">
        <f t="shared" si="17"/>
        <v>1805.9760000000001</v>
      </c>
      <c r="Q1681" s="73">
        <f t="shared" si="18"/>
        <v>2024</v>
      </c>
      <c r="R1681" s="73">
        <f t="shared" si="19"/>
        <v>1</v>
      </c>
      <c r="S1681" s="73"/>
      <c r="T1681" s="73"/>
      <c r="U1681" s="73"/>
    </row>
    <row r="1682" spans="1:21" x14ac:dyDescent="0.25">
      <c r="A1682" s="73"/>
      <c r="B1682" s="77">
        <v>45295</v>
      </c>
      <c r="C1682" s="73"/>
      <c r="D1682" s="73">
        <v>5010040</v>
      </c>
      <c r="E1682" s="73" t="s">
        <v>1</v>
      </c>
      <c r="F1682" s="73" t="s">
        <v>245</v>
      </c>
      <c r="G1682" s="73"/>
      <c r="H1682" s="73"/>
      <c r="I1682" s="73">
        <v>324003</v>
      </c>
      <c r="J1682" s="73" t="s">
        <v>10</v>
      </c>
      <c r="K1682" s="73">
        <v>3</v>
      </c>
      <c r="L1682" s="82">
        <v>366.66</v>
      </c>
      <c r="M1682" s="82">
        <f t="shared" si="15"/>
        <v>1099.98</v>
      </c>
      <c r="N1682" s="82"/>
      <c r="O1682" s="82">
        <f t="shared" si="16"/>
        <v>87.998400000000004</v>
      </c>
      <c r="P1682" s="82">
        <f t="shared" si="17"/>
        <v>1187.9784</v>
      </c>
      <c r="Q1682" s="73">
        <f t="shared" si="18"/>
        <v>2024</v>
      </c>
      <c r="R1682" s="73">
        <f t="shared" si="19"/>
        <v>1</v>
      </c>
      <c r="S1682" s="73"/>
      <c r="T1682" s="73"/>
      <c r="U1682" s="73"/>
    </row>
    <row r="1683" spans="1:21" x14ac:dyDescent="0.25">
      <c r="A1683" s="73"/>
      <c r="B1683" s="77">
        <v>45295</v>
      </c>
      <c r="C1683" s="73"/>
      <c r="D1683" s="73">
        <v>5010040</v>
      </c>
      <c r="E1683" s="73" t="s">
        <v>1</v>
      </c>
      <c r="F1683" s="73" t="s">
        <v>245</v>
      </c>
      <c r="G1683" s="73"/>
      <c r="H1683" s="73"/>
      <c r="I1683" s="73">
        <v>320400</v>
      </c>
      <c r="J1683" s="73" t="s">
        <v>12</v>
      </c>
      <c r="K1683" s="73">
        <v>5</v>
      </c>
      <c r="L1683" s="82">
        <v>191.94</v>
      </c>
      <c r="M1683" s="82">
        <f t="shared" si="15"/>
        <v>959.7</v>
      </c>
      <c r="N1683" s="82"/>
      <c r="O1683" s="82">
        <f t="shared" si="16"/>
        <v>76.77600000000001</v>
      </c>
      <c r="P1683" s="82">
        <f t="shared" si="17"/>
        <v>1036.4760000000001</v>
      </c>
      <c r="Q1683" s="73">
        <f t="shared" si="18"/>
        <v>2024</v>
      </c>
      <c r="R1683" s="73">
        <f t="shared" si="19"/>
        <v>1</v>
      </c>
      <c r="S1683" s="73"/>
      <c r="T1683" s="73"/>
      <c r="U1683" s="73"/>
    </row>
    <row r="1684" spans="1:21" x14ac:dyDescent="0.25">
      <c r="A1684" s="73"/>
      <c r="B1684" s="77">
        <v>45303</v>
      </c>
      <c r="C1684" s="73"/>
      <c r="D1684" s="73">
        <v>5010040</v>
      </c>
      <c r="E1684" s="73" t="s">
        <v>1</v>
      </c>
      <c r="F1684" s="73" t="s">
        <v>245</v>
      </c>
      <c r="G1684" s="73"/>
      <c r="H1684" s="73"/>
      <c r="I1684" s="73">
        <v>323104</v>
      </c>
      <c r="J1684" s="73" t="s">
        <v>131</v>
      </c>
      <c r="K1684" s="73">
        <v>52</v>
      </c>
      <c r="L1684" s="82">
        <v>200.73500000000001</v>
      </c>
      <c r="M1684" s="82">
        <f t="shared" si="15"/>
        <v>10438.220000000001</v>
      </c>
      <c r="N1684" s="82"/>
      <c r="O1684" s="82">
        <f t="shared" si="16"/>
        <v>835.05760000000009</v>
      </c>
      <c r="P1684" s="82">
        <f t="shared" si="17"/>
        <v>11273.277600000001</v>
      </c>
      <c r="Q1684" s="73">
        <f t="shared" si="18"/>
        <v>2024</v>
      </c>
      <c r="R1684" s="73">
        <f t="shared" si="19"/>
        <v>1</v>
      </c>
      <c r="S1684" s="73"/>
      <c r="T1684" s="73"/>
      <c r="U1684" s="73"/>
    </row>
    <row r="1685" spans="1:21" x14ac:dyDescent="0.25">
      <c r="A1685" s="73"/>
      <c r="B1685" s="77">
        <v>45303</v>
      </c>
      <c r="C1685" s="73"/>
      <c r="D1685" s="73">
        <v>5010040</v>
      </c>
      <c r="E1685" s="73" t="s">
        <v>1</v>
      </c>
      <c r="F1685" s="73" t="s">
        <v>245</v>
      </c>
      <c r="G1685" s="73"/>
      <c r="H1685" s="73"/>
      <c r="I1685" s="73">
        <v>323901</v>
      </c>
      <c r="J1685" s="73" t="s">
        <v>132</v>
      </c>
      <c r="K1685" s="73">
        <v>52</v>
      </c>
      <c r="L1685" s="82">
        <v>200.73500000000001</v>
      </c>
      <c r="M1685" s="82">
        <f t="shared" si="15"/>
        <v>10438.220000000001</v>
      </c>
      <c r="N1685" s="82"/>
      <c r="O1685" s="82">
        <f t="shared" si="16"/>
        <v>835.05760000000009</v>
      </c>
      <c r="P1685" s="82">
        <f t="shared" si="17"/>
        <v>11273.277600000001</v>
      </c>
      <c r="Q1685" s="73">
        <f t="shared" si="18"/>
        <v>2024</v>
      </c>
      <c r="R1685" s="73">
        <f t="shared" si="19"/>
        <v>1</v>
      </c>
      <c r="S1685" s="73"/>
      <c r="T1685" s="73"/>
      <c r="U1685" s="73"/>
    </row>
    <row r="1686" spans="1:21" x14ac:dyDescent="0.25">
      <c r="A1686" s="73"/>
      <c r="B1686" s="77">
        <v>45306</v>
      </c>
      <c r="C1686" s="73"/>
      <c r="D1686" s="73">
        <v>5010040</v>
      </c>
      <c r="E1686" s="73" t="s">
        <v>1</v>
      </c>
      <c r="F1686" s="73" t="s">
        <v>245</v>
      </c>
      <c r="G1686" s="73"/>
      <c r="H1686" s="73"/>
      <c r="I1686" s="73">
        <v>320020</v>
      </c>
      <c r="J1686" s="73" t="s">
        <v>84</v>
      </c>
      <c r="K1686" s="73">
        <v>40</v>
      </c>
      <c r="L1686" s="82">
        <v>254.22</v>
      </c>
      <c r="M1686" s="82">
        <f t="shared" si="15"/>
        <v>10168.799999999999</v>
      </c>
      <c r="N1686" s="82"/>
      <c r="O1686" s="82">
        <f t="shared" si="16"/>
        <v>813.50399999999991</v>
      </c>
      <c r="P1686" s="82">
        <f t="shared" si="17"/>
        <v>10982.304</v>
      </c>
      <c r="Q1686" s="73">
        <f t="shared" si="18"/>
        <v>2024</v>
      </c>
      <c r="R1686" s="73">
        <f t="shared" si="19"/>
        <v>1</v>
      </c>
      <c r="S1686" s="73"/>
      <c r="T1686" s="73"/>
      <c r="U1686" s="73"/>
    </row>
    <row r="1687" spans="1:21" x14ac:dyDescent="0.25">
      <c r="A1687" s="73"/>
      <c r="B1687" s="77">
        <v>45306</v>
      </c>
      <c r="C1687" s="73"/>
      <c r="D1687" s="73">
        <v>5010040</v>
      </c>
      <c r="E1687" s="73" t="s">
        <v>1</v>
      </c>
      <c r="F1687" s="73" t="s">
        <v>245</v>
      </c>
      <c r="G1687" s="73"/>
      <c r="H1687" s="73"/>
      <c r="I1687" s="73">
        <v>320400</v>
      </c>
      <c r="J1687" s="73" t="s">
        <v>12</v>
      </c>
      <c r="K1687" s="73">
        <v>5</v>
      </c>
      <c r="L1687" s="82">
        <v>191.94</v>
      </c>
      <c r="M1687" s="82">
        <f t="shared" si="15"/>
        <v>959.7</v>
      </c>
      <c r="N1687" s="82"/>
      <c r="O1687" s="82">
        <f t="shared" si="16"/>
        <v>76.77600000000001</v>
      </c>
      <c r="P1687" s="82">
        <f t="shared" si="17"/>
        <v>1036.4760000000001</v>
      </c>
      <c r="Q1687" s="73">
        <f t="shared" si="18"/>
        <v>2024</v>
      </c>
      <c r="R1687" s="73">
        <f t="shared" si="19"/>
        <v>1</v>
      </c>
      <c r="S1687" s="73"/>
      <c r="T1687" s="73"/>
      <c r="U1687" s="73"/>
    </row>
    <row r="1688" spans="1:21" x14ac:dyDescent="0.25">
      <c r="A1688" s="73"/>
      <c r="B1688" s="77">
        <v>45306</v>
      </c>
      <c r="C1688" s="73"/>
      <c r="D1688" s="73">
        <v>5010040</v>
      </c>
      <c r="E1688" s="73" t="s">
        <v>1</v>
      </c>
      <c r="F1688" s="73" t="s">
        <v>245</v>
      </c>
      <c r="G1688" s="73"/>
      <c r="H1688" s="73"/>
      <c r="I1688" s="73">
        <v>320028</v>
      </c>
      <c r="J1688" s="73" t="s">
        <v>11</v>
      </c>
      <c r="K1688" s="73">
        <v>10</v>
      </c>
      <c r="L1688" s="82">
        <v>167.22</v>
      </c>
      <c r="M1688" s="82">
        <f t="shared" si="15"/>
        <v>1672.2</v>
      </c>
      <c r="N1688" s="82"/>
      <c r="O1688" s="82">
        <f t="shared" si="16"/>
        <v>133.77600000000001</v>
      </c>
      <c r="P1688" s="82">
        <f t="shared" si="17"/>
        <v>1805.9760000000001</v>
      </c>
      <c r="Q1688" s="73">
        <f t="shared" si="18"/>
        <v>2024</v>
      </c>
      <c r="R1688" s="73">
        <f t="shared" si="19"/>
        <v>1</v>
      </c>
      <c r="S1688" s="73"/>
      <c r="T1688" s="73"/>
      <c r="U1688" s="73"/>
    </row>
    <row r="1689" spans="1:21" x14ac:dyDescent="0.25">
      <c r="A1689" s="73"/>
      <c r="B1689" s="77">
        <v>45313</v>
      </c>
      <c r="C1689" s="73"/>
      <c r="D1689" s="73">
        <v>5010040</v>
      </c>
      <c r="E1689" s="73" t="s">
        <v>1</v>
      </c>
      <c r="F1689" s="73" t="s">
        <v>245</v>
      </c>
      <c r="G1689" s="73"/>
      <c r="H1689" s="73"/>
      <c r="I1689" s="73">
        <v>320020</v>
      </c>
      <c r="J1689" s="73" t="s">
        <v>84</v>
      </c>
      <c r="K1689" s="73">
        <v>40</v>
      </c>
      <c r="L1689" s="82">
        <v>254.22</v>
      </c>
      <c r="M1689" s="82">
        <f t="shared" si="15"/>
        <v>10168.799999999999</v>
      </c>
      <c r="N1689" s="82"/>
      <c r="O1689" s="82">
        <f t="shared" si="16"/>
        <v>813.50399999999991</v>
      </c>
      <c r="P1689" s="82">
        <f t="shared" si="17"/>
        <v>10982.304</v>
      </c>
      <c r="Q1689" s="73">
        <f t="shared" si="18"/>
        <v>2024</v>
      </c>
      <c r="R1689" s="73">
        <f t="shared" si="19"/>
        <v>1</v>
      </c>
      <c r="S1689" s="73"/>
      <c r="T1689" s="73"/>
      <c r="U1689" s="73"/>
    </row>
    <row r="1690" spans="1:21" x14ac:dyDescent="0.25">
      <c r="A1690" s="73"/>
      <c r="B1690" s="77">
        <v>45314</v>
      </c>
      <c r="C1690" s="73"/>
      <c r="D1690" s="73">
        <v>5010040</v>
      </c>
      <c r="E1690" s="73" t="s">
        <v>1</v>
      </c>
      <c r="F1690" s="73" t="s">
        <v>245</v>
      </c>
      <c r="G1690" s="73"/>
      <c r="H1690" s="73"/>
      <c r="I1690" s="73">
        <v>320020</v>
      </c>
      <c r="J1690" s="73" t="s">
        <v>84</v>
      </c>
      <c r="K1690" s="73">
        <v>30</v>
      </c>
      <c r="L1690" s="82">
        <v>254.22</v>
      </c>
      <c r="M1690" s="82">
        <f t="shared" si="15"/>
        <v>7626.6</v>
      </c>
      <c r="N1690" s="82"/>
      <c r="O1690" s="82">
        <f t="shared" si="16"/>
        <v>610.12800000000004</v>
      </c>
      <c r="P1690" s="82">
        <f t="shared" si="17"/>
        <v>8236.728000000001</v>
      </c>
      <c r="Q1690" s="73">
        <f t="shared" si="18"/>
        <v>2024</v>
      </c>
      <c r="R1690" s="73">
        <f t="shared" si="19"/>
        <v>1</v>
      </c>
      <c r="S1690" s="73"/>
      <c r="T1690" s="73"/>
      <c r="U1690" s="73"/>
    </row>
    <row r="1691" spans="1:21" x14ac:dyDescent="0.25">
      <c r="A1691" s="73"/>
      <c r="B1691" s="77">
        <v>45316</v>
      </c>
      <c r="C1691" s="73"/>
      <c r="D1691" s="73">
        <v>5010040</v>
      </c>
      <c r="E1691" s="73" t="s">
        <v>1</v>
      </c>
      <c r="F1691" s="73" t="s">
        <v>245</v>
      </c>
      <c r="G1691" s="73"/>
      <c r="H1691" s="73"/>
      <c r="I1691" s="73">
        <v>324003</v>
      </c>
      <c r="J1691" s="73" t="s">
        <v>10</v>
      </c>
      <c r="K1691" s="73">
        <v>3</v>
      </c>
      <c r="L1691" s="82">
        <v>366.66</v>
      </c>
      <c r="M1691" s="82">
        <f t="shared" si="15"/>
        <v>1099.98</v>
      </c>
      <c r="N1691" s="82"/>
      <c r="O1691" s="82">
        <f t="shared" si="16"/>
        <v>87.998400000000004</v>
      </c>
      <c r="P1691" s="82">
        <f t="shared" si="17"/>
        <v>1187.9784</v>
      </c>
      <c r="Q1691" s="73">
        <f t="shared" si="18"/>
        <v>2024</v>
      </c>
      <c r="R1691" s="73">
        <f t="shared" si="19"/>
        <v>1</v>
      </c>
      <c r="S1691" s="73"/>
      <c r="T1691" s="73"/>
      <c r="U1691" s="73"/>
    </row>
    <row r="1692" spans="1:21" x14ac:dyDescent="0.25">
      <c r="A1692" s="73"/>
      <c r="B1692" s="77">
        <v>45316</v>
      </c>
      <c r="C1692" s="73"/>
      <c r="D1692" s="73">
        <v>5010040</v>
      </c>
      <c r="E1692" s="73" t="s">
        <v>1</v>
      </c>
      <c r="F1692" s="73" t="s">
        <v>245</v>
      </c>
      <c r="G1692" s="73"/>
      <c r="H1692" s="73"/>
      <c r="I1692" s="73">
        <v>320400</v>
      </c>
      <c r="J1692" s="73" t="s">
        <v>12</v>
      </c>
      <c r="K1692" s="73">
        <v>10</v>
      </c>
      <c r="L1692" s="82">
        <v>191.94</v>
      </c>
      <c r="M1692" s="82">
        <f t="shared" si="15"/>
        <v>1919.4</v>
      </c>
      <c r="N1692" s="82"/>
      <c r="O1692" s="82">
        <f t="shared" si="16"/>
        <v>153.55200000000002</v>
      </c>
      <c r="P1692" s="82">
        <f t="shared" si="17"/>
        <v>2072.9520000000002</v>
      </c>
      <c r="Q1692" s="73">
        <f t="shared" si="18"/>
        <v>2024</v>
      </c>
      <c r="R1692" s="73">
        <f t="shared" si="19"/>
        <v>1</v>
      </c>
      <c r="S1692" s="73"/>
      <c r="T1692" s="73"/>
      <c r="U1692" s="73"/>
    </row>
    <row r="1693" spans="1:21" x14ac:dyDescent="0.25">
      <c r="A1693" s="73"/>
      <c r="B1693" s="77">
        <v>45316</v>
      </c>
      <c r="C1693" s="73"/>
      <c r="D1693" s="73">
        <v>5010040</v>
      </c>
      <c r="E1693" s="73" t="s">
        <v>1</v>
      </c>
      <c r="F1693" s="73" t="s">
        <v>245</v>
      </c>
      <c r="G1693" s="73"/>
      <c r="H1693" s="73"/>
      <c r="I1693" s="73">
        <v>320028</v>
      </c>
      <c r="J1693" s="73" t="s">
        <v>11</v>
      </c>
      <c r="K1693" s="73">
        <v>30</v>
      </c>
      <c r="L1693" s="82">
        <v>167.22</v>
      </c>
      <c r="M1693" s="82">
        <f t="shared" si="15"/>
        <v>5016.6000000000004</v>
      </c>
      <c r="N1693" s="82"/>
      <c r="O1693" s="82">
        <f t="shared" si="16"/>
        <v>401.32800000000003</v>
      </c>
      <c r="P1693" s="82">
        <f t="shared" si="17"/>
        <v>5417.9280000000008</v>
      </c>
      <c r="Q1693" s="73">
        <f t="shared" si="18"/>
        <v>2024</v>
      </c>
      <c r="R1693" s="73">
        <f t="shared" si="19"/>
        <v>1</v>
      </c>
      <c r="S1693" s="73"/>
      <c r="T1693" s="73"/>
      <c r="U1693" s="73"/>
    </row>
    <row r="1694" spans="1:21" x14ac:dyDescent="0.25">
      <c r="A1694" s="73"/>
      <c r="B1694" s="77">
        <v>45329</v>
      </c>
      <c r="C1694" s="73"/>
      <c r="D1694" s="73">
        <v>5010040</v>
      </c>
      <c r="E1694" s="73" t="s">
        <v>1</v>
      </c>
      <c r="F1694" s="73" t="s">
        <v>245</v>
      </c>
      <c r="G1694" s="73"/>
      <c r="H1694" s="73"/>
      <c r="I1694" s="73">
        <v>320400</v>
      </c>
      <c r="J1694" s="73" t="s">
        <v>12</v>
      </c>
      <c r="K1694" s="73">
        <v>10</v>
      </c>
      <c r="L1694" s="82">
        <v>191.94</v>
      </c>
      <c r="M1694" s="82">
        <f t="shared" si="15"/>
        <v>1919.4</v>
      </c>
      <c r="N1694" s="82"/>
      <c r="O1694" s="82">
        <f t="shared" si="16"/>
        <v>153.55200000000002</v>
      </c>
      <c r="P1694" s="82">
        <f t="shared" si="17"/>
        <v>2072.9520000000002</v>
      </c>
      <c r="Q1694" s="73">
        <f t="shared" si="18"/>
        <v>2024</v>
      </c>
      <c r="R1694" s="73">
        <f t="shared" si="19"/>
        <v>2</v>
      </c>
      <c r="S1694" s="73"/>
      <c r="T1694" s="73"/>
      <c r="U1694" s="73"/>
    </row>
    <row r="1695" spans="1:21" x14ac:dyDescent="0.25">
      <c r="A1695" s="73"/>
      <c r="B1695" s="77">
        <v>45329</v>
      </c>
      <c r="C1695" s="73"/>
      <c r="D1695" s="73">
        <v>5010040</v>
      </c>
      <c r="E1695" s="73" t="s">
        <v>1</v>
      </c>
      <c r="F1695" s="73" t="s">
        <v>245</v>
      </c>
      <c r="G1695" s="73"/>
      <c r="H1695" s="73"/>
      <c r="I1695" s="73">
        <v>320025</v>
      </c>
      <c r="J1695" s="73" t="s">
        <v>58</v>
      </c>
      <c r="K1695" s="73">
        <v>10</v>
      </c>
      <c r="L1695" s="82">
        <v>187.68</v>
      </c>
      <c r="M1695" s="82">
        <f t="shared" si="15"/>
        <v>1876.8000000000002</v>
      </c>
      <c r="N1695" s="82"/>
      <c r="O1695" s="82">
        <f t="shared" si="16"/>
        <v>150.14400000000001</v>
      </c>
      <c r="P1695" s="82">
        <f t="shared" si="17"/>
        <v>2026.9440000000002</v>
      </c>
      <c r="Q1695" s="73">
        <f t="shared" si="18"/>
        <v>2024</v>
      </c>
      <c r="R1695" s="73">
        <f t="shared" si="19"/>
        <v>2</v>
      </c>
      <c r="S1695" s="73"/>
      <c r="T1695" s="73"/>
      <c r="U1695" s="73"/>
    </row>
    <row r="1696" spans="1:21" x14ac:dyDescent="0.25">
      <c r="A1696" s="73"/>
      <c r="B1696" s="77">
        <v>45329</v>
      </c>
      <c r="C1696" s="73"/>
      <c r="D1696" s="73">
        <v>5010040</v>
      </c>
      <c r="E1696" s="73" t="s">
        <v>1</v>
      </c>
      <c r="F1696" s="73" t="s">
        <v>245</v>
      </c>
      <c r="G1696" s="73"/>
      <c r="H1696" s="73"/>
      <c r="I1696" s="73">
        <v>324003</v>
      </c>
      <c r="J1696" s="73" t="s">
        <v>10</v>
      </c>
      <c r="K1696" s="73">
        <v>10</v>
      </c>
      <c r="L1696" s="82">
        <v>366.66</v>
      </c>
      <c r="M1696" s="82">
        <f t="shared" si="15"/>
        <v>3666.6000000000004</v>
      </c>
      <c r="N1696" s="82"/>
      <c r="O1696" s="82">
        <f t="shared" si="16"/>
        <v>293.32800000000003</v>
      </c>
      <c r="P1696" s="82">
        <f t="shared" si="17"/>
        <v>3959.9280000000003</v>
      </c>
      <c r="Q1696" s="73">
        <f t="shared" si="18"/>
        <v>2024</v>
      </c>
      <c r="R1696" s="73">
        <f t="shared" si="19"/>
        <v>2</v>
      </c>
      <c r="S1696" s="73"/>
      <c r="T1696" s="73"/>
      <c r="U1696" s="73"/>
    </row>
    <row r="1697" spans="1:21" x14ac:dyDescent="0.25">
      <c r="A1697" s="73"/>
      <c r="B1697" s="77">
        <v>45329</v>
      </c>
      <c r="C1697" s="73"/>
      <c r="D1697" s="73">
        <v>5010040</v>
      </c>
      <c r="E1697" s="73" t="s">
        <v>1</v>
      </c>
      <c r="F1697" s="73" t="s">
        <v>245</v>
      </c>
      <c r="G1697" s="73"/>
      <c r="H1697" s="73"/>
      <c r="I1697" s="73">
        <v>320400</v>
      </c>
      <c r="J1697" s="73" t="s">
        <v>12</v>
      </c>
      <c r="K1697" s="73">
        <v>0.5</v>
      </c>
      <c r="L1697" s="82">
        <v>191.94</v>
      </c>
      <c r="M1697" s="82">
        <f t="shared" si="15"/>
        <v>95.97</v>
      </c>
      <c r="N1697" s="82"/>
      <c r="O1697" s="82">
        <f t="shared" si="16"/>
        <v>7.6776</v>
      </c>
      <c r="P1697" s="82">
        <f t="shared" si="17"/>
        <v>103.6476</v>
      </c>
      <c r="Q1697" s="73">
        <f t="shared" si="18"/>
        <v>2024</v>
      </c>
      <c r="R1697" s="73">
        <f t="shared" si="19"/>
        <v>2</v>
      </c>
      <c r="S1697" s="73"/>
      <c r="T1697" s="73"/>
      <c r="U1697" s="73"/>
    </row>
    <row r="1698" spans="1:21" x14ac:dyDescent="0.25">
      <c r="A1698" s="73"/>
      <c r="B1698" s="77">
        <v>45329</v>
      </c>
      <c r="C1698" s="73"/>
      <c r="D1698" s="73">
        <v>5010040</v>
      </c>
      <c r="E1698" s="73" t="s">
        <v>1</v>
      </c>
      <c r="F1698" s="73" t="s">
        <v>245</v>
      </c>
      <c r="G1698" s="73"/>
      <c r="H1698" s="73"/>
      <c r="I1698" s="73">
        <v>320400</v>
      </c>
      <c r="J1698" s="73" t="s">
        <v>12</v>
      </c>
      <c r="K1698" s="73">
        <v>4.5</v>
      </c>
      <c r="L1698" s="82">
        <v>191.94</v>
      </c>
      <c r="M1698" s="82">
        <f t="shared" si="15"/>
        <v>863.73</v>
      </c>
      <c r="N1698" s="82"/>
      <c r="O1698" s="82">
        <f t="shared" si="16"/>
        <v>69.098399999999998</v>
      </c>
      <c r="P1698" s="82">
        <f t="shared" si="17"/>
        <v>932.82839999999999</v>
      </c>
      <c r="Q1698" s="73">
        <f t="shared" si="18"/>
        <v>2024</v>
      </c>
      <c r="R1698" s="73">
        <f t="shared" si="19"/>
        <v>2</v>
      </c>
      <c r="S1698" s="73"/>
      <c r="T1698" s="73"/>
      <c r="U1698" s="73"/>
    </row>
    <row r="1699" spans="1:21" x14ac:dyDescent="0.25">
      <c r="A1699" s="73"/>
      <c r="B1699" s="77">
        <v>45329</v>
      </c>
      <c r="C1699" s="73"/>
      <c r="D1699" s="73">
        <v>5010040</v>
      </c>
      <c r="E1699" s="73" t="s">
        <v>1</v>
      </c>
      <c r="F1699" s="73" t="s">
        <v>245</v>
      </c>
      <c r="G1699" s="73"/>
      <c r="H1699" s="73"/>
      <c r="I1699" s="73">
        <v>320100</v>
      </c>
      <c r="J1699" s="73" t="s">
        <v>13</v>
      </c>
      <c r="K1699" s="73">
        <v>10</v>
      </c>
      <c r="L1699" s="82">
        <v>191.94</v>
      </c>
      <c r="M1699" s="82">
        <f t="shared" si="15"/>
        <v>1919.4</v>
      </c>
      <c r="N1699" s="82"/>
      <c r="O1699" s="82">
        <f t="shared" si="16"/>
        <v>153.55200000000002</v>
      </c>
      <c r="P1699" s="82">
        <f t="shared" si="17"/>
        <v>2072.9520000000002</v>
      </c>
      <c r="Q1699" s="73">
        <f t="shared" si="18"/>
        <v>2024</v>
      </c>
      <c r="R1699" s="73">
        <f t="shared" si="19"/>
        <v>2</v>
      </c>
      <c r="S1699" s="73"/>
      <c r="T1699" s="73"/>
      <c r="U1699" s="73"/>
    </row>
    <row r="1700" spans="1:21" x14ac:dyDescent="0.25">
      <c r="A1700" s="73"/>
      <c r="B1700" s="77">
        <v>45265</v>
      </c>
      <c r="C1700" s="73"/>
      <c r="D1700" s="73">
        <v>5010019</v>
      </c>
      <c r="E1700" s="73" t="s">
        <v>1</v>
      </c>
      <c r="F1700" s="73" t="s">
        <v>378</v>
      </c>
      <c r="G1700" s="73"/>
      <c r="H1700" s="73"/>
      <c r="I1700" s="73">
        <v>324003</v>
      </c>
      <c r="J1700" s="73" t="s">
        <v>10</v>
      </c>
      <c r="K1700" s="73">
        <v>5</v>
      </c>
      <c r="L1700" s="82">
        <v>366.66</v>
      </c>
      <c r="M1700" s="82">
        <f t="shared" si="15"/>
        <v>1833.3000000000002</v>
      </c>
      <c r="N1700" s="82"/>
      <c r="O1700" s="82">
        <f t="shared" si="16"/>
        <v>146.66400000000002</v>
      </c>
      <c r="P1700" s="82">
        <f t="shared" si="17"/>
        <v>1979.9640000000002</v>
      </c>
      <c r="Q1700" s="73">
        <f t="shared" si="18"/>
        <v>2023</v>
      </c>
      <c r="R1700" s="73">
        <f t="shared" si="19"/>
        <v>12</v>
      </c>
      <c r="S1700" s="73"/>
      <c r="T1700" s="73"/>
      <c r="U1700" s="73"/>
    </row>
    <row r="1701" spans="1:21" x14ac:dyDescent="0.25">
      <c r="A1701" s="73"/>
      <c r="B1701" s="77">
        <v>45265</v>
      </c>
      <c r="C1701" s="73"/>
      <c r="D1701" s="73">
        <v>5010019</v>
      </c>
      <c r="E1701" s="73" t="s">
        <v>1</v>
      </c>
      <c r="F1701" s="73" t="s">
        <v>378</v>
      </c>
      <c r="G1701" s="73"/>
      <c r="H1701" s="73"/>
      <c r="I1701" s="73">
        <v>320400</v>
      </c>
      <c r="J1701" s="73" t="s">
        <v>12</v>
      </c>
      <c r="K1701" s="73">
        <v>5</v>
      </c>
      <c r="L1701" s="82">
        <v>225.816</v>
      </c>
      <c r="M1701" s="82">
        <f t="shared" si="15"/>
        <v>1129.08</v>
      </c>
      <c r="N1701" s="82"/>
      <c r="O1701" s="82">
        <f t="shared" si="16"/>
        <v>90.326399999999992</v>
      </c>
      <c r="P1701" s="82">
        <f t="shared" si="17"/>
        <v>1219.4063999999998</v>
      </c>
      <c r="Q1701" s="73">
        <f t="shared" si="18"/>
        <v>2023</v>
      </c>
      <c r="R1701" s="73">
        <f t="shared" si="19"/>
        <v>12</v>
      </c>
      <c r="S1701" s="73"/>
      <c r="T1701" s="73"/>
      <c r="U1701" s="73"/>
    </row>
    <row r="1702" spans="1:21" x14ac:dyDescent="0.25">
      <c r="A1702" s="73"/>
      <c r="B1702" s="77">
        <v>45265</v>
      </c>
      <c r="C1702" s="73"/>
      <c r="D1702" s="73">
        <v>5010019</v>
      </c>
      <c r="E1702" s="73" t="s">
        <v>1</v>
      </c>
      <c r="F1702" s="73" t="s">
        <v>378</v>
      </c>
      <c r="G1702" s="73"/>
      <c r="H1702" s="73"/>
      <c r="I1702" s="73">
        <v>320100</v>
      </c>
      <c r="J1702" s="73" t="s">
        <v>13</v>
      </c>
      <c r="K1702" s="73">
        <v>5</v>
      </c>
      <c r="L1702" s="82">
        <v>225.816</v>
      </c>
      <c r="M1702" s="82">
        <f t="shared" si="15"/>
        <v>1129.08</v>
      </c>
      <c r="N1702" s="82"/>
      <c r="O1702" s="82">
        <f t="shared" si="16"/>
        <v>90.326399999999992</v>
      </c>
      <c r="P1702" s="82">
        <f t="shared" si="17"/>
        <v>1219.4063999999998</v>
      </c>
      <c r="Q1702" s="73">
        <f t="shared" si="18"/>
        <v>2023</v>
      </c>
      <c r="R1702" s="73">
        <f t="shared" si="19"/>
        <v>12</v>
      </c>
      <c r="S1702" s="73"/>
      <c r="T1702" s="73"/>
      <c r="U1702" s="73"/>
    </row>
    <row r="1703" spans="1:21" x14ac:dyDescent="0.25">
      <c r="A1703" s="73"/>
      <c r="B1703" s="77">
        <v>45265</v>
      </c>
      <c r="C1703" s="73"/>
      <c r="D1703" s="73">
        <v>5010019</v>
      </c>
      <c r="E1703" s="73" t="s">
        <v>1</v>
      </c>
      <c r="F1703" s="73" t="s">
        <v>378</v>
      </c>
      <c r="G1703" s="73"/>
      <c r="H1703" s="73"/>
      <c r="I1703" s="73">
        <v>320028</v>
      </c>
      <c r="J1703" s="73" t="s">
        <v>11</v>
      </c>
      <c r="K1703" s="73">
        <v>20</v>
      </c>
      <c r="L1703" s="82">
        <v>167.22</v>
      </c>
      <c r="M1703" s="82">
        <f t="shared" si="15"/>
        <v>3344.4</v>
      </c>
      <c r="N1703" s="82"/>
      <c r="O1703" s="82">
        <f t="shared" si="16"/>
        <v>267.55200000000002</v>
      </c>
      <c r="P1703" s="82">
        <f t="shared" si="17"/>
        <v>3611.9520000000002</v>
      </c>
      <c r="Q1703" s="73">
        <f t="shared" si="18"/>
        <v>2023</v>
      </c>
      <c r="R1703" s="73">
        <f t="shared" si="19"/>
        <v>12</v>
      </c>
      <c r="S1703" s="73"/>
      <c r="T1703" s="73"/>
      <c r="U1703" s="73"/>
    </row>
    <row r="1704" spans="1:21" x14ac:dyDescent="0.25">
      <c r="A1704" s="73"/>
      <c r="B1704" s="77">
        <v>45273</v>
      </c>
      <c r="C1704" s="73"/>
      <c r="D1704" s="73">
        <v>5010019</v>
      </c>
      <c r="E1704" s="73" t="s">
        <v>1</v>
      </c>
      <c r="F1704" s="73" t="s">
        <v>378</v>
      </c>
      <c r="G1704" s="73"/>
      <c r="H1704" s="73"/>
      <c r="I1704" s="73">
        <v>320025</v>
      </c>
      <c r="J1704" s="73" t="s">
        <v>58</v>
      </c>
      <c r="K1704" s="73">
        <v>20</v>
      </c>
      <c r="L1704" s="82">
        <v>220.8</v>
      </c>
      <c r="M1704" s="82">
        <f t="shared" si="15"/>
        <v>4416</v>
      </c>
      <c r="N1704" s="82"/>
      <c r="O1704" s="82">
        <f t="shared" si="16"/>
        <v>353.28000000000003</v>
      </c>
      <c r="P1704" s="82">
        <f t="shared" si="17"/>
        <v>4769.28</v>
      </c>
      <c r="Q1704" s="73">
        <f t="shared" si="18"/>
        <v>2023</v>
      </c>
      <c r="R1704" s="73">
        <f t="shared" si="19"/>
        <v>12</v>
      </c>
      <c r="S1704" s="73"/>
      <c r="T1704" s="73"/>
      <c r="U1704" s="73"/>
    </row>
    <row r="1705" spans="1:21" x14ac:dyDescent="0.25">
      <c r="A1705" s="73"/>
      <c r="B1705" s="77">
        <v>45282</v>
      </c>
      <c r="C1705" s="73"/>
      <c r="D1705" s="73">
        <v>5010019</v>
      </c>
      <c r="E1705" s="73" t="s">
        <v>1</v>
      </c>
      <c r="F1705" s="73" t="s">
        <v>378</v>
      </c>
      <c r="G1705" s="73"/>
      <c r="H1705" s="73"/>
      <c r="I1705" s="73">
        <v>320020</v>
      </c>
      <c r="J1705" s="73" t="s">
        <v>84</v>
      </c>
      <c r="K1705" s="73">
        <v>5</v>
      </c>
      <c r="L1705" s="82">
        <v>254.22</v>
      </c>
      <c r="M1705" s="82">
        <f t="shared" si="15"/>
        <v>1271.0999999999999</v>
      </c>
      <c r="N1705" s="82"/>
      <c r="O1705" s="82">
        <f t="shared" si="16"/>
        <v>101.68799999999999</v>
      </c>
      <c r="P1705" s="82">
        <f t="shared" si="17"/>
        <v>1372.788</v>
      </c>
      <c r="Q1705" s="73">
        <f t="shared" si="18"/>
        <v>2023</v>
      </c>
      <c r="R1705" s="73">
        <f t="shared" si="19"/>
        <v>12</v>
      </c>
      <c r="S1705" s="73"/>
      <c r="T1705" s="73"/>
      <c r="U1705" s="73"/>
    </row>
    <row r="1706" spans="1:21" x14ac:dyDescent="0.25">
      <c r="A1706" s="73"/>
      <c r="B1706" s="77">
        <v>45287</v>
      </c>
      <c r="C1706" s="73"/>
      <c r="D1706" s="73">
        <v>5010019</v>
      </c>
      <c r="E1706" s="73" t="s">
        <v>1</v>
      </c>
      <c r="F1706" s="73" t="s">
        <v>378</v>
      </c>
      <c r="G1706" s="73"/>
      <c r="H1706" s="73"/>
      <c r="I1706" s="73">
        <v>324003</v>
      </c>
      <c r="J1706" s="73" t="s">
        <v>10</v>
      </c>
      <c r="K1706" s="73">
        <v>1</v>
      </c>
      <c r="L1706" s="82">
        <v>366.66</v>
      </c>
      <c r="M1706" s="82">
        <f t="shared" si="15"/>
        <v>366.66</v>
      </c>
      <c r="N1706" s="82"/>
      <c r="O1706" s="82">
        <f t="shared" si="16"/>
        <v>29.332800000000002</v>
      </c>
      <c r="P1706" s="82">
        <f t="shared" si="17"/>
        <v>395.99280000000005</v>
      </c>
      <c r="Q1706" s="73">
        <f t="shared" si="18"/>
        <v>2023</v>
      </c>
      <c r="R1706" s="73">
        <f t="shared" si="19"/>
        <v>12</v>
      </c>
      <c r="S1706" s="73"/>
      <c r="T1706" s="73"/>
      <c r="U1706" s="73"/>
    </row>
    <row r="1707" spans="1:21" x14ac:dyDescent="0.25">
      <c r="A1707" s="73"/>
      <c r="B1707" s="77">
        <v>45287</v>
      </c>
      <c r="C1707" s="73"/>
      <c r="D1707" s="73">
        <v>5010019</v>
      </c>
      <c r="E1707" s="73" t="s">
        <v>1</v>
      </c>
      <c r="F1707" s="73" t="s">
        <v>378</v>
      </c>
      <c r="G1707" s="73"/>
      <c r="H1707" s="73"/>
      <c r="I1707" s="73">
        <v>320400</v>
      </c>
      <c r="J1707" s="73" t="s">
        <v>12</v>
      </c>
      <c r="K1707" s="73">
        <v>0.5</v>
      </c>
      <c r="L1707" s="82">
        <v>191.94</v>
      </c>
      <c r="M1707" s="82">
        <f t="shared" si="15"/>
        <v>95.97</v>
      </c>
      <c r="N1707" s="82"/>
      <c r="O1707" s="82">
        <f t="shared" si="16"/>
        <v>7.6776</v>
      </c>
      <c r="P1707" s="82">
        <f t="shared" si="17"/>
        <v>103.6476</v>
      </c>
      <c r="Q1707" s="73">
        <f t="shared" si="18"/>
        <v>2023</v>
      </c>
      <c r="R1707" s="73">
        <f t="shared" si="19"/>
        <v>12</v>
      </c>
      <c r="S1707" s="73"/>
      <c r="T1707" s="73"/>
      <c r="U1707" s="73"/>
    </row>
    <row r="1708" spans="1:21" x14ac:dyDescent="0.25">
      <c r="A1708" s="73"/>
      <c r="B1708" s="77">
        <v>45287</v>
      </c>
      <c r="C1708" s="73"/>
      <c r="D1708" s="73">
        <v>5010019</v>
      </c>
      <c r="E1708" s="73" t="s">
        <v>1</v>
      </c>
      <c r="F1708" s="73" t="s">
        <v>378</v>
      </c>
      <c r="G1708" s="73"/>
      <c r="H1708" s="73"/>
      <c r="I1708" s="73">
        <v>320400</v>
      </c>
      <c r="J1708" s="73" t="s">
        <v>12</v>
      </c>
      <c r="K1708" s="73">
        <v>1.5</v>
      </c>
      <c r="L1708" s="82">
        <v>191.94</v>
      </c>
      <c r="M1708" s="82">
        <f t="shared" si="15"/>
        <v>287.90999999999997</v>
      </c>
      <c r="N1708" s="82"/>
      <c r="O1708" s="82">
        <f t="shared" si="16"/>
        <v>23.032799999999998</v>
      </c>
      <c r="P1708" s="82">
        <f t="shared" si="17"/>
        <v>310.94279999999998</v>
      </c>
      <c r="Q1708" s="73">
        <f t="shared" si="18"/>
        <v>2023</v>
      </c>
      <c r="R1708" s="73">
        <f t="shared" si="19"/>
        <v>12</v>
      </c>
      <c r="S1708" s="73"/>
      <c r="T1708" s="73"/>
      <c r="U1708" s="73"/>
    </row>
    <row r="1709" spans="1:21" x14ac:dyDescent="0.25">
      <c r="A1709" s="73"/>
      <c r="B1709" s="77">
        <v>45287</v>
      </c>
      <c r="C1709" s="73"/>
      <c r="D1709" s="73">
        <v>5010019</v>
      </c>
      <c r="E1709" s="73" t="s">
        <v>1</v>
      </c>
      <c r="F1709" s="73" t="s">
        <v>378</v>
      </c>
      <c r="G1709" s="73"/>
      <c r="H1709" s="73"/>
      <c r="I1709" s="73">
        <v>320100</v>
      </c>
      <c r="J1709" s="73" t="s">
        <v>13</v>
      </c>
      <c r="K1709" s="73">
        <v>2</v>
      </c>
      <c r="L1709" s="82">
        <v>191.94</v>
      </c>
      <c r="M1709" s="82">
        <f t="shared" si="15"/>
        <v>383.88</v>
      </c>
      <c r="N1709" s="82"/>
      <c r="O1709" s="82">
        <f t="shared" si="16"/>
        <v>30.7104</v>
      </c>
      <c r="P1709" s="82">
        <f t="shared" si="17"/>
        <v>414.59039999999999</v>
      </c>
      <c r="Q1709" s="73">
        <f t="shared" si="18"/>
        <v>2023</v>
      </c>
      <c r="R1709" s="73">
        <f t="shared" si="19"/>
        <v>12</v>
      </c>
      <c r="S1709" s="73"/>
      <c r="T1709" s="73"/>
      <c r="U1709" s="73"/>
    </row>
    <row r="1710" spans="1:21" x14ac:dyDescent="0.25">
      <c r="A1710" s="73"/>
      <c r="B1710" s="77">
        <v>45287</v>
      </c>
      <c r="C1710" s="73"/>
      <c r="D1710" s="73">
        <v>5010019</v>
      </c>
      <c r="E1710" s="73" t="s">
        <v>1</v>
      </c>
      <c r="F1710" s="73" t="s">
        <v>378</v>
      </c>
      <c r="G1710" s="73"/>
      <c r="H1710" s="73"/>
      <c r="I1710" s="73">
        <v>320028</v>
      </c>
      <c r="J1710" s="73" t="s">
        <v>11</v>
      </c>
      <c r="K1710" s="73">
        <v>10</v>
      </c>
      <c r="L1710" s="82">
        <v>167.22</v>
      </c>
      <c r="M1710" s="82">
        <f t="shared" si="15"/>
        <v>1672.2</v>
      </c>
      <c r="N1710" s="82"/>
      <c r="O1710" s="82">
        <f t="shared" si="16"/>
        <v>133.77600000000001</v>
      </c>
      <c r="P1710" s="82">
        <f t="shared" si="17"/>
        <v>1805.9760000000001</v>
      </c>
      <c r="Q1710" s="73">
        <f t="shared" si="18"/>
        <v>2023</v>
      </c>
      <c r="R1710" s="73">
        <f t="shared" si="19"/>
        <v>12</v>
      </c>
      <c r="S1710" s="73"/>
      <c r="T1710" s="73"/>
      <c r="U1710" s="73"/>
    </row>
    <row r="1711" spans="1:21" x14ac:dyDescent="0.25">
      <c r="A1711" s="73"/>
      <c r="B1711" s="77">
        <v>45293</v>
      </c>
      <c r="C1711" s="73"/>
      <c r="D1711" s="73">
        <v>5010019</v>
      </c>
      <c r="E1711" s="73" t="s">
        <v>1</v>
      </c>
      <c r="F1711" s="73" t="s">
        <v>378</v>
      </c>
      <c r="G1711" s="73"/>
      <c r="H1711" s="73"/>
      <c r="I1711" s="73">
        <v>320020</v>
      </c>
      <c r="J1711" s="73" t="s">
        <v>84</v>
      </c>
      <c r="K1711" s="73">
        <v>10</v>
      </c>
      <c r="L1711" s="82">
        <v>254.22</v>
      </c>
      <c r="M1711" s="82">
        <f t="shared" si="15"/>
        <v>2542.1999999999998</v>
      </c>
      <c r="N1711" s="82"/>
      <c r="O1711" s="82">
        <f t="shared" si="16"/>
        <v>203.37599999999998</v>
      </c>
      <c r="P1711" s="82">
        <f t="shared" si="17"/>
        <v>2745.576</v>
      </c>
      <c r="Q1711" s="73">
        <f t="shared" si="18"/>
        <v>2024</v>
      </c>
      <c r="R1711" s="73">
        <f t="shared" si="19"/>
        <v>1</v>
      </c>
      <c r="S1711" s="73"/>
      <c r="T1711" s="73"/>
      <c r="U1711" s="73"/>
    </row>
    <row r="1712" spans="1:21" x14ac:dyDescent="0.25">
      <c r="A1712" s="73"/>
      <c r="B1712" s="77">
        <v>45293</v>
      </c>
      <c r="C1712" s="73"/>
      <c r="D1712" s="73">
        <v>5010019</v>
      </c>
      <c r="E1712" s="73" t="s">
        <v>1</v>
      </c>
      <c r="F1712" s="73" t="s">
        <v>378</v>
      </c>
      <c r="G1712" s="73"/>
      <c r="H1712" s="73"/>
      <c r="I1712" s="73">
        <v>324003</v>
      </c>
      <c r="J1712" s="73" t="s">
        <v>10</v>
      </c>
      <c r="K1712" s="73">
        <v>2</v>
      </c>
      <c r="L1712" s="82">
        <v>366.66</v>
      </c>
      <c r="M1712" s="82">
        <f t="shared" si="15"/>
        <v>733.32</v>
      </c>
      <c r="N1712" s="82"/>
      <c r="O1712" s="82">
        <f t="shared" si="16"/>
        <v>58.665600000000005</v>
      </c>
      <c r="P1712" s="82">
        <f t="shared" si="17"/>
        <v>791.98560000000009</v>
      </c>
      <c r="Q1712" s="73">
        <f t="shared" si="18"/>
        <v>2024</v>
      </c>
      <c r="R1712" s="73">
        <f t="shared" si="19"/>
        <v>1</v>
      </c>
      <c r="S1712" s="73"/>
      <c r="T1712" s="73"/>
      <c r="U1712" s="73"/>
    </row>
    <row r="1713" spans="1:21" x14ac:dyDescent="0.25">
      <c r="A1713" s="73"/>
      <c r="B1713" s="77">
        <v>45294</v>
      </c>
      <c r="C1713" s="73"/>
      <c r="D1713" s="73">
        <v>5010019</v>
      </c>
      <c r="E1713" s="73" t="s">
        <v>1</v>
      </c>
      <c r="F1713" s="73" t="s">
        <v>378</v>
      </c>
      <c r="G1713" s="73"/>
      <c r="H1713" s="73"/>
      <c r="I1713" s="73">
        <v>323104</v>
      </c>
      <c r="J1713" s="73" t="s">
        <v>131</v>
      </c>
      <c r="K1713" s="73">
        <v>15</v>
      </c>
      <c r="L1713" s="82">
        <v>200.73500000000001</v>
      </c>
      <c r="M1713" s="82">
        <f t="shared" si="15"/>
        <v>3011.0250000000001</v>
      </c>
      <c r="N1713" s="82"/>
      <c r="O1713" s="82">
        <f t="shared" si="16"/>
        <v>240.88200000000001</v>
      </c>
      <c r="P1713" s="82">
        <f t="shared" si="17"/>
        <v>3251.9070000000002</v>
      </c>
      <c r="Q1713" s="73">
        <f t="shared" si="18"/>
        <v>2024</v>
      </c>
      <c r="R1713" s="73">
        <f t="shared" si="19"/>
        <v>1</v>
      </c>
      <c r="S1713" s="73"/>
      <c r="T1713" s="73"/>
      <c r="U1713" s="73"/>
    </row>
    <row r="1714" spans="1:21" x14ac:dyDescent="0.25">
      <c r="A1714" s="73"/>
      <c r="B1714" s="77">
        <v>45294</v>
      </c>
      <c r="C1714" s="73"/>
      <c r="D1714" s="73">
        <v>5010019</v>
      </c>
      <c r="E1714" s="73" t="s">
        <v>1</v>
      </c>
      <c r="F1714" s="73" t="s">
        <v>378</v>
      </c>
      <c r="G1714" s="73"/>
      <c r="H1714" s="73"/>
      <c r="I1714" s="73">
        <v>323901</v>
      </c>
      <c r="J1714" s="73" t="s">
        <v>132</v>
      </c>
      <c r="K1714" s="73">
        <v>9</v>
      </c>
      <c r="L1714" s="82">
        <v>200.73500000000001</v>
      </c>
      <c r="M1714" s="82">
        <f t="shared" si="15"/>
        <v>1806.6150000000002</v>
      </c>
      <c r="N1714" s="82"/>
      <c r="O1714" s="82">
        <f t="shared" si="16"/>
        <v>144.52920000000003</v>
      </c>
      <c r="P1714" s="82">
        <f t="shared" si="17"/>
        <v>1951.1442000000002</v>
      </c>
      <c r="Q1714" s="73">
        <f t="shared" si="18"/>
        <v>2024</v>
      </c>
      <c r="R1714" s="73">
        <f t="shared" si="19"/>
        <v>1</v>
      </c>
      <c r="S1714" s="73"/>
      <c r="T1714" s="73"/>
      <c r="U1714" s="73"/>
    </row>
    <row r="1715" spans="1:21" x14ac:dyDescent="0.25">
      <c r="A1715" s="73"/>
      <c r="B1715" s="77">
        <v>45300</v>
      </c>
      <c r="C1715" s="73"/>
      <c r="D1715" s="73">
        <v>5010019</v>
      </c>
      <c r="E1715" s="73" t="s">
        <v>1</v>
      </c>
      <c r="F1715" s="73" t="s">
        <v>378</v>
      </c>
      <c r="G1715" s="73"/>
      <c r="H1715" s="73"/>
      <c r="I1715" s="73">
        <v>320025</v>
      </c>
      <c r="J1715" s="73" t="s">
        <v>58</v>
      </c>
      <c r="K1715" s="73">
        <v>10</v>
      </c>
      <c r="L1715" s="82">
        <v>187.68</v>
      </c>
      <c r="M1715" s="82">
        <f t="shared" si="15"/>
        <v>1876.8000000000002</v>
      </c>
      <c r="N1715" s="82"/>
      <c r="O1715" s="82">
        <f t="shared" si="16"/>
        <v>150.14400000000001</v>
      </c>
      <c r="P1715" s="82">
        <f t="shared" si="17"/>
        <v>2026.9440000000002</v>
      </c>
      <c r="Q1715" s="73">
        <f t="shared" si="18"/>
        <v>2024</v>
      </c>
      <c r="R1715" s="73">
        <f t="shared" si="19"/>
        <v>1</v>
      </c>
      <c r="S1715" s="73"/>
      <c r="T1715" s="73"/>
      <c r="U1715" s="73"/>
    </row>
    <row r="1716" spans="1:21" x14ac:dyDescent="0.25">
      <c r="A1716" s="73"/>
      <c r="B1716" s="77">
        <v>45300</v>
      </c>
      <c r="C1716" s="73"/>
      <c r="D1716" s="73">
        <v>5010019</v>
      </c>
      <c r="E1716" s="73" t="s">
        <v>1</v>
      </c>
      <c r="F1716" s="73" t="s">
        <v>378</v>
      </c>
      <c r="G1716" s="73"/>
      <c r="H1716" s="73"/>
      <c r="I1716" s="73">
        <v>324003</v>
      </c>
      <c r="J1716" s="73" t="s">
        <v>10</v>
      </c>
      <c r="K1716" s="73">
        <v>1</v>
      </c>
      <c r="L1716" s="82">
        <v>366.66</v>
      </c>
      <c r="M1716" s="82">
        <f t="shared" si="15"/>
        <v>366.66</v>
      </c>
      <c r="N1716" s="82"/>
      <c r="O1716" s="82">
        <f t="shared" si="16"/>
        <v>29.332800000000002</v>
      </c>
      <c r="P1716" s="82">
        <f t="shared" si="17"/>
        <v>395.99280000000005</v>
      </c>
      <c r="Q1716" s="73">
        <f t="shared" si="18"/>
        <v>2024</v>
      </c>
      <c r="R1716" s="73">
        <f t="shared" si="19"/>
        <v>1</v>
      </c>
      <c r="S1716" s="73"/>
      <c r="T1716" s="73"/>
      <c r="U1716" s="73"/>
    </row>
    <row r="1717" spans="1:21" x14ac:dyDescent="0.25">
      <c r="A1717" s="73"/>
      <c r="B1717" s="77">
        <v>45300</v>
      </c>
      <c r="C1717" s="73"/>
      <c r="D1717" s="73">
        <v>5010019</v>
      </c>
      <c r="E1717" s="73" t="s">
        <v>1</v>
      </c>
      <c r="F1717" s="73" t="s">
        <v>378</v>
      </c>
      <c r="G1717" s="73"/>
      <c r="H1717" s="73"/>
      <c r="I1717" s="73">
        <v>320400</v>
      </c>
      <c r="J1717" s="73" t="s">
        <v>12</v>
      </c>
      <c r="K1717" s="73">
        <v>5</v>
      </c>
      <c r="L1717" s="82">
        <v>191.94</v>
      </c>
      <c r="M1717" s="82">
        <f t="shared" si="15"/>
        <v>959.7</v>
      </c>
      <c r="N1717" s="82"/>
      <c r="O1717" s="82">
        <f t="shared" si="16"/>
        <v>76.77600000000001</v>
      </c>
      <c r="P1717" s="82">
        <f t="shared" si="17"/>
        <v>1036.4760000000001</v>
      </c>
      <c r="Q1717" s="73">
        <f t="shared" si="18"/>
        <v>2024</v>
      </c>
      <c r="R1717" s="73">
        <f t="shared" si="19"/>
        <v>1</v>
      </c>
      <c r="S1717" s="73"/>
      <c r="T1717" s="73"/>
      <c r="U1717" s="73"/>
    </row>
    <row r="1718" spans="1:21" x14ac:dyDescent="0.25">
      <c r="A1718" s="73"/>
      <c r="B1718" s="77">
        <v>45300</v>
      </c>
      <c r="C1718" s="73"/>
      <c r="D1718" s="73">
        <v>5010019</v>
      </c>
      <c r="E1718" s="73" t="s">
        <v>1</v>
      </c>
      <c r="F1718" s="73" t="s">
        <v>378</v>
      </c>
      <c r="G1718" s="73"/>
      <c r="H1718" s="73"/>
      <c r="I1718" s="73">
        <v>320100</v>
      </c>
      <c r="J1718" s="73" t="s">
        <v>13</v>
      </c>
      <c r="K1718" s="73">
        <v>5</v>
      </c>
      <c r="L1718" s="82">
        <v>191.94</v>
      </c>
      <c r="M1718" s="82">
        <f t="shared" si="15"/>
        <v>959.7</v>
      </c>
      <c r="N1718" s="82"/>
      <c r="O1718" s="82">
        <f t="shared" si="16"/>
        <v>76.77600000000001</v>
      </c>
      <c r="P1718" s="82">
        <f t="shared" si="17"/>
        <v>1036.4760000000001</v>
      </c>
      <c r="Q1718" s="73">
        <f t="shared" si="18"/>
        <v>2024</v>
      </c>
      <c r="R1718" s="73">
        <f t="shared" si="19"/>
        <v>1</v>
      </c>
      <c r="S1718" s="73"/>
      <c r="T1718" s="73"/>
      <c r="U1718" s="73"/>
    </row>
    <row r="1719" spans="1:21" x14ac:dyDescent="0.25">
      <c r="A1719" s="73"/>
      <c r="B1719" s="77">
        <v>45300</v>
      </c>
      <c r="C1719" s="73"/>
      <c r="D1719" s="73">
        <v>5010019</v>
      </c>
      <c r="E1719" s="73" t="s">
        <v>1</v>
      </c>
      <c r="F1719" s="73" t="s">
        <v>378</v>
      </c>
      <c r="G1719" s="73"/>
      <c r="H1719" s="73"/>
      <c r="I1719" s="73">
        <v>320028</v>
      </c>
      <c r="J1719" s="73" t="s">
        <v>11</v>
      </c>
      <c r="K1719" s="73">
        <v>10</v>
      </c>
      <c r="L1719" s="82">
        <v>167.22</v>
      </c>
      <c r="M1719" s="82">
        <f t="shared" si="15"/>
        <v>1672.2</v>
      </c>
      <c r="N1719" s="82"/>
      <c r="O1719" s="82">
        <f t="shared" si="16"/>
        <v>133.77600000000001</v>
      </c>
      <c r="P1719" s="82">
        <f t="shared" si="17"/>
        <v>1805.9760000000001</v>
      </c>
      <c r="Q1719" s="73">
        <f t="shared" si="18"/>
        <v>2024</v>
      </c>
      <c r="R1719" s="73">
        <f t="shared" si="19"/>
        <v>1</v>
      </c>
      <c r="S1719" s="73"/>
      <c r="T1719" s="73"/>
      <c r="U1719" s="73"/>
    </row>
    <row r="1720" spans="1:21" x14ac:dyDescent="0.25">
      <c r="A1720" s="73"/>
      <c r="B1720" s="77">
        <v>45303</v>
      </c>
      <c r="C1720" s="73"/>
      <c r="D1720" s="73">
        <v>5010019</v>
      </c>
      <c r="E1720" s="73" t="s">
        <v>1</v>
      </c>
      <c r="F1720" s="73" t="s">
        <v>378</v>
      </c>
      <c r="G1720" s="73"/>
      <c r="H1720" s="73"/>
      <c r="I1720" s="73">
        <v>323104</v>
      </c>
      <c r="J1720" s="73" t="s">
        <v>131</v>
      </c>
      <c r="K1720" s="73">
        <v>26</v>
      </c>
      <c r="L1720" s="82">
        <v>200.73500000000001</v>
      </c>
      <c r="M1720" s="82">
        <f t="shared" si="15"/>
        <v>5219.1100000000006</v>
      </c>
      <c r="N1720" s="82"/>
      <c r="O1720" s="82">
        <f t="shared" si="16"/>
        <v>417.52880000000005</v>
      </c>
      <c r="P1720" s="82">
        <f t="shared" si="17"/>
        <v>5636.6388000000006</v>
      </c>
      <c r="Q1720" s="73">
        <f t="shared" si="18"/>
        <v>2024</v>
      </c>
      <c r="R1720" s="73">
        <f t="shared" si="19"/>
        <v>1</v>
      </c>
      <c r="S1720" s="73"/>
      <c r="T1720" s="73"/>
      <c r="U1720" s="73"/>
    </row>
    <row r="1721" spans="1:21" x14ac:dyDescent="0.25">
      <c r="A1721" s="73"/>
      <c r="B1721" s="77">
        <v>45303</v>
      </c>
      <c r="C1721" s="73"/>
      <c r="D1721" s="73">
        <v>5010019</v>
      </c>
      <c r="E1721" s="73" t="s">
        <v>1</v>
      </c>
      <c r="F1721" s="73" t="s">
        <v>378</v>
      </c>
      <c r="G1721" s="73"/>
      <c r="H1721" s="73"/>
      <c r="I1721" s="73">
        <v>323901</v>
      </c>
      <c r="J1721" s="73" t="s">
        <v>132</v>
      </c>
      <c r="K1721" s="73">
        <v>26</v>
      </c>
      <c r="L1721" s="82">
        <v>200.73500000000001</v>
      </c>
      <c r="M1721" s="82">
        <f t="shared" si="15"/>
        <v>5219.1100000000006</v>
      </c>
      <c r="N1721" s="82"/>
      <c r="O1721" s="82">
        <f t="shared" si="16"/>
        <v>417.52880000000005</v>
      </c>
      <c r="P1721" s="82">
        <f t="shared" si="17"/>
        <v>5636.6388000000006</v>
      </c>
      <c r="Q1721" s="73">
        <f t="shared" si="18"/>
        <v>2024</v>
      </c>
      <c r="R1721" s="73">
        <f t="shared" si="19"/>
        <v>1</v>
      </c>
      <c r="S1721" s="73"/>
      <c r="T1721" s="73"/>
      <c r="U1721" s="73"/>
    </row>
    <row r="1722" spans="1:21" x14ac:dyDescent="0.25">
      <c r="A1722" s="73"/>
      <c r="B1722" s="77">
        <v>45307</v>
      </c>
      <c r="C1722" s="73"/>
      <c r="D1722" s="73">
        <v>5010019</v>
      </c>
      <c r="E1722" s="73" t="s">
        <v>1</v>
      </c>
      <c r="F1722" s="73" t="s">
        <v>378</v>
      </c>
      <c r="G1722" s="73"/>
      <c r="H1722" s="73"/>
      <c r="I1722" s="73">
        <v>320025</v>
      </c>
      <c r="J1722" s="73" t="s">
        <v>58</v>
      </c>
      <c r="K1722" s="73">
        <v>10</v>
      </c>
      <c r="L1722" s="82">
        <v>187.68</v>
      </c>
      <c r="M1722" s="82">
        <f t="shared" si="15"/>
        <v>1876.8000000000002</v>
      </c>
      <c r="N1722" s="82"/>
      <c r="O1722" s="82">
        <f t="shared" si="16"/>
        <v>150.14400000000001</v>
      </c>
      <c r="P1722" s="82">
        <f t="shared" si="17"/>
        <v>2026.9440000000002</v>
      </c>
      <c r="Q1722" s="73">
        <f t="shared" si="18"/>
        <v>2024</v>
      </c>
      <c r="R1722" s="73">
        <f t="shared" si="19"/>
        <v>1</v>
      </c>
      <c r="S1722" s="73"/>
      <c r="T1722" s="73"/>
      <c r="U1722" s="73"/>
    </row>
    <row r="1723" spans="1:21" x14ac:dyDescent="0.25">
      <c r="A1723" s="73"/>
      <c r="B1723" s="77">
        <v>45307</v>
      </c>
      <c r="C1723" s="73"/>
      <c r="D1723" s="73">
        <v>5010019</v>
      </c>
      <c r="E1723" s="73" t="s">
        <v>1</v>
      </c>
      <c r="F1723" s="73" t="s">
        <v>378</v>
      </c>
      <c r="G1723" s="73"/>
      <c r="H1723" s="73"/>
      <c r="I1723" s="73">
        <v>320400</v>
      </c>
      <c r="J1723" s="73" t="s">
        <v>12</v>
      </c>
      <c r="K1723" s="73">
        <v>3</v>
      </c>
      <c r="L1723" s="82">
        <v>191.94</v>
      </c>
      <c r="M1723" s="82">
        <f t="shared" si="15"/>
        <v>575.81999999999994</v>
      </c>
      <c r="N1723" s="82"/>
      <c r="O1723" s="82">
        <f t="shared" si="16"/>
        <v>46.065599999999996</v>
      </c>
      <c r="P1723" s="82">
        <f t="shared" si="17"/>
        <v>621.88559999999995</v>
      </c>
      <c r="Q1723" s="73">
        <f t="shared" si="18"/>
        <v>2024</v>
      </c>
      <c r="R1723" s="73">
        <f t="shared" si="19"/>
        <v>1</v>
      </c>
      <c r="S1723" s="73"/>
      <c r="T1723" s="73"/>
      <c r="U1723" s="73"/>
    </row>
    <row r="1724" spans="1:21" x14ac:dyDescent="0.25">
      <c r="A1724" s="73"/>
      <c r="B1724" s="77">
        <v>45307</v>
      </c>
      <c r="C1724" s="73"/>
      <c r="D1724" s="73">
        <v>5010019</v>
      </c>
      <c r="E1724" s="73" t="s">
        <v>1</v>
      </c>
      <c r="F1724" s="73" t="s">
        <v>378</v>
      </c>
      <c r="G1724" s="73"/>
      <c r="H1724" s="73"/>
      <c r="I1724" s="73">
        <v>320100</v>
      </c>
      <c r="J1724" s="73" t="s">
        <v>13</v>
      </c>
      <c r="K1724" s="73">
        <v>5</v>
      </c>
      <c r="L1724" s="82">
        <v>191.94</v>
      </c>
      <c r="M1724" s="82">
        <f t="shared" si="15"/>
        <v>959.7</v>
      </c>
      <c r="N1724" s="82"/>
      <c r="O1724" s="82">
        <f t="shared" si="16"/>
        <v>76.77600000000001</v>
      </c>
      <c r="P1724" s="82">
        <f t="shared" si="17"/>
        <v>1036.4760000000001</v>
      </c>
      <c r="Q1724" s="73">
        <f t="shared" si="18"/>
        <v>2024</v>
      </c>
      <c r="R1724" s="73">
        <f t="shared" si="19"/>
        <v>1</v>
      </c>
      <c r="S1724" s="73"/>
      <c r="T1724" s="73"/>
      <c r="U1724" s="73"/>
    </row>
    <row r="1725" spans="1:21" x14ac:dyDescent="0.25">
      <c r="A1725" s="73"/>
      <c r="B1725" s="77">
        <v>45307</v>
      </c>
      <c r="C1725" s="73"/>
      <c r="D1725" s="73">
        <v>5010019</v>
      </c>
      <c r="E1725" s="73" t="s">
        <v>1</v>
      </c>
      <c r="F1725" s="73" t="s">
        <v>378</v>
      </c>
      <c r="G1725" s="73"/>
      <c r="H1725" s="73"/>
      <c r="I1725" s="73">
        <v>320028</v>
      </c>
      <c r="J1725" s="73" t="s">
        <v>11</v>
      </c>
      <c r="K1725" s="73">
        <v>5</v>
      </c>
      <c r="L1725" s="82">
        <v>167.22</v>
      </c>
      <c r="M1725" s="82">
        <f t="shared" si="15"/>
        <v>836.1</v>
      </c>
      <c r="N1725" s="82"/>
      <c r="O1725" s="82">
        <f t="shared" si="16"/>
        <v>66.888000000000005</v>
      </c>
      <c r="P1725" s="82">
        <f t="shared" si="17"/>
        <v>902.98800000000006</v>
      </c>
      <c r="Q1725" s="73">
        <f t="shared" si="18"/>
        <v>2024</v>
      </c>
      <c r="R1725" s="73">
        <f t="shared" si="19"/>
        <v>1</v>
      </c>
      <c r="S1725" s="73"/>
      <c r="T1725" s="73"/>
      <c r="U1725" s="73"/>
    </row>
    <row r="1726" spans="1:21" x14ac:dyDescent="0.25">
      <c r="A1726" s="73"/>
      <c r="B1726" s="77">
        <v>45310</v>
      </c>
      <c r="C1726" s="73"/>
      <c r="D1726" s="73">
        <v>5010019</v>
      </c>
      <c r="E1726" s="73" t="s">
        <v>1</v>
      </c>
      <c r="F1726" s="73" t="s">
        <v>378</v>
      </c>
      <c r="G1726" s="73"/>
      <c r="H1726" s="73"/>
      <c r="I1726" s="73">
        <v>324003</v>
      </c>
      <c r="J1726" s="73" t="s">
        <v>10</v>
      </c>
      <c r="K1726" s="73">
        <v>2.8</v>
      </c>
      <c r="L1726" s="82">
        <v>366.66</v>
      </c>
      <c r="M1726" s="82">
        <f t="shared" si="15"/>
        <v>1026.6479999999999</v>
      </c>
      <c r="N1726" s="82"/>
      <c r="O1726" s="82">
        <f t="shared" si="16"/>
        <v>82.131839999999997</v>
      </c>
      <c r="P1726" s="82">
        <f t="shared" si="17"/>
        <v>1108.7798399999999</v>
      </c>
      <c r="Q1726" s="73">
        <f t="shared" si="18"/>
        <v>2024</v>
      </c>
      <c r="R1726" s="73">
        <f t="shared" si="19"/>
        <v>1</v>
      </c>
      <c r="S1726" s="73"/>
      <c r="T1726" s="73"/>
      <c r="U1726" s="73"/>
    </row>
    <row r="1727" spans="1:21" x14ac:dyDescent="0.25">
      <c r="A1727" s="73"/>
      <c r="B1727" s="77">
        <v>45310</v>
      </c>
      <c r="C1727" s="73"/>
      <c r="D1727" s="73">
        <v>5010019</v>
      </c>
      <c r="E1727" s="73" t="s">
        <v>1</v>
      </c>
      <c r="F1727" s="73" t="s">
        <v>378</v>
      </c>
      <c r="G1727" s="73"/>
      <c r="H1727" s="73"/>
      <c r="I1727" s="73">
        <v>324003</v>
      </c>
      <c r="J1727" s="73" t="s">
        <v>10</v>
      </c>
      <c r="K1727" s="73">
        <v>0.2</v>
      </c>
      <c r="L1727" s="82">
        <v>366.66</v>
      </c>
      <c r="M1727" s="82">
        <f t="shared" si="15"/>
        <v>73.332000000000008</v>
      </c>
      <c r="N1727" s="82"/>
      <c r="O1727" s="82">
        <f t="shared" si="16"/>
        <v>5.8665600000000007</v>
      </c>
      <c r="P1727" s="82">
        <f t="shared" si="17"/>
        <v>79.198560000000015</v>
      </c>
      <c r="Q1727" s="73">
        <f t="shared" si="18"/>
        <v>2024</v>
      </c>
      <c r="R1727" s="73">
        <f t="shared" si="19"/>
        <v>1</v>
      </c>
      <c r="S1727" s="73"/>
      <c r="T1727" s="73"/>
      <c r="U1727" s="73"/>
    </row>
    <row r="1728" spans="1:21" x14ac:dyDescent="0.25">
      <c r="A1728" s="73"/>
      <c r="B1728" s="77">
        <v>45310</v>
      </c>
      <c r="C1728" s="73"/>
      <c r="D1728" s="73">
        <v>5010019</v>
      </c>
      <c r="E1728" s="73" t="s">
        <v>1</v>
      </c>
      <c r="F1728" s="73" t="s">
        <v>378</v>
      </c>
      <c r="G1728" s="73"/>
      <c r="H1728" s="73"/>
      <c r="I1728" s="73">
        <v>320400</v>
      </c>
      <c r="J1728" s="73" t="s">
        <v>12</v>
      </c>
      <c r="K1728" s="73">
        <v>3</v>
      </c>
      <c r="L1728" s="82">
        <v>191.94</v>
      </c>
      <c r="M1728" s="82">
        <f t="shared" si="15"/>
        <v>575.81999999999994</v>
      </c>
      <c r="N1728" s="82"/>
      <c r="O1728" s="82">
        <f t="shared" si="16"/>
        <v>46.065599999999996</v>
      </c>
      <c r="P1728" s="82">
        <f t="shared" si="17"/>
        <v>621.88559999999995</v>
      </c>
      <c r="Q1728" s="73">
        <f t="shared" si="18"/>
        <v>2024</v>
      </c>
      <c r="R1728" s="73">
        <f t="shared" si="19"/>
        <v>1</v>
      </c>
      <c r="S1728" s="73"/>
      <c r="T1728" s="73"/>
      <c r="U1728" s="73"/>
    </row>
    <row r="1729" spans="1:21" x14ac:dyDescent="0.25">
      <c r="A1729" s="73"/>
      <c r="B1729" s="77">
        <v>45310</v>
      </c>
      <c r="C1729" s="73"/>
      <c r="D1729" s="73">
        <v>5010019</v>
      </c>
      <c r="E1729" s="73" t="s">
        <v>1</v>
      </c>
      <c r="F1729" s="73" t="s">
        <v>378</v>
      </c>
      <c r="G1729" s="73"/>
      <c r="H1729" s="73"/>
      <c r="I1729" s="73">
        <v>320100</v>
      </c>
      <c r="J1729" s="73" t="s">
        <v>13</v>
      </c>
      <c r="K1729" s="73">
        <v>3</v>
      </c>
      <c r="L1729" s="82">
        <v>191.94</v>
      </c>
      <c r="M1729" s="82">
        <f t="shared" si="15"/>
        <v>575.81999999999994</v>
      </c>
      <c r="N1729" s="82"/>
      <c r="O1729" s="82">
        <f t="shared" si="16"/>
        <v>46.065599999999996</v>
      </c>
      <c r="P1729" s="82">
        <f t="shared" si="17"/>
        <v>621.88559999999995</v>
      </c>
      <c r="Q1729" s="73">
        <f t="shared" si="18"/>
        <v>2024</v>
      </c>
      <c r="R1729" s="73">
        <f t="shared" si="19"/>
        <v>1</v>
      </c>
      <c r="S1729" s="73"/>
      <c r="T1729" s="73"/>
      <c r="U1729" s="73"/>
    </row>
    <row r="1730" spans="1:21" x14ac:dyDescent="0.25">
      <c r="A1730" s="73"/>
      <c r="B1730" s="77">
        <v>45314</v>
      </c>
      <c r="C1730" s="73"/>
      <c r="D1730" s="73">
        <v>5010019</v>
      </c>
      <c r="E1730" s="73" t="s">
        <v>1</v>
      </c>
      <c r="F1730" s="73" t="s">
        <v>378</v>
      </c>
      <c r="G1730" s="73"/>
      <c r="H1730" s="73"/>
      <c r="I1730" s="73">
        <v>320020</v>
      </c>
      <c r="J1730" s="73" t="s">
        <v>84</v>
      </c>
      <c r="K1730" s="73">
        <v>5</v>
      </c>
      <c r="L1730" s="82">
        <v>254.22</v>
      </c>
      <c r="M1730" s="82">
        <f t="shared" si="15"/>
        <v>1271.0999999999999</v>
      </c>
      <c r="N1730" s="82"/>
      <c r="O1730" s="82">
        <f t="shared" si="16"/>
        <v>101.68799999999999</v>
      </c>
      <c r="P1730" s="82">
        <f t="shared" si="17"/>
        <v>1372.788</v>
      </c>
      <c r="Q1730" s="73">
        <f t="shared" si="18"/>
        <v>2024</v>
      </c>
      <c r="R1730" s="73">
        <f t="shared" si="19"/>
        <v>1</v>
      </c>
      <c r="S1730" s="73"/>
      <c r="T1730" s="73"/>
      <c r="U1730" s="73"/>
    </row>
    <row r="1731" spans="1:21" x14ac:dyDescent="0.25">
      <c r="A1731" s="73"/>
      <c r="B1731" s="77">
        <v>45314</v>
      </c>
      <c r="C1731" s="73"/>
      <c r="D1731" s="73">
        <v>5010019</v>
      </c>
      <c r="E1731" s="73" t="s">
        <v>1</v>
      </c>
      <c r="F1731" s="73" t="s">
        <v>378</v>
      </c>
      <c r="G1731" s="73"/>
      <c r="H1731" s="73"/>
      <c r="I1731" s="73">
        <v>320020</v>
      </c>
      <c r="J1731" s="73" t="s">
        <v>84</v>
      </c>
      <c r="K1731" s="73">
        <v>5</v>
      </c>
      <c r="L1731" s="82">
        <v>254.22</v>
      </c>
      <c r="M1731" s="82">
        <f t="shared" si="15"/>
        <v>1271.0999999999999</v>
      </c>
      <c r="N1731" s="82"/>
      <c r="O1731" s="82">
        <f t="shared" si="16"/>
        <v>101.68799999999999</v>
      </c>
      <c r="P1731" s="82">
        <f t="shared" si="17"/>
        <v>1372.788</v>
      </c>
      <c r="Q1731" s="73">
        <f t="shared" si="18"/>
        <v>2024</v>
      </c>
      <c r="R1731" s="73">
        <f t="shared" si="19"/>
        <v>1</v>
      </c>
      <c r="S1731" s="73"/>
      <c r="T1731" s="73"/>
      <c r="U1731" s="73"/>
    </row>
    <row r="1732" spans="1:21" x14ac:dyDescent="0.25">
      <c r="A1732" s="73"/>
      <c r="B1732" s="77">
        <v>45314</v>
      </c>
      <c r="C1732" s="73"/>
      <c r="D1732" s="73">
        <v>5010019</v>
      </c>
      <c r="E1732" s="73" t="s">
        <v>1</v>
      </c>
      <c r="F1732" s="73" t="s">
        <v>378</v>
      </c>
      <c r="G1732" s="73"/>
      <c r="H1732" s="73"/>
      <c r="I1732" s="73">
        <v>320025</v>
      </c>
      <c r="J1732" s="73" t="s">
        <v>58</v>
      </c>
      <c r="K1732" s="73">
        <v>20</v>
      </c>
      <c r="L1732" s="82">
        <v>187.68</v>
      </c>
      <c r="M1732" s="82">
        <f t="shared" si="15"/>
        <v>3753.6000000000004</v>
      </c>
      <c r="N1732" s="82"/>
      <c r="O1732" s="82">
        <f t="shared" si="16"/>
        <v>300.28800000000001</v>
      </c>
      <c r="P1732" s="82">
        <f t="shared" si="17"/>
        <v>4053.8880000000004</v>
      </c>
      <c r="Q1732" s="73">
        <f t="shared" si="18"/>
        <v>2024</v>
      </c>
      <c r="R1732" s="73">
        <f t="shared" si="19"/>
        <v>1</v>
      </c>
      <c r="S1732" s="73"/>
      <c r="T1732" s="73"/>
      <c r="U1732" s="73"/>
    </row>
    <row r="1733" spans="1:21" x14ac:dyDescent="0.25">
      <c r="A1733" s="73"/>
      <c r="B1733" s="77">
        <v>45325</v>
      </c>
      <c r="C1733" s="73"/>
      <c r="D1733" s="73">
        <v>5010019</v>
      </c>
      <c r="E1733" s="73" t="s">
        <v>1</v>
      </c>
      <c r="F1733" s="73" t="s">
        <v>378</v>
      </c>
      <c r="G1733" s="73"/>
      <c r="H1733" s="73"/>
      <c r="I1733" s="73">
        <v>320023</v>
      </c>
      <c r="J1733" s="73" t="s">
        <v>9</v>
      </c>
      <c r="K1733" s="73">
        <v>20</v>
      </c>
      <c r="L1733" s="82">
        <v>187.68</v>
      </c>
      <c r="M1733" s="82">
        <f t="shared" si="15"/>
        <v>3753.6000000000004</v>
      </c>
      <c r="N1733" s="82"/>
      <c r="O1733" s="82">
        <f t="shared" si="16"/>
        <v>300.28800000000001</v>
      </c>
      <c r="P1733" s="82">
        <f t="shared" si="17"/>
        <v>4053.8880000000004</v>
      </c>
      <c r="Q1733" s="73">
        <f t="shared" si="18"/>
        <v>2024</v>
      </c>
      <c r="R1733" s="73">
        <f t="shared" si="19"/>
        <v>2</v>
      </c>
      <c r="S1733" s="73"/>
      <c r="T1733" s="73"/>
      <c r="U1733" s="73"/>
    </row>
    <row r="1734" spans="1:21" x14ac:dyDescent="0.25">
      <c r="A1734" s="73"/>
      <c r="B1734" s="77">
        <v>45325</v>
      </c>
      <c r="C1734" s="73"/>
      <c r="D1734" s="73">
        <v>5010019</v>
      </c>
      <c r="E1734" s="73" t="s">
        <v>1</v>
      </c>
      <c r="F1734" s="73" t="s">
        <v>378</v>
      </c>
      <c r="G1734" s="73"/>
      <c r="H1734" s="73"/>
      <c r="I1734" s="73">
        <v>324003</v>
      </c>
      <c r="J1734" s="73" t="s">
        <v>10</v>
      </c>
      <c r="K1734" s="73">
        <v>5</v>
      </c>
      <c r="L1734" s="82">
        <v>366.66</v>
      </c>
      <c r="M1734" s="82">
        <f t="shared" si="15"/>
        <v>1833.3000000000002</v>
      </c>
      <c r="N1734" s="82"/>
      <c r="O1734" s="82">
        <f t="shared" si="16"/>
        <v>146.66400000000002</v>
      </c>
      <c r="P1734" s="82">
        <f t="shared" si="17"/>
        <v>1979.9640000000002</v>
      </c>
      <c r="Q1734" s="73">
        <f t="shared" si="18"/>
        <v>2024</v>
      </c>
      <c r="R1734" s="73">
        <f t="shared" si="19"/>
        <v>2</v>
      </c>
      <c r="S1734" s="73"/>
      <c r="T1734" s="73"/>
      <c r="U1734" s="73"/>
    </row>
    <row r="1735" spans="1:21" x14ac:dyDescent="0.25">
      <c r="A1735" s="73"/>
      <c r="B1735" s="77">
        <v>45325</v>
      </c>
      <c r="C1735" s="73"/>
      <c r="D1735" s="73">
        <v>5010019</v>
      </c>
      <c r="E1735" s="73" t="s">
        <v>1</v>
      </c>
      <c r="F1735" s="73" t="s">
        <v>378</v>
      </c>
      <c r="G1735" s="73"/>
      <c r="H1735" s="73"/>
      <c r="I1735" s="73">
        <v>320400</v>
      </c>
      <c r="J1735" s="73" t="s">
        <v>12</v>
      </c>
      <c r="K1735" s="73">
        <v>4.5</v>
      </c>
      <c r="L1735" s="82">
        <v>191.94</v>
      </c>
      <c r="M1735" s="82">
        <f t="shared" si="15"/>
        <v>863.73</v>
      </c>
      <c r="N1735" s="82"/>
      <c r="O1735" s="82">
        <f t="shared" si="16"/>
        <v>69.098399999999998</v>
      </c>
      <c r="P1735" s="82">
        <f t="shared" si="17"/>
        <v>932.82839999999999</v>
      </c>
      <c r="Q1735" s="73">
        <f t="shared" si="18"/>
        <v>2024</v>
      </c>
      <c r="R1735" s="73">
        <f t="shared" si="19"/>
        <v>2</v>
      </c>
      <c r="S1735" s="73"/>
      <c r="T1735" s="73"/>
      <c r="U1735" s="73"/>
    </row>
    <row r="1736" spans="1:21" x14ac:dyDescent="0.25">
      <c r="A1736" s="73"/>
      <c r="B1736" s="77">
        <v>45325</v>
      </c>
      <c r="C1736" s="73"/>
      <c r="D1736" s="73">
        <v>5010019</v>
      </c>
      <c r="E1736" s="73" t="s">
        <v>1</v>
      </c>
      <c r="F1736" s="73" t="s">
        <v>378</v>
      </c>
      <c r="G1736" s="73"/>
      <c r="H1736" s="73"/>
      <c r="I1736" s="73">
        <v>320400</v>
      </c>
      <c r="J1736" s="73" t="s">
        <v>12</v>
      </c>
      <c r="K1736" s="73">
        <v>5.5</v>
      </c>
      <c r="L1736" s="82">
        <v>191.94</v>
      </c>
      <c r="M1736" s="82">
        <f t="shared" si="15"/>
        <v>1055.67</v>
      </c>
      <c r="N1736" s="82"/>
      <c r="O1736" s="82">
        <f t="shared" si="16"/>
        <v>84.453600000000009</v>
      </c>
      <c r="P1736" s="82">
        <f t="shared" si="17"/>
        <v>1140.1236000000001</v>
      </c>
      <c r="Q1736" s="73">
        <f t="shared" si="18"/>
        <v>2024</v>
      </c>
      <c r="R1736" s="73">
        <f t="shared" si="19"/>
        <v>2</v>
      </c>
      <c r="S1736" s="73"/>
      <c r="T1736" s="73"/>
      <c r="U1736" s="73"/>
    </row>
    <row r="1737" spans="1:21" x14ac:dyDescent="0.25">
      <c r="A1737" s="73"/>
      <c r="B1737" s="77">
        <v>45325</v>
      </c>
      <c r="C1737" s="73"/>
      <c r="D1737" s="73">
        <v>5010019</v>
      </c>
      <c r="E1737" s="73" t="s">
        <v>1</v>
      </c>
      <c r="F1737" s="73" t="s">
        <v>378</v>
      </c>
      <c r="G1737" s="73"/>
      <c r="H1737" s="73"/>
      <c r="I1737" s="73">
        <v>320100</v>
      </c>
      <c r="J1737" s="73" t="s">
        <v>13</v>
      </c>
      <c r="K1737" s="73">
        <v>10</v>
      </c>
      <c r="L1737" s="82">
        <v>191.94</v>
      </c>
      <c r="M1737" s="82">
        <f t="shared" si="15"/>
        <v>1919.4</v>
      </c>
      <c r="N1737" s="82"/>
      <c r="O1737" s="82">
        <f t="shared" si="16"/>
        <v>153.55200000000002</v>
      </c>
      <c r="P1737" s="82">
        <f t="shared" si="17"/>
        <v>2072.9520000000002</v>
      </c>
      <c r="Q1737" s="73">
        <f t="shared" si="18"/>
        <v>2024</v>
      </c>
      <c r="R1737" s="73">
        <f t="shared" si="19"/>
        <v>2</v>
      </c>
      <c r="S1737" s="73"/>
      <c r="T1737" s="73"/>
      <c r="U1737" s="73"/>
    </row>
    <row r="1738" spans="1:21" x14ac:dyDescent="0.25">
      <c r="A1738" s="73"/>
      <c r="B1738" s="77">
        <v>45325</v>
      </c>
      <c r="C1738" s="73"/>
      <c r="D1738" s="73">
        <v>5010019</v>
      </c>
      <c r="E1738" s="73" t="s">
        <v>1</v>
      </c>
      <c r="F1738" s="73" t="s">
        <v>378</v>
      </c>
      <c r="G1738" s="73"/>
      <c r="H1738" s="73"/>
      <c r="I1738" s="73">
        <v>320028</v>
      </c>
      <c r="J1738" s="73" t="s">
        <v>11</v>
      </c>
      <c r="K1738" s="73">
        <v>10</v>
      </c>
      <c r="L1738" s="82">
        <v>167.22</v>
      </c>
      <c r="M1738" s="82">
        <f t="shared" si="15"/>
        <v>1672.2</v>
      </c>
      <c r="N1738" s="82"/>
      <c r="O1738" s="82">
        <f t="shared" si="16"/>
        <v>133.77600000000001</v>
      </c>
      <c r="P1738" s="82">
        <f t="shared" si="17"/>
        <v>1805.9760000000001</v>
      </c>
      <c r="Q1738" s="73">
        <f t="shared" si="18"/>
        <v>2024</v>
      </c>
      <c r="R1738" s="73">
        <f t="shared" si="19"/>
        <v>2</v>
      </c>
      <c r="S1738" s="73"/>
      <c r="T1738" s="73"/>
      <c r="U1738" s="73"/>
    </row>
    <row r="1739" spans="1:21" x14ac:dyDescent="0.25">
      <c r="A1739" s="73"/>
      <c r="B1739" s="77">
        <v>45328</v>
      </c>
      <c r="C1739" s="73"/>
      <c r="D1739" s="73">
        <v>5010019</v>
      </c>
      <c r="E1739" s="73" t="s">
        <v>1</v>
      </c>
      <c r="F1739" s="73" t="s">
        <v>378</v>
      </c>
      <c r="G1739" s="73"/>
      <c r="H1739" s="73"/>
      <c r="I1739" s="73">
        <v>320020</v>
      </c>
      <c r="J1739" s="73" t="s">
        <v>84</v>
      </c>
      <c r="K1739" s="73">
        <v>5</v>
      </c>
      <c r="L1739" s="82">
        <v>254.22</v>
      </c>
      <c r="M1739" s="82">
        <f t="shared" si="15"/>
        <v>1271.0999999999999</v>
      </c>
      <c r="N1739" s="82"/>
      <c r="O1739" s="82">
        <f t="shared" si="16"/>
        <v>101.68799999999999</v>
      </c>
      <c r="P1739" s="82">
        <f t="shared" si="17"/>
        <v>1372.788</v>
      </c>
      <c r="Q1739" s="73">
        <f t="shared" si="18"/>
        <v>2024</v>
      </c>
      <c r="R1739" s="73">
        <f t="shared" si="19"/>
        <v>2</v>
      </c>
      <c r="S1739" s="73"/>
      <c r="T1739" s="73"/>
      <c r="U1739" s="73"/>
    </row>
    <row r="1740" spans="1:21" x14ac:dyDescent="0.25">
      <c r="A1740" s="73"/>
      <c r="B1740" s="77">
        <v>45329</v>
      </c>
      <c r="C1740" s="73"/>
      <c r="D1740" s="73">
        <v>5010019</v>
      </c>
      <c r="E1740" s="73" t="s">
        <v>1</v>
      </c>
      <c r="F1740" s="73" t="s">
        <v>378</v>
      </c>
      <c r="G1740" s="73"/>
      <c r="H1740" s="73"/>
      <c r="I1740" s="73">
        <v>320023</v>
      </c>
      <c r="J1740" s="73" t="s">
        <v>9</v>
      </c>
      <c r="K1740" s="73">
        <v>20</v>
      </c>
      <c r="L1740" s="82">
        <v>187.68</v>
      </c>
      <c r="M1740" s="82">
        <f t="shared" si="15"/>
        <v>3753.6000000000004</v>
      </c>
      <c r="N1740" s="82"/>
      <c r="O1740" s="82">
        <f t="shared" si="16"/>
        <v>300.28800000000001</v>
      </c>
      <c r="P1740" s="82">
        <f t="shared" si="17"/>
        <v>4053.8880000000004</v>
      </c>
      <c r="Q1740" s="73">
        <f t="shared" si="18"/>
        <v>2024</v>
      </c>
      <c r="R1740" s="73">
        <f t="shared" si="19"/>
        <v>2</v>
      </c>
      <c r="S1740" s="73"/>
      <c r="T1740" s="73"/>
      <c r="U1740" s="73"/>
    </row>
    <row r="1741" spans="1:21" x14ac:dyDescent="0.25">
      <c r="A1741" s="73"/>
      <c r="B1741" s="77">
        <v>45329</v>
      </c>
      <c r="C1741" s="73"/>
      <c r="D1741" s="73">
        <v>5010019</v>
      </c>
      <c r="E1741" s="73" t="s">
        <v>1</v>
      </c>
      <c r="F1741" s="73" t="s">
        <v>378</v>
      </c>
      <c r="G1741" s="73"/>
      <c r="H1741" s="73"/>
      <c r="I1741" s="73">
        <v>324003</v>
      </c>
      <c r="J1741" s="73" t="s">
        <v>10</v>
      </c>
      <c r="K1741" s="73">
        <v>5</v>
      </c>
      <c r="L1741" s="82">
        <v>366.66</v>
      </c>
      <c r="M1741" s="82">
        <f t="shared" si="15"/>
        <v>1833.3000000000002</v>
      </c>
      <c r="N1741" s="82"/>
      <c r="O1741" s="82">
        <f t="shared" si="16"/>
        <v>146.66400000000002</v>
      </c>
      <c r="P1741" s="82">
        <f t="shared" si="17"/>
        <v>1979.9640000000002</v>
      </c>
      <c r="Q1741" s="73">
        <f t="shared" si="18"/>
        <v>2024</v>
      </c>
      <c r="R1741" s="73">
        <f t="shared" si="19"/>
        <v>2</v>
      </c>
      <c r="S1741" s="73"/>
      <c r="T1741" s="73"/>
      <c r="U1741" s="73"/>
    </row>
    <row r="1742" spans="1:21" x14ac:dyDescent="0.25">
      <c r="A1742" s="73"/>
      <c r="B1742" s="77">
        <v>45329</v>
      </c>
      <c r="C1742" s="73"/>
      <c r="D1742" s="73">
        <v>5010019</v>
      </c>
      <c r="E1742" s="73" t="s">
        <v>1</v>
      </c>
      <c r="F1742" s="73" t="s">
        <v>378</v>
      </c>
      <c r="G1742" s="73"/>
      <c r="H1742" s="73"/>
      <c r="I1742" s="73">
        <v>320400</v>
      </c>
      <c r="J1742" s="73" t="s">
        <v>12</v>
      </c>
      <c r="K1742" s="73">
        <v>10</v>
      </c>
      <c r="L1742" s="82">
        <v>191.94</v>
      </c>
      <c r="M1742" s="82">
        <f t="shared" si="15"/>
        <v>1919.4</v>
      </c>
      <c r="N1742" s="82"/>
      <c r="O1742" s="82">
        <f t="shared" si="16"/>
        <v>153.55200000000002</v>
      </c>
      <c r="P1742" s="82">
        <f t="shared" si="17"/>
        <v>2072.9520000000002</v>
      </c>
      <c r="Q1742" s="73">
        <f t="shared" si="18"/>
        <v>2024</v>
      </c>
      <c r="R1742" s="73">
        <f t="shared" si="19"/>
        <v>2</v>
      </c>
      <c r="S1742" s="73"/>
      <c r="T1742" s="73"/>
      <c r="U1742" s="73"/>
    </row>
    <row r="1743" spans="1:21" x14ac:dyDescent="0.25">
      <c r="A1743" s="73"/>
      <c r="B1743" s="77">
        <v>45329</v>
      </c>
      <c r="C1743" s="73"/>
      <c r="D1743" s="73">
        <v>5010019</v>
      </c>
      <c r="E1743" s="73" t="s">
        <v>1</v>
      </c>
      <c r="F1743" s="73" t="s">
        <v>378</v>
      </c>
      <c r="G1743" s="73"/>
      <c r="H1743" s="73"/>
      <c r="I1743" s="73">
        <v>320100</v>
      </c>
      <c r="J1743" s="73" t="s">
        <v>13</v>
      </c>
      <c r="K1743" s="73">
        <v>10</v>
      </c>
      <c r="L1743" s="82">
        <v>191.94</v>
      </c>
      <c r="M1743" s="82">
        <f t="shared" si="15"/>
        <v>1919.4</v>
      </c>
      <c r="N1743" s="82"/>
      <c r="O1743" s="82">
        <f t="shared" si="16"/>
        <v>153.55200000000002</v>
      </c>
      <c r="P1743" s="82">
        <f t="shared" si="17"/>
        <v>2072.9520000000002</v>
      </c>
      <c r="Q1743" s="73">
        <f t="shared" si="18"/>
        <v>2024</v>
      </c>
      <c r="R1743" s="73">
        <f t="shared" si="19"/>
        <v>2</v>
      </c>
      <c r="S1743" s="73"/>
      <c r="T1743" s="73"/>
      <c r="U1743" s="73"/>
    </row>
    <row r="1744" spans="1:21" x14ac:dyDescent="0.25">
      <c r="A1744" s="73"/>
      <c r="B1744" s="77">
        <v>45329</v>
      </c>
      <c r="C1744" s="73"/>
      <c r="D1744" s="73">
        <v>5010019</v>
      </c>
      <c r="E1744" s="73" t="s">
        <v>1</v>
      </c>
      <c r="F1744" s="73" t="s">
        <v>378</v>
      </c>
      <c r="G1744" s="73"/>
      <c r="H1744" s="73"/>
      <c r="I1744" s="73">
        <v>320028</v>
      </c>
      <c r="J1744" s="73" t="s">
        <v>11</v>
      </c>
      <c r="K1744" s="73">
        <v>5.166666666666667</v>
      </c>
      <c r="L1744" s="82">
        <v>167.22</v>
      </c>
      <c r="M1744" s="82">
        <f t="shared" ref="M1744:M1807" si="20">+K1744*L1744</f>
        <v>863.97</v>
      </c>
      <c r="N1744" s="82"/>
      <c r="O1744" s="82">
        <f t="shared" ref="O1744:O1807" si="21">+M1744*0.08</f>
        <v>69.11760000000001</v>
      </c>
      <c r="P1744" s="82">
        <f t="shared" ref="P1744:P1807" si="22">+M1744+O1744</f>
        <v>933.08760000000007</v>
      </c>
      <c r="Q1744" s="73">
        <f t="shared" ref="Q1744:Q1807" si="23">+YEAR(B1744)</f>
        <v>2024</v>
      </c>
      <c r="R1744" s="73">
        <f t="shared" ref="R1744:R1807" si="24">+MONTH(B1744)</f>
        <v>2</v>
      </c>
      <c r="S1744" s="73"/>
      <c r="T1744" s="73"/>
      <c r="U1744" s="73"/>
    </row>
    <row r="1745" spans="1:21" x14ac:dyDescent="0.25">
      <c r="A1745" s="73"/>
      <c r="B1745" s="77">
        <v>45329</v>
      </c>
      <c r="C1745" s="73"/>
      <c r="D1745" s="73">
        <v>5010019</v>
      </c>
      <c r="E1745" s="73" t="s">
        <v>1</v>
      </c>
      <c r="F1745" s="73" t="s">
        <v>378</v>
      </c>
      <c r="G1745" s="73"/>
      <c r="H1745" s="73"/>
      <c r="I1745" s="73">
        <v>320028</v>
      </c>
      <c r="J1745" s="73" t="s">
        <v>11</v>
      </c>
      <c r="K1745" s="73">
        <v>4.833333333333333</v>
      </c>
      <c r="L1745" s="82">
        <v>167.22</v>
      </c>
      <c r="M1745" s="82">
        <f t="shared" si="20"/>
        <v>808.2299999999999</v>
      </c>
      <c r="N1745" s="82"/>
      <c r="O1745" s="82">
        <f t="shared" si="21"/>
        <v>64.6584</v>
      </c>
      <c r="P1745" s="82">
        <f t="shared" si="22"/>
        <v>872.88839999999993</v>
      </c>
      <c r="Q1745" s="73">
        <f t="shared" si="23"/>
        <v>2024</v>
      </c>
      <c r="R1745" s="73">
        <f t="shared" si="24"/>
        <v>2</v>
      </c>
      <c r="S1745" s="73"/>
      <c r="T1745" s="73"/>
      <c r="U1745" s="73"/>
    </row>
    <row r="1746" spans="1:21" x14ac:dyDescent="0.25">
      <c r="A1746" s="73"/>
      <c r="B1746" s="77">
        <v>45329</v>
      </c>
      <c r="C1746" s="73"/>
      <c r="D1746" s="73">
        <v>5010019</v>
      </c>
      <c r="E1746" s="73" t="s">
        <v>1</v>
      </c>
      <c r="F1746" s="73" t="s">
        <v>378</v>
      </c>
      <c r="G1746" s="73"/>
      <c r="H1746" s="73"/>
      <c r="I1746" s="73">
        <v>320023</v>
      </c>
      <c r="J1746" s="73" t="s">
        <v>9</v>
      </c>
      <c r="K1746" s="73">
        <v>17.5</v>
      </c>
      <c r="L1746" s="82">
        <v>187.68</v>
      </c>
      <c r="M1746" s="82">
        <f t="shared" si="20"/>
        <v>3284.4</v>
      </c>
      <c r="N1746" s="82"/>
      <c r="O1746" s="82">
        <f t="shared" si="21"/>
        <v>262.75200000000001</v>
      </c>
      <c r="P1746" s="82">
        <f t="shared" si="22"/>
        <v>3547.152</v>
      </c>
      <c r="Q1746" s="73">
        <f t="shared" si="23"/>
        <v>2024</v>
      </c>
      <c r="R1746" s="73">
        <f t="shared" si="24"/>
        <v>2</v>
      </c>
      <c r="S1746" s="73"/>
      <c r="T1746" s="73"/>
      <c r="U1746" s="73"/>
    </row>
    <row r="1747" spans="1:21" x14ac:dyDescent="0.25">
      <c r="A1747" s="73"/>
      <c r="B1747" s="77">
        <v>45329</v>
      </c>
      <c r="C1747" s="73"/>
      <c r="D1747" s="73">
        <v>5010019</v>
      </c>
      <c r="E1747" s="73" t="s">
        <v>1</v>
      </c>
      <c r="F1747" s="73" t="s">
        <v>378</v>
      </c>
      <c r="G1747" s="73"/>
      <c r="H1747" s="73"/>
      <c r="I1747" s="73">
        <v>320023</v>
      </c>
      <c r="J1747" s="73" t="s">
        <v>9</v>
      </c>
      <c r="K1747" s="73">
        <v>32.5</v>
      </c>
      <c r="L1747" s="82">
        <v>187.68</v>
      </c>
      <c r="M1747" s="82">
        <f t="shared" si="20"/>
        <v>6099.6</v>
      </c>
      <c r="N1747" s="82"/>
      <c r="O1747" s="82">
        <f t="shared" si="21"/>
        <v>487.96800000000002</v>
      </c>
      <c r="P1747" s="82">
        <f t="shared" si="22"/>
        <v>6587.5680000000002</v>
      </c>
      <c r="Q1747" s="73">
        <f t="shared" si="23"/>
        <v>2024</v>
      </c>
      <c r="R1747" s="73">
        <f t="shared" si="24"/>
        <v>2</v>
      </c>
      <c r="S1747" s="73"/>
      <c r="T1747" s="73"/>
      <c r="U1747" s="73"/>
    </row>
    <row r="1748" spans="1:21" x14ac:dyDescent="0.25">
      <c r="A1748" s="73"/>
      <c r="B1748" s="77">
        <v>45329</v>
      </c>
      <c r="C1748" s="73"/>
      <c r="D1748" s="73">
        <v>5010019</v>
      </c>
      <c r="E1748" s="73" t="s">
        <v>1</v>
      </c>
      <c r="F1748" s="73" t="s">
        <v>378</v>
      </c>
      <c r="G1748" s="73"/>
      <c r="H1748" s="73"/>
      <c r="I1748" s="73">
        <v>320028</v>
      </c>
      <c r="J1748" s="73" t="s">
        <v>11</v>
      </c>
      <c r="K1748" s="73">
        <v>39.333333333333336</v>
      </c>
      <c r="L1748" s="82">
        <v>167.22</v>
      </c>
      <c r="M1748" s="82">
        <f t="shared" si="20"/>
        <v>6577.3200000000006</v>
      </c>
      <c r="N1748" s="82"/>
      <c r="O1748" s="82">
        <f t="shared" si="21"/>
        <v>526.18560000000002</v>
      </c>
      <c r="P1748" s="82">
        <f t="shared" si="22"/>
        <v>7103.5056000000004</v>
      </c>
      <c r="Q1748" s="73">
        <f t="shared" si="23"/>
        <v>2024</v>
      </c>
      <c r="R1748" s="73">
        <f t="shared" si="24"/>
        <v>2</v>
      </c>
      <c r="S1748" s="73"/>
      <c r="T1748" s="73"/>
      <c r="U1748" s="73"/>
    </row>
    <row r="1749" spans="1:21" x14ac:dyDescent="0.25">
      <c r="A1749" s="73"/>
      <c r="B1749" s="77">
        <v>45329</v>
      </c>
      <c r="C1749" s="73"/>
      <c r="D1749" s="73">
        <v>5010019</v>
      </c>
      <c r="E1749" s="73" t="s">
        <v>1</v>
      </c>
      <c r="F1749" s="73" t="s">
        <v>378</v>
      </c>
      <c r="G1749" s="73"/>
      <c r="H1749" s="73"/>
      <c r="I1749" s="73">
        <v>320028</v>
      </c>
      <c r="J1749" s="73" t="s">
        <v>11</v>
      </c>
      <c r="K1749" s="73">
        <v>10.666666666666666</v>
      </c>
      <c r="L1749" s="82">
        <v>167.22</v>
      </c>
      <c r="M1749" s="82">
        <f t="shared" si="20"/>
        <v>1783.6799999999998</v>
      </c>
      <c r="N1749" s="82"/>
      <c r="O1749" s="82">
        <f t="shared" si="21"/>
        <v>142.6944</v>
      </c>
      <c r="P1749" s="82">
        <f t="shared" si="22"/>
        <v>1926.3743999999999</v>
      </c>
      <c r="Q1749" s="73">
        <f t="shared" si="23"/>
        <v>2024</v>
      </c>
      <c r="R1749" s="73">
        <f t="shared" si="24"/>
        <v>2</v>
      </c>
      <c r="S1749" s="73"/>
      <c r="T1749" s="73"/>
      <c r="U1749" s="73"/>
    </row>
    <row r="1750" spans="1:21" x14ac:dyDescent="0.25">
      <c r="A1750" s="73"/>
      <c r="B1750" s="77">
        <v>45261</v>
      </c>
      <c r="C1750" s="73"/>
      <c r="D1750" s="73">
        <v>5010026</v>
      </c>
      <c r="E1750" s="73" t="s">
        <v>1</v>
      </c>
      <c r="F1750" s="73" t="s">
        <v>267</v>
      </c>
      <c r="G1750" s="73"/>
      <c r="H1750" s="73"/>
      <c r="I1750" s="73">
        <v>320025</v>
      </c>
      <c r="J1750" s="73" t="s">
        <v>58</v>
      </c>
      <c r="K1750" s="73">
        <v>10</v>
      </c>
      <c r="L1750" s="82">
        <v>220.8</v>
      </c>
      <c r="M1750" s="82">
        <f t="shared" si="20"/>
        <v>2208</v>
      </c>
      <c r="N1750" s="82"/>
      <c r="O1750" s="82">
        <f t="shared" si="21"/>
        <v>176.64000000000001</v>
      </c>
      <c r="P1750" s="82">
        <f t="shared" si="22"/>
        <v>2384.64</v>
      </c>
      <c r="Q1750" s="73">
        <f t="shared" si="23"/>
        <v>2023</v>
      </c>
      <c r="R1750" s="73">
        <f t="shared" si="24"/>
        <v>12</v>
      </c>
      <c r="S1750" s="73"/>
      <c r="T1750" s="73"/>
      <c r="U1750" s="73"/>
    </row>
    <row r="1751" spans="1:21" x14ac:dyDescent="0.25">
      <c r="A1751" s="73"/>
      <c r="B1751" s="77">
        <v>45261</v>
      </c>
      <c r="C1751" s="73"/>
      <c r="D1751" s="73">
        <v>5010026</v>
      </c>
      <c r="E1751" s="73" t="s">
        <v>1</v>
      </c>
      <c r="F1751" s="73" t="s">
        <v>267</v>
      </c>
      <c r="G1751" s="73"/>
      <c r="H1751" s="73"/>
      <c r="I1751" s="73">
        <v>324003</v>
      </c>
      <c r="J1751" s="73" t="s">
        <v>10</v>
      </c>
      <c r="K1751" s="73">
        <v>2.2999999999999998</v>
      </c>
      <c r="L1751" s="82">
        <v>366.66</v>
      </c>
      <c r="M1751" s="82">
        <f t="shared" si="20"/>
        <v>843.31799999999998</v>
      </c>
      <c r="N1751" s="82"/>
      <c r="O1751" s="82">
        <f t="shared" si="21"/>
        <v>67.465440000000001</v>
      </c>
      <c r="P1751" s="82">
        <f t="shared" si="22"/>
        <v>910.78343999999993</v>
      </c>
      <c r="Q1751" s="73">
        <f t="shared" si="23"/>
        <v>2023</v>
      </c>
      <c r="R1751" s="73">
        <f t="shared" si="24"/>
        <v>12</v>
      </c>
      <c r="S1751" s="73"/>
      <c r="T1751" s="73"/>
      <c r="U1751" s="73"/>
    </row>
    <row r="1752" spans="1:21" x14ac:dyDescent="0.25">
      <c r="A1752" s="73"/>
      <c r="B1752" s="77">
        <v>45261</v>
      </c>
      <c r="C1752" s="73"/>
      <c r="D1752" s="73">
        <v>5010026</v>
      </c>
      <c r="E1752" s="73" t="s">
        <v>1</v>
      </c>
      <c r="F1752" s="73" t="s">
        <v>267</v>
      </c>
      <c r="G1752" s="73"/>
      <c r="H1752" s="73"/>
      <c r="I1752" s="73">
        <v>324003</v>
      </c>
      <c r="J1752" s="73" t="s">
        <v>10</v>
      </c>
      <c r="K1752" s="73">
        <v>0.7</v>
      </c>
      <c r="L1752" s="82">
        <v>366.66</v>
      </c>
      <c r="M1752" s="82">
        <f t="shared" si="20"/>
        <v>256.66199999999998</v>
      </c>
      <c r="N1752" s="82"/>
      <c r="O1752" s="82">
        <f t="shared" si="21"/>
        <v>20.532959999999999</v>
      </c>
      <c r="P1752" s="82">
        <f t="shared" si="22"/>
        <v>277.19495999999998</v>
      </c>
      <c r="Q1752" s="73">
        <f t="shared" si="23"/>
        <v>2023</v>
      </c>
      <c r="R1752" s="73">
        <f t="shared" si="24"/>
        <v>12</v>
      </c>
      <c r="S1752" s="73"/>
      <c r="T1752" s="73"/>
      <c r="U1752" s="73"/>
    </row>
    <row r="1753" spans="1:21" x14ac:dyDescent="0.25">
      <c r="A1753" s="73"/>
      <c r="B1753" s="77">
        <v>45265</v>
      </c>
      <c r="C1753" s="73"/>
      <c r="D1753" s="73">
        <v>5010026</v>
      </c>
      <c r="E1753" s="73" t="s">
        <v>1</v>
      </c>
      <c r="F1753" s="73" t="s">
        <v>267</v>
      </c>
      <c r="G1753" s="73"/>
      <c r="H1753" s="73"/>
      <c r="I1753" s="73">
        <v>320025</v>
      </c>
      <c r="J1753" s="73" t="s">
        <v>58</v>
      </c>
      <c r="K1753" s="73">
        <v>10</v>
      </c>
      <c r="L1753" s="82">
        <v>220.8</v>
      </c>
      <c r="M1753" s="82">
        <f t="shared" si="20"/>
        <v>2208</v>
      </c>
      <c r="N1753" s="82"/>
      <c r="O1753" s="82">
        <f t="shared" si="21"/>
        <v>176.64000000000001</v>
      </c>
      <c r="P1753" s="82">
        <f t="shared" si="22"/>
        <v>2384.64</v>
      </c>
      <c r="Q1753" s="73">
        <f t="shared" si="23"/>
        <v>2023</v>
      </c>
      <c r="R1753" s="73">
        <f t="shared" si="24"/>
        <v>12</v>
      </c>
      <c r="S1753" s="73"/>
      <c r="T1753" s="73"/>
      <c r="U1753" s="73"/>
    </row>
    <row r="1754" spans="1:21" x14ac:dyDescent="0.25">
      <c r="A1754" s="73"/>
      <c r="B1754" s="77">
        <v>45265</v>
      </c>
      <c r="C1754" s="73"/>
      <c r="D1754" s="73">
        <v>5010026</v>
      </c>
      <c r="E1754" s="73" t="s">
        <v>1</v>
      </c>
      <c r="F1754" s="73" t="s">
        <v>267</v>
      </c>
      <c r="G1754" s="73"/>
      <c r="H1754" s="73"/>
      <c r="I1754" s="73">
        <v>320400</v>
      </c>
      <c r="J1754" s="73" t="s">
        <v>12</v>
      </c>
      <c r="K1754" s="73">
        <v>1</v>
      </c>
      <c r="L1754" s="82">
        <v>225.816</v>
      </c>
      <c r="M1754" s="82">
        <f t="shared" si="20"/>
        <v>225.816</v>
      </c>
      <c r="N1754" s="82"/>
      <c r="O1754" s="82">
        <f t="shared" si="21"/>
        <v>18.065280000000001</v>
      </c>
      <c r="P1754" s="82">
        <f t="shared" si="22"/>
        <v>243.88128</v>
      </c>
      <c r="Q1754" s="73">
        <f t="shared" si="23"/>
        <v>2023</v>
      </c>
      <c r="R1754" s="73">
        <f t="shared" si="24"/>
        <v>12</v>
      </c>
      <c r="S1754" s="73"/>
      <c r="T1754" s="73"/>
      <c r="U1754" s="73"/>
    </row>
    <row r="1755" spans="1:21" x14ac:dyDescent="0.25">
      <c r="A1755" s="73"/>
      <c r="B1755" s="77">
        <v>45265</v>
      </c>
      <c r="C1755" s="73"/>
      <c r="D1755" s="73">
        <v>5010026</v>
      </c>
      <c r="E1755" s="73" t="s">
        <v>1</v>
      </c>
      <c r="F1755" s="73" t="s">
        <v>267</v>
      </c>
      <c r="G1755" s="73"/>
      <c r="H1755" s="73"/>
      <c r="I1755" s="73">
        <v>320400</v>
      </c>
      <c r="J1755" s="73" t="s">
        <v>12</v>
      </c>
      <c r="K1755" s="73">
        <v>4</v>
      </c>
      <c r="L1755" s="82">
        <v>225.816</v>
      </c>
      <c r="M1755" s="82">
        <f t="shared" si="20"/>
        <v>903.26400000000001</v>
      </c>
      <c r="N1755" s="82"/>
      <c r="O1755" s="82">
        <f t="shared" si="21"/>
        <v>72.261120000000005</v>
      </c>
      <c r="P1755" s="82">
        <f t="shared" si="22"/>
        <v>975.52512000000002</v>
      </c>
      <c r="Q1755" s="73">
        <f t="shared" si="23"/>
        <v>2023</v>
      </c>
      <c r="R1755" s="73">
        <f t="shared" si="24"/>
        <v>12</v>
      </c>
      <c r="S1755" s="73"/>
      <c r="T1755" s="73"/>
      <c r="U1755" s="73"/>
    </row>
    <row r="1756" spans="1:21" x14ac:dyDescent="0.25">
      <c r="A1756" s="73"/>
      <c r="B1756" s="77">
        <v>45265</v>
      </c>
      <c r="C1756" s="73"/>
      <c r="D1756" s="73">
        <v>5010026</v>
      </c>
      <c r="E1756" s="73" t="s">
        <v>1</v>
      </c>
      <c r="F1756" s="73" t="s">
        <v>267</v>
      </c>
      <c r="G1756" s="73"/>
      <c r="H1756" s="73"/>
      <c r="I1756" s="73">
        <v>320028</v>
      </c>
      <c r="J1756" s="73" t="s">
        <v>11</v>
      </c>
      <c r="K1756" s="73">
        <v>10</v>
      </c>
      <c r="L1756" s="82">
        <v>167.22</v>
      </c>
      <c r="M1756" s="82">
        <f t="shared" si="20"/>
        <v>1672.2</v>
      </c>
      <c r="N1756" s="82"/>
      <c r="O1756" s="82">
        <f t="shared" si="21"/>
        <v>133.77600000000001</v>
      </c>
      <c r="P1756" s="82">
        <f t="shared" si="22"/>
        <v>1805.9760000000001</v>
      </c>
      <c r="Q1756" s="73">
        <f t="shared" si="23"/>
        <v>2023</v>
      </c>
      <c r="R1756" s="73">
        <f t="shared" si="24"/>
        <v>12</v>
      </c>
      <c r="S1756" s="73"/>
      <c r="T1756" s="73"/>
      <c r="U1756" s="73"/>
    </row>
    <row r="1757" spans="1:21" x14ac:dyDescent="0.25">
      <c r="A1757" s="73"/>
      <c r="B1757" s="77">
        <v>45266</v>
      </c>
      <c r="C1757" s="73"/>
      <c r="D1757" s="73">
        <v>5010026</v>
      </c>
      <c r="E1757" s="73" t="s">
        <v>1</v>
      </c>
      <c r="F1757" s="73" t="s">
        <v>267</v>
      </c>
      <c r="G1757" s="73"/>
      <c r="H1757" s="73"/>
      <c r="I1757" s="73">
        <v>320025</v>
      </c>
      <c r="J1757" s="73" t="s">
        <v>58</v>
      </c>
      <c r="K1757" s="73">
        <v>20</v>
      </c>
      <c r="L1757" s="82">
        <v>220.8</v>
      </c>
      <c r="M1757" s="82">
        <f t="shared" si="20"/>
        <v>4416</v>
      </c>
      <c r="N1757" s="82"/>
      <c r="O1757" s="82">
        <f t="shared" si="21"/>
        <v>353.28000000000003</v>
      </c>
      <c r="P1757" s="82">
        <f t="shared" si="22"/>
        <v>4769.28</v>
      </c>
      <c r="Q1757" s="73">
        <f t="shared" si="23"/>
        <v>2023</v>
      </c>
      <c r="R1757" s="73">
        <f t="shared" si="24"/>
        <v>12</v>
      </c>
      <c r="S1757" s="73"/>
      <c r="T1757" s="73"/>
      <c r="U1757" s="73"/>
    </row>
    <row r="1758" spans="1:21" x14ac:dyDescent="0.25">
      <c r="A1758" s="73"/>
      <c r="B1758" s="77">
        <v>45266</v>
      </c>
      <c r="C1758" s="73"/>
      <c r="D1758" s="73">
        <v>5010026</v>
      </c>
      <c r="E1758" s="73" t="s">
        <v>1</v>
      </c>
      <c r="F1758" s="73" t="s">
        <v>267</v>
      </c>
      <c r="G1758" s="73"/>
      <c r="H1758" s="73"/>
      <c r="I1758" s="73">
        <v>324003</v>
      </c>
      <c r="J1758" s="73" t="s">
        <v>10</v>
      </c>
      <c r="K1758" s="73">
        <v>3</v>
      </c>
      <c r="L1758" s="82">
        <v>366.66</v>
      </c>
      <c r="M1758" s="82">
        <f t="shared" si="20"/>
        <v>1099.98</v>
      </c>
      <c r="N1758" s="82"/>
      <c r="O1758" s="82">
        <f t="shared" si="21"/>
        <v>87.998400000000004</v>
      </c>
      <c r="P1758" s="82">
        <f t="shared" si="22"/>
        <v>1187.9784</v>
      </c>
      <c r="Q1758" s="73">
        <f t="shared" si="23"/>
        <v>2023</v>
      </c>
      <c r="R1758" s="73">
        <f t="shared" si="24"/>
        <v>12</v>
      </c>
      <c r="S1758" s="73"/>
      <c r="T1758" s="73"/>
      <c r="U1758" s="73"/>
    </row>
    <row r="1759" spans="1:21" x14ac:dyDescent="0.25">
      <c r="A1759" s="73"/>
      <c r="B1759" s="77">
        <v>45266</v>
      </c>
      <c r="C1759" s="73"/>
      <c r="D1759" s="73">
        <v>5010026</v>
      </c>
      <c r="E1759" s="73" t="s">
        <v>1</v>
      </c>
      <c r="F1759" s="73" t="s">
        <v>267</v>
      </c>
      <c r="G1759" s="73"/>
      <c r="H1759" s="73"/>
      <c r="I1759" s="73">
        <v>320400</v>
      </c>
      <c r="J1759" s="73" t="s">
        <v>12</v>
      </c>
      <c r="K1759" s="73">
        <v>5</v>
      </c>
      <c r="L1759" s="82">
        <v>225.816</v>
      </c>
      <c r="M1759" s="82">
        <f t="shared" si="20"/>
        <v>1129.08</v>
      </c>
      <c r="N1759" s="82"/>
      <c r="O1759" s="82">
        <f t="shared" si="21"/>
        <v>90.326399999999992</v>
      </c>
      <c r="P1759" s="82">
        <f t="shared" si="22"/>
        <v>1219.4063999999998</v>
      </c>
      <c r="Q1759" s="73">
        <f t="shared" si="23"/>
        <v>2023</v>
      </c>
      <c r="R1759" s="73">
        <f t="shared" si="24"/>
        <v>12</v>
      </c>
      <c r="S1759" s="73"/>
      <c r="T1759" s="73"/>
      <c r="U1759" s="73"/>
    </row>
    <row r="1760" spans="1:21" x14ac:dyDescent="0.25">
      <c r="A1760" s="73"/>
      <c r="B1760" s="77">
        <v>45266</v>
      </c>
      <c r="C1760" s="73"/>
      <c r="D1760" s="73">
        <v>5010026</v>
      </c>
      <c r="E1760" s="73" t="s">
        <v>1</v>
      </c>
      <c r="F1760" s="73" t="s">
        <v>267</v>
      </c>
      <c r="G1760" s="73"/>
      <c r="H1760" s="73"/>
      <c r="I1760" s="73">
        <v>320100</v>
      </c>
      <c r="J1760" s="73" t="s">
        <v>13</v>
      </c>
      <c r="K1760" s="73">
        <v>5</v>
      </c>
      <c r="L1760" s="82">
        <v>225.816</v>
      </c>
      <c r="M1760" s="82">
        <f t="shared" si="20"/>
        <v>1129.08</v>
      </c>
      <c r="N1760" s="82"/>
      <c r="O1760" s="82">
        <f t="shared" si="21"/>
        <v>90.326399999999992</v>
      </c>
      <c r="P1760" s="82">
        <f t="shared" si="22"/>
        <v>1219.4063999999998</v>
      </c>
      <c r="Q1760" s="73">
        <f t="shared" si="23"/>
        <v>2023</v>
      </c>
      <c r="R1760" s="73">
        <f t="shared" si="24"/>
        <v>12</v>
      </c>
      <c r="S1760" s="73"/>
      <c r="T1760" s="73"/>
      <c r="U1760" s="73"/>
    </row>
    <row r="1761" spans="1:21" x14ac:dyDescent="0.25">
      <c r="A1761" s="73"/>
      <c r="B1761" s="77">
        <v>45266</v>
      </c>
      <c r="C1761" s="73"/>
      <c r="D1761" s="73">
        <v>5010026</v>
      </c>
      <c r="E1761" s="73" t="s">
        <v>1</v>
      </c>
      <c r="F1761" s="73" t="s">
        <v>267</v>
      </c>
      <c r="G1761" s="73"/>
      <c r="H1761" s="73"/>
      <c r="I1761" s="73">
        <v>320028</v>
      </c>
      <c r="J1761" s="73" t="s">
        <v>11</v>
      </c>
      <c r="K1761" s="73">
        <v>9</v>
      </c>
      <c r="L1761" s="82">
        <v>167.22</v>
      </c>
      <c r="M1761" s="82">
        <f t="shared" si="20"/>
        <v>1504.98</v>
      </c>
      <c r="N1761" s="82"/>
      <c r="O1761" s="82">
        <f t="shared" si="21"/>
        <v>120.39840000000001</v>
      </c>
      <c r="P1761" s="82">
        <f t="shared" si="22"/>
        <v>1625.3784000000001</v>
      </c>
      <c r="Q1761" s="73">
        <f t="shared" si="23"/>
        <v>2023</v>
      </c>
      <c r="R1761" s="73">
        <f t="shared" si="24"/>
        <v>12</v>
      </c>
      <c r="S1761" s="73"/>
      <c r="T1761" s="73"/>
      <c r="U1761" s="73"/>
    </row>
    <row r="1762" spans="1:21" x14ac:dyDescent="0.25">
      <c r="A1762" s="73"/>
      <c r="B1762" s="77">
        <v>45266</v>
      </c>
      <c r="C1762" s="73"/>
      <c r="D1762" s="73">
        <v>5010026</v>
      </c>
      <c r="E1762" s="73" t="s">
        <v>1</v>
      </c>
      <c r="F1762" s="73" t="s">
        <v>267</v>
      </c>
      <c r="G1762" s="73"/>
      <c r="H1762" s="73"/>
      <c r="I1762" s="73">
        <v>320028</v>
      </c>
      <c r="J1762" s="73" t="s">
        <v>11</v>
      </c>
      <c r="K1762" s="73">
        <v>11</v>
      </c>
      <c r="L1762" s="82">
        <v>167.22</v>
      </c>
      <c r="M1762" s="82">
        <f t="shared" si="20"/>
        <v>1839.42</v>
      </c>
      <c r="N1762" s="82"/>
      <c r="O1762" s="82">
        <f t="shared" si="21"/>
        <v>147.15360000000001</v>
      </c>
      <c r="P1762" s="82">
        <f t="shared" si="22"/>
        <v>1986.5736000000002</v>
      </c>
      <c r="Q1762" s="73">
        <f t="shared" si="23"/>
        <v>2023</v>
      </c>
      <c r="R1762" s="73">
        <f t="shared" si="24"/>
        <v>12</v>
      </c>
      <c r="S1762" s="73"/>
      <c r="T1762" s="73"/>
      <c r="U1762" s="73"/>
    </row>
    <row r="1763" spans="1:21" x14ac:dyDescent="0.25">
      <c r="A1763" s="73"/>
      <c r="B1763" s="77">
        <v>45283</v>
      </c>
      <c r="C1763" s="73"/>
      <c r="D1763" s="73">
        <v>5010026</v>
      </c>
      <c r="E1763" s="73" t="s">
        <v>1</v>
      </c>
      <c r="F1763" s="73" t="s">
        <v>267</v>
      </c>
      <c r="G1763" s="73"/>
      <c r="H1763" s="73"/>
      <c r="I1763" s="73">
        <v>324003</v>
      </c>
      <c r="J1763" s="73" t="s">
        <v>10</v>
      </c>
      <c r="K1763" s="73">
        <v>4</v>
      </c>
      <c r="L1763" s="82">
        <v>366.66</v>
      </c>
      <c r="M1763" s="82">
        <f t="shared" si="20"/>
        <v>1466.64</v>
      </c>
      <c r="N1763" s="82"/>
      <c r="O1763" s="82">
        <f t="shared" si="21"/>
        <v>117.33120000000001</v>
      </c>
      <c r="P1763" s="82">
        <f t="shared" si="22"/>
        <v>1583.9712000000002</v>
      </c>
      <c r="Q1763" s="73">
        <f t="shared" si="23"/>
        <v>2023</v>
      </c>
      <c r="R1763" s="73">
        <f t="shared" si="24"/>
        <v>12</v>
      </c>
      <c r="S1763" s="73"/>
      <c r="T1763" s="73"/>
      <c r="U1763" s="73"/>
    </row>
    <row r="1764" spans="1:21" x14ac:dyDescent="0.25">
      <c r="A1764" s="73"/>
      <c r="B1764" s="77">
        <v>45283</v>
      </c>
      <c r="C1764" s="73"/>
      <c r="D1764" s="73">
        <v>5010026</v>
      </c>
      <c r="E1764" s="73" t="s">
        <v>1</v>
      </c>
      <c r="F1764" s="73" t="s">
        <v>267</v>
      </c>
      <c r="G1764" s="73"/>
      <c r="H1764" s="73"/>
      <c r="I1764" s="73">
        <v>320100</v>
      </c>
      <c r="J1764" s="73" t="s">
        <v>13</v>
      </c>
      <c r="K1764" s="73">
        <v>5</v>
      </c>
      <c r="L1764" s="82">
        <v>191.94</v>
      </c>
      <c r="M1764" s="82">
        <f t="shared" si="20"/>
        <v>959.7</v>
      </c>
      <c r="N1764" s="82"/>
      <c r="O1764" s="82">
        <f t="shared" si="21"/>
        <v>76.77600000000001</v>
      </c>
      <c r="P1764" s="82">
        <f t="shared" si="22"/>
        <v>1036.4760000000001</v>
      </c>
      <c r="Q1764" s="73">
        <f t="shared" si="23"/>
        <v>2023</v>
      </c>
      <c r="R1764" s="73">
        <f t="shared" si="24"/>
        <v>12</v>
      </c>
      <c r="S1764" s="73"/>
      <c r="T1764" s="73"/>
      <c r="U1764" s="73"/>
    </row>
    <row r="1765" spans="1:21" x14ac:dyDescent="0.25">
      <c r="A1765" s="73"/>
      <c r="B1765" s="77">
        <v>45288</v>
      </c>
      <c r="C1765" s="73"/>
      <c r="D1765" s="73">
        <v>5010026</v>
      </c>
      <c r="E1765" s="73" t="s">
        <v>1</v>
      </c>
      <c r="F1765" s="73" t="s">
        <v>267</v>
      </c>
      <c r="G1765" s="73"/>
      <c r="H1765" s="73"/>
      <c r="I1765" s="73">
        <v>320020</v>
      </c>
      <c r="J1765" s="73" t="s">
        <v>84</v>
      </c>
      <c r="K1765" s="73">
        <v>30</v>
      </c>
      <c r="L1765" s="82">
        <v>254.22</v>
      </c>
      <c r="M1765" s="82">
        <f t="shared" si="20"/>
        <v>7626.6</v>
      </c>
      <c r="N1765" s="82"/>
      <c r="O1765" s="82">
        <f t="shared" si="21"/>
        <v>610.12800000000004</v>
      </c>
      <c r="P1765" s="82">
        <f t="shared" si="22"/>
        <v>8236.728000000001</v>
      </c>
      <c r="Q1765" s="73">
        <f t="shared" si="23"/>
        <v>2023</v>
      </c>
      <c r="R1765" s="73">
        <f t="shared" si="24"/>
        <v>12</v>
      </c>
      <c r="S1765" s="73"/>
      <c r="T1765" s="73"/>
      <c r="U1765" s="73"/>
    </row>
    <row r="1766" spans="1:21" x14ac:dyDescent="0.25">
      <c r="A1766" s="73"/>
      <c r="B1766" s="77">
        <v>45289</v>
      </c>
      <c r="C1766" s="73"/>
      <c r="D1766" s="73">
        <v>5010026</v>
      </c>
      <c r="E1766" s="73" t="s">
        <v>1</v>
      </c>
      <c r="F1766" s="73" t="s">
        <v>267</v>
      </c>
      <c r="G1766" s="73"/>
      <c r="H1766" s="73"/>
      <c r="I1766" s="73">
        <v>320025</v>
      </c>
      <c r="J1766" s="73" t="s">
        <v>58</v>
      </c>
      <c r="K1766" s="73">
        <v>20</v>
      </c>
      <c r="L1766" s="82">
        <v>187.68</v>
      </c>
      <c r="M1766" s="82">
        <f t="shared" si="20"/>
        <v>3753.6000000000004</v>
      </c>
      <c r="N1766" s="82"/>
      <c r="O1766" s="82">
        <f t="shared" si="21"/>
        <v>300.28800000000001</v>
      </c>
      <c r="P1766" s="82">
        <f t="shared" si="22"/>
        <v>4053.8880000000004</v>
      </c>
      <c r="Q1766" s="73">
        <f t="shared" si="23"/>
        <v>2023</v>
      </c>
      <c r="R1766" s="73">
        <f t="shared" si="24"/>
        <v>12</v>
      </c>
      <c r="S1766" s="73"/>
      <c r="T1766" s="73"/>
      <c r="U1766" s="73"/>
    </row>
    <row r="1767" spans="1:21" x14ac:dyDescent="0.25">
      <c r="A1767" s="73"/>
      <c r="B1767" s="77">
        <v>45289</v>
      </c>
      <c r="C1767" s="73"/>
      <c r="D1767" s="73">
        <v>5010026</v>
      </c>
      <c r="E1767" s="73" t="s">
        <v>1</v>
      </c>
      <c r="F1767" s="73" t="s">
        <v>267</v>
      </c>
      <c r="G1767" s="73"/>
      <c r="H1767" s="73"/>
      <c r="I1767" s="73">
        <v>324003</v>
      </c>
      <c r="J1767" s="73" t="s">
        <v>10</v>
      </c>
      <c r="K1767" s="73">
        <v>3</v>
      </c>
      <c r="L1767" s="82">
        <v>366.66</v>
      </c>
      <c r="M1767" s="82">
        <f t="shared" si="20"/>
        <v>1099.98</v>
      </c>
      <c r="N1767" s="82"/>
      <c r="O1767" s="82">
        <f t="shared" si="21"/>
        <v>87.998400000000004</v>
      </c>
      <c r="P1767" s="82">
        <f t="shared" si="22"/>
        <v>1187.9784</v>
      </c>
      <c r="Q1767" s="73">
        <f t="shared" si="23"/>
        <v>2023</v>
      </c>
      <c r="R1767" s="73">
        <f t="shared" si="24"/>
        <v>12</v>
      </c>
      <c r="S1767" s="73"/>
      <c r="T1767" s="73"/>
      <c r="U1767" s="73"/>
    </row>
    <row r="1768" spans="1:21" x14ac:dyDescent="0.25">
      <c r="A1768" s="73"/>
      <c r="B1768" s="77">
        <v>45301</v>
      </c>
      <c r="C1768" s="73"/>
      <c r="D1768" s="73">
        <v>5010026</v>
      </c>
      <c r="E1768" s="73" t="s">
        <v>1</v>
      </c>
      <c r="F1768" s="73" t="s">
        <v>267</v>
      </c>
      <c r="G1768" s="73"/>
      <c r="H1768" s="73"/>
      <c r="I1768" s="73">
        <v>320025</v>
      </c>
      <c r="J1768" s="73" t="s">
        <v>58</v>
      </c>
      <c r="K1768" s="73">
        <v>30</v>
      </c>
      <c r="L1768" s="82">
        <v>187.68</v>
      </c>
      <c r="M1768" s="82">
        <f t="shared" si="20"/>
        <v>5630.4000000000005</v>
      </c>
      <c r="N1768" s="82"/>
      <c r="O1768" s="82">
        <f t="shared" si="21"/>
        <v>450.43200000000007</v>
      </c>
      <c r="P1768" s="82">
        <f t="shared" si="22"/>
        <v>6080.8320000000003</v>
      </c>
      <c r="Q1768" s="73">
        <f t="shared" si="23"/>
        <v>2024</v>
      </c>
      <c r="R1768" s="73">
        <f t="shared" si="24"/>
        <v>1</v>
      </c>
      <c r="S1768" s="73"/>
      <c r="T1768" s="73"/>
      <c r="U1768" s="73"/>
    </row>
    <row r="1769" spans="1:21" x14ac:dyDescent="0.25">
      <c r="A1769" s="73"/>
      <c r="B1769" s="77">
        <v>45301</v>
      </c>
      <c r="C1769" s="73"/>
      <c r="D1769" s="73">
        <v>5010026</v>
      </c>
      <c r="E1769" s="73" t="s">
        <v>1</v>
      </c>
      <c r="F1769" s="73" t="s">
        <v>267</v>
      </c>
      <c r="G1769" s="73"/>
      <c r="H1769" s="73"/>
      <c r="I1769" s="73">
        <v>320400</v>
      </c>
      <c r="J1769" s="73" t="s">
        <v>12</v>
      </c>
      <c r="K1769" s="73">
        <v>10</v>
      </c>
      <c r="L1769" s="82">
        <v>191.94</v>
      </c>
      <c r="M1769" s="82">
        <f t="shared" si="20"/>
        <v>1919.4</v>
      </c>
      <c r="N1769" s="82"/>
      <c r="O1769" s="82">
        <f t="shared" si="21"/>
        <v>153.55200000000002</v>
      </c>
      <c r="P1769" s="82">
        <f t="shared" si="22"/>
        <v>2072.9520000000002</v>
      </c>
      <c r="Q1769" s="73">
        <f t="shared" si="23"/>
        <v>2024</v>
      </c>
      <c r="R1769" s="73">
        <f t="shared" si="24"/>
        <v>1</v>
      </c>
      <c r="S1769" s="73"/>
      <c r="T1769" s="73"/>
      <c r="U1769" s="73"/>
    </row>
    <row r="1770" spans="1:21" x14ac:dyDescent="0.25">
      <c r="A1770" s="73"/>
      <c r="B1770" s="77">
        <v>45301</v>
      </c>
      <c r="C1770" s="73"/>
      <c r="D1770" s="73">
        <v>5010026</v>
      </c>
      <c r="E1770" s="73" t="s">
        <v>1</v>
      </c>
      <c r="F1770" s="73" t="s">
        <v>267</v>
      </c>
      <c r="G1770" s="73"/>
      <c r="H1770" s="73"/>
      <c r="I1770" s="73">
        <v>320100</v>
      </c>
      <c r="J1770" s="73" t="s">
        <v>13</v>
      </c>
      <c r="K1770" s="73">
        <v>10</v>
      </c>
      <c r="L1770" s="82">
        <v>191.94</v>
      </c>
      <c r="M1770" s="82">
        <f t="shared" si="20"/>
        <v>1919.4</v>
      </c>
      <c r="N1770" s="82"/>
      <c r="O1770" s="82">
        <f t="shared" si="21"/>
        <v>153.55200000000002</v>
      </c>
      <c r="P1770" s="82">
        <f t="shared" si="22"/>
        <v>2072.9520000000002</v>
      </c>
      <c r="Q1770" s="73">
        <f t="shared" si="23"/>
        <v>2024</v>
      </c>
      <c r="R1770" s="73">
        <f t="shared" si="24"/>
        <v>1</v>
      </c>
      <c r="S1770" s="73"/>
      <c r="T1770" s="73"/>
      <c r="U1770" s="73"/>
    </row>
    <row r="1771" spans="1:21" x14ac:dyDescent="0.25">
      <c r="A1771" s="73"/>
      <c r="B1771" s="77">
        <v>45301</v>
      </c>
      <c r="C1771" s="73"/>
      <c r="D1771" s="73">
        <v>5010026</v>
      </c>
      <c r="E1771" s="73" t="s">
        <v>1</v>
      </c>
      <c r="F1771" s="73" t="s">
        <v>267</v>
      </c>
      <c r="G1771" s="73"/>
      <c r="H1771" s="73"/>
      <c r="I1771" s="73">
        <v>320028</v>
      </c>
      <c r="J1771" s="73" t="s">
        <v>11</v>
      </c>
      <c r="K1771" s="73">
        <v>20</v>
      </c>
      <c r="L1771" s="82">
        <v>167.22</v>
      </c>
      <c r="M1771" s="82">
        <f t="shared" si="20"/>
        <v>3344.4</v>
      </c>
      <c r="N1771" s="82"/>
      <c r="O1771" s="82">
        <f t="shared" si="21"/>
        <v>267.55200000000002</v>
      </c>
      <c r="P1771" s="82">
        <f t="shared" si="22"/>
        <v>3611.9520000000002</v>
      </c>
      <c r="Q1771" s="73">
        <f t="shared" si="23"/>
        <v>2024</v>
      </c>
      <c r="R1771" s="73">
        <f t="shared" si="24"/>
        <v>1</v>
      </c>
      <c r="S1771" s="73"/>
      <c r="T1771" s="73"/>
      <c r="U1771" s="73"/>
    </row>
    <row r="1772" spans="1:21" x14ac:dyDescent="0.25">
      <c r="A1772" s="73"/>
      <c r="B1772" s="77">
        <v>45302</v>
      </c>
      <c r="C1772" s="73"/>
      <c r="D1772" s="73">
        <v>5010026</v>
      </c>
      <c r="E1772" s="73" t="s">
        <v>1</v>
      </c>
      <c r="F1772" s="73" t="s">
        <v>267</v>
      </c>
      <c r="G1772" s="73"/>
      <c r="H1772" s="73"/>
      <c r="I1772" s="73">
        <v>320020</v>
      </c>
      <c r="J1772" s="73" t="s">
        <v>84</v>
      </c>
      <c r="K1772" s="73">
        <v>30</v>
      </c>
      <c r="L1772" s="82">
        <v>254.22</v>
      </c>
      <c r="M1772" s="82">
        <f t="shared" si="20"/>
        <v>7626.6</v>
      </c>
      <c r="N1772" s="82"/>
      <c r="O1772" s="82">
        <f t="shared" si="21"/>
        <v>610.12800000000004</v>
      </c>
      <c r="P1772" s="82">
        <f t="shared" si="22"/>
        <v>8236.728000000001</v>
      </c>
      <c r="Q1772" s="73">
        <f t="shared" si="23"/>
        <v>2024</v>
      </c>
      <c r="R1772" s="73">
        <f t="shared" si="24"/>
        <v>1</v>
      </c>
      <c r="S1772" s="73"/>
      <c r="T1772" s="73"/>
      <c r="U1772" s="73"/>
    </row>
    <row r="1773" spans="1:21" x14ac:dyDescent="0.25">
      <c r="A1773" s="73"/>
      <c r="B1773" s="77">
        <v>45307</v>
      </c>
      <c r="C1773" s="73"/>
      <c r="D1773" s="73">
        <v>5010026</v>
      </c>
      <c r="E1773" s="73" t="s">
        <v>1</v>
      </c>
      <c r="F1773" s="73" t="s">
        <v>267</v>
      </c>
      <c r="G1773" s="73"/>
      <c r="H1773" s="73"/>
      <c r="I1773" s="73">
        <v>324003</v>
      </c>
      <c r="J1773" s="73" t="s">
        <v>10</v>
      </c>
      <c r="K1773" s="73">
        <v>4</v>
      </c>
      <c r="L1773" s="82">
        <v>366.66</v>
      </c>
      <c r="M1773" s="82">
        <f t="shared" si="20"/>
        <v>1466.64</v>
      </c>
      <c r="N1773" s="82"/>
      <c r="O1773" s="82">
        <f t="shared" si="21"/>
        <v>117.33120000000001</v>
      </c>
      <c r="P1773" s="82">
        <f t="shared" si="22"/>
        <v>1583.9712000000002</v>
      </c>
      <c r="Q1773" s="73">
        <f t="shared" si="23"/>
        <v>2024</v>
      </c>
      <c r="R1773" s="73">
        <f t="shared" si="24"/>
        <v>1</v>
      </c>
      <c r="S1773" s="73"/>
      <c r="T1773" s="73"/>
      <c r="U1773" s="73"/>
    </row>
    <row r="1774" spans="1:21" x14ac:dyDescent="0.25">
      <c r="A1774" s="73"/>
      <c r="B1774" s="77">
        <v>45307</v>
      </c>
      <c r="C1774" s="73"/>
      <c r="D1774" s="73">
        <v>5010026</v>
      </c>
      <c r="E1774" s="73" t="s">
        <v>1</v>
      </c>
      <c r="F1774" s="73" t="s">
        <v>267</v>
      </c>
      <c r="G1774" s="73"/>
      <c r="H1774" s="73"/>
      <c r="I1774" s="73">
        <v>323104</v>
      </c>
      <c r="J1774" s="73" t="s">
        <v>131</v>
      </c>
      <c r="K1774" s="73">
        <v>20</v>
      </c>
      <c r="L1774" s="82">
        <v>200.73500000000001</v>
      </c>
      <c r="M1774" s="82">
        <f t="shared" si="20"/>
        <v>4014.7000000000003</v>
      </c>
      <c r="N1774" s="82"/>
      <c r="O1774" s="82">
        <f t="shared" si="21"/>
        <v>321.17600000000004</v>
      </c>
      <c r="P1774" s="82">
        <f t="shared" si="22"/>
        <v>4335.8760000000002</v>
      </c>
      <c r="Q1774" s="73">
        <f t="shared" si="23"/>
        <v>2024</v>
      </c>
      <c r="R1774" s="73">
        <f t="shared" si="24"/>
        <v>1</v>
      </c>
      <c r="S1774" s="73"/>
      <c r="T1774" s="73"/>
      <c r="U1774" s="73"/>
    </row>
    <row r="1775" spans="1:21" x14ac:dyDescent="0.25">
      <c r="A1775" s="73"/>
      <c r="B1775" s="77">
        <v>45307</v>
      </c>
      <c r="C1775" s="73"/>
      <c r="D1775" s="73">
        <v>5010026</v>
      </c>
      <c r="E1775" s="73" t="s">
        <v>1</v>
      </c>
      <c r="F1775" s="73" t="s">
        <v>267</v>
      </c>
      <c r="G1775" s="73"/>
      <c r="H1775" s="73"/>
      <c r="I1775" s="73">
        <v>323901</v>
      </c>
      <c r="J1775" s="73" t="s">
        <v>132</v>
      </c>
      <c r="K1775" s="73">
        <v>20</v>
      </c>
      <c r="L1775" s="82">
        <v>200.73500000000001</v>
      </c>
      <c r="M1775" s="82">
        <f t="shared" si="20"/>
        <v>4014.7000000000003</v>
      </c>
      <c r="N1775" s="82"/>
      <c r="O1775" s="82">
        <f t="shared" si="21"/>
        <v>321.17600000000004</v>
      </c>
      <c r="P1775" s="82">
        <f t="shared" si="22"/>
        <v>4335.8760000000002</v>
      </c>
      <c r="Q1775" s="73">
        <f t="shared" si="23"/>
        <v>2024</v>
      </c>
      <c r="R1775" s="73">
        <f t="shared" si="24"/>
        <v>1</v>
      </c>
      <c r="S1775" s="73"/>
      <c r="T1775" s="73"/>
      <c r="U1775" s="73"/>
    </row>
    <row r="1776" spans="1:21" x14ac:dyDescent="0.25">
      <c r="A1776" s="73"/>
      <c r="B1776" s="77">
        <v>45311</v>
      </c>
      <c r="C1776" s="73"/>
      <c r="D1776" s="73">
        <v>5010026</v>
      </c>
      <c r="E1776" s="73" t="s">
        <v>1</v>
      </c>
      <c r="F1776" s="73" t="s">
        <v>267</v>
      </c>
      <c r="G1776" s="73"/>
      <c r="H1776" s="73"/>
      <c r="I1776" s="73">
        <v>320025</v>
      </c>
      <c r="J1776" s="73" t="s">
        <v>58</v>
      </c>
      <c r="K1776" s="73">
        <v>29</v>
      </c>
      <c r="L1776" s="82">
        <v>187.68</v>
      </c>
      <c r="M1776" s="82">
        <f t="shared" si="20"/>
        <v>5442.72</v>
      </c>
      <c r="N1776" s="82"/>
      <c r="O1776" s="82">
        <f t="shared" si="21"/>
        <v>435.41760000000005</v>
      </c>
      <c r="P1776" s="82">
        <f t="shared" si="22"/>
        <v>5878.1376</v>
      </c>
      <c r="Q1776" s="73">
        <f t="shared" si="23"/>
        <v>2024</v>
      </c>
      <c r="R1776" s="73">
        <f t="shared" si="24"/>
        <v>1</v>
      </c>
      <c r="S1776" s="73"/>
      <c r="T1776" s="73"/>
      <c r="U1776" s="73"/>
    </row>
    <row r="1777" spans="1:21" x14ac:dyDescent="0.25">
      <c r="A1777" s="73"/>
      <c r="B1777" s="77">
        <v>45311</v>
      </c>
      <c r="C1777" s="73"/>
      <c r="D1777" s="73">
        <v>5010026</v>
      </c>
      <c r="E1777" s="73" t="s">
        <v>1</v>
      </c>
      <c r="F1777" s="73" t="s">
        <v>267</v>
      </c>
      <c r="G1777" s="73"/>
      <c r="H1777" s="73"/>
      <c r="I1777" s="73">
        <v>320025</v>
      </c>
      <c r="J1777" s="73" t="s">
        <v>58</v>
      </c>
      <c r="K1777" s="73">
        <v>1</v>
      </c>
      <c r="L1777" s="82">
        <v>187.68</v>
      </c>
      <c r="M1777" s="82">
        <f t="shared" si="20"/>
        <v>187.68</v>
      </c>
      <c r="N1777" s="82"/>
      <c r="O1777" s="82">
        <f t="shared" si="21"/>
        <v>15.0144</v>
      </c>
      <c r="P1777" s="82">
        <f t="shared" si="22"/>
        <v>202.6944</v>
      </c>
      <c r="Q1777" s="73">
        <f t="shared" si="23"/>
        <v>2024</v>
      </c>
      <c r="R1777" s="73">
        <f t="shared" si="24"/>
        <v>1</v>
      </c>
      <c r="S1777" s="73"/>
      <c r="T1777" s="73"/>
      <c r="U1777" s="73"/>
    </row>
    <row r="1778" spans="1:21" x14ac:dyDescent="0.25">
      <c r="A1778" s="73"/>
      <c r="B1778" s="77">
        <v>45311</v>
      </c>
      <c r="C1778" s="73"/>
      <c r="D1778" s="73">
        <v>5010026</v>
      </c>
      <c r="E1778" s="73" t="s">
        <v>1</v>
      </c>
      <c r="F1778" s="73" t="s">
        <v>267</v>
      </c>
      <c r="G1778" s="73"/>
      <c r="H1778" s="73"/>
      <c r="I1778" s="73">
        <v>320028</v>
      </c>
      <c r="J1778" s="73" t="s">
        <v>11</v>
      </c>
      <c r="K1778" s="73">
        <v>10</v>
      </c>
      <c r="L1778" s="82">
        <v>167.22</v>
      </c>
      <c r="M1778" s="82">
        <f t="shared" si="20"/>
        <v>1672.2</v>
      </c>
      <c r="N1778" s="82"/>
      <c r="O1778" s="82">
        <f t="shared" si="21"/>
        <v>133.77600000000001</v>
      </c>
      <c r="P1778" s="82">
        <f t="shared" si="22"/>
        <v>1805.9760000000001</v>
      </c>
      <c r="Q1778" s="73">
        <f t="shared" si="23"/>
        <v>2024</v>
      </c>
      <c r="R1778" s="73">
        <f t="shared" si="24"/>
        <v>1</v>
      </c>
      <c r="S1778" s="73"/>
      <c r="T1778" s="73"/>
      <c r="U1778" s="73"/>
    </row>
    <row r="1779" spans="1:21" x14ac:dyDescent="0.25">
      <c r="A1779" s="73"/>
      <c r="B1779" s="77">
        <v>45314</v>
      </c>
      <c r="C1779" s="73"/>
      <c r="D1779" s="73">
        <v>5010026</v>
      </c>
      <c r="E1779" s="73" t="s">
        <v>1</v>
      </c>
      <c r="F1779" s="73" t="s">
        <v>267</v>
      </c>
      <c r="G1779" s="73"/>
      <c r="H1779" s="73"/>
      <c r="I1779" s="73">
        <v>324003</v>
      </c>
      <c r="J1779" s="73" t="s">
        <v>10</v>
      </c>
      <c r="K1779" s="73">
        <v>1</v>
      </c>
      <c r="L1779" s="82">
        <v>366.66</v>
      </c>
      <c r="M1779" s="82">
        <f t="shared" si="20"/>
        <v>366.66</v>
      </c>
      <c r="N1779" s="82"/>
      <c r="O1779" s="82">
        <f t="shared" si="21"/>
        <v>29.332800000000002</v>
      </c>
      <c r="P1779" s="82">
        <f t="shared" si="22"/>
        <v>395.99280000000005</v>
      </c>
      <c r="Q1779" s="73">
        <f t="shared" si="23"/>
        <v>2024</v>
      </c>
      <c r="R1779" s="73">
        <f t="shared" si="24"/>
        <v>1</v>
      </c>
      <c r="S1779" s="73"/>
      <c r="T1779" s="73"/>
      <c r="U1779" s="73"/>
    </row>
    <row r="1780" spans="1:21" x14ac:dyDescent="0.25">
      <c r="A1780" s="73"/>
      <c r="B1780" s="77">
        <v>45314</v>
      </c>
      <c r="C1780" s="73"/>
      <c r="D1780" s="73">
        <v>5010026</v>
      </c>
      <c r="E1780" s="73" t="s">
        <v>1</v>
      </c>
      <c r="F1780" s="73" t="s">
        <v>267</v>
      </c>
      <c r="G1780" s="73"/>
      <c r="H1780" s="73"/>
      <c r="I1780" s="73">
        <v>324003</v>
      </c>
      <c r="J1780" s="73" t="s">
        <v>10</v>
      </c>
      <c r="K1780" s="73">
        <v>7.7</v>
      </c>
      <c r="L1780" s="82">
        <v>366.66</v>
      </c>
      <c r="M1780" s="82">
        <f t="shared" si="20"/>
        <v>2823.2820000000002</v>
      </c>
      <c r="N1780" s="82"/>
      <c r="O1780" s="82">
        <f t="shared" si="21"/>
        <v>225.86256000000003</v>
      </c>
      <c r="P1780" s="82">
        <f t="shared" si="22"/>
        <v>3049.1445600000002</v>
      </c>
      <c r="Q1780" s="73">
        <f t="shared" si="23"/>
        <v>2024</v>
      </c>
      <c r="R1780" s="73">
        <f t="shared" si="24"/>
        <v>1</v>
      </c>
      <c r="S1780" s="73"/>
      <c r="T1780" s="73"/>
      <c r="U1780" s="73"/>
    </row>
    <row r="1781" spans="1:21" x14ac:dyDescent="0.25">
      <c r="A1781" s="73"/>
      <c r="B1781" s="77">
        <v>45314</v>
      </c>
      <c r="C1781" s="73"/>
      <c r="D1781" s="73">
        <v>5010026</v>
      </c>
      <c r="E1781" s="73" t="s">
        <v>1</v>
      </c>
      <c r="F1781" s="73" t="s">
        <v>267</v>
      </c>
      <c r="G1781" s="73"/>
      <c r="H1781" s="73"/>
      <c r="I1781" s="73">
        <v>324003</v>
      </c>
      <c r="J1781" s="73" t="s">
        <v>10</v>
      </c>
      <c r="K1781" s="73">
        <v>1.3</v>
      </c>
      <c r="L1781" s="82">
        <v>366.66</v>
      </c>
      <c r="M1781" s="82">
        <f t="shared" si="20"/>
        <v>476.65800000000007</v>
      </c>
      <c r="N1781" s="82"/>
      <c r="O1781" s="82">
        <f t="shared" si="21"/>
        <v>38.132640000000009</v>
      </c>
      <c r="P1781" s="82">
        <f t="shared" si="22"/>
        <v>514.79064000000005</v>
      </c>
      <c r="Q1781" s="73">
        <f t="shared" si="23"/>
        <v>2024</v>
      </c>
      <c r="R1781" s="73">
        <f t="shared" si="24"/>
        <v>1</v>
      </c>
      <c r="S1781" s="73"/>
      <c r="T1781" s="73"/>
      <c r="U1781" s="73"/>
    </row>
    <row r="1782" spans="1:21" x14ac:dyDescent="0.25">
      <c r="A1782" s="73"/>
      <c r="B1782" s="77">
        <v>45324</v>
      </c>
      <c r="C1782" s="73"/>
      <c r="D1782" s="73">
        <v>5010026</v>
      </c>
      <c r="E1782" s="73" t="s">
        <v>1</v>
      </c>
      <c r="F1782" s="73" t="s">
        <v>267</v>
      </c>
      <c r="G1782" s="73"/>
      <c r="H1782" s="73"/>
      <c r="I1782" s="73">
        <v>320025</v>
      </c>
      <c r="J1782" s="73" t="s">
        <v>58</v>
      </c>
      <c r="K1782" s="73">
        <v>30</v>
      </c>
      <c r="L1782" s="82">
        <v>187.68</v>
      </c>
      <c r="M1782" s="82">
        <f t="shared" si="20"/>
        <v>5630.4000000000005</v>
      </c>
      <c r="N1782" s="82"/>
      <c r="O1782" s="82">
        <f t="shared" si="21"/>
        <v>450.43200000000007</v>
      </c>
      <c r="P1782" s="82">
        <f t="shared" si="22"/>
        <v>6080.8320000000003</v>
      </c>
      <c r="Q1782" s="73">
        <f t="shared" si="23"/>
        <v>2024</v>
      </c>
      <c r="R1782" s="73">
        <f t="shared" si="24"/>
        <v>2</v>
      </c>
      <c r="S1782" s="73"/>
      <c r="T1782" s="73"/>
      <c r="U1782" s="73"/>
    </row>
    <row r="1783" spans="1:21" x14ac:dyDescent="0.25">
      <c r="A1783" s="73"/>
      <c r="B1783" s="77">
        <v>45324</v>
      </c>
      <c r="C1783" s="73"/>
      <c r="D1783" s="73">
        <v>5010026</v>
      </c>
      <c r="E1783" s="73" t="s">
        <v>1</v>
      </c>
      <c r="F1783" s="73" t="s">
        <v>267</v>
      </c>
      <c r="G1783" s="73"/>
      <c r="H1783" s="73"/>
      <c r="I1783" s="73">
        <v>320100</v>
      </c>
      <c r="J1783" s="73" t="s">
        <v>13</v>
      </c>
      <c r="K1783" s="73">
        <v>10</v>
      </c>
      <c r="L1783" s="82">
        <v>191.94</v>
      </c>
      <c r="M1783" s="82">
        <f t="shared" si="20"/>
        <v>1919.4</v>
      </c>
      <c r="N1783" s="82"/>
      <c r="O1783" s="82">
        <f t="shared" si="21"/>
        <v>153.55200000000002</v>
      </c>
      <c r="P1783" s="82">
        <f t="shared" si="22"/>
        <v>2072.9520000000002</v>
      </c>
      <c r="Q1783" s="73">
        <f t="shared" si="23"/>
        <v>2024</v>
      </c>
      <c r="R1783" s="73">
        <f t="shared" si="24"/>
        <v>2</v>
      </c>
      <c r="S1783" s="73"/>
      <c r="T1783" s="73"/>
      <c r="U1783" s="73"/>
    </row>
    <row r="1784" spans="1:21" x14ac:dyDescent="0.25">
      <c r="A1784" s="73"/>
      <c r="B1784" s="77">
        <v>45324</v>
      </c>
      <c r="C1784" s="73"/>
      <c r="D1784" s="73">
        <v>5010026</v>
      </c>
      <c r="E1784" s="73" t="s">
        <v>1</v>
      </c>
      <c r="F1784" s="73" t="s">
        <v>267</v>
      </c>
      <c r="G1784" s="73"/>
      <c r="H1784" s="73"/>
      <c r="I1784" s="73">
        <v>320028</v>
      </c>
      <c r="J1784" s="73" t="s">
        <v>11</v>
      </c>
      <c r="K1784" s="73">
        <v>30</v>
      </c>
      <c r="L1784" s="82">
        <v>167.22</v>
      </c>
      <c r="M1784" s="82">
        <f t="shared" si="20"/>
        <v>5016.6000000000004</v>
      </c>
      <c r="N1784" s="82"/>
      <c r="O1784" s="82">
        <f t="shared" si="21"/>
        <v>401.32800000000003</v>
      </c>
      <c r="P1784" s="82">
        <f t="shared" si="22"/>
        <v>5417.9280000000008</v>
      </c>
      <c r="Q1784" s="73">
        <f t="shared" si="23"/>
        <v>2024</v>
      </c>
      <c r="R1784" s="73">
        <f t="shared" si="24"/>
        <v>2</v>
      </c>
      <c r="S1784" s="73"/>
      <c r="T1784" s="73"/>
      <c r="U1784" s="73"/>
    </row>
    <row r="1785" spans="1:21" x14ac:dyDescent="0.25">
      <c r="A1785" s="73"/>
      <c r="B1785" s="77">
        <v>45328</v>
      </c>
      <c r="C1785" s="73"/>
      <c r="D1785" s="73">
        <v>5010026</v>
      </c>
      <c r="E1785" s="73" t="s">
        <v>1</v>
      </c>
      <c r="F1785" s="73" t="s">
        <v>267</v>
      </c>
      <c r="G1785" s="73"/>
      <c r="H1785" s="73"/>
      <c r="I1785" s="73">
        <v>320020</v>
      </c>
      <c r="J1785" s="73" t="s">
        <v>84</v>
      </c>
      <c r="K1785" s="73">
        <v>30</v>
      </c>
      <c r="L1785" s="82">
        <v>254.22</v>
      </c>
      <c r="M1785" s="82">
        <f t="shared" si="20"/>
        <v>7626.6</v>
      </c>
      <c r="N1785" s="82"/>
      <c r="O1785" s="82">
        <f t="shared" si="21"/>
        <v>610.12800000000004</v>
      </c>
      <c r="P1785" s="82">
        <f t="shared" si="22"/>
        <v>8236.728000000001</v>
      </c>
      <c r="Q1785" s="73">
        <f t="shared" si="23"/>
        <v>2024</v>
      </c>
      <c r="R1785" s="73">
        <f t="shared" si="24"/>
        <v>2</v>
      </c>
      <c r="S1785" s="73"/>
      <c r="T1785" s="73"/>
      <c r="U1785" s="73"/>
    </row>
    <row r="1786" spans="1:21" x14ac:dyDescent="0.25">
      <c r="A1786" s="73"/>
      <c r="B1786" s="77">
        <v>45328</v>
      </c>
      <c r="C1786" s="73"/>
      <c r="D1786" s="73">
        <v>5010026</v>
      </c>
      <c r="E1786" s="73" t="s">
        <v>1</v>
      </c>
      <c r="F1786" s="73" t="s">
        <v>267</v>
      </c>
      <c r="G1786" s="73"/>
      <c r="H1786" s="73"/>
      <c r="I1786" s="73">
        <v>320020</v>
      </c>
      <c r="J1786" s="73" t="s">
        <v>84</v>
      </c>
      <c r="K1786" s="73">
        <v>14</v>
      </c>
      <c r="L1786" s="82">
        <v>254.22</v>
      </c>
      <c r="M1786" s="82">
        <f t="shared" si="20"/>
        <v>3559.08</v>
      </c>
      <c r="N1786" s="82"/>
      <c r="O1786" s="82">
        <f t="shared" si="21"/>
        <v>284.72640000000001</v>
      </c>
      <c r="P1786" s="82">
        <f t="shared" si="22"/>
        <v>3843.8063999999999</v>
      </c>
      <c r="Q1786" s="73">
        <f t="shared" si="23"/>
        <v>2024</v>
      </c>
      <c r="R1786" s="73">
        <f t="shared" si="24"/>
        <v>2</v>
      </c>
      <c r="S1786" s="73"/>
      <c r="T1786" s="73"/>
      <c r="U1786" s="73"/>
    </row>
    <row r="1787" spans="1:21" x14ac:dyDescent="0.25">
      <c r="A1787" s="73"/>
      <c r="B1787" s="77">
        <v>45328</v>
      </c>
      <c r="C1787" s="73"/>
      <c r="D1787" s="73">
        <v>5010026</v>
      </c>
      <c r="E1787" s="73" t="s">
        <v>1</v>
      </c>
      <c r="F1787" s="73" t="s">
        <v>267</v>
      </c>
      <c r="G1787" s="73"/>
      <c r="H1787" s="73"/>
      <c r="I1787" s="73">
        <v>320020</v>
      </c>
      <c r="J1787" s="73" t="s">
        <v>84</v>
      </c>
      <c r="K1787" s="73">
        <v>11</v>
      </c>
      <c r="L1787" s="82">
        <v>254.22</v>
      </c>
      <c r="M1787" s="82">
        <f t="shared" si="20"/>
        <v>2796.42</v>
      </c>
      <c r="N1787" s="82"/>
      <c r="O1787" s="82">
        <f t="shared" si="21"/>
        <v>223.71360000000001</v>
      </c>
      <c r="P1787" s="82">
        <f t="shared" si="22"/>
        <v>3020.1336000000001</v>
      </c>
      <c r="Q1787" s="73">
        <f t="shared" si="23"/>
        <v>2024</v>
      </c>
      <c r="R1787" s="73">
        <f t="shared" si="24"/>
        <v>2</v>
      </c>
      <c r="S1787" s="73"/>
      <c r="T1787" s="73"/>
      <c r="U1787" s="73"/>
    </row>
    <row r="1788" spans="1:21" x14ac:dyDescent="0.25">
      <c r="A1788" s="73"/>
      <c r="B1788" s="77">
        <v>45329</v>
      </c>
      <c r="C1788" s="73"/>
      <c r="D1788" s="73">
        <v>5010026</v>
      </c>
      <c r="E1788" s="73" t="s">
        <v>1</v>
      </c>
      <c r="F1788" s="73" t="s">
        <v>267</v>
      </c>
      <c r="G1788" s="73"/>
      <c r="H1788" s="73"/>
      <c r="I1788" s="73">
        <v>320023</v>
      </c>
      <c r="J1788" s="73" t="s">
        <v>9</v>
      </c>
      <c r="K1788" s="73">
        <v>50</v>
      </c>
      <c r="L1788" s="82">
        <v>187.68</v>
      </c>
      <c r="M1788" s="82">
        <f t="shared" si="20"/>
        <v>9384</v>
      </c>
      <c r="N1788" s="82"/>
      <c r="O1788" s="82">
        <f t="shared" si="21"/>
        <v>750.72</v>
      </c>
      <c r="P1788" s="82">
        <f t="shared" si="22"/>
        <v>10134.719999999999</v>
      </c>
      <c r="Q1788" s="73">
        <f t="shared" si="23"/>
        <v>2024</v>
      </c>
      <c r="R1788" s="73">
        <f t="shared" si="24"/>
        <v>2</v>
      </c>
      <c r="S1788" s="73"/>
      <c r="T1788" s="73"/>
      <c r="U1788" s="73"/>
    </row>
    <row r="1789" spans="1:21" x14ac:dyDescent="0.25">
      <c r="A1789" s="73"/>
      <c r="B1789" s="77">
        <v>45329</v>
      </c>
      <c r="C1789" s="73"/>
      <c r="D1789" s="73">
        <v>5010026</v>
      </c>
      <c r="E1789" s="73" t="s">
        <v>1</v>
      </c>
      <c r="F1789" s="73" t="s">
        <v>267</v>
      </c>
      <c r="G1789" s="73"/>
      <c r="H1789" s="73"/>
      <c r="I1789" s="73">
        <v>320028</v>
      </c>
      <c r="J1789" s="73" t="s">
        <v>11</v>
      </c>
      <c r="K1789" s="73">
        <v>50</v>
      </c>
      <c r="L1789" s="82">
        <v>167.22</v>
      </c>
      <c r="M1789" s="82">
        <f t="shared" si="20"/>
        <v>8361</v>
      </c>
      <c r="N1789" s="82"/>
      <c r="O1789" s="82">
        <f t="shared" si="21"/>
        <v>668.88</v>
      </c>
      <c r="P1789" s="82">
        <f t="shared" si="22"/>
        <v>9029.8799999999992</v>
      </c>
      <c r="Q1789" s="73">
        <f t="shared" si="23"/>
        <v>2024</v>
      </c>
      <c r="R1789" s="73">
        <f t="shared" si="24"/>
        <v>2</v>
      </c>
      <c r="S1789" s="73"/>
      <c r="T1789" s="73"/>
      <c r="U1789" s="73"/>
    </row>
    <row r="1790" spans="1:21" x14ac:dyDescent="0.25">
      <c r="A1790" s="73"/>
      <c r="B1790" s="77">
        <v>45329</v>
      </c>
      <c r="C1790" s="73"/>
      <c r="D1790" s="73">
        <v>5010026</v>
      </c>
      <c r="E1790" s="73" t="s">
        <v>1</v>
      </c>
      <c r="F1790" s="73" t="s">
        <v>267</v>
      </c>
      <c r="G1790" s="73"/>
      <c r="H1790" s="73"/>
      <c r="I1790" s="73">
        <v>323104</v>
      </c>
      <c r="J1790" s="73" t="s">
        <v>131</v>
      </c>
      <c r="K1790" s="73">
        <v>40</v>
      </c>
      <c r="L1790" s="82">
        <v>200.73500000000001</v>
      </c>
      <c r="M1790" s="82">
        <f t="shared" si="20"/>
        <v>8029.4000000000005</v>
      </c>
      <c r="N1790" s="82"/>
      <c r="O1790" s="82">
        <f t="shared" si="21"/>
        <v>642.35200000000009</v>
      </c>
      <c r="P1790" s="82">
        <f t="shared" si="22"/>
        <v>8671.7520000000004</v>
      </c>
      <c r="Q1790" s="73">
        <f t="shared" si="23"/>
        <v>2024</v>
      </c>
      <c r="R1790" s="73">
        <f t="shared" si="24"/>
        <v>2</v>
      </c>
      <c r="S1790" s="73"/>
      <c r="T1790" s="73"/>
      <c r="U1790" s="73"/>
    </row>
    <row r="1791" spans="1:21" x14ac:dyDescent="0.25">
      <c r="A1791" s="73"/>
      <c r="B1791" s="77">
        <v>45329</v>
      </c>
      <c r="C1791" s="73"/>
      <c r="D1791" s="73">
        <v>5010026</v>
      </c>
      <c r="E1791" s="73" t="s">
        <v>1</v>
      </c>
      <c r="F1791" s="73" t="s">
        <v>267</v>
      </c>
      <c r="G1791" s="73"/>
      <c r="H1791" s="73"/>
      <c r="I1791" s="73">
        <v>323901</v>
      </c>
      <c r="J1791" s="73" t="s">
        <v>132</v>
      </c>
      <c r="K1791" s="73">
        <v>40</v>
      </c>
      <c r="L1791" s="82">
        <v>200.73500000000001</v>
      </c>
      <c r="M1791" s="82">
        <f t="shared" si="20"/>
        <v>8029.4000000000005</v>
      </c>
      <c r="N1791" s="82"/>
      <c r="O1791" s="82">
        <f t="shared" si="21"/>
        <v>642.35200000000009</v>
      </c>
      <c r="P1791" s="82">
        <f t="shared" si="22"/>
        <v>8671.7520000000004</v>
      </c>
      <c r="Q1791" s="73">
        <f t="shared" si="23"/>
        <v>2024</v>
      </c>
      <c r="R1791" s="73">
        <f t="shared" si="24"/>
        <v>2</v>
      </c>
      <c r="S1791" s="73"/>
      <c r="T1791" s="73"/>
      <c r="U1791" s="73"/>
    </row>
    <row r="1792" spans="1:21" x14ac:dyDescent="0.25">
      <c r="A1792" s="73"/>
      <c r="B1792" s="77">
        <v>45288</v>
      </c>
      <c r="C1792" s="73"/>
      <c r="D1792" s="73">
        <v>5010327</v>
      </c>
      <c r="E1792" s="73" t="s">
        <v>1</v>
      </c>
      <c r="F1792" s="73" t="s">
        <v>578</v>
      </c>
      <c r="G1792" s="73"/>
      <c r="H1792" s="73"/>
      <c r="I1792" s="73">
        <v>320023</v>
      </c>
      <c r="J1792" s="73" t="s">
        <v>9</v>
      </c>
      <c r="K1792" s="73">
        <v>29</v>
      </c>
      <c r="L1792" s="82">
        <v>187.68</v>
      </c>
      <c r="M1792" s="82">
        <f t="shared" si="20"/>
        <v>5442.72</v>
      </c>
      <c r="N1792" s="82"/>
      <c r="O1792" s="82">
        <f t="shared" si="21"/>
        <v>435.41760000000005</v>
      </c>
      <c r="P1792" s="82">
        <f t="shared" si="22"/>
        <v>5878.1376</v>
      </c>
      <c r="Q1792" s="73">
        <f t="shared" si="23"/>
        <v>2023</v>
      </c>
      <c r="R1792" s="73">
        <f t="shared" si="24"/>
        <v>12</v>
      </c>
      <c r="S1792" s="73"/>
      <c r="T1792" s="73"/>
      <c r="U1792" s="73"/>
    </row>
    <row r="1793" spans="1:21" x14ac:dyDescent="0.25">
      <c r="A1793" s="73"/>
      <c r="B1793" s="77">
        <v>45294</v>
      </c>
      <c r="C1793" s="73"/>
      <c r="D1793" s="73">
        <v>5010327</v>
      </c>
      <c r="E1793" s="73" t="s">
        <v>1</v>
      </c>
      <c r="F1793" s="73" t="s">
        <v>578</v>
      </c>
      <c r="G1793" s="73"/>
      <c r="H1793" s="73"/>
      <c r="I1793" s="73">
        <v>320028</v>
      </c>
      <c r="J1793" s="73" t="s">
        <v>11</v>
      </c>
      <c r="K1793" s="73">
        <v>100</v>
      </c>
      <c r="L1793" s="82">
        <v>167.22</v>
      </c>
      <c r="M1793" s="82">
        <f t="shared" si="20"/>
        <v>16722</v>
      </c>
      <c r="N1793" s="82"/>
      <c r="O1793" s="82">
        <f t="shared" si="21"/>
        <v>1337.76</v>
      </c>
      <c r="P1793" s="82">
        <f t="shared" si="22"/>
        <v>18059.759999999998</v>
      </c>
      <c r="Q1793" s="73">
        <f t="shared" si="23"/>
        <v>2024</v>
      </c>
      <c r="R1793" s="73">
        <f t="shared" si="24"/>
        <v>1</v>
      </c>
      <c r="S1793" s="73"/>
      <c r="T1793" s="73"/>
      <c r="U1793" s="73"/>
    </row>
    <row r="1794" spans="1:21" x14ac:dyDescent="0.25">
      <c r="A1794" s="73"/>
      <c r="B1794" s="77">
        <v>45303</v>
      </c>
      <c r="C1794" s="73"/>
      <c r="D1794" s="73">
        <v>5010327</v>
      </c>
      <c r="E1794" s="73" t="s">
        <v>1</v>
      </c>
      <c r="F1794" s="73" t="s">
        <v>578</v>
      </c>
      <c r="G1794" s="73"/>
      <c r="H1794" s="73"/>
      <c r="I1794" s="73">
        <v>320028</v>
      </c>
      <c r="J1794" s="73" t="s">
        <v>11</v>
      </c>
      <c r="K1794" s="73">
        <v>50</v>
      </c>
      <c r="L1794" s="82">
        <v>167.22</v>
      </c>
      <c r="M1794" s="82">
        <f t="shared" si="20"/>
        <v>8361</v>
      </c>
      <c r="N1794" s="82"/>
      <c r="O1794" s="82">
        <f t="shared" si="21"/>
        <v>668.88</v>
      </c>
      <c r="P1794" s="82">
        <f t="shared" si="22"/>
        <v>9029.8799999999992</v>
      </c>
      <c r="Q1794" s="73">
        <f t="shared" si="23"/>
        <v>2024</v>
      </c>
      <c r="R1794" s="73">
        <f t="shared" si="24"/>
        <v>1</v>
      </c>
      <c r="S1794" s="73"/>
      <c r="T1794" s="73"/>
      <c r="U1794" s="73"/>
    </row>
    <row r="1795" spans="1:21" x14ac:dyDescent="0.25">
      <c r="A1795" s="73"/>
      <c r="B1795" s="77">
        <v>45311</v>
      </c>
      <c r="C1795" s="73"/>
      <c r="D1795" s="73">
        <v>5010327</v>
      </c>
      <c r="E1795" s="73" t="s">
        <v>1</v>
      </c>
      <c r="F1795" s="73" t="s">
        <v>578</v>
      </c>
      <c r="G1795" s="73"/>
      <c r="H1795" s="73"/>
      <c r="I1795" s="73">
        <v>320400</v>
      </c>
      <c r="J1795" s="73" t="s">
        <v>12</v>
      </c>
      <c r="K1795" s="73">
        <v>20</v>
      </c>
      <c r="L1795" s="82">
        <v>191.94</v>
      </c>
      <c r="M1795" s="82">
        <f t="shared" si="20"/>
        <v>3838.8</v>
      </c>
      <c r="N1795" s="82"/>
      <c r="O1795" s="82">
        <f t="shared" si="21"/>
        <v>307.10400000000004</v>
      </c>
      <c r="P1795" s="82">
        <f t="shared" si="22"/>
        <v>4145.9040000000005</v>
      </c>
      <c r="Q1795" s="73">
        <f t="shared" si="23"/>
        <v>2024</v>
      </c>
      <c r="R1795" s="73">
        <f t="shared" si="24"/>
        <v>1</v>
      </c>
      <c r="S1795" s="73"/>
      <c r="T1795" s="73"/>
      <c r="U1795" s="73"/>
    </row>
    <row r="1796" spans="1:21" x14ac:dyDescent="0.25">
      <c r="A1796" s="73"/>
      <c r="B1796" s="77">
        <v>45278</v>
      </c>
      <c r="C1796" s="73"/>
      <c r="D1796" s="73">
        <v>5010033</v>
      </c>
      <c r="E1796" s="73" t="s">
        <v>1</v>
      </c>
      <c r="F1796" s="73" t="s">
        <v>532</v>
      </c>
      <c r="G1796" s="73"/>
      <c r="H1796" s="73"/>
      <c r="I1796" s="73">
        <v>320020</v>
      </c>
      <c r="J1796" s="73" t="s">
        <v>84</v>
      </c>
      <c r="K1796" s="73">
        <v>30</v>
      </c>
      <c r="L1796" s="82">
        <v>254.22</v>
      </c>
      <c r="M1796" s="82">
        <f t="shared" si="20"/>
        <v>7626.6</v>
      </c>
      <c r="N1796" s="82"/>
      <c r="O1796" s="82">
        <f t="shared" si="21"/>
        <v>610.12800000000004</v>
      </c>
      <c r="P1796" s="82">
        <f t="shared" si="22"/>
        <v>8236.728000000001</v>
      </c>
      <c r="Q1796" s="73">
        <f t="shared" si="23"/>
        <v>2023</v>
      </c>
      <c r="R1796" s="73">
        <f t="shared" si="24"/>
        <v>12</v>
      </c>
      <c r="S1796" s="73"/>
      <c r="T1796" s="73"/>
      <c r="U1796" s="73"/>
    </row>
    <row r="1797" spans="1:21" x14ac:dyDescent="0.25">
      <c r="A1797" s="73"/>
      <c r="B1797" s="77">
        <v>45285</v>
      </c>
      <c r="C1797" s="73"/>
      <c r="D1797" s="73">
        <v>5010033</v>
      </c>
      <c r="E1797" s="73" t="s">
        <v>1</v>
      </c>
      <c r="F1797" s="73" t="s">
        <v>532</v>
      </c>
      <c r="G1797" s="73"/>
      <c r="H1797" s="73"/>
      <c r="I1797" s="73">
        <v>320023</v>
      </c>
      <c r="J1797" s="73" t="s">
        <v>9</v>
      </c>
      <c r="K1797" s="73">
        <v>10</v>
      </c>
      <c r="L1797" s="82">
        <v>187.68</v>
      </c>
      <c r="M1797" s="82">
        <f t="shared" si="20"/>
        <v>1876.8000000000002</v>
      </c>
      <c r="N1797" s="82"/>
      <c r="O1797" s="82">
        <f t="shared" si="21"/>
        <v>150.14400000000001</v>
      </c>
      <c r="P1797" s="82">
        <f t="shared" si="22"/>
        <v>2026.9440000000002</v>
      </c>
      <c r="Q1797" s="73">
        <f t="shared" si="23"/>
        <v>2023</v>
      </c>
      <c r="R1797" s="73">
        <f t="shared" si="24"/>
        <v>12</v>
      </c>
      <c r="S1797" s="73"/>
      <c r="T1797" s="73"/>
      <c r="U1797" s="73"/>
    </row>
    <row r="1798" spans="1:21" x14ac:dyDescent="0.25">
      <c r="A1798" s="73"/>
      <c r="B1798" s="77">
        <v>45285</v>
      </c>
      <c r="C1798" s="73"/>
      <c r="D1798" s="73">
        <v>5010033</v>
      </c>
      <c r="E1798" s="73" t="s">
        <v>1</v>
      </c>
      <c r="F1798" s="73" t="s">
        <v>532</v>
      </c>
      <c r="G1798" s="73"/>
      <c r="H1798" s="73"/>
      <c r="I1798" s="73">
        <v>320400</v>
      </c>
      <c r="J1798" s="73" t="s">
        <v>12</v>
      </c>
      <c r="K1798" s="73">
        <v>10</v>
      </c>
      <c r="L1798" s="82">
        <v>191.94</v>
      </c>
      <c r="M1798" s="82">
        <f t="shared" si="20"/>
        <v>1919.4</v>
      </c>
      <c r="N1798" s="82"/>
      <c r="O1798" s="82">
        <f t="shared" si="21"/>
        <v>153.55200000000002</v>
      </c>
      <c r="P1798" s="82">
        <f t="shared" si="22"/>
        <v>2072.9520000000002</v>
      </c>
      <c r="Q1798" s="73">
        <f t="shared" si="23"/>
        <v>2023</v>
      </c>
      <c r="R1798" s="73">
        <f t="shared" si="24"/>
        <v>12</v>
      </c>
      <c r="S1798" s="73"/>
      <c r="T1798" s="73"/>
      <c r="U1798" s="73"/>
    </row>
    <row r="1799" spans="1:21" x14ac:dyDescent="0.25">
      <c r="A1799" s="73"/>
      <c r="B1799" s="77">
        <v>45285</v>
      </c>
      <c r="C1799" s="73"/>
      <c r="D1799" s="73">
        <v>5010033</v>
      </c>
      <c r="E1799" s="73" t="s">
        <v>1</v>
      </c>
      <c r="F1799" s="73" t="s">
        <v>532</v>
      </c>
      <c r="G1799" s="73"/>
      <c r="H1799" s="73"/>
      <c r="I1799" s="73">
        <v>320100</v>
      </c>
      <c r="J1799" s="73" t="s">
        <v>13</v>
      </c>
      <c r="K1799" s="73">
        <v>10</v>
      </c>
      <c r="L1799" s="82">
        <v>191.94</v>
      </c>
      <c r="M1799" s="82">
        <f t="shared" si="20"/>
        <v>1919.4</v>
      </c>
      <c r="N1799" s="82"/>
      <c r="O1799" s="82">
        <f t="shared" si="21"/>
        <v>153.55200000000002</v>
      </c>
      <c r="P1799" s="82">
        <f t="shared" si="22"/>
        <v>2072.9520000000002</v>
      </c>
      <c r="Q1799" s="73">
        <f t="shared" si="23"/>
        <v>2023</v>
      </c>
      <c r="R1799" s="73">
        <f t="shared" si="24"/>
        <v>12</v>
      </c>
      <c r="S1799" s="73"/>
      <c r="T1799" s="73"/>
      <c r="U1799" s="73"/>
    </row>
    <row r="1800" spans="1:21" x14ac:dyDescent="0.25">
      <c r="A1800" s="73"/>
      <c r="B1800" s="77">
        <v>45294</v>
      </c>
      <c r="C1800" s="73"/>
      <c r="D1800" s="73">
        <v>5010033</v>
      </c>
      <c r="E1800" s="73" t="s">
        <v>1</v>
      </c>
      <c r="F1800" s="73" t="s">
        <v>532</v>
      </c>
      <c r="G1800" s="73"/>
      <c r="H1800" s="73"/>
      <c r="I1800" s="73">
        <v>323104</v>
      </c>
      <c r="J1800" s="73" t="s">
        <v>131</v>
      </c>
      <c r="K1800" s="73">
        <v>50</v>
      </c>
      <c r="L1800" s="82">
        <v>200.73500000000001</v>
      </c>
      <c r="M1800" s="82">
        <f t="shared" si="20"/>
        <v>10036.75</v>
      </c>
      <c r="N1800" s="82"/>
      <c r="O1800" s="82">
        <f t="shared" si="21"/>
        <v>802.94</v>
      </c>
      <c r="P1800" s="82">
        <f t="shared" si="22"/>
        <v>10839.69</v>
      </c>
      <c r="Q1800" s="73">
        <f t="shared" si="23"/>
        <v>2024</v>
      </c>
      <c r="R1800" s="73">
        <f t="shared" si="24"/>
        <v>1</v>
      </c>
      <c r="S1800" s="73"/>
      <c r="T1800" s="73"/>
      <c r="U1800" s="73"/>
    </row>
    <row r="1801" spans="1:21" x14ac:dyDescent="0.25">
      <c r="A1801" s="73"/>
      <c r="B1801" s="77">
        <v>45294</v>
      </c>
      <c r="C1801" s="73"/>
      <c r="D1801" s="73">
        <v>5010033</v>
      </c>
      <c r="E1801" s="73" t="s">
        <v>1</v>
      </c>
      <c r="F1801" s="73" t="s">
        <v>532</v>
      </c>
      <c r="G1801" s="73"/>
      <c r="H1801" s="73"/>
      <c r="I1801" s="73">
        <v>323901</v>
      </c>
      <c r="J1801" s="73" t="s">
        <v>132</v>
      </c>
      <c r="K1801" s="73">
        <v>50</v>
      </c>
      <c r="L1801" s="82">
        <v>200.73500000000001</v>
      </c>
      <c r="M1801" s="82">
        <f t="shared" si="20"/>
        <v>10036.75</v>
      </c>
      <c r="N1801" s="82"/>
      <c r="O1801" s="82">
        <f t="shared" si="21"/>
        <v>802.94</v>
      </c>
      <c r="P1801" s="82">
        <f t="shared" si="22"/>
        <v>10839.69</v>
      </c>
      <c r="Q1801" s="73">
        <f t="shared" si="23"/>
        <v>2024</v>
      </c>
      <c r="R1801" s="73">
        <f t="shared" si="24"/>
        <v>1</v>
      </c>
      <c r="S1801" s="73"/>
      <c r="T1801" s="73"/>
      <c r="U1801" s="73"/>
    </row>
    <row r="1802" spans="1:21" x14ac:dyDescent="0.25">
      <c r="A1802" s="73"/>
      <c r="B1802" s="77">
        <v>45313</v>
      </c>
      <c r="C1802" s="73"/>
      <c r="D1802" s="73">
        <v>5010033</v>
      </c>
      <c r="E1802" s="73" t="s">
        <v>1</v>
      </c>
      <c r="F1802" s="73" t="s">
        <v>532</v>
      </c>
      <c r="G1802" s="73"/>
      <c r="H1802" s="73"/>
      <c r="I1802" s="73">
        <v>320023</v>
      </c>
      <c r="J1802" s="73" t="s">
        <v>9</v>
      </c>
      <c r="K1802" s="73">
        <v>10</v>
      </c>
      <c r="L1802" s="82">
        <v>187.68</v>
      </c>
      <c r="M1802" s="82">
        <f t="shared" si="20"/>
        <v>1876.8000000000002</v>
      </c>
      <c r="N1802" s="82"/>
      <c r="O1802" s="82">
        <f t="shared" si="21"/>
        <v>150.14400000000001</v>
      </c>
      <c r="P1802" s="82">
        <f t="shared" si="22"/>
        <v>2026.9440000000002</v>
      </c>
      <c r="Q1802" s="73">
        <f t="shared" si="23"/>
        <v>2024</v>
      </c>
      <c r="R1802" s="73">
        <f t="shared" si="24"/>
        <v>1</v>
      </c>
      <c r="S1802" s="73"/>
      <c r="T1802" s="73"/>
      <c r="U1802" s="73"/>
    </row>
    <row r="1803" spans="1:21" x14ac:dyDescent="0.25">
      <c r="A1803" s="73"/>
      <c r="B1803" s="77">
        <v>45313</v>
      </c>
      <c r="C1803" s="73"/>
      <c r="D1803" s="73">
        <v>5010033</v>
      </c>
      <c r="E1803" s="73" t="s">
        <v>1</v>
      </c>
      <c r="F1803" s="73" t="s">
        <v>532</v>
      </c>
      <c r="G1803" s="73"/>
      <c r="H1803" s="73"/>
      <c r="I1803" s="73">
        <v>320400</v>
      </c>
      <c r="J1803" s="73" t="s">
        <v>12</v>
      </c>
      <c r="K1803" s="73">
        <v>5</v>
      </c>
      <c r="L1803" s="82">
        <v>191.94</v>
      </c>
      <c r="M1803" s="82">
        <f t="shared" si="20"/>
        <v>959.7</v>
      </c>
      <c r="N1803" s="82"/>
      <c r="O1803" s="82">
        <f t="shared" si="21"/>
        <v>76.77600000000001</v>
      </c>
      <c r="P1803" s="82">
        <f t="shared" si="22"/>
        <v>1036.4760000000001</v>
      </c>
      <c r="Q1803" s="73">
        <f t="shared" si="23"/>
        <v>2024</v>
      </c>
      <c r="R1803" s="73">
        <f t="shared" si="24"/>
        <v>1</v>
      </c>
      <c r="S1803" s="73"/>
      <c r="T1803" s="73"/>
      <c r="U1803" s="73"/>
    </row>
    <row r="1804" spans="1:21" x14ac:dyDescent="0.25">
      <c r="A1804" s="73"/>
      <c r="B1804" s="77">
        <v>45313</v>
      </c>
      <c r="C1804" s="73"/>
      <c r="D1804" s="73">
        <v>5010033</v>
      </c>
      <c r="E1804" s="73" t="s">
        <v>1</v>
      </c>
      <c r="F1804" s="73" t="s">
        <v>532</v>
      </c>
      <c r="G1804" s="73"/>
      <c r="H1804" s="73"/>
      <c r="I1804" s="73">
        <v>320100</v>
      </c>
      <c r="J1804" s="73" t="s">
        <v>13</v>
      </c>
      <c r="K1804" s="73">
        <v>5</v>
      </c>
      <c r="L1804" s="82">
        <v>191.94</v>
      </c>
      <c r="M1804" s="82">
        <f t="shared" si="20"/>
        <v>959.7</v>
      </c>
      <c r="N1804" s="82"/>
      <c r="O1804" s="82">
        <f t="shared" si="21"/>
        <v>76.77600000000001</v>
      </c>
      <c r="P1804" s="82">
        <f t="shared" si="22"/>
        <v>1036.4760000000001</v>
      </c>
      <c r="Q1804" s="73">
        <f t="shared" si="23"/>
        <v>2024</v>
      </c>
      <c r="R1804" s="73">
        <f t="shared" si="24"/>
        <v>1</v>
      </c>
      <c r="S1804" s="73"/>
      <c r="T1804" s="73"/>
      <c r="U1804" s="73"/>
    </row>
    <row r="1805" spans="1:21" x14ac:dyDescent="0.25">
      <c r="A1805" s="73"/>
      <c r="B1805" s="77">
        <v>45313</v>
      </c>
      <c r="C1805" s="73"/>
      <c r="D1805" s="73">
        <v>5010033</v>
      </c>
      <c r="E1805" s="73" t="s">
        <v>1</v>
      </c>
      <c r="F1805" s="73" t="s">
        <v>532</v>
      </c>
      <c r="G1805" s="73"/>
      <c r="H1805" s="73"/>
      <c r="I1805" s="73">
        <v>320028</v>
      </c>
      <c r="J1805" s="73" t="s">
        <v>11</v>
      </c>
      <c r="K1805" s="73">
        <v>10</v>
      </c>
      <c r="L1805" s="82">
        <v>167.22</v>
      </c>
      <c r="M1805" s="82">
        <f t="shared" si="20"/>
        <v>1672.2</v>
      </c>
      <c r="N1805" s="82"/>
      <c r="O1805" s="82">
        <f t="shared" si="21"/>
        <v>133.77600000000001</v>
      </c>
      <c r="P1805" s="82">
        <f t="shared" si="22"/>
        <v>1805.9760000000001</v>
      </c>
      <c r="Q1805" s="73">
        <f t="shared" si="23"/>
        <v>2024</v>
      </c>
      <c r="R1805" s="73">
        <f t="shared" si="24"/>
        <v>1</v>
      </c>
      <c r="S1805" s="73"/>
      <c r="T1805" s="73"/>
      <c r="U1805" s="73"/>
    </row>
    <row r="1806" spans="1:21" x14ac:dyDescent="0.25">
      <c r="A1806" s="73"/>
      <c r="B1806" s="77">
        <v>45324</v>
      </c>
      <c r="C1806" s="73"/>
      <c r="D1806" s="73">
        <v>5010033</v>
      </c>
      <c r="E1806" s="73" t="s">
        <v>1</v>
      </c>
      <c r="F1806" s="73" t="s">
        <v>532</v>
      </c>
      <c r="G1806" s="73"/>
      <c r="H1806" s="73"/>
      <c r="I1806" s="73">
        <v>320020</v>
      </c>
      <c r="J1806" s="73" t="s">
        <v>84</v>
      </c>
      <c r="K1806" s="73">
        <v>60</v>
      </c>
      <c r="L1806" s="82">
        <v>254.22</v>
      </c>
      <c r="M1806" s="82">
        <f t="shared" si="20"/>
        <v>15253.2</v>
      </c>
      <c r="N1806" s="82"/>
      <c r="O1806" s="82">
        <f t="shared" si="21"/>
        <v>1220.2560000000001</v>
      </c>
      <c r="P1806" s="82">
        <f t="shared" si="22"/>
        <v>16473.456000000002</v>
      </c>
      <c r="Q1806" s="73">
        <f t="shared" si="23"/>
        <v>2024</v>
      </c>
      <c r="R1806" s="73">
        <f t="shared" si="24"/>
        <v>2</v>
      </c>
      <c r="S1806" s="73"/>
      <c r="T1806" s="73"/>
      <c r="U1806" s="73"/>
    </row>
    <row r="1807" spans="1:21" x14ac:dyDescent="0.25">
      <c r="A1807" s="73"/>
      <c r="B1807" s="77">
        <v>45324</v>
      </c>
      <c r="C1807" s="73"/>
      <c r="D1807" s="73">
        <v>5010033</v>
      </c>
      <c r="E1807" s="73" t="s">
        <v>1</v>
      </c>
      <c r="F1807" s="73" t="s">
        <v>532</v>
      </c>
      <c r="G1807" s="73"/>
      <c r="H1807" s="73"/>
      <c r="I1807" s="73">
        <v>323104</v>
      </c>
      <c r="J1807" s="73" t="s">
        <v>131</v>
      </c>
      <c r="K1807" s="73">
        <v>105.26315789473684</v>
      </c>
      <c r="L1807" s="82">
        <v>200.73500000000001</v>
      </c>
      <c r="M1807" s="82">
        <f t="shared" si="20"/>
        <v>21130</v>
      </c>
      <c r="N1807" s="82"/>
      <c r="O1807" s="82">
        <f t="shared" si="21"/>
        <v>1690.4</v>
      </c>
      <c r="P1807" s="82">
        <f t="shared" si="22"/>
        <v>22820.400000000001</v>
      </c>
      <c r="Q1807" s="73">
        <f t="shared" si="23"/>
        <v>2024</v>
      </c>
      <c r="R1807" s="73">
        <f t="shared" si="24"/>
        <v>2</v>
      </c>
      <c r="S1807" s="73"/>
      <c r="T1807" s="73"/>
      <c r="U1807" s="73"/>
    </row>
    <row r="1808" spans="1:21" x14ac:dyDescent="0.25">
      <c r="A1808" s="73"/>
      <c r="B1808" s="77">
        <v>45324</v>
      </c>
      <c r="C1808" s="73"/>
      <c r="D1808" s="73">
        <v>5010033</v>
      </c>
      <c r="E1808" s="73" t="s">
        <v>1</v>
      </c>
      <c r="F1808" s="73" t="s">
        <v>532</v>
      </c>
      <c r="G1808" s="73"/>
      <c r="H1808" s="73"/>
      <c r="I1808" s="73">
        <v>323901</v>
      </c>
      <c r="J1808" s="73" t="s">
        <v>132</v>
      </c>
      <c r="K1808" s="73">
        <v>105.26315789473684</v>
      </c>
      <c r="L1808" s="82">
        <v>200.73500000000001</v>
      </c>
      <c r="M1808" s="82">
        <f t="shared" ref="M1808:M1843" si="25">+K1808*L1808</f>
        <v>21130</v>
      </c>
      <c r="N1808" s="82"/>
      <c r="O1808" s="82">
        <f t="shared" ref="O1808:O1843" si="26">+M1808*0.08</f>
        <v>1690.4</v>
      </c>
      <c r="P1808" s="82">
        <f t="shared" ref="P1808:P1843" si="27">+M1808+O1808</f>
        <v>22820.400000000001</v>
      </c>
      <c r="Q1808" s="73">
        <f t="shared" ref="Q1808:Q1843" si="28">+YEAR(B1808)</f>
        <v>2024</v>
      </c>
      <c r="R1808" s="73">
        <f t="shared" ref="R1808:R1843" si="29">+MONTH(B1808)</f>
        <v>2</v>
      </c>
      <c r="S1808" s="73"/>
      <c r="T1808" s="73"/>
      <c r="U1808" s="73"/>
    </row>
    <row r="1809" spans="1:21" x14ac:dyDescent="0.25">
      <c r="A1809" s="73"/>
      <c r="B1809" s="77">
        <v>45325</v>
      </c>
      <c r="C1809" s="73"/>
      <c r="D1809" s="73">
        <v>5010033</v>
      </c>
      <c r="E1809" s="73" t="s">
        <v>1</v>
      </c>
      <c r="F1809" s="73" t="s">
        <v>532</v>
      </c>
      <c r="G1809" s="73"/>
      <c r="H1809" s="73"/>
      <c r="I1809" s="73">
        <v>320023</v>
      </c>
      <c r="J1809" s="73" t="s">
        <v>9</v>
      </c>
      <c r="K1809" s="73">
        <v>10</v>
      </c>
      <c r="L1809" s="82">
        <v>187.68</v>
      </c>
      <c r="M1809" s="82">
        <f t="shared" si="25"/>
        <v>1876.8000000000002</v>
      </c>
      <c r="N1809" s="82"/>
      <c r="O1809" s="82">
        <f t="shared" si="26"/>
        <v>150.14400000000001</v>
      </c>
      <c r="P1809" s="82">
        <f t="shared" si="27"/>
        <v>2026.9440000000002</v>
      </c>
      <c r="Q1809" s="73">
        <f t="shared" si="28"/>
        <v>2024</v>
      </c>
      <c r="R1809" s="73">
        <f t="shared" si="29"/>
        <v>2</v>
      </c>
      <c r="S1809" s="73"/>
      <c r="T1809" s="73"/>
      <c r="U1809" s="73"/>
    </row>
    <row r="1810" spans="1:21" x14ac:dyDescent="0.25">
      <c r="A1810" s="73"/>
      <c r="B1810" s="77">
        <v>45325</v>
      </c>
      <c r="C1810" s="73"/>
      <c r="D1810" s="73">
        <v>5010033</v>
      </c>
      <c r="E1810" s="73" t="s">
        <v>1</v>
      </c>
      <c r="F1810" s="73" t="s">
        <v>532</v>
      </c>
      <c r="G1810" s="73"/>
      <c r="H1810" s="73"/>
      <c r="I1810" s="73">
        <v>320100</v>
      </c>
      <c r="J1810" s="73" t="s">
        <v>13</v>
      </c>
      <c r="K1810" s="73">
        <v>10</v>
      </c>
      <c r="L1810" s="82">
        <v>191.94</v>
      </c>
      <c r="M1810" s="82">
        <f t="shared" si="25"/>
        <v>1919.4</v>
      </c>
      <c r="N1810" s="82"/>
      <c r="O1810" s="82">
        <f t="shared" si="26"/>
        <v>153.55200000000002</v>
      </c>
      <c r="P1810" s="82">
        <f t="shared" si="27"/>
        <v>2072.9520000000002</v>
      </c>
      <c r="Q1810" s="73">
        <f t="shared" si="28"/>
        <v>2024</v>
      </c>
      <c r="R1810" s="73">
        <f t="shared" si="29"/>
        <v>2</v>
      </c>
      <c r="S1810" s="73"/>
      <c r="T1810" s="73"/>
      <c r="U1810" s="73"/>
    </row>
    <row r="1811" spans="1:21" x14ac:dyDescent="0.25">
      <c r="A1811" s="73"/>
      <c r="B1811" s="77">
        <v>45329</v>
      </c>
      <c r="C1811" s="73"/>
      <c r="D1811" s="73">
        <v>5010033</v>
      </c>
      <c r="E1811" s="73" t="s">
        <v>1</v>
      </c>
      <c r="F1811" s="73" t="s">
        <v>532</v>
      </c>
      <c r="G1811" s="73"/>
      <c r="H1811" s="73"/>
      <c r="I1811" s="73">
        <v>320028</v>
      </c>
      <c r="J1811" s="73" t="s">
        <v>11</v>
      </c>
      <c r="K1811" s="73">
        <v>20</v>
      </c>
      <c r="L1811" s="82">
        <v>167.22</v>
      </c>
      <c r="M1811" s="82">
        <f t="shared" si="25"/>
        <v>3344.4</v>
      </c>
      <c r="N1811" s="82"/>
      <c r="O1811" s="82">
        <f t="shared" si="26"/>
        <v>267.55200000000002</v>
      </c>
      <c r="P1811" s="82">
        <f t="shared" si="27"/>
        <v>3611.9520000000002</v>
      </c>
      <c r="Q1811" s="73">
        <f t="shared" si="28"/>
        <v>2024</v>
      </c>
      <c r="R1811" s="73">
        <f t="shared" si="29"/>
        <v>2</v>
      </c>
      <c r="S1811" s="73"/>
      <c r="T1811" s="73"/>
      <c r="U1811" s="73"/>
    </row>
    <row r="1812" spans="1:21" x14ac:dyDescent="0.25">
      <c r="A1812" s="73"/>
      <c r="B1812" s="77">
        <v>45329</v>
      </c>
      <c r="C1812" s="73"/>
      <c r="D1812" s="73">
        <v>5010033</v>
      </c>
      <c r="E1812" s="73" t="s">
        <v>1</v>
      </c>
      <c r="F1812" s="73" t="s">
        <v>532</v>
      </c>
      <c r="G1812" s="73"/>
      <c r="H1812" s="73"/>
      <c r="I1812" s="73">
        <v>320400</v>
      </c>
      <c r="J1812" s="73" t="s">
        <v>12</v>
      </c>
      <c r="K1812" s="73">
        <v>20</v>
      </c>
      <c r="L1812" s="82">
        <v>191.94</v>
      </c>
      <c r="M1812" s="82">
        <f t="shared" si="25"/>
        <v>3838.8</v>
      </c>
      <c r="N1812" s="82"/>
      <c r="O1812" s="82">
        <f t="shared" si="26"/>
        <v>307.10400000000004</v>
      </c>
      <c r="P1812" s="82">
        <f t="shared" si="27"/>
        <v>4145.9040000000005</v>
      </c>
      <c r="Q1812" s="73">
        <f t="shared" si="28"/>
        <v>2024</v>
      </c>
      <c r="R1812" s="73">
        <f t="shared" si="29"/>
        <v>2</v>
      </c>
      <c r="S1812" s="73"/>
      <c r="T1812" s="73"/>
      <c r="U1812" s="73"/>
    </row>
    <row r="1813" spans="1:21" x14ac:dyDescent="0.25">
      <c r="A1813" s="73"/>
      <c r="B1813" s="77">
        <v>45329</v>
      </c>
      <c r="C1813" s="73"/>
      <c r="D1813" s="73">
        <v>5010033</v>
      </c>
      <c r="E1813" s="73" t="s">
        <v>1</v>
      </c>
      <c r="F1813" s="73" t="s">
        <v>532</v>
      </c>
      <c r="G1813" s="73"/>
      <c r="H1813" s="73"/>
      <c r="I1813" s="73">
        <v>320100</v>
      </c>
      <c r="J1813" s="73" t="s">
        <v>13</v>
      </c>
      <c r="K1813" s="73">
        <v>20</v>
      </c>
      <c r="L1813" s="82">
        <v>191.94</v>
      </c>
      <c r="M1813" s="82">
        <f t="shared" si="25"/>
        <v>3838.8</v>
      </c>
      <c r="N1813" s="82"/>
      <c r="O1813" s="82">
        <f t="shared" si="26"/>
        <v>307.10400000000004</v>
      </c>
      <c r="P1813" s="82">
        <f t="shared" si="27"/>
        <v>4145.9040000000005</v>
      </c>
      <c r="Q1813" s="73">
        <f t="shared" si="28"/>
        <v>2024</v>
      </c>
      <c r="R1813" s="73">
        <f t="shared" si="29"/>
        <v>2</v>
      </c>
      <c r="S1813" s="73"/>
      <c r="T1813" s="73"/>
      <c r="U1813" s="73"/>
    </row>
    <row r="1814" spans="1:21" x14ac:dyDescent="0.25">
      <c r="A1814" s="73"/>
      <c r="B1814" s="77">
        <v>45329</v>
      </c>
      <c r="C1814" s="73"/>
      <c r="D1814" s="73">
        <v>5010033</v>
      </c>
      <c r="E1814" s="73" t="s">
        <v>1</v>
      </c>
      <c r="F1814" s="73" t="s">
        <v>532</v>
      </c>
      <c r="G1814" s="73"/>
      <c r="H1814" s="73"/>
      <c r="I1814" s="73">
        <v>320028</v>
      </c>
      <c r="J1814" s="73" t="s">
        <v>11</v>
      </c>
      <c r="K1814" s="73">
        <v>20</v>
      </c>
      <c r="L1814" s="82">
        <v>167.22</v>
      </c>
      <c r="M1814" s="82">
        <f t="shared" si="25"/>
        <v>3344.4</v>
      </c>
      <c r="N1814" s="82"/>
      <c r="O1814" s="82">
        <f t="shared" si="26"/>
        <v>267.55200000000002</v>
      </c>
      <c r="P1814" s="82">
        <f t="shared" si="27"/>
        <v>3611.9520000000002</v>
      </c>
      <c r="Q1814" s="73">
        <f t="shared" si="28"/>
        <v>2024</v>
      </c>
      <c r="R1814" s="73">
        <f t="shared" si="29"/>
        <v>2</v>
      </c>
      <c r="S1814" s="73"/>
      <c r="T1814" s="73"/>
      <c r="U1814" s="73"/>
    </row>
    <row r="1815" spans="1:21" x14ac:dyDescent="0.25">
      <c r="A1815" s="73"/>
      <c r="B1815" s="77">
        <v>45278</v>
      </c>
      <c r="C1815" s="73"/>
      <c r="D1815" s="73">
        <v>5010220</v>
      </c>
      <c r="E1815" s="73" t="s">
        <v>1</v>
      </c>
      <c r="F1815" s="73" t="s">
        <v>549</v>
      </c>
      <c r="G1815" s="73"/>
      <c r="H1815" s="73"/>
      <c r="I1815" s="73">
        <v>320020</v>
      </c>
      <c r="J1815" s="73" t="s">
        <v>84</v>
      </c>
      <c r="K1815" s="73">
        <v>50</v>
      </c>
      <c r="L1815" s="82">
        <v>254.22</v>
      </c>
      <c r="M1815" s="82">
        <f t="shared" si="25"/>
        <v>12711</v>
      </c>
      <c r="N1815" s="82"/>
      <c r="O1815" s="82">
        <f t="shared" si="26"/>
        <v>1016.88</v>
      </c>
      <c r="P1815" s="82">
        <f t="shared" si="27"/>
        <v>13727.88</v>
      </c>
      <c r="Q1815" s="73">
        <f t="shared" si="28"/>
        <v>2023</v>
      </c>
      <c r="R1815" s="73">
        <f t="shared" si="29"/>
        <v>12</v>
      </c>
      <c r="S1815" s="73"/>
      <c r="T1815" s="73"/>
      <c r="U1815" s="73"/>
    </row>
    <row r="1816" spans="1:21" x14ac:dyDescent="0.25">
      <c r="A1816" s="73"/>
      <c r="B1816" s="77">
        <v>45302</v>
      </c>
      <c r="C1816" s="73"/>
      <c r="D1816" s="73">
        <v>5010220</v>
      </c>
      <c r="E1816" s="73" t="s">
        <v>1</v>
      </c>
      <c r="F1816" s="73" t="s">
        <v>549</v>
      </c>
      <c r="G1816" s="73"/>
      <c r="H1816" s="73"/>
      <c r="I1816" s="73">
        <v>320020</v>
      </c>
      <c r="J1816" s="73" t="s">
        <v>84</v>
      </c>
      <c r="K1816" s="73">
        <v>36.666666666666664</v>
      </c>
      <c r="L1816" s="82">
        <v>254.22</v>
      </c>
      <c r="M1816" s="82">
        <f t="shared" si="25"/>
        <v>9321.4</v>
      </c>
      <c r="N1816" s="82"/>
      <c r="O1816" s="82">
        <f t="shared" si="26"/>
        <v>745.71199999999999</v>
      </c>
      <c r="P1816" s="82">
        <f t="shared" si="27"/>
        <v>10067.111999999999</v>
      </c>
      <c r="Q1816" s="73">
        <f t="shared" si="28"/>
        <v>2024</v>
      </c>
      <c r="R1816" s="73">
        <f t="shared" si="29"/>
        <v>1</v>
      </c>
      <c r="S1816" s="73"/>
      <c r="T1816" s="73"/>
      <c r="U1816" s="73"/>
    </row>
    <row r="1817" spans="1:21" x14ac:dyDescent="0.25">
      <c r="A1817" s="73"/>
      <c r="B1817" s="77">
        <v>45302</v>
      </c>
      <c r="C1817" s="73"/>
      <c r="D1817" s="73">
        <v>5010220</v>
      </c>
      <c r="E1817" s="73" t="s">
        <v>1</v>
      </c>
      <c r="F1817" s="73" t="s">
        <v>549</v>
      </c>
      <c r="G1817" s="73"/>
      <c r="H1817" s="73"/>
      <c r="I1817" s="73">
        <v>320020</v>
      </c>
      <c r="J1817" s="73" t="s">
        <v>84</v>
      </c>
      <c r="K1817" s="73">
        <v>63.333333333333336</v>
      </c>
      <c r="L1817" s="82">
        <v>254.22</v>
      </c>
      <c r="M1817" s="82">
        <f t="shared" si="25"/>
        <v>16100.6</v>
      </c>
      <c r="N1817" s="82"/>
      <c r="O1817" s="82">
        <f t="shared" si="26"/>
        <v>1288.048</v>
      </c>
      <c r="P1817" s="82">
        <f t="shared" si="27"/>
        <v>17388.648000000001</v>
      </c>
      <c r="Q1817" s="73">
        <f t="shared" si="28"/>
        <v>2024</v>
      </c>
      <c r="R1817" s="73">
        <f t="shared" si="29"/>
        <v>1</v>
      </c>
      <c r="S1817" s="73"/>
      <c r="T1817" s="73"/>
      <c r="U1817" s="73"/>
    </row>
    <row r="1818" spans="1:21" x14ac:dyDescent="0.25">
      <c r="A1818" s="73"/>
      <c r="B1818" s="77">
        <v>45302</v>
      </c>
      <c r="C1818" s="73"/>
      <c r="D1818" s="73">
        <v>5010220</v>
      </c>
      <c r="E1818" s="73" t="s">
        <v>1</v>
      </c>
      <c r="F1818" s="73" t="s">
        <v>549</v>
      </c>
      <c r="G1818" s="73"/>
      <c r="H1818" s="73"/>
      <c r="I1818" s="73">
        <v>323104</v>
      </c>
      <c r="J1818" s="73" t="s">
        <v>131</v>
      </c>
      <c r="K1818" s="73">
        <v>263.15789473684208</v>
      </c>
      <c r="L1818" s="82">
        <v>200.73500000000001</v>
      </c>
      <c r="M1818" s="82">
        <f t="shared" si="25"/>
        <v>52825</v>
      </c>
      <c r="N1818" s="82"/>
      <c r="O1818" s="82">
        <f t="shared" si="26"/>
        <v>4226</v>
      </c>
      <c r="P1818" s="82">
        <f t="shared" si="27"/>
        <v>57051</v>
      </c>
      <c r="Q1818" s="73">
        <f t="shared" si="28"/>
        <v>2024</v>
      </c>
      <c r="R1818" s="73">
        <f t="shared" si="29"/>
        <v>1</v>
      </c>
      <c r="S1818" s="73"/>
      <c r="T1818" s="73"/>
      <c r="U1818" s="73"/>
    </row>
    <row r="1819" spans="1:21" x14ac:dyDescent="0.25">
      <c r="A1819" s="73"/>
      <c r="B1819" s="77">
        <v>45302</v>
      </c>
      <c r="C1819" s="73"/>
      <c r="D1819" s="73">
        <v>5010220</v>
      </c>
      <c r="E1819" s="73" t="s">
        <v>1</v>
      </c>
      <c r="F1819" s="73" t="s">
        <v>549</v>
      </c>
      <c r="G1819" s="73"/>
      <c r="H1819" s="73"/>
      <c r="I1819" s="73">
        <v>323901</v>
      </c>
      <c r="J1819" s="73" t="s">
        <v>132</v>
      </c>
      <c r="K1819" s="73">
        <v>263.15789473684208</v>
      </c>
      <c r="L1819" s="82">
        <v>200.73500000000001</v>
      </c>
      <c r="M1819" s="82">
        <f t="shared" si="25"/>
        <v>52825</v>
      </c>
      <c r="N1819" s="82"/>
      <c r="O1819" s="82">
        <f t="shared" si="26"/>
        <v>4226</v>
      </c>
      <c r="P1819" s="82">
        <f t="shared" si="27"/>
        <v>57051</v>
      </c>
      <c r="Q1819" s="73">
        <f t="shared" si="28"/>
        <v>2024</v>
      </c>
      <c r="R1819" s="73">
        <f t="shared" si="29"/>
        <v>1</v>
      </c>
      <c r="S1819" s="73"/>
      <c r="T1819" s="73"/>
      <c r="U1819" s="73"/>
    </row>
    <row r="1820" spans="1:21" x14ac:dyDescent="0.25">
      <c r="A1820" s="73"/>
      <c r="B1820" s="77">
        <v>45285</v>
      </c>
      <c r="C1820" s="73"/>
      <c r="D1820" s="73">
        <v>5010251</v>
      </c>
      <c r="E1820" s="73" t="s">
        <v>1</v>
      </c>
      <c r="F1820" s="73" t="s">
        <v>635</v>
      </c>
      <c r="G1820" s="73"/>
      <c r="H1820" s="73"/>
      <c r="I1820" s="73">
        <v>320020</v>
      </c>
      <c r="J1820" s="73" t="s">
        <v>84</v>
      </c>
      <c r="K1820" s="73">
        <v>10</v>
      </c>
      <c r="L1820" s="82">
        <v>254.22</v>
      </c>
      <c r="M1820" s="82">
        <f t="shared" si="25"/>
        <v>2542.1999999999998</v>
      </c>
      <c r="N1820" s="82"/>
      <c r="O1820" s="82">
        <f t="shared" si="26"/>
        <v>203.37599999999998</v>
      </c>
      <c r="P1820" s="82">
        <f t="shared" si="27"/>
        <v>2745.576</v>
      </c>
      <c r="Q1820" s="73">
        <f t="shared" si="28"/>
        <v>2023</v>
      </c>
      <c r="R1820" s="73">
        <f t="shared" si="29"/>
        <v>12</v>
      </c>
      <c r="S1820" s="73"/>
      <c r="T1820" s="73"/>
      <c r="U1820" s="73"/>
    </row>
    <row r="1821" spans="1:21" x14ac:dyDescent="0.25">
      <c r="A1821" s="73"/>
      <c r="B1821" s="77">
        <v>45285</v>
      </c>
      <c r="C1821" s="73"/>
      <c r="D1821" s="73">
        <v>5010251</v>
      </c>
      <c r="E1821" s="73" t="s">
        <v>1</v>
      </c>
      <c r="F1821" s="73" t="s">
        <v>635</v>
      </c>
      <c r="G1821" s="73"/>
      <c r="H1821" s="73"/>
      <c r="I1821" s="73">
        <v>320023</v>
      </c>
      <c r="J1821" s="73" t="s">
        <v>9</v>
      </c>
      <c r="K1821" s="73">
        <v>12</v>
      </c>
      <c r="L1821" s="82">
        <v>187.68</v>
      </c>
      <c r="M1821" s="82">
        <f t="shared" si="25"/>
        <v>2252.16</v>
      </c>
      <c r="N1821" s="82"/>
      <c r="O1821" s="82">
        <f t="shared" si="26"/>
        <v>180.1728</v>
      </c>
      <c r="P1821" s="82">
        <f t="shared" si="27"/>
        <v>2432.3327999999997</v>
      </c>
      <c r="Q1821" s="73">
        <f t="shared" si="28"/>
        <v>2023</v>
      </c>
      <c r="R1821" s="73">
        <f t="shared" si="29"/>
        <v>12</v>
      </c>
      <c r="S1821" s="73"/>
      <c r="T1821" s="73"/>
      <c r="U1821" s="73"/>
    </row>
    <row r="1822" spans="1:21" x14ac:dyDescent="0.25">
      <c r="A1822" s="73"/>
      <c r="B1822" s="77">
        <v>45285</v>
      </c>
      <c r="C1822" s="73"/>
      <c r="D1822" s="73">
        <v>5010251</v>
      </c>
      <c r="E1822" s="73" t="s">
        <v>1</v>
      </c>
      <c r="F1822" s="73" t="s">
        <v>635</v>
      </c>
      <c r="G1822" s="73"/>
      <c r="H1822" s="73"/>
      <c r="I1822" s="73">
        <v>320400</v>
      </c>
      <c r="J1822" s="73" t="s">
        <v>12</v>
      </c>
      <c r="K1822" s="73">
        <v>10</v>
      </c>
      <c r="L1822" s="82">
        <v>191.94</v>
      </c>
      <c r="M1822" s="82">
        <f t="shared" si="25"/>
        <v>1919.4</v>
      </c>
      <c r="N1822" s="82"/>
      <c r="O1822" s="82">
        <f t="shared" si="26"/>
        <v>153.55200000000002</v>
      </c>
      <c r="P1822" s="82">
        <f t="shared" si="27"/>
        <v>2072.9520000000002</v>
      </c>
      <c r="Q1822" s="73">
        <f t="shared" si="28"/>
        <v>2023</v>
      </c>
      <c r="R1822" s="73">
        <f t="shared" si="29"/>
        <v>12</v>
      </c>
      <c r="S1822" s="73"/>
      <c r="T1822" s="73"/>
      <c r="U1822" s="73"/>
    </row>
    <row r="1823" spans="1:21" x14ac:dyDescent="0.25">
      <c r="A1823" s="73"/>
      <c r="B1823" s="77">
        <v>45285</v>
      </c>
      <c r="C1823" s="73"/>
      <c r="D1823" s="73">
        <v>5010251</v>
      </c>
      <c r="E1823" s="73" t="s">
        <v>1</v>
      </c>
      <c r="F1823" s="73" t="s">
        <v>635</v>
      </c>
      <c r="G1823" s="73"/>
      <c r="H1823" s="73"/>
      <c r="I1823" s="73">
        <v>320100</v>
      </c>
      <c r="J1823" s="73" t="s">
        <v>13</v>
      </c>
      <c r="K1823" s="73">
        <v>10</v>
      </c>
      <c r="L1823" s="82">
        <v>191.94</v>
      </c>
      <c r="M1823" s="82">
        <f t="shared" si="25"/>
        <v>1919.4</v>
      </c>
      <c r="N1823" s="82"/>
      <c r="O1823" s="82">
        <f t="shared" si="26"/>
        <v>153.55200000000002</v>
      </c>
      <c r="P1823" s="82">
        <f t="shared" si="27"/>
        <v>2072.9520000000002</v>
      </c>
      <c r="Q1823" s="73">
        <f t="shared" si="28"/>
        <v>2023</v>
      </c>
      <c r="R1823" s="73">
        <f t="shared" si="29"/>
        <v>12</v>
      </c>
      <c r="S1823" s="73"/>
      <c r="T1823" s="73"/>
      <c r="U1823" s="73"/>
    </row>
    <row r="1824" spans="1:21" x14ac:dyDescent="0.25">
      <c r="A1824" s="73"/>
      <c r="B1824" s="77">
        <v>45289</v>
      </c>
      <c r="C1824" s="73"/>
      <c r="D1824" s="73">
        <v>5010251</v>
      </c>
      <c r="E1824" s="73" t="s">
        <v>1</v>
      </c>
      <c r="F1824" s="73" t="s">
        <v>635</v>
      </c>
      <c r="G1824" s="73"/>
      <c r="H1824" s="73"/>
      <c r="I1824" s="73">
        <v>323104</v>
      </c>
      <c r="J1824" s="73" t="s">
        <v>131</v>
      </c>
      <c r="K1824" s="73">
        <v>47.368421052631582</v>
      </c>
      <c r="L1824" s="82">
        <v>200.73500000000001</v>
      </c>
      <c r="M1824" s="82">
        <f t="shared" si="25"/>
        <v>9508.5000000000018</v>
      </c>
      <c r="N1824" s="82"/>
      <c r="O1824" s="82">
        <f t="shared" si="26"/>
        <v>760.68000000000018</v>
      </c>
      <c r="P1824" s="82">
        <f t="shared" si="27"/>
        <v>10269.180000000002</v>
      </c>
      <c r="Q1824" s="73">
        <f t="shared" si="28"/>
        <v>2023</v>
      </c>
      <c r="R1824" s="73">
        <f t="shared" si="29"/>
        <v>12</v>
      </c>
      <c r="S1824" s="73"/>
      <c r="T1824" s="73"/>
      <c r="U1824" s="73"/>
    </row>
    <row r="1825" spans="1:21" x14ac:dyDescent="0.25">
      <c r="A1825" s="73"/>
      <c r="B1825" s="77">
        <v>45289</v>
      </c>
      <c r="C1825" s="73"/>
      <c r="D1825" s="73">
        <v>5010251</v>
      </c>
      <c r="E1825" s="73" t="s">
        <v>1</v>
      </c>
      <c r="F1825" s="73" t="s">
        <v>635</v>
      </c>
      <c r="G1825" s="73"/>
      <c r="H1825" s="73"/>
      <c r="I1825" s="73">
        <v>323901</v>
      </c>
      <c r="J1825" s="73" t="s">
        <v>132</v>
      </c>
      <c r="K1825" s="73">
        <v>47.368421052631582</v>
      </c>
      <c r="L1825" s="82">
        <v>200.73500000000001</v>
      </c>
      <c r="M1825" s="82">
        <f t="shared" si="25"/>
        <v>9508.5000000000018</v>
      </c>
      <c r="N1825" s="82"/>
      <c r="O1825" s="82">
        <f t="shared" si="26"/>
        <v>760.68000000000018</v>
      </c>
      <c r="P1825" s="82">
        <f t="shared" si="27"/>
        <v>10269.180000000002</v>
      </c>
      <c r="Q1825" s="73">
        <f t="shared" si="28"/>
        <v>2023</v>
      </c>
      <c r="R1825" s="73">
        <f t="shared" si="29"/>
        <v>12</v>
      </c>
      <c r="S1825" s="73"/>
      <c r="T1825" s="73"/>
      <c r="U1825" s="73"/>
    </row>
    <row r="1826" spans="1:21" x14ac:dyDescent="0.25">
      <c r="A1826" s="73"/>
      <c r="B1826" s="77">
        <v>45302</v>
      </c>
      <c r="C1826" s="73"/>
      <c r="D1826" s="73">
        <v>5010251</v>
      </c>
      <c r="E1826" s="73" t="s">
        <v>1</v>
      </c>
      <c r="F1826" s="73" t="s">
        <v>635</v>
      </c>
      <c r="G1826" s="73"/>
      <c r="H1826" s="73"/>
      <c r="I1826" s="73">
        <v>320020</v>
      </c>
      <c r="J1826" s="73" t="s">
        <v>84</v>
      </c>
      <c r="K1826" s="73">
        <v>30</v>
      </c>
      <c r="L1826" s="82">
        <v>254.22</v>
      </c>
      <c r="M1826" s="82">
        <f t="shared" si="25"/>
        <v>7626.6</v>
      </c>
      <c r="N1826" s="82"/>
      <c r="O1826" s="82">
        <f t="shared" si="26"/>
        <v>610.12800000000004</v>
      </c>
      <c r="P1826" s="82">
        <f t="shared" si="27"/>
        <v>8236.728000000001</v>
      </c>
      <c r="Q1826" s="73">
        <f t="shared" si="28"/>
        <v>2024</v>
      </c>
      <c r="R1826" s="73">
        <f t="shared" si="29"/>
        <v>1</v>
      </c>
      <c r="S1826" s="73"/>
      <c r="T1826" s="73"/>
      <c r="U1826" s="73"/>
    </row>
    <row r="1827" spans="1:21" x14ac:dyDescent="0.25">
      <c r="A1827" s="73"/>
      <c r="B1827" s="77">
        <v>45302</v>
      </c>
      <c r="C1827" s="73"/>
      <c r="D1827" s="73">
        <v>5010251</v>
      </c>
      <c r="E1827" s="73" t="s">
        <v>1</v>
      </c>
      <c r="F1827" s="73" t="s">
        <v>635</v>
      </c>
      <c r="G1827" s="73"/>
      <c r="H1827" s="73"/>
      <c r="I1827" s="73">
        <v>320023</v>
      </c>
      <c r="J1827" s="73" t="s">
        <v>9</v>
      </c>
      <c r="K1827" s="73">
        <v>5</v>
      </c>
      <c r="L1827" s="82">
        <v>187.68</v>
      </c>
      <c r="M1827" s="82">
        <f t="shared" si="25"/>
        <v>938.40000000000009</v>
      </c>
      <c r="N1827" s="82"/>
      <c r="O1827" s="82">
        <f t="shared" si="26"/>
        <v>75.072000000000003</v>
      </c>
      <c r="P1827" s="82">
        <f t="shared" si="27"/>
        <v>1013.4720000000001</v>
      </c>
      <c r="Q1827" s="73">
        <f t="shared" si="28"/>
        <v>2024</v>
      </c>
      <c r="R1827" s="73">
        <f t="shared" si="29"/>
        <v>1</v>
      </c>
      <c r="S1827" s="73"/>
      <c r="T1827" s="73"/>
      <c r="U1827" s="73"/>
    </row>
    <row r="1828" spans="1:21" x14ac:dyDescent="0.25">
      <c r="A1828" s="73"/>
      <c r="B1828" s="77">
        <v>45302</v>
      </c>
      <c r="C1828" s="73"/>
      <c r="D1828" s="73">
        <v>5010251</v>
      </c>
      <c r="E1828" s="73" t="s">
        <v>1</v>
      </c>
      <c r="F1828" s="73" t="s">
        <v>635</v>
      </c>
      <c r="G1828" s="73"/>
      <c r="H1828" s="73"/>
      <c r="I1828" s="73">
        <v>320100</v>
      </c>
      <c r="J1828" s="73" t="s">
        <v>13</v>
      </c>
      <c r="K1828" s="73">
        <v>5</v>
      </c>
      <c r="L1828" s="82">
        <v>191.94</v>
      </c>
      <c r="M1828" s="82">
        <f t="shared" si="25"/>
        <v>959.7</v>
      </c>
      <c r="N1828" s="82"/>
      <c r="O1828" s="82">
        <f t="shared" si="26"/>
        <v>76.77600000000001</v>
      </c>
      <c r="P1828" s="82">
        <f t="shared" si="27"/>
        <v>1036.4760000000001</v>
      </c>
      <c r="Q1828" s="73">
        <f t="shared" si="28"/>
        <v>2024</v>
      </c>
      <c r="R1828" s="73">
        <f t="shared" si="29"/>
        <v>1</v>
      </c>
      <c r="S1828" s="73"/>
      <c r="T1828" s="73"/>
      <c r="U1828" s="73"/>
    </row>
    <row r="1829" spans="1:21" x14ac:dyDescent="0.25">
      <c r="A1829" s="73"/>
      <c r="B1829" s="77">
        <v>45308</v>
      </c>
      <c r="C1829" s="73"/>
      <c r="D1829" s="73">
        <v>5010251</v>
      </c>
      <c r="E1829" s="73" t="s">
        <v>1</v>
      </c>
      <c r="F1829" s="73" t="s">
        <v>635</v>
      </c>
      <c r="G1829" s="73"/>
      <c r="H1829" s="73"/>
      <c r="I1829" s="73">
        <v>320023</v>
      </c>
      <c r="J1829" s="73" t="s">
        <v>9</v>
      </c>
      <c r="K1829" s="73">
        <v>10</v>
      </c>
      <c r="L1829" s="82">
        <v>187.68</v>
      </c>
      <c r="M1829" s="82">
        <f t="shared" si="25"/>
        <v>1876.8000000000002</v>
      </c>
      <c r="N1829" s="82"/>
      <c r="O1829" s="82">
        <f t="shared" si="26"/>
        <v>150.14400000000001</v>
      </c>
      <c r="P1829" s="82">
        <f t="shared" si="27"/>
        <v>2026.9440000000002</v>
      </c>
      <c r="Q1829" s="73">
        <f t="shared" si="28"/>
        <v>2024</v>
      </c>
      <c r="R1829" s="73">
        <f t="shared" si="29"/>
        <v>1</v>
      </c>
      <c r="S1829" s="73"/>
      <c r="T1829" s="73"/>
      <c r="U1829" s="73"/>
    </row>
    <row r="1830" spans="1:21" x14ac:dyDescent="0.25">
      <c r="A1830" s="73"/>
      <c r="B1830" s="77">
        <v>45308</v>
      </c>
      <c r="C1830" s="73"/>
      <c r="D1830" s="73">
        <v>5010251</v>
      </c>
      <c r="E1830" s="73" t="s">
        <v>1</v>
      </c>
      <c r="F1830" s="73" t="s">
        <v>635</v>
      </c>
      <c r="G1830" s="73"/>
      <c r="H1830" s="73"/>
      <c r="I1830" s="73">
        <v>320028</v>
      </c>
      <c r="J1830" s="73" t="s">
        <v>11</v>
      </c>
      <c r="K1830" s="73">
        <v>20</v>
      </c>
      <c r="L1830" s="82">
        <v>167.22</v>
      </c>
      <c r="M1830" s="82">
        <f t="shared" si="25"/>
        <v>3344.4</v>
      </c>
      <c r="N1830" s="82"/>
      <c r="O1830" s="82">
        <f t="shared" si="26"/>
        <v>267.55200000000002</v>
      </c>
      <c r="P1830" s="82">
        <f t="shared" si="27"/>
        <v>3611.9520000000002</v>
      </c>
      <c r="Q1830" s="73">
        <f t="shared" si="28"/>
        <v>2024</v>
      </c>
      <c r="R1830" s="73">
        <f t="shared" si="29"/>
        <v>1</v>
      </c>
      <c r="S1830" s="73"/>
      <c r="T1830" s="73"/>
      <c r="U1830" s="73"/>
    </row>
    <row r="1831" spans="1:21" x14ac:dyDescent="0.25">
      <c r="A1831" s="73"/>
      <c r="B1831" s="77">
        <v>45308</v>
      </c>
      <c r="C1831" s="73"/>
      <c r="D1831" s="73">
        <v>5010251</v>
      </c>
      <c r="E1831" s="73" t="s">
        <v>1</v>
      </c>
      <c r="F1831" s="73" t="s">
        <v>635</v>
      </c>
      <c r="G1831" s="73"/>
      <c r="H1831" s="73"/>
      <c r="I1831" s="73">
        <v>323104</v>
      </c>
      <c r="J1831" s="73" t="s">
        <v>131</v>
      </c>
      <c r="K1831" s="73">
        <v>20</v>
      </c>
      <c r="L1831" s="82">
        <v>200.73500000000001</v>
      </c>
      <c r="M1831" s="82">
        <f t="shared" si="25"/>
        <v>4014.7000000000003</v>
      </c>
      <c r="N1831" s="82"/>
      <c r="O1831" s="82">
        <f t="shared" si="26"/>
        <v>321.17600000000004</v>
      </c>
      <c r="P1831" s="82">
        <f t="shared" si="27"/>
        <v>4335.8760000000002</v>
      </c>
      <c r="Q1831" s="73">
        <f t="shared" si="28"/>
        <v>2024</v>
      </c>
      <c r="R1831" s="73">
        <f t="shared" si="29"/>
        <v>1</v>
      </c>
      <c r="S1831" s="73"/>
      <c r="T1831" s="73"/>
      <c r="U1831" s="73"/>
    </row>
    <row r="1832" spans="1:21" x14ac:dyDescent="0.25">
      <c r="A1832" s="73"/>
      <c r="B1832" s="77">
        <v>45308</v>
      </c>
      <c r="C1832" s="73"/>
      <c r="D1832" s="73">
        <v>5010251</v>
      </c>
      <c r="E1832" s="73" t="s">
        <v>1</v>
      </c>
      <c r="F1832" s="73" t="s">
        <v>635</v>
      </c>
      <c r="G1832" s="73"/>
      <c r="H1832" s="73"/>
      <c r="I1832" s="73">
        <v>323901</v>
      </c>
      <c r="J1832" s="73" t="s">
        <v>132</v>
      </c>
      <c r="K1832" s="73">
        <v>20</v>
      </c>
      <c r="L1832" s="82">
        <v>200.73500000000001</v>
      </c>
      <c r="M1832" s="82">
        <f t="shared" si="25"/>
        <v>4014.7000000000003</v>
      </c>
      <c r="N1832" s="82"/>
      <c r="O1832" s="82">
        <f t="shared" si="26"/>
        <v>321.17600000000004</v>
      </c>
      <c r="P1832" s="82">
        <f t="shared" si="27"/>
        <v>4335.8760000000002</v>
      </c>
      <c r="Q1832" s="73">
        <f t="shared" si="28"/>
        <v>2024</v>
      </c>
      <c r="R1832" s="73">
        <f t="shared" si="29"/>
        <v>1</v>
      </c>
      <c r="S1832" s="73"/>
      <c r="T1832" s="73"/>
      <c r="U1832" s="73"/>
    </row>
    <row r="1833" spans="1:21" x14ac:dyDescent="0.25">
      <c r="A1833" s="73"/>
      <c r="B1833" s="77">
        <v>45310</v>
      </c>
      <c r="C1833" s="73"/>
      <c r="D1833" s="73">
        <v>5010251</v>
      </c>
      <c r="E1833" s="73" t="s">
        <v>1</v>
      </c>
      <c r="F1833" s="73" t="s">
        <v>635</v>
      </c>
      <c r="G1833" s="73"/>
      <c r="H1833" s="73"/>
      <c r="I1833" s="73">
        <v>323104</v>
      </c>
      <c r="J1833" s="73" t="s">
        <v>131</v>
      </c>
      <c r="K1833" s="73">
        <v>16.842105263157894</v>
      </c>
      <c r="L1833" s="82">
        <v>200.73500000000001</v>
      </c>
      <c r="M1833" s="82">
        <f t="shared" si="25"/>
        <v>3380.8</v>
      </c>
      <c r="N1833" s="82"/>
      <c r="O1833" s="82">
        <f t="shared" si="26"/>
        <v>270.464</v>
      </c>
      <c r="P1833" s="82">
        <f t="shared" si="27"/>
        <v>3651.2640000000001</v>
      </c>
      <c r="Q1833" s="73">
        <f t="shared" si="28"/>
        <v>2024</v>
      </c>
      <c r="R1833" s="73">
        <f t="shared" si="29"/>
        <v>1</v>
      </c>
      <c r="S1833" s="73"/>
      <c r="T1833" s="73"/>
      <c r="U1833" s="73"/>
    </row>
    <row r="1834" spans="1:21" x14ac:dyDescent="0.25">
      <c r="A1834" s="73"/>
      <c r="B1834" s="77">
        <v>45310</v>
      </c>
      <c r="C1834" s="73"/>
      <c r="D1834" s="73">
        <v>5010251</v>
      </c>
      <c r="E1834" s="73" t="s">
        <v>1</v>
      </c>
      <c r="F1834" s="73" t="s">
        <v>635</v>
      </c>
      <c r="G1834" s="73"/>
      <c r="H1834" s="73"/>
      <c r="I1834" s="73">
        <v>323104</v>
      </c>
      <c r="J1834" s="73" t="s">
        <v>131</v>
      </c>
      <c r="K1834" s="73">
        <v>33.157894736842103</v>
      </c>
      <c r="L1834" s="82">
        <v>200.73500000000001</v>
      </c>
      <c r="M1834" s="82">
        <f t="shared" si="25"/>
        <v>6655.95</v>
      </c>
      <c r="N1834" s="82"/>
      <c r="O1834" s="82">
        <f t="shared" si="26"/>
        <v>532.476</v>
      </c>
      <c r="P1834" s="82">
        <f t="shared" si="27"/>
        <v>7188.4259999999995</v>
      </c>
      <c r="Q1834" s="73">
        <f t="shared" si="28"/>
        <v>2024</v>
      </c>
      <c r="R1834" s="73">
        <f t="shared" si="29"/>
        <v>1</v>
      </c>
      <c r="S1834" s="73"/>
      <c r="T1834" s="73"/>
      <c r="U1834" s="73"/>
    </row>
    <row r="1835" spans="1:21" x14ac:dyDescent="0.25">
      <c r="A1835" s="73"/>
      <c r="B1835" s="77">
        <v>45310</v>
      </c>
      <c r="C1835" s="73"/>
      <c r="D1835" s="73">
        <v>5010251</v>
      </c>
      <c r="E1835" s="73" t="s">
        <v>1</v>
      </c>
      <c r="F1835" s="73" t="s">
        <v>635</v>
      </c>
      <c r="G1835" s="73"/>
      <c r="H1835" s="73"/>
      <c r="I1835" s="73">
        <v>323901</v>
      </c>
      <c r="J1835" s="73" t="s">
        <v>132</v>
      </c>
      <c r="K1835" s="73">
        <v>33.157894736842103</v>
      </c>
      <c r="L1835" s="82">
        <v>200.73500000000001</v>
      </c>
      <c r="M1835" s="82">
        <f t="shared" si="25"/>
        <v>6655.95</v>
      </c>
      <c r="N1835" s="82"/>
      <c r="O1835" s="82">
        <f t="shared" si="26"/>
        <v>532.476</v>
      </c>
      <c r="P1835" s="82">
        <f t="shared" si="27"/>
        <v>7188.4259999999995</v>
      </c>
      <c r="Q1835" s="73">
        <f t="shared" si="28"/>
        <v>2024</v>
      </c>
      <c r="R1835" s="73">
        <f t="shared" si="29"/>
        <v>1</v>
      </c>
      <c r="S1835" s="73"/>
      <c r="T1835" s="73"/>
      <c r="U1835" s="73"/>
    </row>
    <row r="1836" spans="1:21" x14ac:dyDescent="0.25">
      <c r="A1836" s="73"/>
      <c r="B1836" s="77">
        <v>45310</v>
      </c>
      <c r="C1836" s="73"/>
      <c r="D1836" s="73">
        <v>5010251</v>
      </c>
      <c r="E1836" s="73" t="s">
        <v>1</v>
      </c>
      <c r="F1836" s="73" t="s">
        <v>635</v>
      </c>
      <c r="G1836" s="73"/>
      <c r="H1836" s="73"/>
      <c r="I1836" s="73">
        <v>323901</v>
      </c>
      <c r="J1836" s="73" t="s">
        <v>132</v>
      </c>
      <c r="K1836" s="73">
        <v>16.842105263157894</v>
      </c>
      <c r="L1836" s="82">
        <v>200.73500000000001</v>
      </c>
      <c r="M1836" s="82">
        <f t="shared" si="25"/>
        <v>3380.8</v>
      </c>
      <c r="N1836" s="82"/>
      <c r="O1836" s="82">
        <f t="shared" si="26"/>
        <v>270.464</v>
      </c>
      <c r="P1836" s="82">
        <f t="shared" si="27"/>
        <v>3651.2640000000001</v>
      </c>
      <c r="Q1836" s="73">
        <f t="shared" si="28"/>
        <v>2024</v>
      </c>
      <c r="R1836" s="73">
        <f t="shared" si="29"/>
        <v>1</v>
      </c>
      <c r="S1836" s="73"/>
      <c r="T1836" s="73"/>
      <c r="U1836" s="73"/>
    </row>
    <row r="1837" spans="1:21" x14ac:dyDescent="0.25">
      <c r="A1837" s="73"/>
      <c r="B1837" s="77">
        <v>45318</v>
      </c>
      <c r="C1837" s="73"/>
      <c r="D1837" s="73">
        <v>5010251</v>
      </c>
      <c r="E1837" s="73" t="s">
        <v>1</v>
      </c>
      <c r="F1837" s="73" t="s">
        <v>635</v>
      </c>
      <c r="G1837" s="73"/>
      <c r="H1837" s="73"/>
      <c r="I1837" s="73">
        <v>320023</v>
      </c>
      <c r="J1837" s="73" t="s">
        <v>9</v>
      </c>
      <c r="K1837" s="73">
        <v>5</v>
      </c>
      <c r="L1837" s="82">
        <v>187.68</v>
      </c>
      <c r="M1837" s="82">
        <f t="shared" si="25"/>
        <v>938.40000000000009</v>
      </c>
      <c r="N1837" s="82"/>
      <c r="O1837" s="82">
        <f t="shared" si="26"/>
        <v>75.072000000000003</v>
      </c>
      <c r="P1837" s="82">
        <f t="shared" si="27"/>
        <v>1013.4720000000001</v>
      </c>
      <c r="Q1837" s="73">
        <f t="shared" si="28"/>
        <v>2024</v>
      </c>
      <c r="R1837" s="73">
        <f t="shared" si="29"/>
        <v>1</v>
      </c>
      <c r="S1837" s="73"/>
      <c r="T1837" s="73"/>
      <c r="U1837" s="73"/>
    </row>
    <row r="1838" spans="1:21" x14ac:dyDescent="0.25">
      <c r="A1838" s="73"/>
      <c r="B1838" s="77">
        <v>45325</v>
      </c>
      <c r="C1838" s="73"/>
      <c r="D1838" s="73">
        <v>5010251</v>
      </c>
      <c r="E1838" s="73" t="s">
        <v>1</v>
      </c>
      <c r="F1838" s="73" t="s">
        <v>635</v>
      </c>
      <c r="G1838" s="73"/>
      <c r="H1838" s="73"/>
      <c r="I1838" s="73">
        <v>320023</v>
      </c>
      <c r="J1838" s="73" t="s">
        <v>9</v>
      </c>
      <c r="K1838" s="73">
        <v>10</v>
      </c>
      <c r="L1838" s="82">
        <v>187.68</v>
      </c>
      <c r="M1838" s="82">
        <f t="shared" si="25"/>
        <v>1876.8000000000002</v>
      </c>
      <c r="N1838" s="82"/>
      <c r="O1838" s="82">
        <f t="shared" si="26"/>
        <v>150.14400000000001</v>
      </c>
      <c r="P1838" s="82">
        <f t="shared" si="27"/>
        <v>2026.9440000000002</v>
      </c>
      <c r="Q1838" s="73">
        <f t="shared" si="28"/>
        <v>2024</v>
      </c>
      <c r="R1838" s="73">
        <f t="shared" si="29"/>
        <v>2</v>
      </c>
      <c r="S1838" s="73"/>
      <c r="T1838" s="73"/>
      <c r="U1838" s="73"/>
    </row>
    <row r="1839" spans="1:21" x14ac:dyDescent="0.25">
      <c r="A1839" s="73"/>
      <c r="B1839" s="77">
        <v>45325</v>
      </c>
      <c r="C1839" s="73"/>
      <c r="D1839" s="73">
        <v>5010251</v>
      </c>
      <c r="E1839" s="73" t="s">
        <v>1</v>
      </c>
      <c r="F1839" s="73" t="s">
        <v>635</v>
      </c>
      <c r="G1839" s="73"/>
      <c r="H1839" s="73"/>
      <c r="I1839" s="73">
        <v>320100</v>
      </c>
      <c r="J1839" s="73" t="s">
        <v>13</v>
      </c>
      <c r="K1839" s="73">
        <v>2</v>
      </c>
      <c r="L1839" s="82">
        <v>191.94</v>
      </c>
      <c r="M1839" s="82">
        <f t="shared" si="25"/>
        <v>383.88</v>
      </c>
      <c r="N1839" s="82"/>
      <c r="O1839" s="82">
        <f t="shared" si="26"/>
        <v>30.7104</v>
      </c>
      <c r="P1839" s="82">
        <f t="shared" si="27"/>
        <v>414.59039999999999</v>
      </c>
      <c r="Q1839" s="73">
        <f t="shared" si="28"/>
        <v>2024</v>
      </c>
      <c r="R1839" s="73">
        <f t="shared" si="29"/>
        <v>2</v>
      </c>
      <c r="S1839" s="73"/>
      <c r="T1839" s="73"/>
      <c r="U1839" s="73"/>
    </row>
    <row r="1840" spans="1:21" x14ac:dyDescent="0.25">
      <c r="A1840" s="73"/>
      <c r="B1840" s="77">
        <v>45325</v>
      </c>
      <c r="C1840" s="73"/>
      <c r="D1840" s="73">
        <v>5010251</v>
      </c>
      <c r="E1840" s="73" t="s">
        <v>1</v>
      </c>
      <c r="F1840" s="73" t="s">
        <v>635</v>
      </c>
      <c r="G1840" s="73"/>
      <c r="H1840" s="73"/>
      <c r="I1840" s="73">
        <v>323104</v>
      </c>
      <c r="J1840" s="73" t="s">
        <v>131</v>
      </c>
      <c r="K1840" s="73">
        <v>14.736842105263158</v>
      </c>
      <c r="L1840" s="82">
        <v>200.73500000000001</v>
      </c>
      <c r="M1840" s="82">
        <f t="shared" si="25"/>
        <v>2958.2000000000003</v>
      </c>
      <c r="N1840" s="82"/>
      <c r="O1840" s="82">
        <f t="shared" si="26"/>
        <v>236.65600000000003</v>
      </c>
      <c r="P1840" s="82">
        <f t="shared" si="27"/>
        <v>3194.8560000000002</v>
      </c>
      <c r="Q1840" s="73">
        <f t="shared" si="28"/>
        <v>2024</v>
      </c>
      <c r="R1840" s="73">
        <f t="shared" si="29"/>
        <v>2</v>
      </c>
      <c r="S1840" s="73"/>
      <c r="T1840" s="73"/>
      <c r="U1840" s="73"/>
    </row>
    <row r="1841" spans="1:21" x14ac:dyDescent="0.25">
      <c r="A1841" s="73"/>
      <c r="B1841" s="77">
        <v>45325</v>
      </c>
      <c r="C1841" s="73"/>
      <c r="D1841" s="73">
        <v>5010251</v>
      </c>
      <c r="E1841" s="73" t="s">
        <v>1</v>
      </c>
      <c r="F1841" s="73" t="s">
        <v>635</v>
      </c>
      <c r="G1841" s="73"/>
      <c r="H1841" s="73"/>
      <c r="I1841" s="73">
        <v>323104</v>
      </c>
      <c r="J1841" s="73" t="s">
        <v>131</v>
      </c>
      <c r="K1841" s="73">
        <v>35.263157894736842</v>
      </c>
      <c r="L1841" s="82">
        <v>200.73500000000001</v>
      </c>
      <c r="M1841" s="82">
        <f t="shared" si="25"/>
        <v>7078.55</v>
      </c>
      <c r="N1841" s="82"/>
      <c r="O1841" s="82">
        <f t="shared" si="26"/>
        <v>566.28399999999999</v>
      </c>
      <c r="P1841" s="82">
        <f t="shared" si="27"/>
        <v>7644.8339999999998</v>
      </c>
      <c r="Q1841" s="73">
        <f t="shared" si="28"/>
        <v>2024</v>
      </c>
      <c r="R1841" s="73">
        <f t="shared" si="29"/>
        <v>2</v>
      </c>
      <c r="S1841" s="73"/>
      <c r="T1841" s="73"/>
      <c r="U1841" s="73"/>
    </row>
    <row r="1842" spans="1:21" x14ac:dyDescent="0.25">
      <c r="A1842" s="73"/>
      <c r="B1842" s="77">
        <v>45325</v>
      </c>
      <c r="C1842" s="73"/>
      <c r="D1842" s="73">
        <v>5010251</v>
      </c>
      <c r="E1842" s="73" t="s">
        <v>1</v>
      </c>
      <c r="F1842" s="73" t="s">
        <v>635</v>
      </c>
      <c r="G1842" s="73"/>
      <c r="H1842" s="73"/>
      <c r="I1842" s="73">
        <v>323901</v>
      </c>
      <c r="J1842" s="73" t="s">
        <v>132</v>
      </c>
      <c r="K1842" s="73">
        <v>14.736842105263158</v>
      </c>
      <c r="L1842" s="82">
        <v>200.73500000000001</v>
      </c>
      <c r="M1842" s="82">
        <f t="shared" si="25"/>
        <v>2958.2000000000003</v>
      </c>
      <c r="N1842" s="82"/>
      <c r="O1842" s="82">
        <f t="shared" si="26"/>
        <v>236.65600000000003</v>
      </c>
      <c r="P1842" s="82">
        <f t="shared" si="27"/>
        <v>3194.8560000000002</v>
      </c>
      <c r="Q1842" s="73">
        <f t="shared" si="28"/>
        <v>2024</v>
      </c>
      <c r="R1842" s="73">
        <f t="shared" si="29"/>
        <v>2</v>
      </c>
      <c r="S1842" s="73"/>
      <c r="T1842" s="73"/>
      <c r="U1842" s="73"/>
    </row>
    <row r="1843" spans="1:21" x14ac:dyDescent="0.25">
      <c r="A1843" s="73"/>
      <c r="B1843" s="77">
        <v>45325</v>
      </c>
      <c r="C1843" s="73"/>
      <c r="D1843" s="73">
        <v>5010251</v>
      </c>
      <c r="E1843" s="73" t="s">
        <v>1</v>
      </c>
      <c r="F1843" s="73" t="s">
        <v>635</v>
      </c>
      <c r="G1843" s="73"/>
      <c r="H1843" s="73"/>
      <c r="I1843" s="73">
        <v>323901</v>
      </c>
      <c r="J1843" s="73" t="s">
        <v>132</v>
      </c>
      <c r="K1843" s="73">
        <v>35.263157894736842</v>
      </c>
      <c r="L1843" s="82">
        <v>200.73500000000001</v>
      </c>
      <c r="M1843" s="82">
        <f t="shared" si="25"/>
        <v>7078.55</v>
      </c>
      <c r="N1843" s="82"/>
      <c r="O1843" s="82">
        <f t="shared" si="26"/>
        <v>566.28399999999999</v>
      </c>
      <c r="P1843" s="82">
        <f t="shared" si="27"/>
        <v>7644.8339999999998</v>
      </c>
      <c r="Q1843" s="73">
        <f t="shared" si="28"/>
        <v>2024</v>
      </c>
      <c r="R1843" s="73">
        <f t="shared" si="29"/>
        <v>2</v>
      </c>
      <c r="S1843" s="73"/>
      <c r="T1843" s="73"/>
      <c r="U1843" s="73"/>
    </row>
  </sheetData>
  <autoFilter ref="A1:U1843" xr:uid="{9368000E-647E-472A-8255-BBF7CB1DFD0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237C-8CC2-4D24-8BBD-D6B066389A70}">
  <dimension ref="A1:EP68"/>
  <sheetViews>
    <sheetView showGridLines="0" zoomScale="70" zoomScaleNormal="70" workbookViewId="0">
      <pane xSplit="6" ySplit="3" topLeftCell="G13" activePane="bottomRight" state="frozen"/>
      <selection activeCell="K37" sqref="K37"/>
      <selection pane="topRight" activeCell="K37" sqref="K37"/>
      <selection pane="bottomLeft" activeCell="K37" sqref="K37"/>
      <selection pane="bottomRight" activeCell="G41" sqref="G41"/>
    </sheetView>
  </sheetViews>
  <sheetFormatPr defaultRowHeight="15" x14ac:dyDescent="0.25"/>
  <cols>
    <col min="5" max="5" width="10" bestFit="1" customWidth="1"/>
    <col min="6" max="6" width="37.28515625" bestFit="1" customWidth="1"/>
    <col min="7" max="7" width="12.42578125" bestFit="1" customWidth="1"/>
    <col min="8" max="8" width="12.140625" bestFit="1" customWidth="1"/>
    <col min="9" max="11" width="12.5703125" bestFit="1" customWidth="1"/>
    <col min="12" max="12" width="12.140625" bestFit="1" customWidth="1"/>
    <col min="13" max="13" width="11.7109375" bestFit="1" customWidth="1"/>
    <col min="14" max="17" width="12.42578125" bestFit="1" customWidth="1"/>
    <col min="18" max="18" width="12.5703125" bestFit="1" customWidth="1"/>
    <col min="19" max="19" width="12" bestFit="1" customWidth="1"/>
    <col min="20" max="20" width="12.42578125" bestFit="1" customWidth="1"/>
    <col min="21" max="24" width="12.140625" bestFit="1" customWidth="1"/>
    <col min="25" max="25" width="11.140625" bestFit="1" customWidth="1"/>
    <col min="26" max="26" width="12.5703125" bestFit="1" customWidth="1"/>
    <col min="27" max="27" width="12.42578125" bestFit="1" customWidth="1"/>
    <col min="28" max="28" width="12.5703125" bestFit="1" customWidth="1"/>
    <col min="29" max="29" width="12.42578125" bestFit="1" customWidth="1"/>
    <col min="30" max="30" width="11.7109375" bestFit="1" customWidth="1"/>
    <col min="31" max="32" width="12" bestFit="1" customWidth="1"/>
    <col min="33" max="33" width="12.140625" bestFit="1" customWidth="1"/>
    <col min="34" max="34" width="11.28515625" bestFit="1" customWidth="1"/>
    <col min="35" max="35" width="12.5703125" bestFit="1" customWidth="1"/>
    <col min="36" max="36" width="11.5703125" bestFit="1" customWidth="1"/>
    <col min="37" max="37" width="12.140625" bestFit="1" customWidth="1"/>
    <col min="38" max="38" width="12" bestFit="1" customWidth="1"/>
    <col min="39" max="40" width="12.5703125" bestFit="1" customWidth="1"/>
    <col min="41" max="41" width="11.7109375" bestFit="1" customWidth="1"/>
    <col min="42" max="42" width="12.42578125" bestFit="1" customWidth="1"/>
    <col min="43" max="44" width="12.5703125" bestFit="1" customWidth="1"/>
    <col min="45" max="45" width="12.140625" bestFit="1" customWidth="1"/>
    <col min="46" max="46" width="12.5703125" bestFit="1" customWidth="1"/>
    <col min="47" max="48" width="11.28515625" bestFit="1" customWidth="1"/>
    <col min="49" max="49" width="12.140625" bestFit="1" customWidth="1"/>
    <col min="50" max="50" width="11.7109375" bestFit="1" customWidth="1"/>
    <col min="51" max="51" width="12.140625" bestFit="1" customWidth="1"/>
    <col min="52" max="52" width="12" bestFit="1" customWidth="1"/>
    <col min="53" max="53" width="12.42578125" bestFit="1" customWidth="1"/>
    <col min="54" max="54" width="12.5703125" bestFit="1" customWidth="1"/>
    <col min="55" max="56" width="11.7109375" bestFit="1" customWidth="1"/>
    <col min="57" max="57" width="12.140625" bestFit="1" customWidth="1"/>
    <col min="58" max="58" width="11.5703125" bestFit="1" customWidth="1"/>
    <col min="59" max="60" width="12.140625" bestFit="1" customWidth="1"/>
    <col min="61" max="61" width="12.5703125" bestFit="1" customWidth="1"/>
    <col min="62" max="62" width="12.42578125" bestFit="1" customWidth="1"/>
    <col min="63" max="64" width="11.7109375" bestFit="1" customWidth="1"/>
    <col min="65" max="65" width="12.5703125" bestFit="1" customWidth="1"/>
    <col min="66" max="66" width="13.28515625" bestFit="1" customWidth="1"/>
    <col min="67" max="67" width="12.5703125" bestFit="1" customWidth="1"/>
    <col min="68" max="68" width="9.42578125" bestFit="1" customWidth="1"/>
    <col min="69" max="70" width="12.5703125" bestFit="1" customWidth="1"/>
    <col min="71" max="71" width="12.42578125" bestFit="1" customWidth="1"/>
    <col min="72" max="72" width="9.42578125" bestFit="1" customWidth="1"/>
    <col min="73" max="73" width="11.28515625" bestFit="1" customWidth="1"/>
    <col min="74" max="74" width="12.5703125" bestFit="1" customWidth="1"/>
    <col min="75" max="75" width="12" bestFit="1" customWidth="1"/>
    <col min="76" max="77" width="12.5703125" bestFit="1" customWidth="1"/>
    <col min="78" max="78" width="12.140625" bestFit="1" customWidth="1"/>
    <col min="79" max="79" width="10.85546875" bestFit="1" customWidth="1"/>
    <col min="80" max="81" width="11.28515625" bestFit="1" customWidth="1"/>
    <col min="82" max="82" width="12" bestFit="1" customWidth="1"/>
    <col min="83" max="83" width="12.5703125" bestFit="1" customWidth="1"/>
    <col min="84" max="84" width="11.28515625" bestFit="1" customWidth="1"/>
    <col min="85" max="85" width="12.42578125" bestFit="1" customWidth="1"/>
    <col min="86" max="86" width="12.140625" bestFit="1" customWidth="1"/>
    <col min="87" max="87" width="12.5703125" bestFit="1" customWidth="1"/>
    <col min="88" max="89" width="12.140625" bestFit="1" customWidth="1"/>
    <col min="90" max="90" width="11.7109375" bestFit="1" customWidth="1"/>
    <col min="91" max="91" width="11.5703125" bestFit="1" customWidth="1"/>
    <col min="92" max="92" width="12.5703125" bestFit="1" customWidth="1"/>
    <col min="93" max="94" width="12.140625" bestFit="1" customWidth="1"/>
    <col min="95" max="95" width="9.42578125" bestFit="1" customWidth="1"/>
    <col min="96" max="97" width="11.28515625" bestFit="1" customWidth="1"/>
    <col min="98" max="98" width="12" bestFit="1" customWidth="1"/>
    <col min="99" max="99" width="12.140625" bestFit="1" customWidth="1"/>
    <col min="100" max="100" width="12.5703125" bestFit="1" customWidth="1"/>
    <col min="101" max="102" width="11.7109375" bestFit="1" customWidth="1"/>
    <col min="103" max="103" width="11.28515625" bestFit="1" customWidth="1"/>
    <col min="104" max="104" width="12" bestFit="1" customWidth="1"/>
    <col min="105" max="107" width="11.28515625" bestFit="1" customWidth="1"/>
    <col min="108" max="108" width="11.140625" bestFit="1" customWidth="1"/>
    <col min="109" max="109" width="11.28515625" bestFit="1" customWidth="1"/>
    <col min="110" max="110" width="12.42578125" bestFit="1" customWidth="1"/>
    <col min="111" max="111" width="11.140625" bestFit="1" customWidth="1"/>
    <col min="112" max="112" width="11.28515625" bestFit="1" customWidth="1"/>
    <col min="113" max="113" width="10.85546875" bestFit="1" customWidth="1"/>
    <col min="114" max="114" width="11.28515625" bestFit="1" customWidth="1"/>
    <col min="115" max="115" width="10.85546875" bestFit="1" customWidth="1"/>
    <col min="116" max="116" width="11.7109375" bestFit="1" customWidth="1"/>
    <col min="117" max="117" width="9.42578125" bestFit="1" customWidth="1"/>
    <col min="118" max="118" width="11.28515625" bestFit="1" customWidth="1"/>
    <col min="119" max="119" width="10.85546875" bestFit="1" customWidth="1"/>
    <col min="120" max="120" width="11.28515625" bestFit="1" customWidth="1"/>
    <col min="121" max="121" width="10.42578125" bestFit="1" customWidth="1"/>
    <col min="122" max="122" width="11.28515625" bestFit="1" customWidth="1"/>
    <col min="123" max="123" width="10.7109375" bestFit="1" customWidth="1"/>
    <col min="124" max="124" width="10.85546875" bestFit="1" customWidth="1"/>
    <col min="125" max="126" width="9.42578125" bestFit="1" customWidth="1"/>
    <col min="127" max="127" width="11.140625" bestFit="1" customWidth="1"/>
    <col min="128" max="128" width="11.28515625" bestFit="1" customWidth="1"/>
    <col min="129" max="130" width="10.85546875" bestFit="1" customWidth="1"/>
    <col min="131" max="131" width="12" bestFit="1" customWidth="1"/>
    <col min="132" max="132" width="11.5703125" bestFit="1" customWidth="1"/>
    <col min="133" max="133" width="11.7109375" bestFit="1" customWidth="1"/>
    <col min="134" max="134" width="11.140625" bestFit="1" customWidth="1"/>
    <col min="135" max="135" width="12.140625" bestFit="1" customWidth="1"/>
    <col min="136" max="136" width="11.5703125" bestFit="1" customWidth="1"/>
    <col min="137" max="137" width="11.28515625" bestFit="1" customWidth="1"/>
    <col min="138" max="138" width="11.5703125" bestFit="1" customWidth="1"/>
    <col min="139" max="140" width="12" bestFit="1" customWidth="1"/>
    <col min="141" max="141" width="17.140625" customWidth="1"/>
  </cols>
  <sheetData>
    <row r="1" spans="1:146" x14ac:dyDescent="0.25">
      <c r="A1" s="109"/>
      <c r="E1" s="52"/>
      <c r="G1" s="110" t="s">
        <v>1549</v>
      </c>
      <c r="H1" s="110" t="s">
        <v>1549</v>
      </c>
      <c r="I1" s="110" t="s">
        <v>1549</v>
      </c>
      <c r="J1" s="110" t="s">
        <v>1549</v>
      </c>
      <c r="K1" s="110" t="s">
        <v>1549</v>
      </c>
      <c r="L1" s="110" t="s">
        <v>1549</v>
      </c>
      <c r="M1" s="110" t="s">
        <v>1549</v>
      </c>
      <c r="N1" s="110" t="s">
        <v>1549</v>
      </c>
      <c r="O1" s="110" t="s">
        <v>1549</v>
      </c>
      <c r="P1" s="110" t="s">
        <v>1549</v>
      </c>
      <c r="Q1" s="110" t="s">
        <v>1549</v>
      </c>
      <c r="R1" s="110" t="s">
        <v>1549</v>
      </c>
      <c r="S1" s="110" t="s">
        <v>1549</v>
      </c>
      <c r="T1" s="110" t="s">
        <v>1549</v>
      </c>
      <c r="U1" s="110" t="s">
        <v>1549</v>
      </c>
      <c r="V1" s="110" t="s">
        <v>1549</v>
      </c>
      <c r="W1" s="110" t="s">
        <v>1549</v>
      </c>
      <c r="X1" s="110" t="s">
        <v>1549</v>
      </c>
      <c r="Y1" s="110" t="s">
        <v>1549</v>
      </c>
      <c r="Z1" s="110" t="s">
        <v>1549</v>
      </c>
      <c r="AA1" s="110" t="s">
        <v>1549</v>
      </c>
      <c r="AB1" s="110" t="s">
        <v>1549</v>
      </c>
      <c r="AC1" s="110" t="s">
        <v>1549</v>
      </c>
      <c r="AD1" s="110" t="s">
        <v>1549</v>
      </c>
      <c r="AE1" s="110" t="s">
        <v>1549</v>
      </c>
      <c r="AF1" s="110" t="s">
        <v>1549</v>
      </c>
      <c r="AG1" s="110" t="s">
        <v>1549</v>
      </c>
      <c r="AH1" s="110" t="s">
        <v>1549</v>
      </c>
      <c r="AI1" s="110" t="s">
        <v>1549</v>
      </c>
      <c r="AJ1" s="110" t="s">
        <v>1549</v>
      </c>
      <c r="AK1" s="110" t="s">
        <v>1549</v>
      </c>
      <c r="AL1" s="110" t="s">
        <v>1549</v>
      </c>
      <c r="AM1" s="110" t="s">
        <v>1549</v>
      </c>
      <c r="AN1" s="110" t="s">
        <v>1549</v>
      </c>
      <c r="AO1" s="110" t="s">
        <v>1549</v>
      </c>
      <c r="AP1" s="110" t="s">
        <v>1549</v>
      </c>
      <c r="AQ1" s="110" t="s">
        <v>1549</v>
      </c>
      <c r="AR1" s="110" t="s">
        <v>1549</v>
      </c>
      <c r="AS1" s="110" t="s">
        <v>1549</v>
      </c>
      <c r="AT1" s="110" t="s">
        <v>1549</v>
      </c>
      <c r="AU1" s="110" t="s">
        <v>1549</v>
      </c>
      <c r="AV1" s="110" t="s">
        <v>1549</v>
      </c>
      <c r="AW1" s="110" t="s">
        <v>1549</v>
      </c>
      <c r="AX1" s="110" t="s">
        <v>1549</v>
      </c>
      <c r="AY1" s="110" t="s">
        <v>1549</v>
      </c>
      <c r="AZ1" s="110" t="s">
        <v>1549</v>
      </c>
      <c r="BA1" s="110" t="s">
        <v>1549</v>
      </c>
      <c r="BB1" s="110" t="s">
        <v>1549</v>
      </c>
      <c r="BC1" s="110" t="s">
        <v>1549</v>
      </c>
      <c r="BD1" s="110" t="s">
        <v>1549</v>
      </c>
      <c r="BE1" s="110" t="s">
        <v>1549</v>
      </c>
      <c r="BF1" s="110" t="s">
        <v>1549</v>
      </c>
      <c r="BG1" s="110" t="s">
        <v>1549</v>
      </c>
      <c r="BH1" s="110" t="s">
        <v>1549</v>
      </c>
      <c r="BI1" s="110" t="s">
        <v>1549</v>
      </c>
      <c r="BJ1" s="110" t="s">
        <v>1549</v>
      </c>
      <c r="BK1" s="110" t="s">
        <v>1549</v>
      </c>
      <c r="BL1" s="110" t="s">
        <v>1549</v>
      </c>
      <c r="BM1" s="110" t="s">
        <v>1549</v>
      </c>
      <c r="BN1" s="110" t="s">
        <v>1549</v>
      </c>
      <c r="BO1" s="110" t="s">
        <v>1549</v>
      </c>
      <c r="BP1" s="110" t="s">
        <v>1549</v>
      </c>
      <c r="BQ1" s="110" t="s">
        <v>1549</v>
      </c>
      <c r="BR1" s="110" t="s">
        <v>1549</v>
      </c>
      <c r="BS1" s="110" t="s">
        <v>1549</v>
      </c>
      <c r="BT1" s="110" t="s">
        <v>1549</v>
      </c>
      <c r="BU1" s="110" t="s">
        <v>1549</v>
      </c>
      <c r="BV1" s="110" t="s">
        <v>1549</v>
      </c>
      <c r="BW1" s="110" t="s">
        <v>1549</v>
      </c>
      <c r="BX1" s="110" t="s">
        <v>1549</v>
      </c>
      <c r="BY1" s="110" t="s">
        <v>1549</v>
      </c>
      <c r="BZ1" s="110" t="s">
        <v>1549</v>
      </c>
      <c r="CA1" s="110" t="s">
        <v>1549</v>
      </c>
      <c r="CB1" s="110" t="s">
        <v>1549</v>
      </c>
      <c r="CC1" s="110" t="s">
        <v>1549</v>
      </c>
      <c r="CD1" s="110" t="s">
        <v>1549</v>
      </c>
      <c r="CE1" s="110" t="s">
        <v>1549</v>
      </c>
      <c r="CF1" s="110" t="s">
        <v>1549</v>
      </c>
      <c r="CG1" s="110" t="s">
        <v>1549</v>
      </c>
      <c r="CH1" s="110" t="s">
        <v>1549</v>
      </c>
      <c r="CI1" s="110" t="s">
        <v>1549</v>
      </c>
      <c r="CJ1" s="110" t="s">
        <v>1549</v>
      </c>
      <c r="CK1" s="110" t="s">
        <v>1549</v>
      </c>
      <c r="CL1" s="110" t="s">
        <v>1549</v>
      </c>
      <c r="CM1" s="110" t="s">
        <v>1549</v>
      </c>
      <c r="CN1" s="110" t="s">
        <v>1549</v>
      </c>
      <c r="CO1" s="110" t="s">
        <v>1549</v>
      </c>
      <c r="CP1" s="110" t="s">
        <v>1549</v>
      </c>
      <c r="CQ1" s="110" t="s">
        <v>1549</v>
      </c>
      <c r="CR1" s="110" t="s">
        <v>1549</v>
      </c>
      <c r="CS1" s="110" t="s">
        <v>1549</v>
      </c>
      <c r="CT1" s="110" t="s">
        <v>1549</v>
      </c>
      <c r="CU1" s="110" t="s">
        <v>1549</v>
      </c>
      <c r="CV1" s="110" t="s">
        <v>1549</v>
      </c>
      <c r="CW1" s="110" t="s">
        <v>1549</v>
      </c>
      <c r="CX1" s="110" t="s">
        <v>1549</v>
      </c>
      <c r="CY1" s="110" t="s">
        <v>1549</v>
      </c>
      <c r="CZ1" s="110" t="s">
        <v>1549</v>
      </c>
      <c r="DA1" s="110" t="s">
        <v>1549</v>
      </c>
      <c r="DB1" s="110" t="s">
        <v>1549</v>
      </c>
      <c r="DC1" s="110" t="s">
        <v>1549</v>
      </c>
      <c r="DD1" s="110" t="s">
        <v>1549</v>
      </c>
      <c r="DE1" s="110" t="s">
        <v>1549</v>
      </c>
      <c r="DF1" s="110" t="s">
        <v>1549</v>
      </c>
      <c r="DG1" s="110" t="s">
        <v>1549</v>
      </c>
      <c r="DH1" s="110" t="s">
        <v>1549</v>
      </c>
      <c r="DI1" s="110" t="s">
        <v>1549</v>
      </c>
      <c r="DJ1" s="110" t="s">
        <v>1549</v>
      </c>
      <c r="DK1" s="110" t="s">
        <v>1549</v>
      </c>
      <c r="DL1" s="110" t="s">
        <v>1549</v>
      </c>
      <c r="DM1" s="110" t="s">
        <v>1549</v>
      </c>
      <c r="DN1" s="110" t="s">
        <v>1549</v>
      </c>
      <c r="DO1" s="110" t="s">
        <v>1549</v>
      </c>
      <c r="DP1" s="110" t="s">
        <v>1549</v>
      </c>
      <c r="DQ1" s="110" t="s">
        <v>1549</v>
      </c>
      <c r="DR1" s="110" t="s">
        <v>1549</v>
      </c>
      <c r="DS1" s="110" t="s">
        <v>1549</v>
      </c>
      <c r="DT1" s="110" t="s">
        <v>1549</v>
      </c>
      <c r="DU1" s="110" t="s">
        <v>1549</v>
      </c>
      <c r="DV1" s="110" t="s">
        <v>1549</v>
      </c>
      <c r="DW1" s="110" t="s">
        <v>1549</v>
      </c>
      <c r="DX1" s="110" t="s">
        <v>1549</v>
      </c>
      <c r="DY1" s="110" t="s">
        <v>1549</v>
      </c>
      <c r="DZ1" s="110" t="s">
        <v>1549</v>
      </c>
      <c r="EA1" s="110" t="s">
        <v>1549</v>
      </c>
      <c r="EB1" s="110" t="s">
        <v>1549</v>
      </c>
      <c r="EC1" s="110" t="s">
        <v>1549</v>
      </c>
      <c r="ED1" s="110" t="s">
        <v>1549</v>
      </c>
      <c r="EE1" s="110" t="s">
        <v>1549</v>
      </c>
      <c r="EF1" s="110" t="s">
        <v>1549</v>
      </c>
      <c r="EG1" s="110" t="s">
        <v>1549</v>
      </c>
      <c r="EH1" s="110" t="s">
        <v>1549</v>
      </c>
      <c r="EI1" s="110" t="s">
        <v>1549</v>
      </c>
      <c r="EJ1" s="110" t="s">
        <v>1549</v>
      </c>
      <c r="EK1" s="110"/>
      <c r="EM1" t="s">
        <v>1550</v>
      </c>
    </row>
    <row r="2" spans="1:146" ht="60" x14ac:dyDescent="0.25">
      <c r="A2" s="109"/>
      <c r="E2" s="52"/>
      <c r="G2" s="111" t="s">
        <v>1551</v>
      </c>
      <c r="H2" s="111" t="s">
        <v>1552</v>
      </c>
      <c r="I2" s="111" t="s">
        <v>1553</v>
      </c>
      <c r="J2" s="111" t="s">
        <v>1554</v>
      </c>
      <c r="K2" s="111" t="s">
        <v>1555</v>
      </c>
      <c r="L2" s="111" t="s">
        <v>1556</v>
      </c>
      <c r="M2" s="111" t="s">
        <v>1557</v>
      </c>
      <c r="N2" s="111" t="s">
        <v>1558</v>
      </c>
      <c r="O2" s="111" t="s">
        <v>1559</v>
      </c>
      <c r="P2" s="111" t="s">
        <v>1560</v>
      </c>
      <c r="Q2" s="111" t="s">
        <v>1561</v>
      </c>
      <c r="R2" s="111" t="s">
        <v>1562</v>
      </c>
      <c r="S2" s="111" t="s">
        <v>1563</v>
      </c>
      <c r="T2" s="111" t="s">
        <v>1564</v>
      </c>
      <c r="U2" s="111" t="s">
        <v>1565</v>
      </c>
      <c r="V2" s="111" t="s">
        <v>1566</v>
      </c>
      <c r="W2" s="111" t="s">
        <v>1567</v>
      </c>
      <c r="X2" s="111" t="s">
        <v>237</v>
      </c>
      <c r="Y2" s="111" t="s">
        <v>1568</v>
      </c>
      <c r="Z2" s="111" t="s">
        <v>1569</v>
      </c>
      <c r="AA2" s="111" t="s">
        <v>1570</v>
      </c>
      <c r="AB2" s="111" t="s">
        <v>1571</v>
      </c>
      <c r="AC2" s="111" t="s">
        <v>1572</v>
      </c>
      <c r="AD2" s="111" t="s">
        <v>1573</v>
      </c>
      <c r="AE2" s="111" t="s">
        <v>1574</v>
      </c>
      <c r="AF2" s="111" t="s">
        <v>1575</v>
      </c>
      <c r="AG2" s="111" t="s">
        <v>1576</v>
      </c>
      <c r="AH2" s="111" t="s">
        <v>1577</v>
      </c>
      <c r="AI2" s="111" t="s">
        <v>1578</v>
      </c>
      <c r="AJ2" s="111" t="s">
        <v>274</v>
      </c>
      <c r="AK2" s="111" t="s">
        <v>1579</v>
      </c>
      <c r="AL2" s="111" t="s">
        <v>1580</v>
      </c>
      <c r="AM2" s="111" t="s">
        <v>1581</v>
      </c>
      <c r="AN2" s="111" t="s">
        <v>1582</v>
      </c>
      <c r="AO2" s="111" t="s">
        <v>1583</v>
      </c>
      <c r="AP2" s="111" t="s">
        <v>1584</v>
      </c>
      <c r="AQ2" s="111" t="s">
        <v>1585</v>
      </c>
      <c r="AR2" s="111" t="s">
        <v>1586</v>
      </c>
      <c r="AS2" s="111" t="s">
        <v>1587</v>
      </c>
      <c r="AT2" s="111" t="s">
        <v>524</v>
      </c>
      <c r="AU2" s="111" t="s">
        <v>1588</v>
      </c>
      <c r="AV2" s="111" t="s">
        <v>1589</v>
      </c>
      <c r="AW2" s="111" t="s">
        <v>1590</v>
      </c>
      <c r="AX2" s="111" t="s">
        <v>1591</v>
      </c>
      <c r="AY2" s="111" t="s">
        <v>1592</v>
      </c>
      <c r="AZ2" s="111" t="s">
        <v>1593</v>
      </c>
      <c r="BA2" s="111" t="s">
        <v>1594</v>
      </c>
      <c r="BB2" s="111" t="s">
        <v>1595</v>
      </c>
      <c r="BC2" s="111" t="s">
        <v>1596</v>
      </c>
      <c r="BD2" s="111" t="s">
        <v>1597</v>
      </c>
      <c r="BE2" s="111" t="s">
        <v>1598</v>
      </c>
      <c r="BF2" s="111" t="s">
        <v>1599</v>
      </c>
      <c r="BG2" s="111" t="s">
        <v>1600</v>
      </c>
      <c r="BH2" s="111" t="s">
        <v>1601</v>
      </c>
      <c r="BI2" s="111" t="s">
        <v>1602</v>
      </c>
      <c r="BJ2" s="111" t="s">
        <v>1603</v>
      </c>
      <c r="BK2" s="111" t="s">
        <v>1604</v>
      </c>
      <c r="BL2" s="111" t="s">
        <v>1605</v>
      </c>
      <c r="BM2" s="111" t="s">
        <v>1606</v>
      </c>
      <c r="BN2" s="111" t="s">
        <v>1607</v>
      </c>
      <c r="BO2" s="111" t="s">
        <v>1608</v>
      </c>
      <c r="BP2" s="111" t="s">
        <v>1609</v>
      </c>
      <c r="BQ2" s="111" t="s">
        <v>1610</v>
      </c>
      <c r="BR2" s="111" t="s">
        <v>1611</v>
      </c>
      <c r="BS2" s="111" t="s">
        <v>1612</v>
      </c>
      <c r="BT2" s="111" t="s">
        <v>1613</v>
      </c>
      <c r="BU2" s="111" t="s">
        <v>1614</v>
      </c>
      <c r="BV2" s="111" t="s">
        <v>1615</v>
      </c>
      <c r="BW2" s="111" t="s">
        <v>1616</v>
      </c>
      <c r="BX2" s="111" t="s">
        <v>1617</v>
      </c>
      <c r="BY2" s="111" t="s">
        <v>1618</v>
      </c>
      <c r="BZ2" s="111" t="s">
        <v>1619</v>
      </c>
      <c r="CA2" s="111" t="s">
        <v>1620</v>
      </c>
      <c r="CB2" s="111" t="s">
        <v>1621</v>
      </c>
      <c r="CC2" s="111" t="s">
        <v>1622</v>
      </c>
      <c r="CD2" s="111" t="s">
        <v>1623</v>
      </c>
      <c r="CE2" s="111" t="s">
        <v>1624</v>
      </c>
      <c r="CF2" s="111" t="s">
        <v>1625</v>
      </c>
      <c r="CG2" s="111" t="s">
        <v>1626</v>
      </c>
      <c r="CH2" s="111" t="s">
        <v>1627</v>
      </c>
      <c r="CI2" s="111" t="s">
        <v>1628</v>
      </c>
      <c r="CJ2" s="111" t="s">
        <v>1629</v>
      </c>
      <c r="CK2" s="111" t="s">
        <v>1630</v>
      </c>
      <c r="CL2" s="111" t="s">
        <v>1631</v>
      </c>
      <c r="CM2" s="111" t="s">
        <v>1632</v>
      </c>
      <c r="CN2" s="111" t="s">
        <v>1633</v>
      </c>
      <c r="CO2" s="111" t="s">
        <v>1634</v>
      </c>
      <c r="CP2" s="111" t="s">
        <v>1635</v>
      </c>
      <c r="CQ2" s="111" t="s">
        <v>1636</v>
      </c>
      <c r="CR2" s="111" t="s">
        <v>1637</v>
      </c>
      <c r="CS2" s="111" t="s">
        <v>1638</v>
      </c>
      <c r="CT2" s="111" t="s">
        <v>1639</v>
      </c>
      <c r="CU2" s="111" t="s">
        <v>1640</v>
      </c>
      <c r="CV2" s="111" t="s">
        <v>1641</v>
      </c>
      <c r="CW2" s="111" t="s">
        <v>1642</v>
      </c>
      <c r="CX2" s="111" t="s">
        <v>1643</v>
      </c>
      <c r="CY2" s="111" t="s">
        <v>1644</v>
      </c>
      <c r="CZ2" s="111" t="s">
        <v>1645</v>
      </c>
      <c r="DA2" s="111" t="s">
        <v>1646</v>
      </c>
      <c r="DB2" s="111" t="s">
        <v>1647</v>
      </c>
      <c r="DC2" s="111" t="s">
        <v>1648</v>
      </c>
      <c r="DD2" s="111" t="s">
        <v>1649</v>
      </c>
      <c r="DE2" s="111" t="s">
        <v>1650</v>
      </c>
      <c r="DF2" s="111" t="s">
        <v>1651</v>
      </c>
      <c r="DG2" s="111" t="s">
        <v>1652</v>
      </c>
      <c r="DH2" s="111" t="s">
        <v>1653</v>
      </c>
      <c r="DI2" s="111" t="s">
        <v>1654</v>
      </c>
      <c r="DJ2" s="111" t="s">
        <v>1655</v>
      </c>
      <c r="DK2" s="111" t="s">
        <v>1656</v>
      </c>
      <c r="DL2" s="111" t="s">
        <v>1657</v>
      </c>
      <c r="DM2" s="111" t="s">
        <v>1658</v>
      </c>
      <c r="DN2" s="111" t="s">
        <v>1659</v>
      </c>
      <c r="DO2" s="111" t="s">
        <v>1660</v>
      </c>
      <c r="DP2" s="111" t="s">
        <v>1661</v>
      </c>
      <c r="DQ2" s="111" t="s">
        <v>1662</v>
      </c>
      <c r="DR2" s="111" t="s">
        <v>1663</v>
      </c>
      <c r="DS2" s="111" t="s">
        <v>1664</v>
      </c>
      <c r="DT2" s="111" t="s">
        <v>1665</v>
      </c>
      <c r="DU2" s="111" t="s">
        <v>1666</v>
      </c>
      <c r="DV2" s="111" t="s">
        <v>1667</v>
      </c>
      <c r="DW2" s="111" t="s">
        <v>1668</v>
      </c>
      <c r="DX2" s="111" t="s">
        <v>1669</v>
      </c>
      <c r="DY2" s="111" t="s">
        <v>1670</v>
      </c>
      <c r="DZ2" s="111" t="s">
        <v>1671</v>
      </c>
      <c r="EA2" s="111" t="s">
        <v>1672</v>
      </c>
      <c r="EB2" s="111" t="s">
        <v>1673</v>
      </c>
      <c r="EC2" s="111" t="s">
        <v>1674</v>
      </c>
      <c r="ED2" s="111" t="s">
        <v>1675</v>
      </c>
      <c r="EE2" s="111" t="s">
        <v>1676</v>
      </c>
      <c r="EF2" s="111" t="s">
        <v>1613</v>
      </c>
      <c r="EG2" s="111" t="s">
        <v>1677</v>
      </c>
      <c r="EH2" s="111" t="s">
        <v>1678</v>
      </c>
      <c r="EI2" s="111" t="s">
        <v>1679</v>
      </c>
      <c r="EJ2" s="111" t="s">
        <v>1680</v>
      </c>
      <c r="EK2" s="112" t="s">
        <v>39</v>
      </c>
    </row>
    <row r="3" spans="1:146" s="50" customFormat="1" x14ac:dyDescent="0.25">
      <c r="A3" s="113" t="s">
        <v>1508</v>
      </c>
      <c r="B3" s="93" t="s">
        <v>1681</v>
      </c>
      <c r="C3" s="93" t="s">
        <v>1682</v>
      </c>
      <c r="D3" s="93" t="s">
        <v>235</v>
      </c>
      <c r="E3" s="114" t="s">
        <v>0</v>
      </c>
      <c r="F3" s="115" t="s">
        <v>1683</v>
      </c>
      <c r="G3" s="116" t="s">
        <v>1684</v>
      </c>
      <c r="H3" s="116" t="s">
        <v>1685</v>
      </c>
      <c r="I3" s="116" t="s">
        <v>1686</v>
      </c>
      <c r="J3" s="116" t="s">
        <v>1546</v>
      </c>
      <c r="K3" s="116" t="s">
        <v>1687</v>
      </c>
      <c r="L3" s="116" t="s">
        <v>1688</v>
      </c>
      <c r="M3" s="116" t="s">
        <v>1689</v>
      </c>
      <c r="N3" s="116" t="s">
        <v>1690</v>
      </c>
      <c r="O3" s="116" t="s">
        <v>1691</v>
      </c>
      <c r="P3" s="116" t="s">
        <v>1692</v>
      </c>
      <c r="Q3" s="116" t="s">
        <v>1693</v>
      </c>
      <c r="R3" s="116" t="s">
        <v>1694</v>
      </c>
      <c r="S3" s="116" t="s">
        <v>1695</v>
      </c>
      <c r="T3" s="116" t="s">
        <v>1696</v>
      </c>
      <c r="U3" s="116" t="s">
        <v>1697</v>
      </c>
      <c r="V3" s="116" t="s">
        <v>1698</v>
      </c>
      <c r="W3" s="116" t="s">
        <v>1699</v>
      </c>
      <c r="X3" s="116" t="s">
        <v>1700</v>
      </c>
      <c r="Y3" s="116" t="s">
        <v>1701</v>
      </c>
      <c r="Z3" s="116" t="s">
        <v>1702</v>
      </c>
      <c r="AA3" s="116" t="s">
        <v>1703</v>
      </c>
      <c r="AB3" s="116" t="s">
        <v>1543</v>
      </c>
      <c r="AC3" s="116" t="s">
        <v>1548</v>
      </c>
      <c r="AD3" s="116" t="s">
        <v>1704</v>
      </c>
      <c r="AE3" s="116" t="s">
        <v>1705</v>
      </c>
      <c r="AF3" s="116" t="s">
        <v>1706</v>
      </c>
      <c r="AG3" s="116" t="s">
        <v>1707</v>
      </c>
      <c r="AH3" s="116" t="s">
        <v>1708</v>
      </c>
      <c r="AI3" s="116" t="s">
        <v>1709</v>
      </c>
      <c r="AJ3" s="116" t="s">
        <v>1710</v>
      </c>
      <c r="AK3" s="116" t="s">
        <v>1711</v>
      </c>
      <c r="AL3" s="116" t="s">
        <v>1712</v>
      </c>
      <c r="AM3" s="116" t="s">
        <v>1713</v>
      </c>
      <c r="AN3" s="116" t="s">
        <v>1714</v>
      </c>
      <c r="AO3" s="116" t="s">
        <v>1715</v>
      </c>
      <c r="AP3" s="116" t="s">
        <v>1716</v>
      </c>
      <c r="AQ3" s="116" t="s">
        <v>1717</v>
      </c>
      <c r="AR3" s="116" t="s">
        <v>1718</v>
      </c>
      <c r="AS3" s="116" t="s">
        <v>1719</v>
      </c>
      <c r="AT3" s="116" t="s">
        <v>1720</v>
      </c>
      <c r="AU3" s="116" t="s">
        <v>1721</v>
      </c>
      <c r="AV3" s="116" t="s">
        <v>1722</v>
      </c>
      <c r="AW3" s="116" t="s">
        <v>1723</v>
      </c>
      <c r="AX3" s="116" t="s">
        <v>1724</v>
      </c>
      <c r="AY3" s="116" t="s">
        <v>1725</v>
      </c>
      <c r="AZ3" s="116" t="s">
        <v>1726</v>
      </c>
      <c r="BA3" s="116" t="s">
        <v>1727</v>
      </c>
      <c r="BB3" s="116" t="s">
        <v>1728</v>
      </c>
      <c r="BC3" s="116" t="s">
        <v>1729</v>
      </c>
      <c r="BD3" s="116" t="s">
        <v>1730</v>
      </c>
      <c r="BE3" s="116" t="s">
        <v>1731</v>
      </c>
      <c r="BF3" s="116" t="s">
        <v>1732</v>
      </c>
      <c r="BG3" s="116" t="s">
        <v>1733</v>
      </c>
      <c r="BH3" s="116" t="s">
        <v>1734</v>
      </c>
      <c r="BI3" s="116" t="s">
        <v>1735</v>
      </c>
      <c r="BJ3" s="116" t="s">
        <v>1736</v>
      </c>
      <c r="BK3" s="116" t="s">
        <v>1737</v>
      </c>
      <c r="BL3" s="116" t="s">
        <v>1738</v>
      </c>
      <c r="BM3" s="116" t="s">
        <v>1739</v>
      </c>
      <c r="BN3" s="116" t="s">
        <v>1740</v>
      </c>
      <c r="BO3" s="116" t="s">
        <v>1537</v>
      </c>
      <c r="BP3" s="116" t="s">
        <v>1741</v>
      </c>
      <c r="BQ3" s="116" t="s">
        <v>1539</v>
      </c>
      <c r="BR3" s="116" t="s">
        <v>1532</v>
      </c>
      <c r="BS3" s="116" t="s">
        <v>1742</v>
      </c>
      <c r="BT3" s="116">
        <v>501</v>
      </c>
      <c r="BU3" s="116" t="s">
        <v>1743</v>
      </c>
      <c r="BV3" s="116" t="s">
        <v>1534</v>
      </c>
      <c r="BW3" s="116" t="s">
        <v>1744</v>
      </c>
      <c r="BX3" s="116" t="s">
        <v>1745</v>
      </c>
      <c r="BY3" s="116" t="s">
        <v>1746</v>
      </c>
      <c r="BZ3" s="116" t="s">
        <v>1747</v>
      </c>
      <c r="CA3" s="116" t="s">
        <v>1748</v>
      </c>
      <c r="CB3" s="116" t="s">
        <v>1749</v>
      </c>
      <c r="CC3" s="116" t="s">
        <v>1750</v>
      </c>
      <c r="CD3" s="116" t="s">
        <v>1751</v>
      </c>
      <c r="CE3" s="116" t="s">
        <v>1752</v>
      </c>
      <c r="CF3" s="116" t="s">
        <v>1753</v>
      </c>
      <c r="CG3" s="116" t="s">
        <v>1754</v>
      </c>
      <c r="CH3" s="116" t="s">
        <v>1755</v>
      </c>
      <c r="CI3" s="116" t="s">
        <v>1756</v>
      </c>
      <c r="CJ3" s="116" t="s">
        <v>1757</v>
      </c>
      <c r="CK3" s="116" t="s">
        <v>1758</v>
      </c>
      <c r="CL3" s="116" t="s">
        <v>1759</v>
      </c>
      <c r="CM3" s="116" t="s">
        <v>1760</v>
      </c>
      <c r="CN3" s="116" t="s">
        <v>1761</v>
      </c>
      <c r="CO3" s="116" t="s">
        <v>1762</v>
      </c>
      <c r="CP3" s="116" t="s">
        <v>1763</v>
      </c>
      <c r="CQ3" s="116" t="s">
        <v>1764</v>
      </c>
      <c r="CR3" s="116" t="s">
        <v>1765</v>
      </c>
      <c r="CS3" s="116" t="s">
        <v>1766</v>
      </c>
      <c r="CT3" s="116" t="s">
        <v>1767</v>
      </c>
      <c r="CU3" s="116" t="s">
        <v>1768</v>
      </c>
      <c r="CV3" s="116" t="s">
        <v>1769</v>
      </c>
      <c r="CW3" s="116" t="s">
        <v>1770</v>
      </c>
      <c r="CX3" s="116" t="s">
        <v>1771</v>
      </c>
      <c r="CY3" s="116" t="s">
        <v>1772</v>
      </c>
      <c r="CZ3" s="116" t="s">
        <v>1773</v>
      </c>
      <c r="DA3" s="116" t="s">
        <v>1774</v>
      </c>
      <c r="DB3" s="116" t="s">
        <v>1775</v>
      </c>
      <c r="DC3" s="116" t="s">
        <v>1776</v>
      </c>
      <c r="DD3" s="116" t="s">
        <v>1777</v>
      </c>
      <c r="DE3" s="116" t="s">
        <v>1778</v>
      </c>
      <c r="DF3" s="116" t="s">
        <v>1779</v>
      </c>
      <c r="DG3" s="116" t="s">
        <v>1780</v>
      </c>
      <c r="DH3" s="116" t="s">
        <v>1781</v>
      </c>
      <c r="DI3" s="116" t="s">
        <v>1782</v>
      </c>
      <c r="DJ3" s="116" t="s">
        <v>1783</v>
      </c>
      <c r="DK3" s="116" t="s">
        <v>1784</v>
      </c>
      <c r="DL3" s="116" t="s">
        <v>1785</v>
      </c>
      <c r="DM3" s="116" t="s">
        <v>1786</v>
      </c>
      <c r="DN3" s="116" t="s">
        <v>1787</v>
      </c>
      <c r="DO3" s="116" t="s">
        <v>1788</v>
      </c>
      <c r="DP3" s="116" t="s">
        <v>1789</v>
      </c>
      <c r="DQ3" s="116" t="s">
        <v>1790</v>
      </c>
      <c r="DR3" s="116" t="s">
        <v>1791</v>
      </c>
      <c r="DS3" s="116" t="s">
        <v>1792</v>
      </c>
      <c r="DT3" s="116" t="s">
        <v>1793</v>
      </c>
      <c r="DU3" s="116" t="s">
        <v>1794</v>
      </c>
      <c r="DV3" s="116" t="s">
        <v>1795</v>
      </c>
      <c r="DW3" s="116" t="s">
        <v>1796</v>
      </c>
      <c r="DX3" s="116" t="s">
        <v>1797</v>
      </c>
      <c r="DY3" s="116" t="s">
        <v>1798</v>
      </c>
      <c r="DZ3" s="116" t="s">
        <v>1799</v>
      </c>
      <c r="EA3" s="116" t="s">
        <v>1800</v>
      </c>
      <c r="EB3" s="116" t="s">
        <v>1801</v>
      </c>
      <c r="EC3" s="116" t="s">
        <v>1802</v>
      </c>
      <c r="ED3" s="116" t="s">
        <v>1803</v>
      </c>
      <c r="EE3" s="116" t="s">
        <v>1804</v>
      </c>
      <c r="EF3" s="116" t="s">
        <v>1805</v>
      </c>
      <c r="EG3" s="116" t="s">
        <v>1806</v>
      </c>
      <c r="EH3" s="116" t="s">
        <v>1807</v>
      </c>
      <c r="EI3" s="116" t="s">
        <v>1808</v>
      </c>
      <c r="EJ3" s="116" t="s">
        <v>1809</v>
      </c>
      <c r="EK3" s="117">
        <v>3271192.7767019994</v>
      </c>
      <c r="EM3" s="118" t="s">
        <v>1550</v>
      </c>
    </row>
    <row r="4" spans="1:146" x14ac:dyDescent="0.25">
      <c r="A4" s="119">
        <v>1</v>
      </c>
      <c r="B4" s="99" t="s">
        <v>1810</v>
      </c>
      <c r="C4" s="99">
        <v>2023</v>
      </c>
      <c r="D4" s="99">
        <v>12</v>
      </c>
      <c r="E4" s="120">
        <v>3284683</v>
      </c>
      <c r="F4" s="121" t="s">
        <v>1811</v>
      </c>
      <c r="G4" s="122">
        <v>2508.33</v>
      </c>
      <c r="H4" s="122">
        <v>3846.1060000000002</v>
      </c>
      <c r="I4" s="122">
        <v>836.11</v>
      </c>
      <c r="J4" s="122">
        <v>4180.55</v>
      </c>
      <c r="K4" s="122">
        <v>8528.3220000000001</v>
      </c>
      <c r="L4" s="122">
        <v>836.11</v>
      </c>
      <c r="M4" s="122">
        <v>2508.33</v>
      </c>
      <c r="N4" s="122">
        <v>0</v>
      </c>
      <c r="O4" s="122">
        <v>3846.1060000000002</v>
      </c>
      <c r="P4" s="122">
        <v>1672.22</v>
      </c>
      <c r="Q4" s="122">
        <v>4180.55</v>
      </c>
      <c r="R4" s="122">
        <v>1672.22</v>
      </c>
      <c r="S4" s="122">
        <v>836.11</v>
      </c>
      <c r="T4" s="122">
        <v>1672.22</v>
      </c>
      <c r="U4" s="122">
        <v>1672.22</v>
      </c>
      <c r="V4" s="122">
        <v>1170.5540000000001</v>
      </c>
      <c r="W4" s="122">
        <v>3678.884</v>
      </c>
      <c r="X4" s="122">
        <v>3177.2180000000003</v>
      </c>
      <c r="Y4" s="122">
        <v>0</v>
      </c>
      <c r="Z4" s="122">
        <v>6688.88</v>
      </c>
      <c r="AA4" s="122">
        <v>1672.22</v>
      </c>
      <c r="AB4" s="122">
        <v>0</v>
      </c>
      <c r="AC4" s="122">
        <v>1337.7760000000001</v>
      </c>
      <c r="AD4" s="122">
        <v>1672.22</v>
      </c>
      <c r="AE4" s="122">
        <v>3344.44</v>
      </c>
      <c r="AF4" s="122">
        <v>1839.442</v>
      </c>
      <c r="AG4" s="122">
        <v>1672.22</v>
      </c>
      <c r="AH4" s="122">
        <v>0</v>
      </c>
      <c r="AI4" s="122">
        <v>5016.66</v>
      </c>
      <c r="AJ4" s="122">
        <v>836.11</v>
      </c>
      <c r="AK4" s="122">
        <v>2508.33</v>
      </c>
      <c r="AL4" s="122">
        <v>1839.442</v>
      </c>
      <c r="AM4" s="122">
        <v>5016.66</v>
      </c>
      <c r="AN4" s="122">
        <v>2508.33</v>
      </c>
      <c r="AO4" s="122">
        <v>2508.33</v>
      </c>
      <c r="AP4" s="122">
        <v>4682.2160000000003</v>
      </c>
      <c r="AQ4" s="122">
        <v>1672.22</v>
      </c>
      <c r="AR4" s="122">
        <v>6688.88</v>
      </c>
      <c r="AS4" s="122">
        <v>1672.22</v>
      </c>
      <c r="AT4" s="122">
        <v>1672.22</v>
      </c>
      <c r="AU4" s="122">
        <v>0</v>
      </c>
      <c r="AV4" s="122">
        <v>0</v>
      </c>
      <c r="AW4" s="122">
        <v>0</v>
      </c>
      <c r="AX4" s="122">
        <v>5016.66</v>
      </c>
      <c r="AY4" s="122">
        <v>0</v>
      </c>
      <c r="AZ4" s="122">
        <v>0</v>
      </c>
      <c r="BA4" s="122">
        <v>4514.9940000000006</v>
      </c>
      <c r="BB4" s="122">
        <v>0</v>
      </c>
      <c r="BC4" s="122">
        <v>0</v>
      </c>
      <c r="BD4" s="122">
        <v>0</v>
      </c>
      <c r="BE4" s="122">
        <v>836.11</v>
      </c>
      <c r="BF4" s="122">
        <v>1672.22</v>
      </c>
      <c r="BG4" s="122">
        <v>836.11</v>
      </c>
      <c r="BH4" s="122">
        <v>0</v>
      </c>
      <c r="BI4" s="122">
        <v>836.11</v>
      </c>
      <c r="BJ4" s="122">
        <v>4180.55</v>
      </c>
      <c r="BK4" s="122">
        <v>3678.884</v>
      </c>
      <c r="BL4" s="122">
        <v>2173.886</v>
      </c>
      <c r="BM4" s="122">
        <v>1672.22</v>
      </c>
      <c r="BN4" s="122">
        <v>89965.436000000002</v>
      </c>
      <c r="BO4" s="122">
        <v>3344.44</v>
      </c>
      <c r="BP4" s="122">
        <v>0</v>
      </c>
      <c r="BQ4" s="122">
        <v>7190.5460000000003</v>
      </c>
      <c r="BR4" s="122">
        <v>0</v>
      </c>
      <c r="BS4" s="122">
        <v>0</v>
      </c>
      <c r="BT4" s="122">
        <v>0</v>
      </c>
      <c r="BU4" s="122">
        <v>0</v>
      </c>
      <c r="BV4" s="122">
        <v>3344.44</v>
      </c>
      <c r="BW4" s="122">
        <v>2006.6640000000002</v>
      </c>
      <c r="BX4" s="122">
        <v>8361.1</v>
      </c>
      <c r="BY4" s="122">
        <v>1672.22</v>
      </c>
      <c r="BZ4" s="122">
        <v>1672.22</v>
      </c>
      <c r="CA4" s="122">
        <v>1672.22</v>
      </c>
      <c r="CB4" s="122">
        <v>1170.5540000000001</v>
      </c>
      <c r="CC4" s="122">
        <v>0</v>
      </c>
      <c r="CD4" s="122">
        <v>1504.998</v>
      </c>
      <c r="CE4" s="122">
        <v>836.11</v>
      </c>
      <c r="CF4" s="122">
        <v>836.11</v>
      </c>
      <c r="CG4" s="122">
        <v>4180.55</v>
      </c>
      <c r="CH4" s="122">
        <v>0</v>
      </c>
      <c r="CI4" s="122">
        <v>6688.88</v>
      </c>
      <c r="CJ4" s="122">
        <v>1839.442</v>
      </c>
      <c r="CK4" s="122">
        <v>836.11</v>
      </c>
      <c r="CL4" s="122">
        <v>167.22200000000001</v>
      </c>
      <c r="CM4" s="122">
        <v>1672.22</v>
      </c>
      <c r="CN4" s="122">
        <v>0</v>
      </c>
      <c r="CO4" s="122">
        <v>501.66600000000005</v>
      </c>
      <c r="CP4" s="122">
        <v>836.11</v>
      </c>
      <c r="CQ4" s="122">
        <v>0</v>
      </c>
      <c r="CR4" s="122">
        <v>1337.7760000000001</v>
      </c>
      <c r="CS4" s="122">
        <v>668.88800000000003</v>
      </c>
      <c r="CT4" s="122">
        <v>836.11</v>
      </c>
      <c r="CU4" s="122">
        <v>836.11</v>
      </c>
      <c r="CV4" s="122">
        <v>1672.22</v>
      </c>
      <c r="CW4" s="122">
        <v>1170.5540000000001</v>
      </c>
      <c r="CX4" s="122">
        <v>0</v>
      </c>
      <c r="CY4" s="122">
        <v>1170.5540000000001</v>
      </c>
      <c r="CZ4" s="122">
        <v>836.11</v>
      </c>
      <c r="DA4" s="122">
        <v>836.11</v>
      </c>
      <c r="DB4" s="122">
        <v>836.11</v>
      </c>
      <c r="DC4" s="122">
        <v>167.22200000000001</v>
      </c>
      <c r="DD4" s="122">
        <v>1170.5540000000001</v>
      </c>
      <c r="DE4" s="122">
        <v>334.44400000000002</v>
      </c>
      <c r="DF4" s="122">
        <v>9197.2100000000009</v>
      </c>
      <c r="DG4" s="122">
        <v>1839.442</v>
      </c>
      <c r="DH4" s="122">
        <v>836.11</v>
      </c>
      <c r="DI4" s="122">
        <v>167.22200000000001</v>
      </c>
      <c r="DJ4" s="122">
        <v>167.22200000000001</v>
      </c>
      <c r="DK4" s="122">
        <v>501.66600000000005</v>
      </c>
      <c r="DL4" s="122">
        <v>1672.22</v>
      </c>
      <c r="DM4" s="122">
        <v>0</v>
      </c>
      <c r="DN4" s="122">
        <v>836.11</v>
      </c>
      <c r="DO4" s="122">
        <v>0</v>
      </c>
      <c r="DP4" s="122">
        <v>167.22200000000001</v>
      </c>
      <c r="DQ4" s="122">
        <v>836.11</v>
      </c>
      <c r="DR4" s="122">
        <v>334.44400000000002</v>
      </c>
      <c r="DS4" s="122">
        <v>334.44400000000002</v>
      </c>
      <c r="DT4" s="122">
        <v>0</v>
      </c>
      <c r="DU4" s="122">
        <v>0</v>
      </c>
      <c r="DV4" s="122">
        <v>0</v>
      </c>
      <c r="DW4" s="122">
        <v>668.88800000000003</v>
      </c>
      <c r="DX4" s="122">
        <v>334.44400000000002</v>
      </c>
      <c r="DY4" s="122">
        <v>836.11</v>
      </c>
      <c r="DZ4" s="122">
        <v>167.22200000000001</v>
      </c>
      <c r="EA4" s="122">
        <v>836.11</v>
      </c>
      <c r="EB4" s="122">
        <v>0</v>
      </c>
      <c r="EC4" s="122">
        <v>167.22200000000001</v>
      </c>
      <c r="ED4" s="122">
        <v>501.66600000000005</v>
      </c>
      <c r="EE4" s="122">
        <v>0</v>
      </c>
      <c r="EF4" s="122">
        <v>1672.22</v>
      </c>
      <c r="EG4" s="122">
        <v>0</v>
      </c>
      <c r="EH4" s="122">
        <v>3344.44</v>
      </c>
      <c r="EI4" s="122">
        <v>3344.44</v>
      </c>
      <c r="EJ4" s="122">
        <v>501.66600000000005</v>
      </c>
      <c r="EK4" s="123">
        <v>333206.55719999998</v>
      </c>
      <c r="EM4" s="118" t="s">
        <v>1550</v>
      </c>
      <c r="EN4">
        <f>+EK4*1.08</f>
        <v>359863.08177599998</v>
      </c>
    </row>
    <row r="5" spans="1:146" x14ac:dyDescent="0.25">
      <c r="A5" s="119">
        <v>2</v>
      </c>
      <c r="B5" s="99" t="s">
        <v>1810</v>
      </c>
      <c r="C5" s="99">
        <v>2023</v>
      </c>
      <c r="D5" s="99">
        <v>12</v>
      </c>
      <c r="E5" s="120">
        <v>3352387</v>
      </c>
      <c r="F5" s="121" t="s">
        <v>1812</v>
      </c>
      <c r="G5" s="122">
        <v>9494.3999999999978</v>
      </c>
      <c r="H5" s="122">
        <v>6623.9999999999982</v>
      </c>
      <c r="I5" s="122">
        <v>2207.9999999999995</v>
      </c>
      <c r="J5" s="122">
        <v>3311.9999999999991</v>
      </c>
      <c r="K5" s="122">
        <v>12143.999999999996</v>
      </c>
      <c r="L5" s="122">
        <v>1103.9999999999998</v>
      </c>
      <c r="M5" s="122">
        <v>6623.9999999999982</v>
      </c>
      <c r="N5" s="122">
        <v>4415.9999999999991</v>
      </c>
      <c r="O5" s="122">
        <v>4857.5999999999985</v>
      </c>
      <c r="P5" s="122">
        <v>2207.9999999999995</v>
      </c>
      <c r="Q5" s="122">
        <v>3532.7999999999993</v>
      </c>
      <c r="R5" s="122">
        <v>9052.7999999999975</v>
      </c>
      <c r="S5" s="122">
        <v>4415.9999999999991</v>
      </c>
      <c r="T5" s="122">
        <v>3311.9999999999991</v>
      </c>
      <c r="U5" s="122">
        <v>2207.9999999999995</v>
      </c>
      <c r="V5" s="122">
        <v>4415.9999999999991</v>
      </c>
      <c r="W5" s="122">
        <v>1103.9999999999998</v>
      </c>
      <c r="X5" s="122">
        <v>1545.5999999999997</v>
      </c>
      <c r="Y5" s="122">
        <v>0</v>
      </c>
      <c r="Z5" s="122">
        <v>6623.9999999999982</v>
      </c>
      <c r="AA5" s="122">
        <v>6623.9999999999982</v>
      </c>
      <c r="AB5" s="122">
        <v>5078.3999999999987</v>
      </c>
      <c r="AC5" s="122">
        <v>4415.9999999999991</v>
      </c>
      <c r="AD5" s="122">
        <v>2207.9999999999995</v>
      </c>
      <c r="AE5" s="122">
        <v>5519.9999999999982</v>
      </c>
      <c r="AF5" s="122">
        <v>4415.9999999999991</v>
      </c>
      <c r="AG5" s="122">
        <v>0</v>
      </c>
      <c r="AH5" s="122">
        <v>1103.9999999999998</v>
      </c>
      <c r="AI5" s="122">
        <v>17222.399999999994</v>
      </c>
      <c r="AJ5" s="122">
        <v>2428.7999999999993</v>
      </c>
      <c r="AK5" s="122">
        <v>1766.3999999999996</v>
      </c>
      <c r="AL5" s="122">
        <v>7507.199999999998</v>
      </c>
      <c r="AM5" s="122">
        <v>4415.9999999999991</v>
      </c>
      <c r="AN5" s="122">
        <v>2207.9999999999995</v>
      </c>
      <c r="AO5" s="122">
        <v>4636.7999999999984</v>
      </c>
      <c r="AP5" s="122">
        <v>6623.9999999999982</v>
      </c>
      <c r="AQ5" s="122">
        <v>2207.9999999999995</v>
      </c>
      <c r="AR5" s="122">
        <v>18767.999999999996</v>
      </c>
      <c r="AS5" s="122">
        <v>6623.9999999999982</v>
      </c>
      <c r="AT5" s="122">
        <v>4415.9999999999991</v>
      </c>
      <c r="AU5" s="122">
        <v>2207.9999999999995</v>
      </c>
      <c r="AV5" s="122">
        <v>2428.7999999999993</v>
      </c>
      <c r="AW5" s="122">
        <v>4415.9999999999991</v>
      </c>
      <c r="AX5" s="122">
        <v>8831.9999999999982</v>
      </c>
      <c r="AY5" s="122">
        <v>2207.9999999999995</v>
      </c>
      <c r="AZ5" s="122">
        <v>3311.9999999999991</v>
      </c>
      <c r="BA5" s="122">
        <v>8831.9999999999982</v>
      </c>
      <c r="BB5" s="122">
        <v>14351.999999999996</v>
      </c>
      <c r="BC5" s="122">
        <v>1103.9999999999998</v>
      </c>
      <c r="BD5" s="122">
        <v>1103.9999999999998</v>
      </c>
      <c r="BE5" s="122">
        <v>4415.9999999999991</v>
      </c>
      <c r="BF5" s="122">
        <v>1103.9999999999998</v>
      </c>
      <c r="BG5" s="122">
        <v>2207.9999999999995</v>
      </c>
      <c r="BH5" s="122">
        <v>2207.9999999999995</v>
      </c>
      <c r="BI5" s="122">
        <v>13247.999999999996</v>
      </c>
      <c r="BJ5" s="122">
        <v>7727.9999999999982</v>
      </c>
      <c r="BK5" s="122">
        <v>7727.9999999999982</v>
      </c>
      <c r="BL5" s="122">
        <v>4415.9999999999991</v>
      </c>
      <c r="BM5" s="122">
        <v>8831.9999999999982</v>
      </c>
      <c r="BN5" s="122">
        <v>152131.19999999995</v>
      </c>
      <c r="BO5" s="122">
        <v>6623.9999999999982</v>
      </c>
      <c r="BP5" s="122">
        <v>0</v>
      </c>
      <c r="BQ5" s="122">
        <v>9494.3999999999978</v>
      </c>
      <c r="BR5" s="122">
        <v>14351.999999999996</v>
      </c>
      <c r="BS5" s="122">
        <v>3311.9999999999991</v>
      </c>
      <c r="BT5" s="122">
        <v>0</v>
      </c>
      <c r="BU5" s="122">
        <v>441.59999999999991</v>
      </c>
      <c r="BV5" s="122">
        <v>2207.9999999999995</v>
      </c>
      <c r="BW5" s="122">
        <v>3311.9999999999991</v>
      </c>
      <c r="BX5" s="122">
        <v>17663.999999999996</v>
      </c>
      <c r="BY5" s="122">
        <v>3311.9999999999991</v>
      </c>
      <c r="BZ5" s="122">
        <v>4415.9999999999991</v>
      </c>
      <c r="CA5" s="122">
        <v>1324.7999999999997</v>
      </c>
      <c r="CB5" s="122">
        <v>0</v>
      </c>
      <c r="CC5" s="122">
        <v>1987.1999999999994</v>
      </c>
      <c r="CD5" s="122">
        <v>4415.9999999999991</v>
      </c>
      <c r="CE5" s="122">
        <v>1103.9999999999998</v>
      </c>
      <c r="CF5" s="122">
        <v>1103.9999999999998</v>
      </c>
      <c r="CG5" s="122">
        <v>12143.999999999996</v>
      </c>
      <c r="CH5" s="122">
        <v>4415.9999999999991</v>
      </c>
      <c r="CI5" s="122">
        <v>8831.9999999999982</v>
      </c>
      <c r="CJ5" s="122">
        <v>3974.3999999999987</v>
      </c>
      <c r="CK5" s="122">
        <v>883.19999999999982</v>
      </c>
      <c r="CL5" s="122">
        <v>1103.9999999999998</v>
      </c>
      <c r="CM5" s="122">
        <v>2207.9999999999995</v>
      </c>
      <c r="CN5" s="122">
        <v>7727.9999999999982</v>
      </c>
      <c r="CO5" s="122">
        <v>883.19999999999982</v>
      </c>
      <c r="CP5" s="122">
        <v>1766.3999999999996</v>
      </c>
      <c r="CQ5" s="122">
        <v>0</v>
      </c>
      <c r="CR5" s="122">
        <v>1103.9999999999998</v>
      </c>
      <c r="CS5" s="122">
        <v>1103.9999999999998</v>
      </c>
      <c r="CT5" s="122">
        <v>3091.1999999999994</v>
      </c>
      <c r="CU5" s="122">
        <v>5519.9999999999982</v>
      </c>
      <c r="CV5" s="122">
        <v>8169.5999999999976</v>
      </c>
      <c r="CW5" s="122">
        <v>1987.1999999999994</v>
      </c>
      <c r="CX5" s="122">
        <v>2207.9999999999995</v>
      </c>
      <c r="CY5" s="122">
        <v>2207.9999999999995</v>
      </c>
      <c r="CZ5" s="122">
        <v>1103.9999999999998</v>
      </c>
      <c r="DA5" s="122">
        <v>2207.9999999999995</v>
      </c>
      <c r="DB5" s="122">
        <v>1766.3999999999996</v>
      </c>
      <c r="DC5" s="122">
        <v>662.39999999999986</v>
      </c>
      <c r="DD5" s="122">
        <v>1324.7999999999997</v>
      </c>
      <c r="DE5" s="122">
        <v>883.19999999999982</v>
      </c>
      <c r="DF5" s="122">
        <v>2428.7999999999993</v>
      </c>
      <c r="DG5" s="122">
        <v>2207.9999999999995</v>
      </c>
      <c r="DH5" s="122">
        <v>1987.1999999999994</v>
      </c>
      <c r="DI5" s="122">
        <v>0</v>
      </c>
      <c r="DJ5" s="122">
        <v>1103.9999999999998</v>
      </c>
      <c r="DK5" s="122">
        <v>662.39999999999986</v>
      </c>
      <c r="DL5" s="122">
        <v>2870.3999999999992</v>
      </c>
      <c r="DM5" s="122">
        <v>0</v>
      </c>
      <c r="DN5" s="122">
        <v>1987.1999999999994</v>
      </c>
      <c r="DO5" s="122">
        <v>0</v>
      </c>
      <c r="DP5" s="122">
        <v>441.59999999999991</v>
      </c>
      <c r="DQ5" s="122">
        <v>0</v>
      </c>
      <c r="DR5" s="122">
        <v>441.59999999999991</v>
      </c>
      <c r="DS5" s="122">
        <v>441.59999999999991</v>
      </c>
      <c r="DT5" s="122">
        <v>0</v>
      </c>
      <c r="DU5" s="122">
        <v>0</v>
      </c>
      <c r="DV5" s="122">
        <v>0</v>
      </c>
      <c r="DW5" s="122">
        <v>0</v>
      </c>
      <c r="DX5" s="122">
        <v>1103.9999999999998</v>
      </c>
      <c r="DY5" s="122">
        <v>1545.5999999999997</v>
      </c>
      <c r="DZ5" s="122">
        <v>0</v>
      </c>
      <c r="EA5" s="122">
        <v>2207.9999999999995</v>
      </c>
      <c r="EB5" s="122">
        <v>0</v>
      </c>
      <c r="EC5" s="122">
        <v>662.39999999999986</v>
      </c>
      <c r="ED5" s="122">
        <v>662.39999999999986</v>
      </c>
      <c r="EE5" s="122">
        <v>6844.7999999999984</v>
      </c>
      <c r="EF5" s="122">
        <v>3311.9999999999991</v>
      </c>
      <c r="EG5" s="122">
        <v>662.39999999999986</v>
      </c>
      <c r="EH5" s="122">
        <v>662.39999999999986</v>
      </c>
      <c r="EI5" s="122">
        <v>1545.5999999999997</v>
      </c>
      <c r="EJ5" s="122">
        <v>5961.5999999999985</v>
      </c>
      <c r="EK5" s="123">
        <v>693691.77599999972</v>
      </c>
      <c r="EM5" s="118" t="s">
        <v>1550</v>
      </c>
      <c r="EN5">
        <f t="shared" ref="EN5:EN12" si="0">+EK5*1.08</f>
        <v>749187.11807999969</v>
      </c>
    </row>
    <row r="6" spans="1:146" x14ac:dyDescent="0.25">
      <c r="A6" s="119">
        <v>3</v>
      </c>
      <c r="B6" s="99" t="s">
        <v>1810</v>
      </c>
      <c r="C6" s="99">
        <v>2023</v>
      </c>
      <c r="D6" s="99">
        <v>12</v>
      </c>
      <c r="E6" s="120">
        <v>3360436</v>
      </c>
      <c r="F6" s="121" t="s">
        <v>1813</v>
      </c>
      <c r="G6" s="122">
        <v>3177.78</v>
      </c>
      <c r="H6" s="122">
        <v>4766.67</v>
      </c>
      <c r="I6" s="122">
        <v>25422.240000000002</v>
      </c>
      <c r="J6" s="122">
        <v>3177.78</v>
      </c>
      <c r="K6" s="122">
        <v>0</v>
      </c>
      <c r="L6" s="122">
        <v>0</v>
      </c>
      <c r="M6" s="122">
        <v>5084.4480000000003</v>
      </c>
      <c r="N6" s="122">
        <v>11122.23</v>
      </c>
      <c r="O6" s="122">
        <v>0</v>
      </c>
      <c r="P6" s="122">
        <v>3177.78</v>
      </c>
      <c r="Q6" s="122">
        <v>0</v>
      </c>
      <c r="R6" s="122">
        <v>2542.2240000000002</v>
      </c>
      <c r="S6" s="122">
        <v>3177.78</v>
      </c>
      <c r="T6" s="122">
        <v>6355.56</v>
      </c>
      <c r="U6" s="122">
        <v>1588.89</v>
      </c>
      <c r="V6" s="122">
        <v>953.33400000000006</v>
      </c>
      <c r="W6" s="122">
        <v>1588.89</v>
      </c>
      <c r="X6" s="122">
        <v>4766.67</v>
      </c>
      <c r="Y6" s="122">
        <v>0</v>
      </c>
      <c r="Z6" s="122">
        <v>8262.228000000001</v>
      </c>
      <c r="AA6" s="122">
        <v>3177.78</v>
      </c>
      <c r="AB6" s="122">
        <v>1588.89</v>
      </c>
      <c r="AC6" s="122">
        <v>4766.67</v>
      </c>
      <c r="AD6" s="122">
        <v>0</v>
      </c>
      <c r="AE6" s="122">
        <v>0</v>
      </c>
      <c r="AF6" s="122">
        <v>4766.67</v>
      </c>
      <c r="AG6" s="122">
        <v>3177.78</v>
      </c>
      <c r="AH6" s="122">
        <v>0</v>
      </c>
      <c r="AI6" s="122">
        <v>9533.34</v>
      </c>
      <c r="AJ6" s="122">
        <v>1588.89</v>
      </c>
      <c r="AK6" s="122">
        <v>1588.89</v>
      </c>
      <c r="AL6" s="122">
        <v>1588.89</v>
      </c>
      <c r="AM6" s="122">
        <v>6355.56</v>
      </c>
      <c r="AN6" s="122">
        <v>4766.67</v>
      </c>
      <c r="AO6" s="122">
        <v>3177.78</v>
      </c>
      <c r="AP6" s="122">
        <v>3177.78</v>
      </c>
      <c r="AQ6" s="122">
        <v>1588.89</v>
      </c>
      <c r="AR6" s="122">
        <v>4766.67</v>
      </c>
      <c r="AS6" s="122">
        <v>7944.45</v>
      </c>
      <c r="AT6" s="122">
        <v>1588.89</v>
      </c>
      <c r="AU6" s="122">
        <v>317.77800000000002</v>
      </c>
      <c r="AV6" s="122">
        <v>0</v>
      </c>
      <c r="AW6" s="122">
        <v>3177.78</v>
      </c>
      <c r="AX6" s="122">
        <v>0</v>
      </c>
      <c r="AY6" s="122">
        <v>0</v>
      </c>
      <c r="AZ6" s="122">
        <v>4766.67</v>
      </c>
      <c r="BA6" s="122">
        <v>0</v>
      </c>
      <c r="BB6" s="122">
        <v>4766.67</v>
      </c>
      <c r="BC6" s="122">
        <v>0</v>
      </c>
      <c r="BD6" s="122">
        <v>2860.002</v>
      </c>
      <c r="BE6" s="122">
        <v>4766.67</v>
      </c>
      <c r="BF6" s="122">
        <v>0</v>
      </c>
      <c r="BG6" s="122">
        <v>0</v>
      </c>
      <c r="BH6" s="122">
        <v>953.33400000000006</v>
      </c>
      <c r="BI6" s="122">
        <v>11122.23</v>
      </c>
      <c r="BJ6" s="122">
        <v>635.55600000000004</v>
      </c>
      <c r="BK6" s="122">
        <v>2542.2240000000002</v>
      </c>
      <c r="BL6" s="122">
        <v>0</v>
      </c>
      <c r="BM6" s="122">
        <v>0</v>
      </c>
      <c r="BN6" s="122">
        <v>91520.063999999998</v>
      </c>
      <c r="BO6" s="122">
        <v>19066.68</v>
      </c>
      <c r="BP6" s="122">
        <v>0</v>
      </c>
      <c r="BQ6" s="122">
        <v>7308.8940000000002</v>
      </c>
      <c r="BR6" s="122">
        <v>11122.23</v>
      </c>
      <c r="BS6" s="122">
        <v>5720.0039999999999</v>
      </c>
      <c r="BT6" s="122">
        <v>0</v>
      </c>
      <c r="BU6" s="122">
        <v>0</v>
      </c>
      <c r="BV6" s="122">
        <v>3177.78</v>
      </c>
      <c r="BW6" s="122">
        <v>0</v>
      </c>
      <c r="BX6" s="122">
        <v>12711.12</v>
      </c>
      <c r="BY6" s="122">
        <v>3177.78</v>
      </c>
      <c r="BZ6" s="122">
        <v>1588.89</v>
      </c>
      <c r="CA6" s="122">
        <v>1588.89</v>
      </c>
      <c r="CB6" s="122">
        <v>635.55600000000004</v>
      </c>
      <c r="CC6" s="122">
        <v>1588.89</v>
      </c>
      <c r="CD6" s="122">
        <v>3177.78</v>
      </c>
      <c r="CE6" s="122">
        <v>0</v>
      </c>
      <c r="CF6" s="122">
        <v>0</v>
      </c>
      <c r="CG6" s="122">
        <v>0</v>
      </c>
      <c r="CH6" s="122">
        <v>0</v>
      </c>
      <c r="CI6" s="122">
        <v>35908.913999999997</v>
      </c>
      <c r="CJ6" s="122">
        <v>3177.78</v>
      </c>
      <c r="CK6" s="122">
        <v>0</v>
      </c>
      <c r="CL6" s="122">
        <v>3177.78</v>
      </c>
      <c r="CM6" s="122">
        <v>0</v>
      </c>
      <c r="CN6" s="122">
        <v>17795.567999999999</v>
      </c>
      <c r="CO6" s="122">
        <v>0</v>
      </c>
      <c r="CP6" s="122">
        <v>635.55600000000004</v>
      </c>
      <c r="CQ6" s="122">
        <v>0</v>
      </c>
      <c r="CR6" s="122">
        <v>0</v>
      </c>
      <c r="CS6" s="122">
        <v>0</v>
      </c>
      <c r="CT6" s="122">
        <v>1271.1120000000001</v>
      </c>
      <c r="CU6" s="122">
        <v>2224.4459999999999</v>
      </c>
      <c r="CV6" s="122">
        <v>1588.89</v>
      </c>
      <c r="CW6" s="122">
        <v>0</v>
      </c>
      <c r="CX6" s="122">
        <v>0</v>
      </c>
      <c r="CY6" s="122">
        <v>0</v>
      </c>
      <c r="CZ6" s="122">
        <v>0</v>
      </c>
      <c r="DA6" s="122">
        <v>0</v>
      </c>
      <c r="DB6" s="122">
        <v>0</v>
      </c>
      <c r="DC6" s="122">
        <v>0</v>
      </c>
      <c r="DD6" s="122">
        <v>0</v>
      </c>
      <c r="DE6" s="122">
        <v>0</v>
      </c>
      <c r="DF6" s="122">
        <v>4766.67</v>
      </c>
      <c r="DG6" s="122">
        <v>1588.89</v>
      </c>
      <c r="DH6" s="122">
        <v>1588.89</v>
      </c>
      <c r="DI6" s="122">
        <v>0</v>
      </c>
      <c r="DJ6" s="122">
        <v>0</v>
      </c>
      <c r="DK6" s="122">
        <v>0</v>
      </c>
      <c r="DL6" s="122">
        <v>635.55600000000004</v>
      </c>
      <c r="DM6" s="122">
        <v>0</v>
      </c>
      <c r="DN6" s="122">
        <v>1588.89</v>
      </c>
      <c r="DO6" s="122">
        <v>0</v>
      </c>
      <c r="DP6" s="122">
        <v>0</v>
      </c>
      <c r="DQ6" s="122">
        <v>0</v>
      </c>
      <c r="DR6" s="122">
        <v>0</v>
      </c>
      <c r="DS6" s="122">
        <v>1588.89</v>
      </c>
      <c r="DT6" s="122">
        <v>0</v>
      </c>
      <c r="DU6" s="122">
        <v>0</v>
      </c>
      <c r="DV6" s="122">
        <v>0</v>
      </c>
      <c r="DW6" s="122">
        <v>1271.1120000000001</v>
      </c>
      <c r="DX6" s="122">
        <v>0</v>
      </c>
      <c r="DY6" s="122">
        <v>0</v>
      </c>
      <c r="DZ6" s="122">
        <v>0</v>
      </c>
      <c r="EA6" s="122">
        <v>4766.67</v>
      </c>
      <c r="EB6" s="122">
        <v>0</v>
      </c>
      <c r="EC6" s="122">
        <v>0</v>
      </c>
      <c r="ED6" s="122">
        <v>0</v>
      </c>
      <c r="EE6" s="122">
        <v>3177.78</v>
      </c>
      <c r="EF6" s="122">
        <v>3177.78</v>
      </c>
      <c r="EG6" s="122">
        <v>0</v>
      </c>
      <c r="EH6" s="122">
        <v>2542.2240000000002</v>
      </c>
      <c r="EI6" s="122">
        <v>1588.89</v>
      </c>
      <c r="EJ6" s="122">
        <v>1906.6680000000001</v>
      </c>
      <c r="EK6" s="123">
        <v>480137.13576000044</v>
      </c>
      <c r="EM6" s="118" t="s">
        <v>1550</v>
      </c>
      <c r="EN6">
        <f t="shared" si="0"/>
        <v>518548.10662080051</v>
      </c>
    </row>
    <row r="7" spans="1:146" x14ac:dyDescent="0.25">
      <c r="A7" s="119">
        <v>7</v>
      </c>
      <c r="B7" s="99" t="s">
        <v>1810</v>
      </c>
      <c r="C7" s="99">
        <v>2023</v>
      </c>
      <c r="D7" s="99">
        <v>12</v>
      </c>
      <c r="E7" s="120">
        <v>3408152</v>
      </c>
      <c r="F7" s="121" t="s">
        <v>1814</v>
      </c>
      <c r="G7" s="122">
        <v>1100.001</v>
      </c>
      <c r="H7" s="122">
        <v>1466.6679999999999</v>
      </c>
      <c r="I7" s="122">
        <v>0</v>
      </c>
      <c r="J7" s="122">
        <v>4033.337</v>
      </c>
      <c r="K7" s="122">
        <v>2933.3359999999998</v>
      </c>
      <c r="L7" s="122">
        <v>733.33399999999995</v>
      </c>
      <c r="M7" s="122">
        <v>2933.3359999999998</v>
      </c>
      <c r="N7" s="122">
        <v>5500.0050000000001</v>
      </c>
      <c r="O7" s="122">
        <v>1833.335</v>
      </c>
      <c r="P7" s="122">
        <v>2200.002</v>
      </c>
      <c r="Q7" s="122">
        <v>2933.3359999999998</v>
      </c>
      <c r="R7" s="122">
        <v>1466.6679999999999</v>
      </c>
      <c r="S7" s="122">
        <v>733.33399999999995</v>
      </c>
      <c r="T7" s="122">
        <v>1833.335</v>
      </c>
      <c r="U7" s="122">
        <v>0</v>
      </c>
      <c r="V7" s="122">
        <v>733.33399999999995</v>
      </c>
      <c r="W7" s="122">
        <v>0</v>
      </c>
      <c r="X7" s="122">
        <v>733.33399999999995</v>
      </c>
      <c r="Y7" s="122">
        <v>1100.001</v>
      </c>
      <c r="Z7" s="122">
        <v>2933.3359999999998</v>
      </c>
      <c r="AA7" s="122">
        <v>0</v>
      </c>
      <c r="AB7" s="122">
        <v>1833.335</v>
      </c>
      <c r="AC7" s="122">
        <v>2200.002</v>
      </c>
      <c r="AD7" s="122">
        <v>1100.001</v>
      </c>
      <c r="AE7" s="122">
        <v>1100.001</v>
      </c>
      <c r="AF7" s="122">
        <v>1833.335</v>
      </c>
      <c r="AG7" s="122">
        <v>2566.6689999999999</v>
      </c>
      <c r="AH7" s="122">
        <v>0</v>
      </c>
      <c r="AI7" s="122">
        <v>7333.34</v>
      </c>
      <c r="AJ7" s="122">
        <v>1466.6679999999999</v>
      </c>
      <c r="AK7" s="122">
        <v>733.33399999999995</v>
      </c>
      <c r="AL7" s="122">
        <v>366.66699999999997</v>
      </c>
      <c r="AM7" s="122">
        <v>6966.6729999999998</v>
      </c>
      <c r="AN7" s="122">
        <v>1100.001</v>
      </c>
      <c r="AO7" s="122">
        <v>1833.335</v>
      </c>
      <c r="AP7" s="122">
        <v>733.33399999999995</v>
      </c>
      <c r="AQ7" s="122">
        <v>1833.335</v>
      </c>
      <c r="AR7" s="122">
        <v>3300.0029999999997</v>
      </c>
      <c r="AS7" s="122">
        <v>0</v>
      </c>
      <c r="AT7" s="122">
        <v>0</v>
      </c>
      <c r="AU7" s="122">
        <v>0</v>
      </c>
      <c r="AV7" s="122">
        <v>366.66699999999997</v>
      </c>
      <c r="AW7" s="122">
        <v>1100.001</v>
      </c>
      <c r="AX7" s="122">
        <v>1833.335</v>
      </c>
      <c r="AY7" s="122">
        <v>733.33399999999995</v>
      </c>
      <c r="AZ7" s="122">
        <v>0</v>
      </c>
      <c r="BA7" s="122">
        <v>366.66699999999997</v>
      </c>
      <c r="BB7" s="122">
        <v>1833.335</v>
      </c>
      <c r="BC7" s="122">
        <v>0</v>
      </c>
      <c r="BD7" s="122">
        <v>0</v>
      </c>
      <c r="BE7" s="122">
        <v>733.33399999999995</v>
      </c>
      <c r="BF7" s="122">
        <v>366.66699999999997</v>
      </c>
      <c r="BG7" s="122">
        <v>1466.6679999999999</v>
      </c>
      <c r="BH7" s="122">
        <v>1100.001</v>
      </c>
      <c r="BI7" s="122">
        <v>2200.002</v>
      </c>
      <c r="BJ7" s="122">
        <v>2933.3359999999998</v>
      </c>
      <c r="BK7" s="122">
        <v>1100.001</v>
      </c>
      <c r="BL7" s="122">
        <v>1100.001</v>
      </c>
      <c r="BM7" s="122">
        <v>2566.6689999999999</v>
      </c>
      <c r="BN7" s="122">
        <v>26400.023999999998</v>
      </c>
      <c r="BO7" s="122">
        <v>733.33399999999995</v>
      </c>
      <c r="BP7" s="122">
        <v>0</v>
      </c>
      <c r="BQ7" s="122">
        <v>3300.0029999999997</v>
      </c>
      <c r="BR7" s="122">
        <v>4033.337</v>
      </c>
      <c r="BS7" s="122">
        <v>0</v>
      </c>
      <c r="BT7" s="122">
        <v>0</v>
      </c>
      <c r="BU7" s="122">
        <v>0</v>
      </c>
      <c r="BV7" s="122">
        <v>1100.001</v>
      </c>
      <c r="BW7" s="122">
        <v>0</v>
      </c>
      <c r="BX7" s="122">
        <v>2566.6689999999999</v>
      </c>
      <c r="BY7" s="122">
        <v>1833.335</v>
      </c>
      <c r="BZ7" s="122">
        <v>1100.001</v>
      </c>
      <c r="CA7" s="122">
        <v>366.66699999999997</v>
      </c>
      <c r="CB7" s="122">
        <v>0</v>
      </c>
      <c r="CC7" s="122">
        <v>366.66699999999997</v>
      </c>
      <c r="CD7" s="122">
        <v>0</v>
      </c>
      <c r="CE7" s="122">
        <v>2933.3359999999998</v>
      </c>
      <c r="CF7" s="122">
        <v>1833.335</v>
      </c>
      <c r="CG7" s="122">
        <v>2566.6689999999999</v>
      </c>
      <c r="CH7" s="122">
        <v>1466.6679999999999</v>
      </c>
      <c r="CI7" s="122">
        <v>1833.335</v>
      </c>
      <c r="CJ7" s="122">
        <v>366.66699999999997</v>
      </c>
      <c r="CK7" s="122">
        <v>1833.335</v>
      </c>
      <c r="CL7" s="122">
        <v>366.66699999999997</v>
      </c>
      <c r="CM7" s="122">
        <v>733.33399999999995</v>
      </c>
      <c r="CN7" s="122">
        <v>2200.002</v>
      </c>
      <c r="CO7" s="122">
        <v>733.33399999999995</v>
      </c>
      <c r="CP7" s="122">
        <v>733.33399999999995</v>
      </c>
      <c r="CQ7" s="122">
        <v>0</v>
      </c>
      <c r="CR7" s="122">
        <v>1100.001</v>
      </c>
      <c r="CS7" s="122">
        <v>733.33399999999995</v>
      </c>
      <c r="CT7" s="122">
        <v>733.33399999999995</v>
      </c>
      <c r="CU7" s="122">
        <v>1100.001</v>
      </c>
      <c r="CV7" s="122">
        <v>0</v>
      </c>
      <c r="CW7" s="122">
        <v>1466.6679999999999</v>
      </c>
      <c r="CX7" s="122">
        <v>0</v>
      </c>
      <c r="CY7" s="122">
        <v>0</v>
      </c>
      <c r="CZ7" s="122">
        <v>1466.6679999999999</v>
      </c>
      <c r="DA7" s="122">
        <v>733.33399999999995</v>
      </c>
      <c r="DB7" s="122">
        <v>0</v>
      </c>
      <c r="DC7" s="122">
        <v>0</v>
      </c>
      <c r="DD7" s="122">
        <v>733.33399999999995</v>
      </c>
      <c r="DE7" s="122">
        <v>1466.6679999999999</v>
      </c>
      <c r="DF7" s="122">
        <v>1833.335</v>
      </c>
      <c r="DG7" s="122">
        <v>733.33399999999995</v>
      </c>
      <c r="DH7" s="122">
        <v>366.66699999999997</v>
      </c>
      <c r="DI7" s="122">
        <v>0</v>
      </c>
      <c r="DJ7" s="122">
        <v>366.66699999999997</v>
      </c>
      <c r="DK7" s="122">
        <v>1833.335</v>
      </c>
      <c r="DL7" s="122">
        <v>1833.335</v>
      </c>
      <c r="DM7" s="122">
        <v>0</v>
      </c>
      <c r="DN7" s="122">
        <v>1100.001</v>
      </c>
      <c r="DO7" s="122">
        <v>0</v>
      </c>
      <c r="DP7" s="122">
        <v>366.66699999999997</v>
      </c>
      <c r="DQ7" s="122">
        <v>0</v>
      </c>
      <c r="DR7" s="122">
        <v>366.66699999999997</v>
      </c>
      <c r="DS7" s="122">
        <v>0</v>
      </c>
      <c r="DT7" s="122">
        <v>0</v>
      </c>
      <c r="DU7" s="122">
        <v>0</v>
      </c>
      <c r="DV7" s="122">
        <v>0</v>
      </c>
      <c r="DW7" s="122">
        <v>366.66699999999997</v>
      </c>
      <c r="DX7" s="122">
        <v>0</v>
      </c>
      <c r="DY7" s="122">
        <v>1100.001</v>
      </c>
      <c r="DZ7" s="122">
        <v>0</v>
      </c>
      <c r="EA7" s="122">
        <v>0</v>
      </c>
      <c r="EB7" s="122">
        <v>0</v>
      </c>
      <c r="EC7" s="122">
        <v>0</v>
      </c>
      <c r="ED7" s="122">
        <v>1100.001</v>
      </c>
      <c r="EE7" s="122">
        <v>2933.3359999999998</v>
      </c>
      <c r="EF7" s="122">
        <v>733.33399999999995</v>
      </c>
      <c r="EG7" s="122">
        <v>366.66699999999997</v>
      </c>
      <c r="EH7" s="122">
        <v>1100.001</v>
      </c>
      <c r="EI7" s="122">
        <v>1100.001</v>
      </c>
      <c r="EJ7" s="122">
        <v>733.33399999999995</v>
      </c>
      <c r="EK7" s="123">
        <v>192852.17531999983</v>
      </c>
      <c r="EM7" s="118" t="s">
        <v>1550</v>
      </c>
      <c r="EN7">
        <f t="shared" si="0"/>
        <v>208280.34934559983</v>
      </c>
    </row>
    <row r="8" spans="1:146" x14ac:dyDescent="0.25">
      <c r="A8" s="119">
        <v>10</v>
      </c>
      <c r="B8" s="99" t="s">
        <v>1810</v>
      </c>
      <c r="C8" s="99">
        <v>2023</v>
      </c>
      <c r="D8" s="99">
        <v>12</v>
      </c>
      <c r="E8" s="120">
        <v>3564666</v>
      </c>
      <c r="F8" s="121" t="s">
        <v>1815</v>
      </c>
      <c r="G8" s="122">
        <v>1129.0899999999999</v>
      </c>
      <c r="H8" s="122">
        <v>677.45399999999995</v>
      </c>
      <c r="I8" s="122">
        <v>0</v>
      </c>
      <c r="J8" s="122">
        <v>1580.7259999999999</v>
      </c>
      <c r="K8" s="122">
        <v>0</v>
      </c>
      <c r="L8" s="122">
        <v>0</v>
      </c>
      <c r="M8" s="122">
        <v>1129.0899999999999</v>
      </c>
      <c r="N8" s="122">
        <v>0</v>
      </c>
      <c r="O8" s="122">
        <v>1354.9079999999999</v>
      </c>
      <c r="P8" s="122">
        <v>1806.5439999999999</v>
      </c>
      <c r="Q8" s="122">
        <v>1354.9079999999999</v>
      </c>
      <c r="R8" s="122">
        <v>0</v>
      </c>
      <c r="S8" s="122">
        <v>225.81799999999998</v>
      </c>
      <c r="T8" s="122">
        <v>0</v>
      </c>
      <c r="U8" s="122">
        <v>0</v>
      </c>
      <c r="V8" s="122">
        <v>0</v>
      </c>
      <c r="W8" s="122">
        <v>0</v>
      </c>
      <c r="X8" s="122">
        <v>225.81799999999998</v>
      </c>
      <c r="Y8" s="122">
        <v>0</v>
      </c>
      <c r="Z8" s="122">
        <v>0</v>
      </c>
      <c r="AA8" s="122">
        <v>0</v>
      </c>
      <c r="AB8" s="122">
        <v>0</v>
      </c>
      <c r="AC8" s="122">
        <v>225.81799999999998</v>
      </c>
      <c r="AD8" s="122">
        <v>677.45399999999995</v>
      </c>
      <c r="AE8" s="122">
        <v>677.45399999999995</v>
      </c>
      <c r="AF8" s="122">
        <v>1129.0899999999999</v>
      </c>
      <c r="AG8" s="122">
        <v>0</v>
      </c>
      <c r="AH8" s="122">
        <v>0</v>
      </c>
      <c r="AI8" s="122">
        <v>0</v>
      </c>
      <c r="AJ8" s="122">
        <v>451.63599999999997</v>
      </c>
      <c r="AK8" s="122">
        <v>451.63599999999997</v>
      </c>
      <c r="AL8" s="122">
        <v>0</v>
      </c>
      <c r="AM8" s="122">
        <v>1806.5439999999999</v>
      </c>
      <c r="AN8" s="122">
        <v>451.63599999999997</v>
      </c>
      <c r="AO8" s="122">
        <v>0</v>
      </c>
      <c r="AP8" s="122">
        <v>451.63599999999997</v>
      </c>
      <c r="AQ8" s="122">
        <v>451.63599999999997</v>
      </c>
      <c r="AR8" s="122">
        <v>1806.5439999999999</v>
      </c>
      <c r="AS8" s="122">
        <v>0</v>
      </c>
      <c r="AT8" s="122">
        <v>13097.444</v>
      </c>
      <c r="AU8" s="122">
        <v>225.81799999999998</v>
      </c>
      <c r="AV8" s="122">
        <v>0</v>
      </c>
      <c r="AW8" s="122">
        <v>451.63599999999997</v>
      </c>
      <c r="AX8" s="122">
        <v>0</v>
      </c>
      <c r="AY8" s="122">
        <v>0</v>
      </c>
      <c r="AZ8" s="122">
        <v>0</v>
      </c>
      <c r="BA8" s="122">
        <v>451.63599999999997</v>
      </c>
      <c r="BB8" s="122">
        <v>451.63599999999997</v>
      </c>
      <c r="BC8" s="122">
        <v>451.63599999999997</v>
      </c>
      <c r="BD8" s="122">
        <v>0</v>
      </c>
      <c r="BE8" s="122">
        <v>0</v>
      </c>
      <c r="BF8" s="122">
        <v>451.63599999999997</v>
      </c>
      <c r="BG8" s="122">
        <v>677.45399999999995</v>
      </c>
      <c r="BH8" s="122">
        <v>0</v>
      </c>
      <c r="BI8" s="122">
        <v>225.81799999999998</v>
      </c>
      <c r="BJ8" s="122">
        <v>1806.5439999999999</v>
      </c>
      <c r="BK8" s="122">
        <v>903.27199999999993</v>
      </c>
      <c r="BL8" s="122">
        <v>451.63599999999997</v>
      </c>
      <c r="BM8" s="122">
        <v>0</v>
      </c>
      <c r="BN8" s="122">
        <v>13097.444</v>
      </c>
      <c r="BO8" s="122">
        <v>0</v>
      </c>
      <c r="BP8" s="122">
        <v>0</v>
      </c>
      <c r="BQ8" s="122">
        <v>1580.7259999999999</v>
      </c>
      <c r="BR8" s="122">
        <v>677.45399999999995</v>
      </c>
      <c r="BS8" s="122">
        <v>451.63599999999997</v>
      </c>
      <c r="BT8" s="122">
        <v>0</v>
      </c>
      <c r="BU8" s="122">
        <v>0</v>
      </c>
      <c r="BV8" s="122">
        <v>903.27199999999993</v>
      </c>
      <c r="BW8" s="122">
        <v>225.81799999999998</v>
      </c>
      <c r="BX8" s="122">
        <v>1129.0899999999999</v>
      </c>
      <c r="BY8" s="122">
        <v>1129.0899999999999</v>
      </c>
      <c r="BZ8" s="122">
        <v>0</v>
      </c>
      <c r="CA8" s="122">
        <v>0</v>
      </c>
      <c r="CB8" s="122">
        <v>0</v>
      </c>
      <c r="CC8" s="122">
        <v>225.81799999999998</v>
      </c>
      <c r="CD8" s="122">
        <v>451.63599999999997</v>
      </c>
      <c r="CE8" s="122">
        <v>1806.5439999999999</v>
      </c>
      <c r="CF8" s="122">
        <v>1129.0899999999999</v>
      </c>
      <c r="CG8" s="122">
        <v>451.63599999999997</v>
      </c>
      <c r="CH8" s="122">
        <v>225.81799999999998</v>
      </c>
      <c r="CI8" s="122">
        <v>0</v>
      </c>
      <c r="CJ8" s="122">
        <v>1354.9079999999999</v>
      </c>
      <c r="CK8" s="122">
        <v>903.27199999999993</v>
      </c>
      <c r="CL8" s="122">
        <v>225.81799999999998</v>
      </c>
      <c r="CM8" s="122">
        <v>225.81799999999998</v>
      </c>
      <c r="CN8" s="122">
        <v>1129.0899999999999</v>
      </c>
      <c r="CO8" s="122">
        <v>0</v>
      </c>
      <c r="CP8" s="122">
        <v>0</v>
      </c>
      <c r="CQ8" s="122">
        <v>0</v>
      </c>
      <c r="CR8" s="122">
        <v>451.63599999999997</v>
      </c>
      <c r="CS8" s="122">
        <v>0</v>
      </c>
      <c r="CT8" s="122">
        <v>0</v>
      </c>
      <c r="CU8" s="122">
        <v>0</v>
      </c>
      <c r="CV8" s="122">
        <v>451.63599999999997</v>
      </c>
      <c r="CW8" s="122">
        <v>451.63599999999997</v>
      </c>
      <c r="CX8" s="122">
        <v>0</v>
      </c>
      <c r="CY8" s="122">
        <v>225.81799999999998</v>
      </c>
      <c r="CZ8" s="122">
        <v>0</v>
      </c>
      <c r="DA8" s="122">
        <v>903.27199999999993</v>
      </c>
      <c r="DB8" s="122">
        <v>451.63599999999997</v>
      </c>
      <c r="DC8" s="122">
        <v>225.81799999999998</v>
      </c>
      <c r="DD8" s="122">
        <v>0</v>
      </c>
      <c r="DE8" s="122">
        <v>0</v>
      </c>
      <c r="DF8" s="122">
        <v>677.45399999999995</v>
      </c>
      <c r="DG8" s="122">
        <v>225.81799999999998</v>
      </c>
      <c r="DH8" s="122">
        <v>225.81799999999998</v>
      </c>
      <c r="DI8" s="122">
        <v>0</v>
      </c>
      <c r="DJ8" s="122">
        <v>225.81799999999998</v>
      </c>
      <c r="DK8" s="122">
        <v>0</v>
      </c>
      <c r="DL8" s="122">
        <v>451.63599999999997</v>
      </c>
      <c r="DM8" s="122">
        <v>0</v>
      </c>
      <c r="DN8" s="122">
        <v>0</v>
      </c>
      <c r="DO8" s="122">
        <v>0</v>
      </c>
      <c r="DP8" s="122">
        <v>0</v>
      </c>
      <c r="DQ8" s="122">
        <v>0</v>
      </c>
      <c r="DR8" s="122">
        <v>0</v>
      </c>
      <c r="DS8" s="122">
        <v>0</v>
      </c>
      <c r="DT8" s="122">
        <v>0</v>
      </c>
      <c r="DU8" s="122">
        <v>0</v>
      </c>
      <c r="DV8" s="122">
        <v>0</v>
      </c>
      <c r="DW8" s="122">
        <v>0</v>
      </c>
      <c r="DX8" s="122">
        <v>0</v>
      </c>
      <c r="DY8" s="122">
        <v>0</v>
      </c>
      <c r="DZ8" s="122">
        <v>225.81799999999998</v>
      </c>
      <c r="EA8" s="122">
        <v>0</v>
      </c>
      <c r="EB8" s="122">
        <v>451.63599999999997</v>
      </c>
      <c r="EC8" s="122">
        <v>225.81799999999998</v>
      </c>
      <c r="ED8" s="122">
        <v>225.81799999999998</v>
      </c>
      <c r="EE8" s="122">
        <v>0</v>
      </c>
      <c r="EF8" s="122">
        <v>0</v>
      </c>
      <c r="EG8" s="122">
        <v>0</v>
      </c>
      <c r="EH8" s="122">
        <v>0</v>
      </c>
      <c r="EI8" s="122">
        <v>0</v>
      </c>
      <c r="EJ8" s="122">
        <v>451.63599999999997</v>
      </c>
      <c r="EK8" s="123">
        <v>77311.050479999962</v>
      </c>
      <c r="EM8" s="118" t="s">
        <v>1550</v>
      </c>
      <c r="EN8">
        <f t="shared" si="0"/>
        <v>83495.934518399969</v>
      </c>
    </row>
    <row r="9" spans="1:146" x14ac:dyDescent="0.25">
      <c r="A9" s="119">
        <v>11</v>
      </c>
      <c r="B9" s="99" t="s">
        <v>1810</v>
      </c>
      <c r="C9" s="99">
        <v>2023</v>
      </c>
      <c r="D9" s="99">
        <v>12</v>
      </c>
      <c r="E9" s="120">
        <v>3564667</v>
      </c>
      <c r="F9" s="121" t="s">
        <v>1816</v>
      </c>
      <c r="G9" s="122">
        <v>1129.0899999999999</v>
      </c>
      <c r="H9" s="122">
        <v>225.81799999999998</v>
      </c>
      <c r="I9" s="122">
        <v>0</v>
      </c>
      <c r="J9" s="122">
        <v>677.45399999999995</v>
      </c>
      <c r="K9" s="122">
        <v>0</v>
      </c>
      <c r="L9" s="122">
        <v>451.63599999999997</v>
      </c>
      <c r="M9" s="122">
        <v>0</v>
      </c>
      <c r="N9" s="122">
        <v>0</v>
      </c>
      <c r="O9" s="122">
        <v>1580.7259999999999</v>
      </c>
      <c r="P9" s="122">
        <v>1806.5439999999999</v>
      </c>
      <c r="Q9" s="122">
        <v>2032.3620000000001</v>
      </c>
      <c r="R9" s="122">
        <v>0</v>
      </c>
      <c r="S9" s="122">
        <v>451.63599999999997</v>
      </c>
      <c r="T9" s="122">
        <v>451.63599999999997</v>
      </c>
      <c r="U9" s="122">
        <v>0</v>
      </c>
      <c r="V9" s="122">
        <v>0</v>
      </c>
      <c r="W9" s="122">
        <v>0</v>
      </c>
      <c r="X9" s="122">
        <v>225.81799999999998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451.63599999999997</v>
      </c>
      <c r="AE9" s="122">
        <v>677.45399999999995</v>
      </c>
      <c r="AF9" s="122">
        <v>903.27199999999993</v>
      </c>
      <c r="AG9" s="122">
        <v>0</v>
      </c>
      <c r="AH9" s="122">
        <v>0</v>
      </c>
      <c r="AI9" s="122">
        <v>0</v>
      </c>
      <c r="AJ9" s="122">
        <v>451.63599999999997</v>
      </c>
      <c r="AK9" s="122">
        <v>0</v>
      </c>
      <c r="AL9" s="122">
        <v>0</v>
      </c>
      <c r="AM9" s="122">
        <v>1129.0899999999999</v>
      </c>
      <c r="AN9" s="122">
        <v>451.63599999999997</v>
      </c>
      <c r="AO9" s="122">
        <v>0</v>
      </c>
      <c r="AP9" s="122">
        <v>451.63599999999997</v>
      </c>
      <c r="AQ9" s="122">
        <v>0</v>
      </c>
      <c r="AR9" s="122">
        <v>1806.5439999999999</v>
      </c>
      <c r="AS9" s="122">
        <v>0</v>
      </c>
      <c r="AT9" s="122">
        <v>0</v>
      </c>
      <c r="AU9" s="122">
        <v>225.81799999999998</v>
      </c>
      <c r="AV9" s="122">
        <v>0</v>
      </c>
      <c r="AW9" s="122">
        <v>0</v>
      </c>
      <c r="AX9" s="122">
        <v>0</v>
      </c>
      <c r="AY9" s="122">
        <v>451.63599999999997</v>
      </c>
      <c r="AZ9" s="122">
        <v>0</v>
      </c>
      <c r="BA9" s="122">
        <v>0</v>
      </c>
      <c r="BB9" s="122">
        <v>0</v>
      </c>
      <c r="BC9" s="122">
        <v>451.63599999999997</v>
      </c>
      <c r="BD9" s="122">
        <v>0</v>
      </c>
      <c r="BE9" s="122">
        <v>225.81799999999998</v>
      </c>
      <c r="BF9" s="122">
        <v>677.45399999999995</v>
      </c>
      <c r="BG9" s="122">
        <v>677.45399999999995</v>
      </c>
      <c r="BH9" s="122">
        <v>0</v>
      </c>
      <c r="BI9" s="122">
        <v>225.81799999999998</v>
      </c>
      <c r="BJ9" s="122">
        <v>1580.7259999999999</v>
      </c>
      <c r="BK9" s="122">
        <v>225.81799999999998</v>
      </c>
      <c r="BL9" s="122">
        <v>903.27199999999993</v>
      </c>
      <c r="BM9" s="122">
        <v>0</v>
      </c>
      <c r="BN9" s="122">
        <v>13097.444</v>
      </c>
      <c r="BO9" s="122">
        <v>903.27199999999993</v>
      </c>
      <c r="BP9" s="122">
        <v>0</v>
      </c>
      <c r="BQ9" s="122">
        <v>1580.7259999999999</v>
      </c>
      <c r="BR9" s="122">
        <v>0</v>
      </c>
      <c r="BS9" s="122">
        <v>1129.0899999999999</v>
      </c>
      <c r="BT9" s="122">
        <v>0</v>
      </c>
      <c r="BU9" s="122">
        <v>0</v>
      </c>
      <c r="BV9" s="122">
        <v>1580.7259999999999</v>
      </c>
      <c r="BW9" s="122">
        <v>225.81799999999998</v>
      </c>
      <c r="BX9" s="122">
        <v>0</v>
      </c>
      <c r="BY9" s="122">
        <v>0</v>
      </c>
      <c r="BZ9" s="122">
        <v>451.63599999999997</v>
      </c>
      <c r="CA9" s="122">
        <v>0</v>
      </c>
      <c r="CB9" s="122">
        <v>0</v>
      </c>
      <c r="CC9" s="122">
        <v>225.81799999999998</v>
      </c>
      <c r="CD9" s="122">
        <v>903.27199999999993</v>
      </c>
      <c r="CE9" s="122">
        <v>0</v>
      </c>
      <c r="CF9" s="122">
        <v>1129.0899999999999</v>
      </c>
      <c r="CG9" s="122">
        <v>677.45399999999995</v>
      </c>
      <c r="CH9" s="122">
        <v>225.81799999999998</v>
      </c>
      <c r="CI9" s="122">
        <v>0</v>
      </c>
      <c r="CJ9" s="122">
        <v>1354.9079999999999</v>
      </c>
      <c r="CK9" s="122">
        <v>903.27199999999993</v>
      </c>
      <c r="CL9" s="122">
        <v>451.63599999999997</v>
      </c>
      <c r="CM9" s="122">
        <v>225.81799999999998</v>
      </c>
      <c r="CN9" s="122">
        <v>451.63599999999997</v>
      </c>
      <c r="CO9" s="122">
        <v>0</v>
      </c>
      <c r="CP9" s="122">
        <v>0</v>
      </c>
      <c r="CQ9" s="122">
        <v>0</v>
      </c>
      <c r="CR9" s="122">
        <v>677.45399999999995</v>
      </c>
      <c r="CS9" s="122">
        <v>0</v>
      </c>
      <c r="CT9" s="122">
        <v>0</v>
      </c>
      <c r="CU9" s="122">
        <v>677.45399999999995</v>
      </c>
      <c r="CV9" s="122">
        <v>0</v>
      </c>
      <c r="CW9" s="122">
        <v>0</v>
      </c>
      <c r="CX9" s="122">
        <v>0</v>
      </c>
      <c r="CY9" s="122">
        <v>0</v>
      </c>
      <c r="CZ9" s="122">
        <v>0</v>
      </c>
      <c r="DA9" s="122">
        <v>451.63599999999997</v>
      </c>
      <c r="DB9" s="122">
        <v>225.81799999999998</v>
      </c>
      <c r="DC9" s="122">
        <v>451.63599999999997</v>
      </c>
      <c r="DD9" s="122">
        <v>0</v>
      </c>
      <c r="DE9" s="122">
        <v>225.81799999999998</v>
      </c>
      <c r="DF9" s="122">
        <v>903.27199999999993</v>
      </c>
      <c r="DG9" s="122">
        <v>0</v>
      </c>
      <c r="DH9" s="122">
        <v>225.81799999999998</v>
      </c>
      <c r="DI9" s="122">
        <v>0</v>
      </c>
      <c r="DJ9" s="122">
        <v>225.81799999999998</v>
      </c>
      <c r="DK9" s="122">
        <v>0</v>
      </c>
      <c r="DL9" s="122">
        <v>451.63599999999997</v>
      </c>
      <c r="DM9" s="122">
        <v>0</v>
      </c>
      <c r="DN9" s="122">
        <v>0</v>
      </c>
      <c r="DO9" s="122">
        <v>0</v>
      </c>
      <c r="DP9" s="122">
        <v>0</v>
      </c>
      <c r="DQ9" s="122">
        <v>0</v>
      </c>
      <c r="DR9" s="122">
        <v>0</v>
      </c>
      <c r="DS9" s="122">
        <v>0</v>
      </c>
      <c r="DT9" s="122">
        <v>0</v>
      </c>
      <c r="DU9" s="122">
        <v>0</v>
      </c>
      <c r="DV9" s="122">
        <v>0</v>
      </c>
      <c r="DW9" s="122">
        <v>0</v>
      </c>
      <c r="DX9" s="122">
        <v>0</v>
      </c>
      <c r="DY9" s="122">
        <v>0</v>
      </c>
      <c r="DZ9" s="122">
        <v>0</v>
      </c>
      <c r="EA9" s="122">
        <v>1580.7259999999999</v>
      </c>
      <c r="EB9" s="122">
        <v>451.63599999999997</v>
      </c>
      <c r="EC9" s="122">
        <v>225.81799999999998</v>
      </c>
      <c r="ED9" s="122">
        <v>225.81799999999998</v>
      </c>
      <c r="EE9" s="122">
        <v>0</v>
      </c>
      <c r="EF9" s="122">
        <v>0</v>
      </c>
      <c r="EG9" s="122">
        <v>0</v>
      </c>
      <c r="EH9" s="122">
        <v>0</v>
      </c>
      <c r="EI9" s="122">
        <v>0</v>
      </c>
      <c r="EJ9" s="122">
        <v>0</v>
      </c>
      <c r="EK9" s="123">
        <v>57800.375279999964</v>
      </c>
      <c r="EM9" s="118" t="s">
        <v>1550</v>
      </c>
      <c r="EN9">
        <f t="shared" si="0"/>
        <v>62424.405302399966</v>
      </c>
    </row>
    <row r="10" spans="1:146" x14ac:dyDescent="0.25">
      <c r="A10" s="119">
        <v>21</v>
      </c>
      <c r="B10" s="99" t="s">
        <v>1810</v>
      </c>
      <c r="C10" s="99">
        <v>2023</v>
      </c>
      <c r="D10" s="99">
        <v>12</v>
      </c>
      <c r="E10" s="120">
        <v>3575300</v>
      </c>
      <c r="F10" s="121" t="s">
        <v>1817</v>
      </c>
      <c r="G10" s="122">
        <v>2555.56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511.11199999999997</v>
      </c>
      <c r="W10" s="122">
        <v>0</v>
      </c>
      <c r="X10" s="122">
        <v>0</v>
      </c>
      <c r="Y10" s="122">
        <v>0</v>
      </c>
      <c r="Z10" s="122">
        <v>0</v>
      </c>
      <c r="AA10" s="122">
        <v>5111.12</v>
      </c>
      <c r="AB10" s="122">
        <v>0</v>
      </c>
      <c r="AC10" s="122">
        <v>0</v>
      </c>
      <c r="AD10" s="122">
        <v>0</v>
      </c>
      <c r="AE10" s="122">
        <v>0</v>
      </c>
      <c r="AF10" s="122">
        <v>511.11199999999997</v>
      </c>
      <c r="AG10" s="122">
        <v>0</v>
      </c>
      <c r="AH10" s="122">
        <v>0</v>
      </c>
      <c r="AI10" s="122">
        <v>2555.56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22">
        <v>0</v>
      </c>
      <c r="AQ10" s="122">
        <v>5111.12</v>
      </c>
      <c r="AR10" s="122">
        <v>5111.12</v>
      </c>
      <c r="AS10" s="122">
        <v>2555.56</v>
      </c>
      <c r="AT10" s="122">
        <v>0</v>
      </c>
      <c r="AU10" s="122">
        <v>0</v>
      </c>
      <c r="AV10" s="122">
        <v>0</v>
      </c>
      <c r="AW10" s="122">
        <v>0</v>
      </c>
      <c r="AX10" s="122">
        <v>0</v>
      </c>
      <c r="AY10" s="122">
        <v>0</v>
      </c>
      <c r="AZ10" s="122">
        <v>0</v>
      </c>
      <c r="BA10" s="122">
        <v>0</v>
      </c>
      <c r="BB10" s="122">
        <v>0</v>
      </c>
      <c r="BC10" s="122">
        <v>0</v>
      </c>
      <c r="BD10" s="122">
        <v>0</v>
      </c>
      <c r="BE10" s="122">
        <v>0</v>
      </c>
      <c r="BF10" s="122">
        <v>0</v>
      </c>
      <c r="BG10" s="122">
        <v>0</v>
      </c>
      <c r="BH10" s="122">
        <v>0</v>
      </c>
      <c r="BI10" s="122">
        <v>0</v>
      </c>
      <c r="BJ10" s="122">
        <v>0</v>
      </c>
      <c r="BK10" s="122">
        <v>0</v>
      </c>
      <c r="BL10" s="122">
        <v>2555.56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  <c r="BR10" s="122">
        <v>0</v>
      </c>
      <c r="BS10" s="122">
        <v>0</v>
      </c>
      <c r="BT10" s="122">
        <v>0</v>
      </c>
      <c r="BU10" s="122">
        <v>0</v>
      </c>
      <c r="BV10" s="122">
        <v>0</v>
      </c>
      <c r="BW10" s="122">
        <v>0</v>
      </c>
      <c r="BX10" s="122">
        <v>0</v>
      </c>
      <c r="BY10" s="122">
        <v>0</v>
      </c>
      <c r="BZ10" s="122">
        <v>0</v>
      </c>
      <c r="CA10" s="122">
        <v>0</v>
      </c>
      <c r="CB10" s="122">
        <v>0</v>
      </c>
      <c r="CC10" s="122">
        <v>0</v>
      </c>
      <c r="CD10" s="122">
        <v>0</v>
      </c>
      <c r="CE10" s="122">
        <v>0</v>
      </c>
      <c r="CF10" s="122">
        <v>0</v>
      </c>
      <c r="CG10" s="122">
        <v>0</v>
      </c>
      <c r="CH10" s="122">
        <v>0</v>
      </c>
      <c r="CI10" s="122">
        <v>0</v>
      </c>
      <c r="CJ10" s="122">
        <v>0</v>
      </c>
      <c r="CK10" s="122">
        <v>0</v>
      </c>
      <c r="CL10" s="122">
        <v>0</v>
      </c>
      <c r="CM10" s="122">
        <v>0</v>
      </c>
      <c r="CN10" s="122">
        <v>0</v>
      </c>
      <c r="CO10" s="122">
        <v>0</v>
      </c>
      <c r="CP10" s="122">
        <v>0</v>
      </c>
      <c r="CQ10" s="122">
        <v>0</v>
      </c>
      <c r="CR10" s="122">
        <v>0</v>
      </c>
      <c r="CS10" s="122">
        <v>0</v>
      </c>
      <c r="CT10" s="122">
        <v>0</v>
      </c>
      <c r="CU10" s="122">
        <v>2555.56</v>
      </c>
      <c r="CV10" s="122">
        <v>0</v>
      </c>
      <c r="CW10" s="122">
        <v>0</v>
      </c>
      <c r="CX10" s="122">
        <v>5111.12</v>
      </c>
      <c r="CY10" s="122">
        <v>0</v>
      </c>
      <c r="CZ10" s="122">
        <v>0</v>
      </c>
      <c r="DA10" s="122">
        <v>0</v>
      </c>
      <c r="DB10" s="122">
        <v>0</v>
      </c>
      <c r="DC10" s="122">
        <v>255.55599999999998</v>
      </c>
      <c r="DD10" s="122">
        <v>0</v>
      </c>
      <c r="DE10" s="122">
        <v>0</v>
      </c>
      <c r="DF10" s="122">
        <v>0</v>
      </c>
      <c r="DG10" s="122">
        <v>0</v>
      </c>
      <c r="DH10" s="122">
        <v>0</v>
      </c>
      <c r="DI10" s="122">
        <v>0</v>
      </c>
      <c r="DJ10" s="122">
        <v>0</v>
      </c>
      <c r="DK10" s="122">
        <v>0</v>
      </c>
      <c r="DL10" s="122">
        <v>0</v>
      </c>
      <c r="DM10" s="122">
        <v>0</v>
      </c>
      <c r="DN10" s="122">
        <v>0</v>
      </c>
      <c r="DO10" s="122">
        <v>0</v>
      </c>
      <c r="DP10" s="122">
        <v>0</v>
      </c>
      <c r="DQ10" s="122">
        <v>0</v>
      </c>
      <c r="DR10" s="122">
        <v>0</v>
      </c>
      <c r="DS10" s="122">
        <v>0</v>
      </c>
      <c r="DT10" s="122">
        <v>0</v>
      </c>
      <c r="DU10" s="122">
        <v>0</v>
      </c>
      <c r="DV10" s="122">
        <v>0</v>
      </c>
      <c r="DW10" s="122">
        <v>0</v>
      </c>
      <c r="DX10" s="122">
        <v>0</v>
      </c>
      <c r="DY10" s="122">
        <v>0</v>
      </c>
      <c r="DZ10" s="122">
        <v>0</v>
      </c>
      <c r="EA10" s="122">
        <v>0</v>
      </c>
      <c r="EB10" s="122">
        <v>0</v>
      </c>
      <c r="EC10" s="122">
        <v>0</v>
      </c>
      <c r="ED10" s="122">
        <v>0</v>
      </c>
      <c r="EE10" s="122">
        <v>0</v>
      </c>
      <c r="EF10" s="122">
        <v>0</v>
      </c>
      <c r="EG10" s="122">
        <v>0</v>
      </c>
      <c r="EH10" s="122">
        <v>0</v>
      </c>
      <c r="EI10" s="122">
        <v>0</v>
      </c>
      <c r="EJ10" s="122">
        <v>0</v>
      </c>
      <c r="EK10" s="123">
        <v>37260.0648</v>
      </c>
      <c r="EM10" s="118" t="s">
        <v>1550</v>
      </c>
      <c r="EN10">
        <f t="shared" si="0"/>
        <v>40240.869984000004</v>
      </c>
    </row>
    <row r="11" spans="1:146" x14ac:dyDescent="0.25">
      <c r="A11" s="119">
        <v>22</v>
      </c>
      <c r="B11" s="99" t="s">
        <v>1818</v>
      </c>
      <c r="C11" s="99">
        <v>2023</v>
      </c>
      <c r="D11" s="99">
        <v>12</v>
      </c>
      <c r="E11" s="120">
        <v>3284683</v>
      </c>
      <c r="F11" s="121" t="s">
        <v>1811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22">
        <v>0</v>
      </c>
      <c r="X11" s="122">
        <v>0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22">
        <v>0</v>
      </c>
      <c r="AQ11" s="122">
        <v>0</v>
      </c>
      <c r="AR11" s="122">
        <v>0</v>
      </c>
      <c r="AS11" s="122">
        <v>0</v>
      </c>
      <c r="AT11" s="122">
        <v>0</v>
      </c>
      <c r="AU11" s="122">
        <v>0</v>
      </c>
      <c r="AV11" s="122">
        <v>0</v>
      </c>
      <c r="AW11" s="122">
        <v>0</v>
      </c>
      <c r="AX11" s="122">
        <v>0</v>
      </c>
      <c r="AY11" s="122">
        <v>0</v>
      </c>
      <c r="AZ11" s="122">
        <v>0</v>
      </c>
      <c r="BA11" s="122">
        <v>0</v>
      </c>
      <c r="BB11" s="122">
        <v>0</v>
      </c>
      <c r="BC11" s="122">
        <v>0</v>
      </c>
      <c r="BD11" s="122">
        <v>0</v>
      </c>
      <c r="BE11" s="122">
        <v>0</v>
      </c>
      <c r="BF11" s="122">
        <v>0</v>
      </c>
      <c r="BG11" s="122">
        <v>0</v>
      </c>
      <c r="BH11" s="122">
        <v>0</v>
      </c>
      <c r="BI11" s="122">
        <v>0</v>
      </c>
      <c r="BJ11" s="122">
        <v>0</v>
      </c>
      <c r="BK11" s="122">
        <v>0</v>
      </c>
      <c r="BL11" s="122">
        <v>0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  <c r="BR11" s="122">
        <v>0</v>
      </c>
      <c r="BS11" s="122">
        <v>0</v>
      </c>
      <c r="BT11" s="122">
        <v>0</v>
      </c>
      <c r="BU11" s="122">
        <v>0</v>
      </c>
      <c r="BV11" s="122">
        <v>0</v>
      </c>
      <c r="BW11" s="122">
        <v>0</v>
      </c>
      <c r="BX11" s="122">
        <v>0</v>
      </c>
      <c r="BY11" s="122">
        <v>0</v>
      </c>
      <c r="BZ11" s="122">
        <v>0</v>
      </c>
      <c r="CA11" s="122">
        <v>0</v>
      </c>
      <c r="CB11" s="122">
        <v>0</v>
      </c>
      <c r="CC11" s="122">
        <v>0</v>
      </c>
      <c r="CD11" s="122">
        <v>0</v>
      </c>
      <c r="CE11" s="122">
        <v>0</v>
      </c>
      <c r="CF11" s="122">
        <v>0</v>
      </c>
      <c r="CG11" s="122">
        <v>0</v>
      </c>
      <c r="CH11" s="122">
        <v>0</v>
      </c>
      <c r="CI11" s="122">
        <v>0</v>
      </c>
      <c r="CJ11" s="122">
        <v>0</v>
      </c>
      <c r="CK11" s="122">
        <v>0</v>
      </c>
      <c r="CL11" s="122">
        <v>0</v>
      </c>
      <c r="CM11" s="122">
        <v>0</v>
      </c>
      <c r="CN11" s="122">
        <v>0</v>
      </c>
      <c r="CO11" s="122">
        <v>0</v>
      </c>
      <c r="CP11" s="122">
        <v>0</v>
      </c>
      <c r="CQ11" s="122">
        <v>0</v>
      </c>
      <c r="CR11" s="122">
        <v>0</v>
      </c>
      <c r="CS11" s="122">
        <v>0</v>
      </c>
      <c r="CT11" s="122">
        <v>0</v>
      </c>
      <c r="CU11" s="122">
        <v>0</v>
      </c>
      <c r="CV11" s="122">
        <v>0</v>
      </c>
      <c r="CW11" s="122">
        <v>0</v>
      </c>
      <c r="CX11" s="122">
        <v>0</v>
      </c>
      <c r="CY11" s="122">
        <v>0</v>
      </c>
      <c r="CZ11" s="122">
        <v>0</v>
      </c>
      <c r="DA11" s="122">
        <v>0</v>
      </c>
      <c r="DB11" s="122">
        <v>0</v>
      </c>
      <c r="DC11" s="122">
        <v>0</v>
      </c>
      <c r="DD11" s="122">
        <v>0</v>
      </c>
      <c r="DE11" s="122">
        <v>0</v>
      </c>
      <c r="DF11" s="122">
        <v>0</v>
      </c>
      <c r="DG11" s="122">
        <v>0</v>
      </c>
      <c r="DH11" s="122">
        <v>0</v>
      </c>
      <c r="DI11" s="122">
        <v>0</v>
      </c>
      <c r="DJ11" s="122">
        <v>0</v>
      </c>
      <c r="DK11" s="122">
        <v>0</v>
      </c>
      <c r="DL11" s="122">
        <v>0</v>
      </c>
      <c r="DM11" s="122">
        <v>0</v>
      </c>
      <c r="DN11" s="122">
        <v>0</v>
      </c>
      <c r="DO11" s="122">
        <v>0</v>
      </c>
      <c r="DP11" s="122">
        <v>0</v>
      </c>
      <c r="DQ11" s="122">
        <v>0</v>
      </c>
      <c r="DR11" s="122">
        <v>0</v>
      </c>
      <c r="DS11" s="122">
        <v>0</v>
      </c>
      <c r="DT11" s="122">
        <v>0</v>
      </c>
      <c r="DU11" s="122">
        <v>0</v>
      </c>
      <c r="DV11" s="122">
        <v>0</v>
      </c>
      <c r="DW11" s="122">
        <v>-111.48133333333334</v>
      </c>
      <c r="DX11" s="122">
        <v>0</v>
      </c>
      <c r="DY11" s="122">
        <v>0</v>
      </c>
      <c r="DZ11" s="122">
        <v>0</v>
      </c>
      <c r="EA11" s="122">
        <v>0</v>
      </c>
      <c r="EB11" s="122">
        <v>0</v>
      </c>
      <c r="EC11" s="122">
        <v>0</v>
      </c>
      <c r="ED11" s="122">
        <v>0</v>
      </c>
      <c r="EE11" s="122">
        <v>0</v>
      </c>
      <c r="EF11" s="122">
        <v>0</v>
      </c>
      <c r="EG11" s="122">
        <v>0</v>
      </c>
      <c r="EH11" s="122">
        <v>0</v>
      </c>
      <c r="EI11" s="122">
        <v>0</v>
      </c>
      <c r="EJ11" s="122">
        <v>0</v>
      </c>
      <c r="EK11" s="123">
        <v>-120.39984000000001</v>
      </c>
      <c r="EM11" s="118" t="s">
        <v>1550</v>
      </c>
      <c r="EN11">
        <f t="shared" si="0"/>
        <v>-130.03182720000001</v>
      </c>
    </row>
    <row r="12" spans="1:146" x14ac:dyDescent="0.25">
      <c r="A12" s="119">
        <v>23</v>
      </c>
      <c r="B12" s="99" t="s">
        <v>1818</v>
      </c>
      <c r="C12" s="99">
        <v>2023</v>
      </c>
      <c r="D12" s="99">
        <v>12</v>
      </c>
      <c r="E12" s="120">
        <v>3352387</v>
      </c>
      <c r="F12" s="121" t="s">
        <v>1812</v>
      </c>
      <c r="G12" s="122">
        <v>0</v>
      </c>
      <c r="H12" s="122">
        <v>0</v>
      </c>
      <c r="I12" s="122">
        <v>0</v>
      </c>
      <c r="J12" s="122">
        <v>0</v>
      </c>
      <c r="K12" s="122">
        <v>0</v>
      </c>
      <c r="L12" s="122">
        <v>0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22">
        <v>0</v>
      </c>
      <c r="X12" s="122">
        <v>0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22">
        <v>0</v>
      </c>
      <c r="AQ12" s="122">
        <v>0</v>
      </c>
      <c r="AR12" s="122">
        <v>0</v>
      </c>
      <c r="AS12" s="122">
        <v>0</v>
      </c>
      <c r="AT12" s="122">
        <v>0</v>
      </c>
      <c r="AU12" s="122">
        <v>0</v>
      </c>
      <c r="AV12" s="122">
        <v>0</v>
      </c>
      <c r="AW12" s="122">
        <v>0</v>
      </c>
      <c r="AX12" s="122">
        <v>0</v>
      </c>
      <c r="AY12" s="122">
        <v>0</v>
      </c>
      <c r="AZ12" s="122">
        <v>0</v>
      </c>
      <c r="BA12" s="122">
        <v>0</v>
      </c>
      <c r="BB12" s="122">
        <v>0</v>
      </c>
      <c r="BC12" s="122">
        <v>0</v>
      </c>
      <c r="BD12" s="122">
        <v>0</v>
      </c>
      <c r="BE12" s="122">
        <v>0</v>
      </c>
      <c r="BF12" s="122">
        <v>0</v>
      </c>
      <c r="BG12" s="122">
        <v>0</v>
      </c>
      <c r="BH12" s="122">
        <v>0</v>
      </c>
      <c r="BI12" s="122">
        <v>0</v>
      </c>
      <c r="BJ12" s="122">
        <v>0</v>
      </c>
      <c r="BK12" s="122">
        <v>0</v>
      </c>
      <c r="BL12" s="122">
        <v>0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  <c r="BR12" s="122">
        <v>0</v>
      </c>
      <c r="BS12" s="122">
        <v>0</v>
      </c>
      <c r="BT12" s="122">
        <v>0</v>
      </c>
      <c r="BU12" s="122">
        <v>0</v>
      </c>
      <c r="BV12" s="122">
        <v>0</v>
      </c>
      <c r="BW12" s="122">
        <v>0</v>
      </c>
      <c r="BX12" s="122">
        <v>0</v>
      </c>
      <c r="BY12" s="122">
        <v>0</v>
      </c>
      <c r="BZ12" s="122">
        <v>0</v>
      </c>
      <c r="CA12" s="122">
        <v>0</v>
      </c>
      <c r="CB12" s="122">
        <v>0</v>
      </c>
      <c r="CC12" s="122">
        <v>0</v>
      </c>
      <c r="CD12" s="122">
        <v>0</v>
      </c>
      <c r="CE12" s="122">
        <v>0</v>
      </c>
      <c r="CF12" s="122">
        <v>0</v>
      </c>
      <c r="CG12" s="122">
        <v>0</v>
      </c>
      <c r="CH12" s="122">
        <v>0</v>
      </c>
      <c r="CI12" s="122">
        <v>0</v>
      </c>
      <c r="CJ12" s="122">
        <v>0</v>
      </c>
      <c r="CK12" s="122">
        <v>0</v>
      </c>
      <c r="CL12" s="122">
        <v>0</v>
      </c>
      <c r="CM12" s="122">
        <v>0</v>
      </c>
      <c r="CN12" s="122">
        <v>0</v>
      </c>
      <c r="CO12" s="122">
        <v>0</v>
      </c>
      <c r="CP12" s="122">
        <v>0</v>
      </c>
      <c r="CQ12" s="122">
        <v>0</v>
      </c>
      <c r="CR12" s="122">
        <v>0</v>
      </c>
      <c r="CS12" s="122">
        <v>0</v>
      </c>
      <c r="CT12" s="122">
        <v>0</v>
      </c>
      <c r="CU12" s="122">
        <v>0</v>
      </c>
      <c r="CV12" s="122">
        <v>0</v>
      </c>
      <c r="CW12" s="122">
        <v>0</v>
      </c>
      <c r="CX12" s="122">
        <v>0</v>
      </c>
      <c r="CY12" s="122">
        <v>0</v>
      </c>
      <c r="CZ12" s="122">
        <v>0</v>
      </c>
      <c r="DA12" s="122">
        <v>0</v>
      </c>
      <c r="DB12" s="122">
        <v>0</v>
      </c>
      <c r="DC12" s="122">
        <v>0</v>
      </c>
      <c r="DD12" s="122">
        <v>0</v>
      </c>
      <c r="DE12" s="122">
        <v>0</v>
      </c>
      <c r="DF12" s="122">
        <v>0</v>
      </c>
      <c r="DG12" s="122">
        <v>0</v>
      </c>
      <c r="DH12" s="122">
        <v>0</v>
      </c>
      <c r="DI12" s="122">
        <v>0</v>
      </c>
      <c r="DJ12" s="122">
        <v>0</v>
      </c>
      <c r="DK12" s="122">
        <v>0</v>
      </c>
      <c r="DL12" s="122">
        <v>0</v>
      </c>
      <c r="DM12" s="122">
        <v>0</v>
      </c>
      <c r="DN12" s="122">
        <v>0</v>
      </c>
      <c r="DO12" s="122">
        <v>0</v>
      </c>
      <c r="DP12" s="122">
        <v>0</v>
      </c>
      <c r="DQ12" s="122">
        <v>0</v>
      </c>
      <c r="DR12" s="122">
        <v>0</v>
      </c>
      <c r="DS12" s="122">
        <v>0</v>
      </c>
      <c r="DT12" s="122">
        <v>0</v>
      </c>
      <c r="DU12" s="122">
        <v>0</v>
      </c>
      <c r="DV12" s="122">
        <v>0</v>
      </c>
      <c r="DW12" s="122">
        <v>-36.79999999999999</v>
      </c>
      <c r="DX12" s="122">
        <v>0</v>
      </c>
      <c r="DY12" s="122">
        <v>0</v>
      </c>
      <c r="DZ12" s="122">
        <v>0</v>
      </c>
      <c r="EA12" s="122">
        <v>0</v>
      </c>
      <c r="EB12" s="122">
        <v>0</v>
      </c>
      <c r="EC12" s="122">
        <v>0</v>
      </c>
      <c r="ED12" s="122">
        <v>0</v>
      </c>
      <c r="EE12" s="122">
        <v>0</v>
      </c>
      <c r="EF12" s="122">
        <v>0</v>
      </c>
      <c r="EG12" s="122">
        <v>0</v>
      </c>
      <c r="EH12" s="122">
        <v>0</v>
      </c>
      <c r="EI12" s="122">
        <v>0</v>
      </c>
      <c r="EJ12" s="122">
        <v>0</v>
      </c>
      <c r="EK12" s="123">
        <v>-39.743999999999993</v>
      </c>
      <c r="EM12" s="118" t="s">
        <v>1550</v>
      </c>
      <c r="EN12">
        <f t="shared" si="0"/>
        <v>-42.923519999999996</v>
      </c>
    </row>
    <row r="14" spans="1:146" x14ac:dyDescent="0.25">
      <c r="A14" t="s">
        <v>1550</v>
      </c>
      <c r="B14" t="s">
        <v>1550</v>
      </c>
      <c r="C14" t="s">
        <v>1550</v>
      </c>
      <c r="D14" t="s">
        <v>1550</v>
      </c>
      <c r="E14" t="s">
        <v>1550</v>
      </c>
      <c r="F14" t="s">
        <v>1550</v>
      </c>
      <c r="G14" t="s">
        <v>1550</v>
      </c>
      <c r="H14" t="s">
        <v>1550</v>
      </c>
      <c r="I14" t="s">
        <v>1550</v>
      </c>
      <c r="J14" t="s">
        <v>1550</v>
      </c>
      <c r="K14" t="s">
        <v>1550</v>
      </c>
      <c r="L14" t="s">
        <v>1550</v>
      </c>
      <c r="M14" t="s">
        <v>1550</v>
      </c>
      <c r="N14" t="s">
        <v>1550</v>
      </c>
      <c r="O14" t="s">
        <v>1550</v>
      </c>
      <c r="P14" t="s">
        <v>1550</v>
      </c>
      <c r="Q14" t="s">
        <v>1550</v>
      </c>
      <c r="R14" t="s">
        <v>1550</v>
      </c>
      <c r="S14" t="s">
        <v>1550</v>
      </c>
      <c r="T14" t="s">
        <v>1550</v>
      </c>
      <c r="U14" t="s">
        <v>1550</v>
      </c>
      <c r="V14" t="s">
        <v>1550</v>
      </c>
      <c r="W14" t="s">
        <v>1550</v>
      </c>
      <c r="X14" t="s">
        <v>1550</v>
      </c>
      <c r="Y14" t="s">
        <v>1550</v>
      </c>
      <c r="Z14" t="s">
        <v>1550</v>
      </c>
      <c r="AA14" t="s">
        <v>1550</v>
      </c>
      <c r="AB14" t="s">
        <v>1550</v>
      </c>
      <c r="AC14" t="s">
        <v>1550</v>
      </c>
      <c r="AD14" t="s">
        <v>1550</v>
      </c>
      <c r="AE14" t="s">
        <v>1550</v>
      </c>
      <c r="AF14" t="s">
        <v>1550</v>
      </c>
      <c r="AG14" t="s">
        <v>1550</v>
      </c>
      <c r="AH14" t="s">
        <v>1550</v>
      </c>
      <c r="AI14" t="s">
        <v>1550</v>
      </c>
      <c r="AJ14" t="s">
        <v>1550</v>
      </c>
      <c r="AK14" t="s">
        <v>1550</v>
      </c>
      <c r="AL14" t="s">
        <v>1550</v>
      </c>
      <c r="AM14" t="s">
        <v>1550</v>
      </c>
      <c r="AN14" t="s">
        <v>1550</v>
      </c>
      <c r="AO14" t="s">
        <v>1550</v>
      </c>
      <c r="AP14" t="s">
        <v>1550</v>
      </c>
      <c r="AQ14" t="s">
        <v>1550</v>
      </c>
      <c r="AR14" t="s">
        <v>1550</v>
      </c>
      <c r="AS14" t="s">
        <v>1550</v>
      </c>
      <c r="AT14" t="s">
        <v>1550</v>
      </c>
      <c r="AU14" t="s">
        <v>1550</v>
      </c>
      <c r="AV14" t="s">
        <v>1550</v>
      </c>
      <c r="AW14" t="s">
        <v>1550</v>
      </c>
      <c r="AX14" t="s">
        <v>1550</v>
      </c>
      <c r="AY14" t="s">
        <v>1550</v>
      </c>
      <c r="AZ14" t="s">
        <v>1550</v>
      </c>
      <c r="BA14" t="s">
        <v>1550</v>
      </c>
      <c r="BB14" t="s">
        <v>1550</v>
      </c>
      <c r="BC14" t="s">
        <v>1550</v>
      </c>
      <c r="BD14" t="s">
        <v>1550</v>
      </c>
      <c r="BE14" t="s">
        <v>1550</v>
      </c>
      <c r="BF14" t="s">
        <v>1550</v>
      </c>
      <c r="BG14" t="s">
        <v>1550</v>
      </c>
      <c r="BH14" t="s">
        <v>1550</v>
      </c>
      <c r="BI14" t="s">
        <v>1550</v>
      </c>
      <c r="BJ14" t="s">
        <v>1550</v>
      </c>
      <c r="BK14" t="s">
        <v>1550</v>
      </c>
      <c r="BL14" t="s">
        <v>1550</v>
      </c>
      <c r="BM14" t="s">
        <v>1550</v>
      </c>
      <c r="BN14" t="s">
        <v>1550</v>
      </c>
      <c r="BO14" t="s">
        <v>1550</v>
      </c>
      <c r="BP14" t="s">
        <v>1550</v>
      </c>
      <c r="BQ14" t="s">
        <v>1550</v>
      </c>
      <c r="BR14" t="s">
        <v>1550</v>
      </c>
      <c r="BS14" t="s">
        <v>1550</v>
      </c>
      <c r="BT14" t="s">
        <v>1550</v>
      </c>
      <c r="BU14" t="s">
        <v>1550</v>
      </c>
      <c r="BV14" t="s">
        <v>1550</v>
      </c>
      <c r="BW14" t="s">
        <v>1550</v>
      </c>
      <c r="BX14" t="s">
        <v>1550</v>
      </c>
      <c r="BY14" t="s">
        <v>1550</v>
      </c>
      <c r="BZ14" t="s">
        <v>1550</v>
      </c>
      <c r="CA14" t="s">
        <v>1550</v>
      </c>
      <c r="CB14" t="s">
        <v>1550</v>
      </c>
      <c r="CC14" t="s">
        <v>1550</v>
      </c>
      <c r="CD14" t="s">
        <v>1550</v>
      </c>
      <c r="CE14" t="s">
        <v>1550</v>
      </c>
      <c r="CF14" t="s">
        <v>1550</v>
      </c>
      <c r="CG14" t="s">
        <v>1550</v>
      </c>
      <c r="CH14" t="s">
        <v>1550</v>
      </c>
      <c r="CI14" t="s">
        <v>1550</v>
      </c>
      <c r="CJ14" t="s">
        <v>1550</v>
      </c>
      <c r="CK14" t="s">
        <v>1550</v>
      </c>
      <c r="CL14" t="s">
        <v>1550</v>
      </c>
      <c r="CM14" t="s">
        <v>1550</v>
      </c>
      <c r="CN14" t="s">
        <v>1550</v>
      </c>
      <c r="CO14" t="s">
        <v>1550</v>
      </c>
      <c r="CP14" t="s">
        <v>1550</v>
      </c>
      <c r="CQ14" t="s">
        <v>1550</v>
      </c>
      <c r="CR14" t="s">
        <v>1550</v>
      </c>
      <c r="CS14" t="s">
        <v>1550</v>
      </c>
      <c r="CT14" t="s">
        <v>1550</v>
      </c>
      <c r="CU14" t="s">
        <v>1550</v>
      </c>
      <c r="CV14" t="s">
        <v>1550</v>
      </c>
      <c r="CW14" t="s">
        <v>1550</v>
      </c>
      <c r="CX14" t="s">
        <v>1550</v>
      </c>
      <c r="CY14" t="s">
        <v>1550</v>
      </c>
      <c r="CZ14" t="s">
        <v>1550</v>
      </c>
      <c r="DA14" t="s">
        <v>1550</v>
      </c>
      <c r="DB14" t="s">
        <v>1550</v>
      </c>
      <c r="DC14" t="s">
        <v>1550</v>
      </c>
      <c r="DD14" t="s">
        <v>1550</v>
      </c>
      <c r="DE14" t="s">
        <v>1550</v>
      </c>
      <c r="DF14" t="s">
        <v>1550</v>
      </c>
      <c r="DG14" t="s">
        <v>1550</v>
      </c>
      <c r="DH14" t="s">
        <v>1550</v>
      </c>
      <c r="DI14" t="s">
        <v>1550</v>
      </c>
      <c r="DJ14" t="s">
        <v>1550</v>
      </c>
      <c r="DK14" t="s">
        <v>1550</v>
      </c>
      <c r="DL14" t="s">
        <v>1550</v>
      </c>
      <c r="DM14" t="s">
        <v>1550</v>
      </c>
      <c r="DN14" t="s">
        <v>1550</v>
      </c>
      <c r="DO14" t="s">
        <v>1550</v>
      </c>
      <c r="DP14" t="s">
        <v>1550</v>
      </c>
      <c r="DQ14" t="s">
        <v>1550</v>
      </c>
      <c r="DR14" t="s">
        <v>1550</v>
      </c>
      <c r="DS14" t="s">
        <v>1550</v>
      </c>
      <c r="DT14" t="s">
        <v>1550</v>
      </c>
      <c r="DU14" t="s">
        <v>1550</v>
      </c>
      <c r="DV14" t="s">
        <v>1550</v>
      </c>
      <c r="DW14" t="s">
        <v>1550</v>
      </c>
      <c r="DX14" t="s">
        <v>1550</v>
      </c>
      <c r="DY14" t="s">
        <v>1550</v>
      </c>
      <c r="DZ14" t="s">
        <v>1550</v>
      </c>
      <c r="EA14" t="s">
        <v>1550</v>
      </c>
      <c r="EB14" t="s">
        <v>1550</v>
      </c>
      <c r="EC14" t="s">
        <v>1550</v>
      </c>
      <c r="ED14" t="s">
        <v>1550</v>
      </c>
      <c r="EE14" t="s">
        <v>1550</v>
      </c>
      <c r="EF14" t="s">
        <v>1550</v>
      </c>
      <c r="EG14" t="s">
        <v>1550</v>
      </c>
      <c r="EH14" t="s">
        <v>1550</v>
      </c>
      <c r="EI14" t="s">
        <v>1550</v>
      </c>
      <c r="EJ14" t="s">
        <v>1550</v>
      </c>
      <c r="EK14" t="s">
        <v>1550</v>
      </c>
      <c r="EL14" t="s">
        <v>1550</v>
      </c>
      <c r="EM14" t="s">
        <v>1550</v>
      </c>
      <c r="EN14" t="s">
        <v>1550</v>
      </c>
      <c r="EO14" t="s">
        <v>1550</v>
      </c>
      <c r="EP14" t="s">
        <v>1550</v>
      </c>
    </row>
    <row r="15" spans="1:146" x14ac:dyDescent="0.25">
      <c r="G15" s="38">
        <v>34119.983999999997</v>
      </c>
      <c r="H15" s="38">
        <v>24813.754500000003</v>
      </c>
      <c r="I15" s="38">
        <v>30785.512999999999</v>
      </c>
      <c r="J15" s="38">
        <v>26348.1276</v>
      </c>
      <c r="K15" s="38">
        <v>36461.836899999995</v>
      </c>
      <c r="L15" s="38">
        <v>10561.174199999999</v>
      </c>
      <c r="M15" s="38">
        <v>37949.221999999994</v>
      </c>
      <c r="N15" s="38">
        <v>34717.779999999992</v>
      </c>
      <c r="O15" s="38">
        <v>25492.528999999999</v>
      </c>
      <c r="P15" s="38">
        <v>21291.1865</v>
      </c>
      <c r="Q15" s="38">
        <v>30200.2477</v>
      </c>
      <c r="R15" s="38">
        <v>24673.319399999997</v>
      </c>
      <c r="S15" s="38">
        <v>18533.767099999997</v>
      </c>
      <c r="T15" s="38">
        <v>24634.253000000001</v>
      </c>
      <c r="U15" s="38">
        <v>11030.4095</v>
      </c>
      <c r="V15" s="38">
        <v>16779.843499999999</v>
      </c>
      <c r="W15" s="38">
        <v>9011.8156000000017</v>
      </c>
      <c r="X15" s="38">
        <v>16386.338199999998</v>
      </c>
      <c r="Y15" s="38">
        <v>9889.9465000000018</v>
      </c>
      <c r="Z15" s="38">
        <v>42004.331399999995</v>
      </c>
      <c r="AA15" s="38">
        <v>21677.522999999997</v>
      </c>
      <c r="AB15" s="38">
        <v>14536.649999999998</v>
      </c>
      <c r="AC15" s="38">
        <v>21629.138999999999</v>
      </c>
      <c r="AD15" s="38">
        <v>10834.045399999999</v>
      </c>
      <c r="AE15" s="38">
        <v>20483.242000000002</v>
      </c>
      <c r="AF15" s="38">
        <v>23926.2618</v>
      </c>
      <c r="AG15" s="38">
        <v>18314.081000000002</v>
      </c>
      <c r="AH15" s="38">
        <v>7478.8154999999997</v>
      </c>
      <c r="AI15" s="38">
        <v>69788.438499999989</v>
      </c>
      <c r="AJ15" s="38">
        <v>11464.2916</v>
      </c>
      <c r="AK15" s="38">
        <v>17165.407499999998</v>
      </c>
      <c r="AL15" s="38">
        <v>27163.7991</v>
      </c>
      <c r="AM15" s="38">
        <v>37367.707000000002</v>
      </c>
      <c r="AN15" s="38">
        <v>34238.398899999993</v>
      </c>
      <c r="AO15" s="38">
        <v>18320.783499999998</v>
      </c>
      <c r="AP15" s="38">
        <v>26523.607599999996</v>
      </c>
      <c r="AQ15" s="38">
        <v>21475.846000000001</v>
      </c>
      <c r="AR15" s="38">
        <v>74495.246999999988</v>
      </c>
      <c r="AS15" s="38">
        <v>28156.594500000003</v>
      </c>
      <c r="AT15" s="38">
        <v>45466.63700000001</v>
      </c>
      <c r="AU15" s="38">
        <v>4854.5929999999998</v>
      </c>
      <c r="AV15" s="38">
        <v>7028.7371999999996</v>
      </c>
      <c r="AW15" s="38">
        <v>13863.785600000001</v>
      </c>
      <c r="AX15" s="38">
        <v>30683.454499999996</v>
      </c>
      <c r="AY15" s="38">
        <v>6440.2928999999986</v>
      </c>
      <c r="AZ15" s="38">
        <v>16943.6306</v>
      </c>
      <c r="BA15" s="38">
        <v>23303.989600000001</v>
      </c>
      <c r="BB15" s="38">
        <v>37423.782499999987</v>
      </c>
      <c r="BC15" s="38">
        <v>7243.2745999999988</v>
      </c>
      <c r="BD15" s="38">
        <v>5900.0239999999994</v>
      </c>
      <c r="BE15" s="38">
        <v>17461.248199999998</v>
      </c>
      <c r="BF15" s="38">
        <v>12512.8135</v>
      </c>
      <c r="BG15" s="38">
        <v>9792.5306</v>
      </c>
      <c r="BH15" s="38">
        <v>10366.711000000001</v>
      </c>
      <c r="BI15" s="38">
        <v>47917.251499999998</v>
      </c>
      <c r="BJ15" s="38">
        <v>32957.229399999989</v>
      </c>
      <c r="BK15" s="38">
        <v>23697.323999999997</v>
      </c>
      <c r="BL15" s="38">
        <v>17806.588199999998</v>
      </c>
      <c r="BM15" s="38">
        <v>27392.2435</v>
      </c>
      <c r="BN15" s="38">
        <v>607527.10413333331</v>
      </c>
      <c r="BO15" s="38">
        <v>70529.925399999993</v>
      </c>
      <c r="BP15" s="38">
        <v>0</v>
      </c>
      <c r="BQ15" s="38">
        <v>45916.387100000007</v>
      </c>
      <c r="BR15" s="38">
        <v>92071.215499999991</v>
      </c>
      <c r="BS15" s="38">
        <v>41948.526899999997</v>
      </c>
      <c r="BT15" s="38">
        <v>0</v>
      </c>
      <c r="BU15" s="38">
        <v>2841.4546</v>
      </c>
      <c r="BV15" s="38">
        <v>21069.434199999996</v>
      </c>
      <c r="BW15" s="38">
        <v>12586.158199999998</v>
      </c>
      <c r="BX15" s="38">
        <v>73840.529999999984</v>
      </c>
      <c r="BY15" s="38">
        <v>18020.629499999999</v>
      </c>
      <c r="BZ15" s="38">
        <v>13868.000499999998</v>
      </c>
      <c r="CA15" s="38">
        <v>6024.4760000000006</v>
      </c>
      <c r="CB15" s="38">
        <v>4651.3</v>
      </c>
      <c r="CC15" s="38">
        <v>6694.7665000000006</v>
      </c>
      <c r="CD15" s="38">
        <v>15524.949900000003</v>
      </c>
      <c r="CE15" s="38">
        <v>12261.754999999999</v>
      </c>
      <c r="CF15" s="38">
        <v>6667.1810000000005</v>
      </c>
      <c r="CG15" s="38">
        <v>38252.199199999981</v>
      </c>
      <c r="CH15" s="38">
        <v>9731.1915999999983</v>
      </c>
      <c r="CI15" s="38">
        <v>71230.085999999981</v>
      </c>
      <c r="CJ15" s="38">
        <v>20297.127099999998</v>
      </c>
      <c r="CK15" s="38">
        <v>10421.365</v>
      </c>
      <c r="CL15" s="38">
        <v>12648.688999999998</v>
      </c>
      <c r="CM15" s="38">
        <v>11964.206099999996</v>
      </c>
      <c r="CN15" s="38">
        <v>36537.263999999981</v>
      </c>
      <c r="CO15" s="38">
        <v>3886.5696000000003</v>
      </c>
      <c r="CP15" s="38">
        <v>6220.3364999999994</v>
      </c>
      <c r="CQ15" s="38">
        <v>0</v>
      </c>
      <c r="CR15" s="38">
        <v>6997.2016000000003</v>
      </c>
      <c r="CS15" s="38">
        <v>3935.0085999999997</v>
      </c>
      <c r="CT15" s="38">
        <v>10413.687199999998</v>
      </c>
      <c r="CU15" s="38">
        <v>17243.323199999995</v>
      </c>
      <c r="CV15" s="38">
        <v>25593.783999999996</v>
      </c>
      <c r="CW15" s="38">
        <v>11253.1168</v>
      </c>
      <c r="CX15" s="38">
        <v>10748.429</v>
      </c>
      <c r="CY15" s="38">
        <v>7725.8494999999994</v>
      </c>
      <c r="CZ15" s="38">
        <v>11437.333499999999</v>
      </c>
      <c r="DA15" s="38">
        <v>9561.2636999999995</v>
      </c>
      <c r="DB15" s="38">
        <v>6500.6965999999993</v>
      </c>
      <c r="DC15" s="38">
        <v>4006.1619000000001</v>
      </c>
      <c r="DD15" s="38">
        <v>5456.8191999999999</v>
      </c>
      <c r="DE15" s="38">
        <v>8968.6568000000007</v>
      </c>
      <c r="DF15" s="38">
        <v>27174.712900000002</v>
      </c>
      <c r="DG15" s="38">
        <v>13468.446999999998</v>
      </c>
      <c r="DH15" s="38">
        <v>8445.3932000000004</v>
      </c>
      <c r="DI15" s="38">
        <v>817.45500000000004</v>
      </c>
      <c r="DJ15" s="38">
        <v>4132.5063</v>
      </c>
      <c r="DK15" s="38">
        <v>5543.8389999999999</v>
      </c>
      <c r="DL15" s="38">
        <v>15522.606000000002</v>
      </c>
      <c r="DM15" s="38">
        <v>0</v>
      </c>
      <c r="DN15" s="38">
        <v>8757.4449000000004</v>
      </c>
      <c r="DO15" s="38">
        <v>281.01799999999997</v>
      </c>
      <c r="DP15" s="38">
        <v>3241.6449999999995</v>
      </c>
      <c r="DQ15" s="38">
        <v>5851.34</v>
      </c>
      <c r="DR15" s="38">
        <v>3130.1842999999994</v>
      </c>
      <c r="DS15" s="38">
        <v>2926.9700000000003</v>
      </c>
      <c r="DT15" s="38">
        <v>0</v>
      </c>
      <c r="DU15" s="38">
        <v>0</v>
      </c>
      <c r="DV15" s="38">
        <v>0</v>
      </c>
      <c r="DW15" s="38">
        <v>3525.9538166666662</v>
      </c>
      <c r="DX15" s="38">
        <v>3537.2112999999999</v>
      </c>
      <c r="DY15" s="38">
        <v>5439.8055999999997</v>
      </c>
      <c r="DZ15" s="38">
        <v>393.03999999999996</v>
      </c>
      <c r="EA15" s="38">
        <v>13598.368900000001</v>
      </c>
      <c r="EB15" s="38">
        <v>11799.277</v>
      </c>
      <c r="EC15" s="38">
        <v>3048.6279</v>
      </c>
      <c r="ED15" s="38">
        <v>5618.7506000000003</v>
      </c>
      <c r="EE15" s="38">
        <v>19835.422799999993</v>
      </c>
      <c r="EF15" s="38">
        <v>13104.739400000002</v>
      </c>
      <c r="EG15" s="38">
        <v>3338.2962999999995</v>
      </c>
      <c r="EH15" s="38">
        <v>14621.062900000003</v>
      </c>
      <c r="EI15" s="38">
        <v>18231.042500000003</v>
      </c>
      <c r="EJ15" s="38">
        <v>10641.48</v>
      </c>
      <c r="EK15" s="38">
        <v>3271192.7767019994</v>
      </c>
    </row>
    <row r="17" spans="6:140" x14ac:dyDescent="0.25">
      <c r="F17" s="124" t="s">
        <v>1819</v>
      </c>
      <c r="G17" s="124" t="s">
        <v>1684</v>
      </c>
      <c r="H17" s="124" t="s">
        <v>1685</v>
      </c>
      <c r="I17" s="124" t="s">
        <v>1686</v>
      </c>
      <c r="J17" s="124" t="s">
        <v>1546</v>
      </c>
      <c r="K17" s="124" t="s">
        <v>1687</v>
      </c>
      <c r="L17" s="124" t="s">
        <v>1688</v>
      </c>
      <c r="M17" s="124" t="s">
        <v>1689</v>
      </c>
      <c r="N17" s="124" t="s">
        <v>1690</v>
      </c>
      <c r="O17" s="124" t="s">
        <v>1691</v>
      </c>
      <c r="P17" s="124" t="s">
        <v>1692</v>
      </c>
      <c r="Q17" s="124" t="s">
        <v>1693</v>
      </c>
      <c r="R17" s="124" t="s">
        <v>1694</v>
      </c>
      <c r="S17" s="124" t="s">
        <v>1695</v>
      </c>
      <c r="T17" s="124" t="s">
        <v>1696</v>
      </c>
      <c r="U17" s="124" t="s">
        <v>1697</v>
      </c>
      <c r="V17" s="124" t="s">
        <v>1698</v>
      </c>
      <c r="W17" s="124" t="s">
        <v>1699</v>
      </c>
      <c r="X17" s="124" t="s">
        <v>1700</v>
      </c>
      <c r="Y17" s="124" t="s">
        <v>1701</v>
      </c>
      <c r="Z17" s="124" t="s">
        <v>1702</v>
      </c>
      <c r="AA17" s="124" t="s">
        <v>1703</v>
      </c>
      <c r="AB17" s="124" t="s">
        <v>1543</v>
      </c>
      <c r="AC17" s="124" t="s">
        <v>1548</v>
      </c>
      <c r="AD17" s="124" t="s">
        <v>1704</v>
      </c>
      <c r="AE17" s="124" t="s">
        <v>1705</v>
      </c>
      <c r="AF17" s="124" t="s">
        <v>1706</v>
      </c>
      <c r="AG17" s="124" t="s">
        <v>1707</v>
      </c>
      <c r="AH17" s="124" t="s">
        <v>1708</v>
      </c>
      <c r="AI17" s="124" t="s">
        <v>1709</v>
      </c>
      <c r="AJ17" s="124" t="s">
        <v>1710</v>
      </c>
      <c r="AK17" s="124" t="s">
        <v>1711</v>
      </c>
      <c r="AL17" s="124" t="s">
        <v>1712</v>
      </c>
      <c r="AM17" s="124" t="s">
        <v>1713</v>
      </c>
      <c r="AN17" s="124" t="s">
        <v>1714</v>
      </c>
      <c r="AO17" s="124" t="s">
        <v>1715</v>
      </c>
      <c r="AP17" s="124" t="s">
        <v>1716</v>
      </c>
      <c r="AQ17" s="124" t="s">
        <v>1717</v>
      </c>
      <c r="AR17" s="124" t="s">
        <v>1718</v>
      </c>
      <c r="AS17" s="124" t="s">
        <v>1719</v>
      </c>
      <c r="AT17" s="124" t="s">
        <v>1720</v>
      </c>
      <c r="AU17" s="124" t="s">
        <v>1721</v>
      </c>
      <c r="AV17" s="124" t="s">
        <v>1722</v>
      </c>
      <c r="AW17" s="124" t="s">
        <v>1723</v>
      </c>
      <c r="AX17" s="124" t="s">
        <v>1724</v>
      </c>
      <c r="AY17" s="124" t="s">
        <v>1725</v>
      </c>
      <c r="AZ17" s="124" t="s">
        <v>1726</v>
      </c>
      <c r="BA17" s="124" t="s">
        <v>1727</v>
      </c>
      <c r="BB17" s="124" t="s">
        <v>1728</v>
      </c>
      <c r="BC17" s="124" t="s">
        <v>1729</v>
      </c>
      <c r="BD17" s="124" t="s">
        <v>1730</v>
      </c>
      <c r="BE17" s="124" t="s">
        <v>1731</v>
      </c>
      <c r="BF17" s="124" t="s">
        <v>1732</v>
      </c>
      <c r="BG17" s="124" t="s">
        <v>1733</v>
      </c>
      <c r="BH17" s="124" t="s">
        <v>1734</v>
      </c>
      <c r="BI17" s="124" t="s">
        <v>1735</v>
      </c>
      <c r="BJ17" s="124" t="s">
        <v>1736</v>
      </c>
      <c r="BK17" s="124" t="s">
        <v>1737</v>
      </c>
      <c r="BL17" s="124" t="s">
        <v>1738</v>
      </c>
      <c r="BM17" s="124" t="s">
        <v>1739</v>
      </c>
      <c r="BN17" s="124" t="s">
        <v>1740</v>
      </c>
      <c r="BO17" s="124" t="s">
        <v>1537</v>
      </c>
      <c r="BP17" s="124" t="s">
        <v>1741</v>
      </c>
      <c r="BQ17" s="124" t="s">
        <v>1539</v>
      </c>
      <c r="BR17" s="124" t="s">
        <v>1532</v>
      </c>
      <c r="BS17" s="124" t="s">
        <v>1742</v>
      </c>
      <c r="BT17" s="124">
        <v>501</v>
      </c>
      <c r="BU17" s="124" t="s">
        <v>1743</v>
      </c>
      <c r="BV17" s="124" t="s">
        <v>1534</v>
      </c>
      <c r="BW17" s="124" t="s">
        <v>1744</v>
      </c>
      <c r="BX17" s="124" t="s">
        <v>1745</v>
      </c>
      <c r="BY17" s="124" t="s">
        <v>1746</v>
      </c>
      <c r="BZ17" s="124" t="s">
        <v>1747</v>
      </c>
      <c r="CA17" s="124" t="s">
        <v>1748</v>
      </c>
      <c r="CB17" s="124" t="s">
        <v>1749</v>
      </c>
      <c r="CC17" s="124" t="s">
        <v>1750</v>
      </c>
      <c r="CD17" s="124" t="s">
        <v>1751</v>
      </c>
      <c r="CE17" s="124" t="s">
        <v>1752</v>
      </c>
      <c r="CF17" s="124" t="s">
        <v>1753</v>
      </c>
      <c r="CG17" s="124" t="s">
        <v>1754</v>
      </c>
      <c r="CH17" s="124" t="s">
        <v>1755</v>
      </c>
      <c r="CI17" s="124" t="s">
        <v>1756</v>
      </c>
      <c r="CJ17" s="124" t="s">
        <v>1757</v>
      </c>
      <c r="CK17" s="124" t="s">
        <v>1758</v>
      </c>
      <c r="CL17" s="124" t="s">
        <v>1759</v>
      </c>
      <c r="CM17" s="124" t="s">
        <v>1760</v>
      </c>
      <c r="CN17" s="124" t="s">
        <v>1761</v>
      </c>
      <c r="CO17" s="124" t="s">
        <v>1762</v>
      </c>
      <c r="CP17" s="124" t="s">
        <v>1763</v>
      </c>
      <c r="CQ17" s="124" t="s">
        <v>1764</v>
      </c>
      <c r="CR17" s="124" t="s">
        <v>1765</v>
      </c>
      <c r="CS17" s="124" t="s">
        <v>1766</v>
      </c>
      <c r="CT17" s="124" t="s">
        <v>1767</v>
      </c>
      <c r="CU17" s="124" t="s">
        <v>1768</v>
      </c>
      <c r="CV17" s="124" t="s">
        <v>1769</v>
      </c>
      <c r="CW17" s="124" t="s">
        <v>1770</v>
      </c>
      <c r="CX17" s="124" t="s">
        <v>1771</v>
      </c>
      <c r="CY17" s="124" t="s">
        <v>1772</v>
      </c>
      <c r="CZ17" s="124" t="s">
        <v>1773</v>
      </c>
      <c r="DA17" s="124" t="s">
        <v>1774</v>
      </c>
      <c r="DB17" s="124" t="s">
        <v>1775</v>
      </c>
      <c r="DC17" s="124" t="s">
        <v>1776</v>
      </c>
      <c r="DD17" s="124" t="s">
        <v>1777</v>
      </c>
      <c r="DE17" s="124" t="s">
        <v>1778</v>
      </c>
      <c r="DF17" s="124" t="s">
        <v>1779</v>
      </c>
      <c r="DG17" s="124" t="s">
        <v>1780</v>
      </c>
      <c r="DH17" s="124" t="s">
        <v>1781</v>
      </c>
      <c r="DI17" s="124" t="s">
        <v>1782</v>
      </c>
      <c r="DJ17" s="124" t="s">
        <v>1783</v>
      </c>
      <c r="DK17" s="124" t="s">
        <v>1784</v>
      </c>
      <c r="DL17" s="124" t="s">
        <v>1785</v>
      </c>
      <c r="DM17" s="124" t="s">
        <v>1786</v>
      </c>
      <c r="DN17" s="124" t="s">
        <v>1787</v>
      </c>
      <c r="DO17" s="124" t="s">
        <v>1788</v>
      </c>
      <c r="DP17" s="124" t="s">
        <v>1789</v>
      </c>
      <c r="DQ17" s="124" t="s">
        <v>1790</v>
      </c>
      <c r="DR17" s="124" t="s">
        <v>1791</v>
      </c>
      <c r="DS17" s="124" t="s">
        <v>1792</v>
      </c>
      <c r="DT17" s="124" t="s">
        <v>1793</v>
      </c>
      <c r="DU17" s="124" t="s">
        <v>1794</v>
      </c>
      <c r="DV17" s="124" t="s">
        <v>1795</v>
      </c>
      <c r="DW17" s="124" t="s">
        <v>1796</v>
      </c>
      <c r="DX17" s="124" t="s">
        <v>1797</v>
      </c>
      <c r="DY17" s="124" t="s">
        <v>1798</v>
      </c>
      <c r="DZ17" s="124" t="s">
        <v>1799</v>
      </c>
      <c r="EA17" s="124" t="s">
        <v>1800</v>
      </c>
      <c r="EB17" s="124" t="s">
        <v>1801</v>
      </c>
      <c r="EC17" s="124" t="s">
        <v>1802</v>
      </c>
      <c r="ED17" s="124" t="s">
        <v>1803</v>
      </c>
      <c r="EE17" s="124" t="s">
        <v>1804</v>
      </c>
      <c r="EF17" s="124" t="s">
        <v>1805</v>
      </c>
      <c r="EG17" s="124" t="s">
        <v>1806</v>
      </c>
      <c r="EH17" s="124" t="s">
        <v>1807</v>
      </c>
      <c r="EI17" s="124" t="s">
        <v>1808</v>
      </c>
      <c r="EJ17" s="124" t="s">
        <v>1809</v>
      </c>
    </row>
    <row r="18" spans="6:140" x14ac:dyDescent="0.25">
      <c r="F18" t="s">
        <v>1811</v>
      </c>
      <c r="G18" s="125">
        <v>2925.7161120000001</v>
      </c>
      <c r="H18" s="125">
        <v>4486.0980384000004</v>
      </c>
      <c r="I18" s="125">
        <v>975.2387040000001</v>
      </c>
      <c r="J18" s="126">
        <v>4876.1935200000007</v>
      </c>
      <c r="K18" s="125">
        <v>9947.4347808000002</v>
      </c>
      <c r="L18" s="125">
        <v>975.2387040000001</v>
      </c>
      <c r="M18" s="125">
        <v>2925.7161120000001</v>
      </c>
      <c r="N18" s="125">
        <v>0</v>
      </c>
      <c r="O18" s="125">
        <v>4486.0980384000004</v>
      </c>
      <c r="P18" s="125">
        <v>1950.4774080000002</v>
      </c>
      <c r="Q18" s="125">
        <v>4876.1935200000007</v>
      </c>
      <c r="R18" s="125">
        <v>1950.4774080000002</v>
      </c>
      <c r="S18" s="125">
        <v>975.2387040000001</v>
      </c>
      <c r="T18" s="125">
        <v>1950.4774080000002</v>
      </c>
      <c r="U18" s="125">
        <v>1950.4774080000002</v>
      </c>
      <c r="V18" s="125">
        <v>1365.3341856000004</v>
      </c>
      <c r="W18" s="125">
        <v>4291.0502976000007</v>
      </c>
      <c r="X18" s="125">
        <v>3705.9070752000011</v>
      </c>
      <c r="Y18" s="125">
        <v>0</v>
      </c>
      <c r="Z18" s="125">
        <v>7801.9096320000008</v>
      </c>
      <c r="AA18" s="125">
        <v>1950.4774080000002</v>
      </c>
      <c r="AB18" s="126">
        <v>0</v>
      </c>
      <c r="AC18" s="126">
        <v>1560.3819264000003</v>
      </c>
      <c r="AD18" s="125">
        <v>1950.4774080000002</v>
      </c>
      <c r="AE18" s="125">
        <v>3900.9548160000004</v>
      </c>
      <c r="AF18" s="125">
        <v>2145.5251488000004</v>
      </c>
      <c r="AG18" s="125">
        <v>1950.4774080000002</v>
      </c>
      <c r="AH18" s="125">
        <v>0</v>
      </c>
      <c r="AI18" s="125">
        <v>5851.4322240000001</v>
      </c>
      <c r="AJ18" s="125">
        <v>975.2387040000001</v>
      </c>
      <c r="AK18" s="125">
        <v>2925.7161120000001</v>
      </c>
      <c r="AL18" s="125">
        <v>2145.5251488000004</v>
      </c>
      <c r="AM18" s="125">
        <v>5851.4322240000001</v>
      </c>
      <c r="AN18" s="125">
        <v>2925.7161120000001</v>
      </c>
      <c r="AO18" s="125">
        <v>2925.7161120000001</v>
      </c>
      <c r="AP18" s="125">
        <v>5461.3367424000016</v>
      </c>
      <c r="AQ18" s="125">
        <v>1950.4774080000002</v>
      </c>
      <c r="AR18" s="125">
        <v>7801.9096320000008</v>
      </c>
      <c r="AS18" s="125">
        <v>1950.4774080000002</v>
      </c>
      <c r="AT18" s="125">
        <v>1950.4774080000002</v>
      </c>
      <c r="AU18" s="125">
        <v>0</v>
      </c>
      <c r="AV18" s="125">
        <v>0</v>
      </c>
      <c r="AW18" s="125">
        <v>0</v>
      </c>
      <c r="AX18" s="125">
        <v>5851.4322240000001</v>
      </c>
      <c r="AY18" s="125">
        <v>0</v>
      </c>
      <c r="AZ18" s="125">
        <v>0</v>
      </c>
      <c r="BA18" s="125">
        <v>5266.289001600001</v>
      </c>
      <c r="BB18" s="125">
        <v>0</v>
      </c>
      <c r="BC18" s="125">
        <v>0</v>
      </c>
      <c r="BD18" s="125">
        <v>0</v>
      </c>
      <c r="BE18" s="125">
        <v>975.2387040000001</v>
      </c>
      <c r="BF18" s="125">
        <v>1950.4774080000002</v>
      </c>
      <c r="BG18" s="125">
        <v>975.2387040000001</v>
      </c>
      <c r="BH18" s="125">
        <v>0</v>
      </c>
      <c r="BI18" s="125">
        <v>975.2387040000001</v>
      </c>
      <c r="BJ18" s="125">
        <v>4876.1935200000007</v>
      </c>
      <c r="BK18" s="125">
        <v>4291.0502976000007</v>
      </c>
      <c r="BL18" s="125">
        <v>2535.6206304000007</v>
      </c>
      <c r="BM18" s="125">
        <v>1950.4774080000002</v>
      </c>
      <c r="BN18" s="125">
        <v>104935.68455040001</v>
      </c>
      <c r="BO18" s="126">
        <v>3900.9548160000004</v>
      </c>
      <c r="BP18" s="125">
        <v>0</v>
      </c>
      <c r="BQ18" s="126">
        <v>8387.0528544000008</v>
      </c>
      <c r="BR18" s="126">
        <v>0</v>
      </c>
      <c r="BS18" s="125">
        <v>0</v>
      </c>
      <c r="BT18" s="125">
        <v>0</v>
      </c>
      <c r="BU18" s="125">
        <v>0</v>
      </c>
      <c r="BV18" s="126">
        <v>3900.9548160000004</v>
      </c>
      <c r="BW18" s="125">
        <v>2340.5728896000005</v>
      </c>
      <c r="BX18" s="125">
        <v>9752.3870400000014</v>
      </c>
      <c r="BY18" s="125">
        <v>1950.4774080000002</v>
      </c>
      <c r="BZ18" s="125">
        <v>1950.4774080000002</v>
      </c>
      <c r="CA18" s="125">
        <v>1950.4774080000002</v>
      </c>
      <c r="CB18" s="125">
        <v>1365.3341856000004</v>
      </c>
      <c r="CC18" s="125">
        <v>0</v>
      </c>
      <c r="CD18" s="125">
        <v>1755.4296672000003</v>
      </c>
      <c r="CE18" s="125">
        <v>975.2387040000001</v>
      </c>
      <c r="CF18" s="125">
        <v>975.2387040000001</v>
      </c>
      <c r="CG18" s="125">
        <v>4876.1935200000007</v>
      </c>
      <c r="CH18" s="125">
        <v>0</v>
      </c>
      <c r="CI18" s="125">
        <v>7801.9096320000008</v>
      </c>
      <c r="CJ18" s="125">
        <v>2145.5251488000004</v>
      </c>
      <c r="CK18" s="125">
        <v>975.2387040000001</v>
      </c>
      <c r="CL18" s="125">
        <v>195.04774080000004</v>
      </c>
      <c r="CM18" s="125">
        <v>1950.4774080000002</v>
      </c>
      <c r="CN18" s="125">
        <v>0</v>
      </c>
      <c r="CO18" s="125">
        <v>585.14322240000013</v>
      </c>
      <c r="CP18" s="125">
        <v>975.2387040000001</v>
      </c>
      <c r="CQ18" s="125">
        <v>0</v>
      </c>
      <c r="CR18" s="125">
        <v>1560.3819264000003</v>
      </c>
      <c r="CS18" s="125">
        <v>780.19096320000017</v>
      </c>
      <c r="CT18" s="125">
        <v>975.2387040000001</v>
      </c>
      <c r="CU18" s="125">
        <v>975.2387040000001</v>
      </c>
      <c r="CV18" s="125">
        <v>1950.4774080000002</v>
      </c>
      <c r="CW18" s="125">
        <v>1365.3341856000004</v>
      </c>
      <c r="CX18" s="125">
        <v>0</v>
      </c>
      <c r="CY18" s="125">
        <v>1365.3341856000004</v>
      </c>
      <c r="CZ18" s="125">
        <v>975.2387040000001</v>
      </c>
      <c r="DA18" s="125">
        <v>975.2387040000001</v>
      </c>
      <c r="DB18" s="125">
        <v>975.2387040000001</v>
      </c>
      <c r="DC18" s="125">
        <v>195.04774080000004</v>
      </c>
      <c r="DD18" s="125">
        <v>1365.3341856000004</v>
      </c>
      <c r="DE18" s="125">
        <v>390.09548160000008</v>
      </c>
      <c r="DF18" s="125">
        <v>10727.625744000003</v>
      </c>
      <c r="DG18" s="125">
        <v>2145.5251488000004</v>
      </c>
      <c r="DH18" s="125">
        <v>975.2387040000001</v>
      </c>
      <c r="DI18" s="125">
        <v>195.04774080000004</v>
      </c>
      <c r="DJ18" s="125">
        <v>195.04774080000004</v>
      </c>
      <c r="DK18" s="125">
        <v>585.14322240000013</v>
      </c>
      <c r="DL18" s="125">
        <v>1950.4774080000002</v>
      </c>
      <c r="DM18" s="125">
        <v>0</v>
      </c>
      <c r="DN18" s="125">
        <v>975.2387040000001</v>
      </c>
      <c r="DO18" s="125">
        <v>0</v>
      </c>
      <c r="DP18" s="125">
        <v>195.04774080000004</v>
      </c>
      <c r="DQ18" s="125">
        <v>975.2387040000001</v>
      </c>
      <c r="DR18" s="125">
        <v>390.09548160000008</v>
      </c>
      <c r="DS18" s="125">
        <v>390.09548160000008</v>
      </c>
      <c r="DT18" s="125">
        <v>0</v>
      </c>
      <c r="DU18" s="125">
        <v>0</v>
      </c>
      <c r="DV18" s="125">
        <v>0</v>
      </c>
      <c r="DW18" s="125">
        <v>650.1591360000001</v>
      </c>
      <c r="DX18" s="125">
        <v>390.09548160000008</v>
      </c>
      <c r="DY18" s="125">
        <v>975.2387040000001</v>
      </c>
      <c r="DZ18" s="125">
        <v>195.04774080000004</v>
      </c>
      <c r="EA18" s="125">
        <v>975.2387040000001</v>
      </c>
      <c r="EB18" s="125">
        <v>0</v>
      </c>
      <c r="EC18" s="125">
        <v>195.04774080000004</v>
      </c>
      <c r="ED18" s="125">
        <v>585.14322240000013</v>
      </c>
      <c r="EE18" s="125">
        <v>0</v>
      </c>
      <c r="EF18" s="125">
        <v>1950.4774080000002</v>
      </c>
      <c r="EG18" s="125">
        <v>0</v>
      </c>
      <c r="EH18" s="125">
        <v>3900.9548160000004</v>
      </c>
      <c r="EI18" s="125">
        <v>3900.9548160000004</v>
      </c>
      <c r="EJ18" s="125">
        <v>585.14322240000013</v>
      </c>
    </row>
    <row r="19" spans="6:140" x14ac:dyDescent="0.25">
      <c r="F19" t="s">
        <v>1812</v>
      </c>
      <c r="G19" s="125">
        <v>11074.268159999998</v>
      </c>
      <c r="H19" s="125">
        <v>7726.2335999999987</v>
      </c>
      <c r="I19" s="125">
        <v>2575.4112</v>
      </c>
      <c r="J19" s="126">
        <v>3863.1167999999993</v>
      </c>
      <c r="K19" s="125">
        <v>14164.761599999998</v>
      </c>
      <c r="L19" s="125">
        <v>1287.7056</v>
      </c>
      <c r="M19" s="125">
        <v>7726.2335999999987</v>
      </c>
      <c r="N19" s="125">
        <v>5150.8224</v>
      </c>
      <c r="O19" s="125">
        <v>5665.9046399999988</v>
      </c>
      <c r="P19" s="125">
        <v>2575.4112</v>
      </c>
      <c r="Q19" s="125">
        <v>4120.6579199999996</v>
      </c>
      <c r="R19" s="125">
        <v>10559.185919999998</v>
      </c>
      <c r="S19" s="125">
        <v>5150.8224</v>
      </c>
      <c r="T19" s="125">
        <v>3863.1167999999993</v>
      </c>
      <c r="U19" s="125">
        <v>2575.4112</v>
      </c>
      <c r="V19" s="125">
        <v>5150.8224</v>
      </c>
      <c r="W19" s="125">
        <v>1287.7056</v>
      </c>
      <c r="X19" s="125">
        <v>1802.78784</v>
      </c>
      <c r="Y19" s="125">
        <v>0</v>
      </c>
      <c r="Z19" s="125">
        <v>7726.2335999999987</v>
      </c>
      <c r="AA19" s="125">
        <v>7726.2335999999987</v>
      </c>
      <c r="AB19" s="126">
        <v>5923.4457599999987</v>
      </c>
      <c r="AC19" s="126">
        <v>5150.8224</v>
      </c>
      <c r="AD19" s="125">
        <v>2575.4112</v>
      </c>
      <c r="AE19" s="125">
        <v>6438.5279999999984</v>
      </c>
      <c r="AF19" s="125">
        <v>5150.8224</v>
      </c>
      <c r="AG19" s="125">
        <v>0</v>
      </c>
      <c r="AH19" s="125">
        <v>1287.7056</v>
      </c>
      <c r="AI19" s="125">
        <v>20088.207359999997</v>
      </c>
      <c r="AJ19" s="125">
        <v>2832.9523199999994</v>
      </c>
      <c r="AK19" s="125">
        <v>2060.3289599999998</v>
      </c>
      <c r="AL19" s="125">
        <v>8756.398079999999</v>
      </c>
      <c r="AM19" s="125">
        <v>5150.8224</v>
      </c>
      <c r="AN19" s="125">
        <v>2575.4112</v>
      </c>
      <c r="AO19" s="125">
        <v>5408.363519999999</v>
      </c>
      <c r="AP19" s="125">
        <v>7726.2335999999987</v>
      </c>
      <c r="AQ19" s="125">
        <v>2575.4112</v>
      </c>
      <c r="AR19" s="125">
        <v>21890.995200000001</v>
      </c>
      <c r="AS19" s="125">
        <v>7726.2335999999987</v>
      </c>
      <c r="AT19" s="125">
        <v>5150.8224</v>
      </c>
      <c r="AU19" s="125">
        <v>2575.4112</v>
      </c>
      <c r="AV19" s="125">
        <v>2832.9523199999994</v>
      </c>
      <c r="AW19" s="125">
        <v>5150.8224</v>
      </c>
      <c r="AX19" s="125">
        <v>10301.6448</v>
      </c>
      <c r="AY19" s="125">
        <v>2575.4112</v>
      </c>
      <c r="AZ19" s="125">
        <v>3863.1167999999993</v>
      </c>
      <c r="BA19" s="125">
        <v>10301.6448</v>
      </c>
      <c r="BB19" s="125">
        <v>16740.172799999997</v>
      </c>
      <c r="BC19" s="125">
        <v>1287.7056</v>
      </c>
      <c r="BD19" s="125">
        <v>1287.7056</v>
      </c>
      <c r="BE19" s="125">
        <v>5150.8224</v>
      </c>
      <c r="BF19" s="125">
        <v>1287.7056</v>
      </c>
      <c r="BG19" s="125">
        <v>2575.4112</v>
      </c>
      <c r="BH19" s="125">
        <v>2575.4112</v>
      </c>
      <c r="BI19" s="125">
        <v>15452.467199999997</v>
      </c>
      <c r="BJ19" s="125">
        <v>9013.9391999999989</v>
      </c>
      <c r="BK19" s="125">
        <v>9013.9391999999989</v>
      </c>
      <c r="BL19" s="125">
        <v>5150.8224</v>
      </c>
      <c r="BM19" s="125">
        <v>10301.6448</v>
      </c>
      <c r="BN19" s="125">
        <v>177445.83167999997</v>
      </c>
      <c r="BO19" s="126">
        <v>7726.2335999999987</v>
      </c>
      <c r="BP19" s="125">
        <v>0</v>
      </c>
      <c r="BQ19" s="126">
        <v>11074.268159999998</v>
      </c>
      <c r="BR19" s="126">
        <v>16740.172799999997</v>
      </c>
      <c r="BS19" s="125">
        <v>3863.1167999999993</v>
      </c>
      <c r="BT19" s="125">
        <v>0</v>
      </c>
      <c r="BU19" s="125">
        <v>515.08223999999996</v>
      </c>
      <c r="BV19" s="126">
        <v>2575.4112</v>
      </c>
      <c r="BW19" s="125">
        <v>3863.1167999999993</v>
      </c>
      <c r="BX19" s="125">
        <v>20603.2896</v>
      </c>
      <c r="BY19" s="125">
        <v>3863.1167999999993</v>
      </c>
      <c r="BZ19" s="125">
        <v>5150.8224</v>
      </c>
      <c r="CA19" s="125">
        <v>1545.2467199999999</v>
      </c>
      <c r="CB19" s="125">
        <v>0</v>
      </c>
      <c r="CC19" s="125">
        <v>2317.8700799999997</v>
      </c>
      <c r="CD19" s="125">
        <v>5150.8224</v>
      </c>
      <c r="CE19" s="125">
        <v>1287.7056</v>
      </c>
      <c r="CF19" s="125">
        <v>1287.7056</v>
      </c>
      <c r="CG19" s="125">
        <v>14164.761599999998</v>
      </c>
      <c r="CH19" s="125">
        <v>5150.8224</v>
      </c>
      <c r="CI19" s="125">
        <v>10301.6448</v>
      </c>
      <c r="CJ19" s="125">
        <v>4635.7401599999994</v>
      </c>
      <c r="CK19" s="125">
        <v>1030.1644799999999</v>
      </c>
      <c r="CL19" s="125">
        <v>1287.7056</v>
      </c>
      <c r="CM19" s="125">
        <v>2575.4112</v>
      </c>
      <c r="CN19" s="125">
        <v>9013.9391999999989</v>
      </c>
      <c r="CO19" s="125">
        <v>1030.1644799999999</v>
      </c>
      <c r="CP19" s="125">
        <v>2060.3289599999998</v>
      </c>
      <c r="CQ19" s="125">
        <v>0</v>
      </c>
      <c r="CR19" s="125">
        <v>1287.7056</v>
      </c>
      <c r="CS19" s="125">
        <v>1287.7056</v>
      </c>
      <c r="CT19" s="125">
        <v>3605.5756799999999</v>
      </c>
      <c r="CU19" s="125">
        <v>6438.5279999999984</v>
      </c>
      <c r="CV19" s="125">
        <v>9529.0214399999986</v>
      </c>
      <c r="CW19" s="125">
        <v>2317.8700799999997</v>
      </c>
      <c r="CX19" s="125">
        <v>2575.4112</v>
      </c>
      <c r="CY19" s="125">
        <v>2575.4112</v>
      </c>
      <c r="CZ19" s="125">
        <v>1287.7056</v>
      </c>
      <c r="DA19" s="125">
        <v>2575.4112</v>
      </c>
      <c r="DB19" s="125">
        <v>2060.3289599999998</v>
      </c>
      <c r="DC19" s="125">
        <v>772.62335999999993</v>
      </c>
      <c r="DD19" s="125">
        <v>1545.2467199999999</v>
      </c>
      <c r="DE19" s="125">
        <v>1030.1644799999999</v>
      </c>
      <c r="DF19" s="125">
        <v>2832.9523199999994</v>
      </c>
      <c r="DG19" s="125">
        <v>2575.4112</v>
      </c>
      <c r="DH19" s="125">
        <v>2317.8700799999997</v>
      </c>
      <c r="DI19" s="125">
        <v>0</v>
      </c>
      <c r="DJ19" s="125">
        <v>1287.7056</v>
      </c>
      <c r="DK19" s="125">
        <v>772.62335999999993</v>
      </c>
      <c r="DL19" s="125">
        <v>3348.0345599999996</v>
      </c>
      <c r="DM19" s="125">
        <v>0</v>
      </c>
      <c r="DN19" s="125">
        <v>2317.8700799999997</v>
      </c>
      <c r="DO19" s="125">
        <v>0</v>
      </c>
      <c r="DP19" s="125">
        <v>515.08223999999996</v>
      </c>
      <c r="DQ19" s="125">
        <v>0</v>
      </c>
      <c r="DR19" s="125">
        <v>515.08223999999996</v>
      </c>
      <c r="DS19" s="125">
        <v>515.08223999999996</v>
      </c>
      <c r="DT19" s="125">
        <v>0</v>
      </c>
      <c r="DU19" s="125">
        <v>0</v>
      </c>
      <c r="DV19" s="125">
        <v>0</v>
      </c>
      <c r="DW19" s="125">
        <v>-42.923519999999996</v>
      </c>
      <c r="DX19" s="125">
        <v>1287.7056</v>
      </c>
      <c r="DY19" s="125">
        <v>1802.78784</v>
      </c>
      <c r="DZ19" s="125">
        <v>0</v>
      </c>
      <c r="EA19" s="125">
        <v>2575.4112</v>
      </c>
      <c r="EB19" s="125">
        <v>0</v>
      </c>
      <c r="EC19" s="125">
        <v>772.62335999999993</v>
      </c>
      <c r="ED19" s="125">
        <v>772.62335999999993</v>
      </c>
      <c r="EE19" s="125">
        <v>7983.7747199999994</v>
      </c>
      <c r="EF19" s="125">
        <v>3863.1167999999993</v>
      </c>
      <c r="EG19" s="125">
        <v>772.62335999999993</v>
      </c>
      <c r="EH19" s="125">
        <v>772.62335999999993</v>
      </c>
      <c r="EI19" s="125">
        <v>1802.78784</v>
      </c>
      <c r="EJ19" s="125">
        <v>6953.6102399999991</v>
      </c>
    </row>
    <row r="20" spans="6:140" x14ac:dyDescent="0.25">
      <c r="F20" t="s">
        <v>1813</v>
      </c>
      <c r="G20" s="125">
        <v>3706.5625920000007</v>
      </c>
      <c r="H20" s="125">
        <v>5559.8438880000003</v>
      </c>
      <c r="I20" s="125">
        <v>29652.500736000005</v>
      </c>
      <c r="J20" s="126">
        <v>3706.5625920000007</v>
      </c>
      <c r="K20" s="125">
        <v>0</v>
      </c>
      <c r="L20" s="125">
        <v>0</v>
      </c>
      <c r="M20" s="125">
        <v>5930.5001472000013</v>
      </c>
      <c r="N20" s="125">
        <v>12972.969072000002</v>
      </c>
      <c r="O20" s="125">
        <v>0</v>
      </c>
      <c r="P20" s="125">
        <v>3706.5625920000007</v>
      </c>
      <c r="Q20" s="125">
        <v>0</v>
      </c>
      <c r="R20" s="125">
        <v>2965.2500736000006</v>
      </c>
      <c r="S20" s="125">
        <v>3706.5625920000007</v>
      </c>
      <c r="T20" s="125">
        <v>7413.1251840000014</v>
      </c>
      <c r="U20" s="125">
        <v>1853.2812960000003</v>
      </c>
      <c r="V20" s="125">
        <v>1111.9687776000003</v>
      </c>
      <c r="W20" s="125">
        <v>1853.2812960000003</v>
      </c>
      <c r="X20" s="125">
        <v>5559.8438880000003</v>
      </c>
      <c r="Y20" s="125">
        <v>0</v>
      </c>
      <c r="Z20" s="125">
        <v>9637.0627392000024</v>
      </c>
      <c r="AA20" s="125">
        <v>3706.5625920000007</v>
      </c>
      <c r="AB20" s="126">
        <v>1853.2812960000003</v>
      </c>
      <c r="AC20" s="126">
        <v>5559.8438880000003</v>
      </c>
      <c r="AD20" s="125">
        <v>0</v>
      </c>
      <c r="AE20" s="125">
        <v>0</v>
      </c>
      <c r="AF20" s="125">
        <v>5559.8438880000003</v>
      </c>
      <c r="AG20" s="125">
        <v>3706.5625920000007</v>
      </c>
      <c r="AH20" s="125">
        <v>0</v>
      </c>
      <c r="AI20" s="125">
        <v>11119.687776000001</v>
      </c>
      <c r="AJ20" s="125">
        <v>1853.2812960000003</v>
      </c>
      <c r="AK20" s="125">
        <v>1853.2812960000003</v>
      </c>
      <c r="AL20" s="125">
        <v>1853.2812960000003</v>
      </c>
      <c r="AM20" s="125">
        <v>7413.1251840000014</v>
      </c>
      <c r="AN20" s="125">
        <v>5559.8438880000003</v>
      </c>
      <c r="AO20" s="125">
        <v>3706.5625920000007</v>
      </c>
      <c r="AP20" s="125">
        <v>3706.5625920000007</v>
      </c>
      <c r="AQ20" s="125">
        <v>1853.2812960000003</v>
      </c>
      <c r="AR20" s="125">
        <v>5559.8438880000003</v>
      </c>
      <c r="AS20" s="125">
        <v>9266.4064800000015</v>
      </c>
      <c r="AT20" s="125">
        <v>1853.2812960000003</v>
      </c>
      <c r="AU20" s="125">
        <v>370.65625920000008</v>
      </c>
      <c r="AV20" s="125">
        <v>0</v>
      </c>
      <c r="AW20" s="125">
        <v>3706.5625920000007</v>
      </c>
      <c r="AX20" s="125">
        <v>0</v>
      </c>
      <c r="AY20" s="125">
        <v>0</v>
      </c>
      <c r="AZ20" s="125">
        <v>5559.8438880000003</v>
      </c>
      <c r="BA20" s="125">
        <v>0</v>
      </c>
      <c r="BB20" s="125">
        <v>5559.8438880000003</v>
      </c>
      <c r="BC20" s="125">
        <v>0</v>
      </c>
      <c r="BD20" s="125">
        <v>3335.9063328000002</v>
      </c>
      <c r="BE20" s="125">
        <v>5559.8438880000003</v>
      </c>
      <c r="BF20" s="125">
        <v>0</v>
      </c>
      <c r="BG20" s="125">
        <v>0</v>
      </c>
      <c r="BH20" s="125">
        <v>1111.9687776000003</v>
      </c>
      <c r="BI20" s="125">
        <v>12972.969072000002</v>
      </c>
      <c r="BJ20" s="125">
        <v>741.31251840000016</v>
      </c>
      <c r="BK20" s="125">
        <v>2965.2500736000006</v>
      </c>
      <c r="BL20" s="125">
        <v>0</v>
      </c>
      <c r="BM20" s="125">
        <v>0</v>
      </c>
      <c r="BN20" s="125">
        <v>106749.00264960001</v>
      </c>
      <c r="BO20" s="126">
        <v>22239.375552000001</v>
      </c>
      <c r="BP20" s="125">
        <v>0</v>
      </c>
      <c r="BQ20" s="126">
        <v>8525.0939616000014</v>
      </c>
      <c r="BR20" s="126">
        <v>12972.969072000002</v>
      </c>
      <c r="BS20" s="125">
        <v>6671.8126656000004</v>
      </c>
      <c r="BT20" s="125">
        <v>0</v>
      </c>
      <c r="BU20" s="125">
        <v>0</v>
      </c>
      <c r="BV20" s="126">
        <v>3706.5625920000007</v>
      </c>
      <c r="BW20" s="125">
        <v>0</v>
      </c>
      <c r="BX20" s="125">
        <v>14826.250368000003</v>
      </c>
      <c r="BY20" s="125">
        <v>3706.5625920000007</v>
      </c>
      <c r="BZ20" s="125">
        <v>1853.2812960000003</v>
      </c>
      <c r="CA20" s="125">
        <v>1853.2812960000003</v>
      </c>
      <c r="CB20" s="125">
        <v>741.31251840000016</v>
      </c>
      <c r="CC20" s="125">
        <v>1853.2812960000003</v>
      </c>
      <c r="CD20" s="125">
        <v>3706.5625920000007</v>
      </c>
      <c r="CE20" s="125">
        <v>0</v>
      </c>
      <c r="CF20" s="125">
        <v>0</v>
      </c>
      <c r="CG20" s="125">
        <v>0</v>
      </c>
      <c r="CH20" s="125">
        <v>0</v>
      </c>
      <c r="CI20" s="125">
        <v>41884.1572896</v>
      </c>
      <c r="CJ20" s="125">
        <v>3706.5625920000007</v>
      </c>
      <c r="CK20" s="125">
        <v>0</v>
      </c>
      <c r="CL20" s="125">
        <v>3706.5625920000007</v>
      </c>
      <c r="CM20" s="125">
        <v>0</v>
      </c>
      <c r="CN20" s="125">
        <v>20756.750515200001</v>
      </c>
      <c r="CO20" s="125">
        <v>0</v>
      </c>
      <c r="CP20" s="125">
        <v>741.31251840000016</v>
      </c>
      <c r="CQ20" s="125">
        <v>0</v>
      </c>
      <c r="CR20" s="125">
        <v>0</v>
      </c>
      <c r="CS20" s="125">
        <v>0</v>
      </c>
      <c r="CT20" s="125">
        <v>1482.6250368000003</v>
      </c>
      <c r="CU20" s="125">
        <v>2594.5938144000002</v>
      </c>
      <c r="CV20" s="125">
        <v>1853.2812960000003</v>
      </c>
      <c r="CW20" s="125">
        <v>0</v>
      </c>
      <c r="CX20" s="125">
        <v>0</v>
      </c>
      <c r="CY20" s="125">
        <v>0</v>
      </c>
      <c r="CZ20" s="125">
        <v>0</v>
      </c>
      <c r="DA20" s="125">
        <v>0</v>
      </c>
      <c r="DB20" s="125">
        <v>0</v>
      </c>
      <c r="DC20" s="125">
        <v>0</v>
      </c>
      <c r="DD20" s="125">
        <v>0</v>
      </c>
      <c r="DE20" s="125">
        <v>0</v>
      </c>
      <c r="DF20" s="125">
        <v>5559.8438880000003</v>
      </c>
      <c r="DG20" s="125">
        <v>1853.2812960000003</v>
      </c>
      <c r="DH20" s="125">
        <v>1853.2812960000003</v>
      </c>
      <c r="DI20" s="125">
        <v>0</v>
      </c>
      <c r="DJ20" s="125">
        <v>0</v>
      </c>
      <c r="DK20" s="125">
        <v>0</v>
      </c>
      <c r="DL20" s="125">
        <v>741.31251840000016</v>
      </c>
      <c r="DM20" s="125">
        <v>0</v>
      </c>
      <c r="DN20" s="125">
        <v>1853.2812960000003</v>
      </c>
      <c r="DO20" s="125">
        <v>0</v>
      </c>
      <c r="DP20" s="125">
        <v>0</v>
      </c>
      <c r="DQ20" s="125">
        <v>0</v>
      </c>
      <c r="DR20" s="125">
        <v>0</v>
      </c>
      <c r="DS20" s="125">
        <v>1853.2812960000003</v>
      </c>
      <c r="DT20" s="125">
        <v>0</v>
      </c>
      <c r="DU20" s="125">
        <v>0</v>
      </c>
      <c r="DV20" s="125">
        <v>0</v>
      </c>
      <c r="DW20" s="125">
        <v>1482.6250368000003</v>
      </c>
      <c r="DX20" s="125">
        <v>0</v>
      </c>
      <c r="DY20" s="125">
        <v>0</v>
      </c>
      <c r="DZ20" s="125">
        <v>0</v>
      </c>
      <c r="EA20" s="125">
        <v>5559.8438880000003</v>
      </c>
      <c r="EB20" s="125">
        <v>0</v>
      </c>
      <c r="EC20" s="125">
        <v>0</v>
      </c>
      <c r="ED20" s="125">
        <v>0</v>
      </c>
      <c r="EE20" s="125">
        <v>3706.5625920000007</v>
      </c>
      <c r="EF20" s="125">
        <v>3706.5625920000007</v>
      </c>
      <c r="EG20" s="125">
        <v>0</v>
      </c>
      <c r="EH20" s="125">
        <v>2965.2500736000006</v>
      </c>
      <c r="EI20" s="125">
        <v>1853.2812960000003</v>
      </c>
      <c r="EJ20" s="125">
        <v>2223.9375552000006</v>
      </c>
    </row>
    <row r="21" spans="6:140" x14ac:dyDescent="0.25">
      <c r="F21" t="s">
        <v>1814</v>
      </c>
      <c r="G21" s="125">
        <v>1283.0411664000001</v>
      </c>
      <c r="H21" s="125">
        <v>1710.7215552</v>
      </c>
      <c r="I21" s="125">
        <v>0</v>
      </c>
      <c r="J21" s="126">
        <v>4704.4842768000008</v>
      </c>
      <c r="K21" s="125">
        <v>3421.4431104</v>
      </c>
      <c r="L21" s="125">
        <v>855.36077760000001</v>
      </c>
      <c r="M21" s="125">
        <v>3421.4431104</v>
      </c>
      <c r="N21" s="125">
        <v>6415.2058320000015</v>
      </c>
      <c r="O21" s="125">
        <v>2138.4019440000002</v>
      </c>
      <c r="P21" s="125">
        <v>2566.0823328000001</v>
      </c>
      <c r="Q21" s="125">
        <v>3421.4431104</v>
      </c>
      <c r="R21" s="125">
        <v>1710.7215552</v>
      </c>
      <c r="S21" s="125">
        <v>855.36077760000001</v>
      </c>
      <c r="T21" s="125">
        <v>2138.4019440000002</v>
      </c>
      <c r="U21" s="125">
        <v>0</v>
      </c>
      <c r="V21" s="125">
        <v>855.36077760000001</v>
      </c>
      <c r="W21" s="125">
        <v>0</v>
      </c>
      <c r="X21" s="125">
        <v>855.36077760000001</v>
      </c>
      <c r="Y21" s="125">
        <v>1283.0411664000001</v>
      </c>
      <c r="Z21" s="125">
        <v>3421.4431104</v>
      </c>
      <c r="AA21" s="125">
        <v>0</v>
      </c>
      <c r="AB21" s="126">
        <v>2138.4019440000002</v>
      </c>
      <c r="AC21" s="126">
        <v>2566.0823328000001</v>
      </c>
      <c r="AD21" s="125">
        <v>1283.0411664000001</v>
      </c>
      <c r="AE21" s="125">
        <v>1283.0411664000001</v>
      </c>
      <c r="AF21" s="125">
        <v>2138.4019440000002</v>
      </c>
      <c r="AG21" s="125">
        <v>2993.7627216000001</v>
      </c>
      <c r="AH21" s="125">
        <v>0</v>
      </c>
      <c r="AI21" s="125">
        <v>8553.6077760000007</v>
      </c>
      <c r="AJ21" s="125">
        <v>1710.7215552</v>
      </c>
      <c r="AK21" s="125">
        <v>855.36077760000001</v>
      </c>
      <c r="AL21" s="125">
        <v>427.6803888</v>
      </c>
      <c r="AM21" s="125">
        <v>8125.9273872000003</v>
      </c>
      <c r="AN21" s="125">
        <v>1283.0411664000001</v>
      </c>
      <c r="AO21" s="125">
        <v>2138.4019440000002</v>
      </c>
      <c r="AP21" s="125">
        <v>855.36077760000001</v>
      </c>
      <c r="AQ21" s="125">
        <v>2138.4019440000002</v>
      </c>
      <c r="AR21" s="125">
        <v>3849.1234992000004</v>
      </c>
      <c r="AS21" s="125">
        <v>0</v>
      </c>
      <c r="AT21" s="125">
        <v>0</v>
      </c>
      <c r="AU21" s="125">
        <v>0</v>
      </c>
      <c r="AV21" s="125">
        <v>427.6803888</v>
      </c>
      <c r="AW21" s="125">
        <v>1283.0411664000001</v>
      </c>
      <c r="AX21" s="125">
        <v>2138.4019440000002</v>
      </c>
      <c r="AY21" s="125">
        <v>855.36077760000001</v>
      </c>
      <c r="AZ21" s="125">
        <v>0</v>
      </c>
      <c r="BA21" s="125">
        <v>427.6803888</v>
      </c>
      <c r="BB21" s="125">
        <v>2138.4019440000002</v>
      </c>
      <c r="BC21" s="125">
        <v>0</v>
      </c>
      <c r="BD21" s="125">
        <v>0</v>
      </c>
      <c r="BE21" s="125">
        <v>855.36077760000001</v>
      </c>
      <c r="BF21" s="125">
        <v>427.6803888</v>
      </c>
      <c r="BG21" s="125">
        <v>1710.7215552</v>
      </c>
      <c r="BH21" s="125">
        <v>1283.0411664000001</v>
      </c>
      <c r="BI21" s="125">
        <v>2566.0823328000001</v>
      </c>
      <c r="BJ21" s="125">
        <v>3421.4431104</v>
      </c>
      <c r="BK21" s="125">
        <v>1283.0411664000001</v>
      </c>
      <c r="BL21" s="125">
        <v>1283.0411664000001</v>
      </c>
      <c r="BM21" s="125">
        <v>2993.7627216000001</v>
      </c>
      <c r="BN21" s="125">
        <v>30792.987993600003</v>
      </c>
      <c r="BO21" s="126">
        <v>855.36077760000001</v>
      </c>
      <c r="BP21" s="125">
        <v>0</v>
      </c>
      <c r="BQ21" s="126">
        <v>3849.1234992000004</v>
      </c>
      <c r="BR21" s="126">
        <v>4704.4842768000008</v>
      </c>
      <c r="BS21" s="125">
        <v>0</v>
      </c>
      <c r="BT21" s="125">
        <v>0</v>
      </c>
      <c r="BU21" s="125">
        <v>0</v>
      </c>
      <c r="BV21" s="126">
        <v>1283.0411664000001</v>
      </c>
      <c r="BW21" s="125">
        <v>0</v>
      </c>
      <c r="BX21" s="125">
        <v>2993.7627216000001</v>
      </c>
      <c r="BY21" s="125">
        <v>2138.4019440000002</v>
      </c>
      <c r="BZ21" s="125">
        <v>1283.0411664000001</v>
      </c>
      <c r="CA21" s="125">
        <v>427.6803888</v>
      </c>
      <c r="CB21" s="125">
        <v>0</v>
      </c>
      <c r="CC21" s="125">
        <v>427.6803888</v>
      </c>
      <c r="CD21" s="125">
        <v>0</v>
      </c>
      <c r="CE21" s="125">
        <v>3421.4431104</v>
      </c>
      <c r="CF21" s="125">
        <v>2138.4019440000002</v>
      </c>
      <c r="CG21" s="125">
        <v>2993.7627216000001</v>
      </c>
      <c r="CH21" s="125">
        <v>1710.7215552</v>
      </c>
      <c r="CI21" s="125">
        <v>2138.4019440000002</v>
      </c>
      <c r="CJ21" s="125">
        <v>427.6803888</v>
      </c>
      <c r="CK21" s="125">
        <v>2138.4019440000002</v>
      </c>
      <c r="CL21" s="125">
        <v>427.6803888</v>
      </c>
      <c r="CM21" s="125">
        <v>855.36077760000001</v>
      </c>
      <c r="CN21" s="125">
        <v>2566.0823328000001</v>
      </c>
      <c r="CO21" s="125">
        <v>855.36077760000001</v>
      </c>
      <c r="CP21" s="125">
        <v>855.36077760000001</v>
      </c>
      <c r="CQ21" s="125">
        <v>0</v>
      </c>
      <c r="CR21" s="125">
        <v>1283.0411664000001</v>
      </c>
      <c r="CS21" s="125">
        <v>855.36077760000001</v>
      </c>
      <c r="CT21" s="125">
        <v>855.36077760000001</v>
      </c>
      <c r="CU21" s="125">
        <v>1283.0411664000001</v>
      </c>
      <c r="CV21" s="125">
        <v>0</v>
      </c>
      <c r="CW21" s="125">
        <v>1710.7215552</v>
      </c>
      <c r="CX21" s="125">
        <v>0</v>
      </c>
      <c r="CY21" s="125">
        <v>0</v>
      </c>
      <c r="CZ21" s="125">
        <v>1710.7215552</v>
      </c>
      <c r="DA21" s="125">
        <v>855.36077760000001</v>
      </c>
      <c r="DB21" s="125">
        <v>0</v>
      </c>
      <c r="DC21" s="125">
        <v>0</v>
      </c>
      <c r="DD21" s="125">
        <v>855.36077760000001</v>
      </c>
      <c r="DE21" s="125">
        <v>1710.7215552</v>
      </c>
      <c r="DF21" s="125">
        <v>2138.4019440000002</v>
      </c>
      <c r="DG21" s="125">
        <v>855.36077760000001</v>
      </c>
      <c r="DH21" s="125">
        <v>427.6803888</v>
      </c>
      <c r="DI21" s="125">
        <v>0</v>
      </c>
      <c r="DJ21" s="125">
        <v>427.6803888</v>
      </c>
      <c r="DK21" s="125">
        <v>2138.4019440000002</v>
      </c>
      <c r="DL21" s="125">
        <v>2138.4019440000002</v>
      </c>
      <c r="DM21" s="125">
        <v>0</v>
      </c>
      <c r="DN21" s="125">
        <v>1283.0411664000001</v>
      </c>
      <c r="DO21" s="125">
        <v>0</v>
      </c>
      <c r="DP21" s="125">
        <v>427.6803888</v>
      </c>
      <c r="DQ21" s="125">
        <v>0</v>
      </c>
      <c r="DR21" s="125">
        <v>427.6803888</v>
      </c>
      <c r="DS21" s="125">
        <v>0</v>
      </c>
      <c r="DT21" s="125">
        <v>0</v>
      </c>
      <c r="DU21" s="125">
        <v>0</v>
      </c>
      <c r="DV21" s="125">
        <v>0</v>
      </c>
      <c r="DW21" s="125">
        <v>427.6803888</v>
      </c>
      <c r="DX21" s="125">
        <v>0</v>
      </c>
      <c r="DY21" s="125">
        <v>1283.0411664000001</v>
      </c>
      <c r="DZ21" s="125">
        <v>0</v>
      </c>
      <c r="EA21" s="125">
        <v>0</v>
      </c>
      <c r="EB21" s="125">
        <v>0</v>
      </c>
      <c r="EC21" s="125">
        <v>0</v>
      </c>
      <c r="ED21" s="125">
        <v>1283.0411664000001</v>
      </c>
      <c r="EE21" s="125">
        <v>3421.4431104</v>
      </c>
      <c r="EF21" s="125">
        <v>855.36077760000001</v>
      </c>
      <c r="EG21" s="125">
        <v>427.6803888</v>
      </c>
      <c r="EH21" s="125">
        <v>1283.0411664000001</v>
      </c>
      <c r="EI21" s="125">
        <v>1283.0411664000001</v>
      </c>
      <c r="EJ21" s="125">
        <v>855.36077760000001</v>
      </c>
    </row>
    <row r="22" spans="6:140" x14ac:dyDescent="0.25">
      <c r="F22" t="s">
        <v>1815</v>
      </c>
      <c r="G22" s="125">
        <v>1316.9705760000002</v>
      </c>
      <c r="H22" s="125">
        <v>790.18234559999996</v>
      </c>
      <c r="I22" s="125">
        <v>0</v>
      </c>
      <c r="J22" s="126">
        <v>1843.7588064000001</v>
      </c>
      <c r="K22" s="125">
        <v>0</v>
      </c>
      <c r="L22" s="125">
        <v>0</v>
      </c>
      <c r="M22" s="125">
        <v>1316.9705760000002</v>
      </c>
      <c r="N22" s="125">
        <v>0</v>
      </c>
      <c r="O22" s="125">
        <v>1580.3646911999999</v>
      </c>
      <c r="P22" s="125">
        <v>2107.1529216000004</v>
      </c>
      <c r="Q22" s="125">
        <v>1580.3646911999999</v>
      </c>
      <c r="R22" s="125">
        <v>0</v>
      </c>
      <c r="S22" s="125">
        <v>263.39411520000004</v>
      </c>
      <c r="T22" s="125">
        <v>0</v>
      </c>
      <c r="U22" s="125">
        <v>0</v>
      </c>
      <c r="V22" s="125">
        <v>0</v>
      </c>
      <c r="W22" s="125">
        <v>0</v>
      </c>
      <c r="X22" s="125">
        <v>263.39411520000004</v>
      </c>
      <c r="Y22" s="125">
        <v>0</v>
      </c>
      <c r="Z22" s="125">
        <v>0</v>
      </c>
      <c r="AA22" s="125">
        <v>0</v>
      </c>
      <c r="AB22" s="126">
        <v>0</v>
      </c>
      <c r="AC22" s="126">
        <v>263.39411520000004</v>
      </c>
      <c r="AD22" s="125">
        <v>790.18234559999996</v>
      </c>
      <c r="AE22" s="125">
        <v>790.18234559999996</v>
      </c>
      <c r="AF22" s="125">
        <v>1316.9705760000002</v>
      </c>
      <c r="AG22" s="125">
        <v>0</v>
      </c>
      <c r="AH22" s="125">
        <v>0</v>
      </c>
      <c r="AI22" s="125">
        <v>0</v>
      </c>
      <c r="AJ22" s="125">
        <v>526.78823040000009</v>
      </c>
      <c r="AK22" s="125">
        <v>526.78823040000009</v>
      </c>
      <c r="AL22" s="125">
        <v>0</v>
      </c>
      <c r="AM22" s="125">
        <v>2107.1529216000004</v>
      </c>
      <c r="AN22" s="125">
        <v>526.78823040000009</v>
      </c>
      <c r="AO22" s="125">
        <v>0</v>
      </c>
      <c r="AP22" s="125">
        <v>526.78823040000009</v>
      </c>
      <c r="AQ22" s="125">
        <v>526.78823040000009</v>
      </c>
      <c r="AR22" s="125">
        <v>2107.1529216000004</v>
      </c>
      <c r="AS22" s="125">
        <v>0</v>
      </c>
      <c r="AT22" s="125">
        <v>15276.858681600002</v>
      </c>
      <c r="AU22" s="125">
        <v>263.39411520000004</v>
      </c>
      <c r="AV22" s="125">
        <v>0</v>
      </c>
      <c r="AW22" s="125">
        <v>526.78823040000009</v>
      </c>
      <c r="AX22" s="125">
        <v>0</v>
      </c>
      <c r="AY22" s="125">
        <v>0</v>
      </c>
      <c r="AZ22" s="125">
        <v>0</v>
      </c>
      <c r="BA22" s="125">
        <v>526.78823040000009</v>
      </c>
      <c r="BB22" s="125">
        <v>526.78823040000009</v>
      </c>
      <c r="BC22" s="125">
        <v>526.78823040000009</v>
      </c>
      <c r="BD22" s="125">
        <v>0</v>
      </c>
      <c r="BE22" s="125">
        <v>0</v>
      </c>
      <c r="BF22" s="125">
        <v>526.78823040000009</v>
      </c>
      <c r="BG22" s="125">
        <v>790.18234559999996</v>
      </c>
      <c r="BH22" s="125">
        <v>0</v>
      </c>
      <c r="BI22" s="125">
        <v>263.39411520000004</v>
      </c>
      <c r="BJ22" s="125">
        <v>2107.1529216000004</v>
      </c>
      <c r="BK22" s="125">
        <v>1053.5764608000002</v>
      </c>
      <c r="BL22" s="125">
        <v>526.78823040000009</v>
      </c>
      <c r="BM22" s="125">
        <v>0</v>
      </c>
      <c r="BN22" s="125">
        <v>15276.858681600002</v>
      </c>
      <c r="BO22" s="126">
        <v>0</v>
      </c>
      <c r="BP22" s="125">
        <v>0</v>
      </c>
      <c r="BQ22" s="126">
        <v>1843.7588064000001</v>
      </c>
      <c r="BR22" s="126">
        <v>790.18234559999996</v>
      </c>
      <c r="BS22" s="125">
        <v>526.78823040000009</v>
      </c>
      <c r="BT22" s="125">
        <v>0</v>
      </c>
      <c r="BU22" s="125">
        <v>0</v>
      </c>
      <c r="BV22" s="126">
        <v>1053.5764608000002</v>
      </c>
      <c r="BW22" s="125">
        <v>263.39411520000004</v>
      </c>
      <c r="BX22" s="125">
        <v>1316.9705760000002</v>
      </c>
      <c r="BY22" s="125">
        <v>1316.9705760000002</v>
      </c>
      <c r="BZ22" s="125">
        <v>0</v>
      </c>
      <c r="CA22" s="125">
        <v>0</v>
      </c>
      <c r="CB22" s="125">
        <v>0</v>
      </c>
      <c r="CC22" s="125">
        <v>263.39411520000004</v>
      </c>
      <c r="CD22" s="125">
        <v>526.78823040000009</v>
      </c>
      <c r="CE22" s="125">
        <v>2107.1529216000004</v>
      </c>
      <c r="CF22" s="125">
        <v>1316.9705760000002</v>
      </c>
      <c r="CG22" s="125">
        <v>526.78823040000009</v>
      </c>
      <c r="CH22" s="125">
        <v>263.39411520000004</v>
      </c>
      <c r="CI22" s="125">
        <v>0</v>
      </c>
      <c r="CJ22" s="125">
        <v>1580.3646911999999</v>
      </c>
      <c r="CK22" s="125">
        <v>1053.5764608000002</v>
      </c>
      <c r="CL22" s="125">
        <v>263.39411520000004</v>
      </c>
      <c r="CM22" s="125">
        <v>263.39411520000004</v>
      </c>
      <c r="CN22" s="125">
        <v>1316.9705760000002</v>
      </c>
      <c r="CO22" s="125">
        <v>0</v>
      </c>
      <c r="CP22" s="125">
        <v>0</v>
      </c>
      <c r="CQ22" s="125">
        <v>0</v>
      </c>
      <c r="CR22" s="125">
        <v>526.78823040000009</v>
      </c>
      <c r="CS22" s="125">
        <v>0</v>
      </c>
      <c r="CT22" s="125">
        <v>0</v>
      </c>
      <c r="CU22" s="125">
        <v>0</v>
      </c>
      <c r="CV22" s="125">
        <v>526.78823040000009</v>
      </c>
      <c r="CW22" s="125">
        <v>526.78823040000009</v>
      </c>
      <c r="CX22" s="125">
        <v>0</v>
      </c>
      <c r="CY22" s="125">
        <v>263.39411520000004</v>
      </c>
      <c r="CZ22" s="125">
        <v>0</v>
      </c>
      <c r="DA22" s="125">
        <v>1053.5764608000002</v>
      </c>
      <c r="DB22" s="125">
        <v>526.78823040000009</v>
      </c>
      <c r="DC22" s="125">
        <v>263.39411520000004</v>
      </c>
      <c r="DD22" s="125">
        <v>0</v>
      </c>
      <c r="DE22" s="125">
        <v>0</v>
      </c>
      <c r="DF22" s="125">
        <v>790.18234559999996</v>
      </c>
      <c r="DG22" s="125">
        <v>263.39411520000004</v>
      </c>
      <c r="DH22" s="125">
        <v>263.39411520000004</v>
      </c>
      <c r="DI22" s="125">
        <v>0</v>
      </c>
      <c r="DJ22" s="125">
        <v>263.39411520000004</v>
      </c>
      <c r="DK22" s="125">
        <v>0</v>
      </c>
      <c r="DL22" s="125">
        <v>526.78823040000009</v>
      </c>
      <c r="DM22" s="125">
        <v>0</v>
      </c>
      <c r="DN22" s="125">
        <v>0</v>
      </c>
      <c r="DO22" s="125">
        <v>0</v>
      </c>
      <c r="DP22" s="125">
        <v>0</v>
      </c>
      <c r="DQ22" s="125">
        <v>0</v>
      </c>
      <c r="DR22" s="125">
        <v>0</v>
      </c>
      <c r="DS22" s="125">
        <v>0</v>
      </c>
      <c r="DT22" s="125">
        <v>0</v>
      </c>
      <c r="DU22" s="125">
        <v>0</v>
      </c>
      <c r="DV22" s="125">
        <v>0</v>
      </c>
      <c r="DW22" s="125">
        <v>0</v>
      </c>
      <c r="DX22" s="125">
        <v>0</v>
      </c>
      <c r="DY22" s="125">
        <v>0</v>
      </c>
      <c r="DZ22" s="125">
        <v>263.39411520000004</v>
      </c>
      <c r="EA22" s="125">
        <v>0</v>
      </c>
      <c r="EB22" s="125">
        <v>526.78823040000009</v>
      </c>
      <c r="EC22" s="125">
        <v>263.39411520000004</v>
      </c>
      <c r="ED22" s="125">
        <v>263.39411520000004</v>
      </c>
      <c r="EE22" s="125">
        <v>0</v>
      </c>
      <c r="EF22" s="125">
        <v>0</v>
      </c>
      <c r="EG22" s="125">
        <v>0</v>
      </c>
      <c r="EH22" s="125">
        <v>0</v>
      </c>
      <c r="EI22" s="125">
        <v>0</v>
      </c>
      <c r="EJ22" s="125">
        <v>526.78823040000009</v>
      </c>
    </row>
    <row r="23" spans="6:140" x14ac:dyDescent="0.25">
      <c r="F23" t="s">
        <v>1816</v>
      </c>
      <c r="G23" s="125">
        <v>1316.9705760000002</v>
      </c>
      <c r="H23" s="125">
        <v>263.39411520000004</v>
      </c>
      <c r="I23" s="125">
        <v>0</v>
      </c>
      <c r="J23" s="126">
        <v>790.18234559999996</v>
      </c>
      <c r="K23" s="125">
        <v>0</v>
      </c>
      <c r="L23" s="125">
        <v>526.78823040000009</v>
      </c>
      <c r="M23" s="125">
        <v>0</v>
      </c>
      <c r="N23" s="125">
        <v>0</v>
      </c>
      <c r="O23" s="125">
        <v>1843.7588064000001</v>
      </c>
      <c r="P23" s="125">
        <v>2107.1529216000004</v>
      </c>
      <c r="Q23" s="125">
        <v>2370.5470368000001</v>
      </c>
      <c r="R23" s="125">
        <v>0</v>
      </c>
      <c r="S23" s="125">
        <v>526.78823040000009</v>
      </c>
      <c r="T23" s="125">
        <v>526.78823040000009</v>
      </c>
      <c r="U23" s="125">
        <v>0</v>
      </c>
      <c r="V23" s="125">
        <v>0</v>
      </c>
      <c r="W23" s="125">
        <v>0</v>
      </c>
      <c r="X23" s="125">
        <v>263.39411520000004</v>
      </c>
      <c r="Y23" s="125">
        <v>0</v>
      </c>
      <c r="Z23" s="125">
        <v>0</v>
      </c>
      <c r="AA23" s="125">
        <v>0</v>
      </c>
      <c r="AB23" s="126">
        <v>0</v>
      </c>
      <c r="AC23" s="126">
        <v>0</v>
      </c>
      <c r="AD23" s="125">
        <v>526.78823040000009</v>
      </c>
      <c r="AE23" s="125">
        <v>790.18234559999996</v>
      </c>
      <c r="AF23" s="125">
        <v>1053.5764608000002</v>
      </c>
      <c r="AG23" s="125">
        <v>0</v>
      </c>
      <c r="AH23" s="125">
        <v>0</v>
      </c>
      <c r="AI23" s="125">
        <v>0</v>
      </c>
      <c r="AJ23" s="125">
        <v>526.78823040000009</v>
      </c>
      <c r="AK23" s="125">
        <v>0</v>
      </c>
      <c r="AL23" s="125">
        <v>0</v>
      </c>
      <c r="AM23" s="125">
        <v>1316.9705760000002</v>
      </c>
      <c r="AN23" s="125">
        <v>526.78823040000009</v>
      </c>
      <c r="AO23" s="125">
        <v>0</v>
      </c>
      <c r="AP23" s="125">
        <v>526.78823040000009</v>
      </c>
      <c r="AQ23" s="125">
        <v>0</v>
      </c>
      <c r="AR23" s="125">
        <v>2107.1529216000004</v>
      </c>
      <c r="AS23" s="125">
        <v>0</v>
      </c>
      <c r="AT23" s="125">
        <v>0</v>
      </c>
      <c r="AU23" s="125">
        <v>263.39411520000004</v>
      </c>
      <c r="AV23" s="125">
        <v>0</v>
      </c>
      <c r="AW23" s="125">
        <v>0</v>
      </c>
      <c r="AX23" s="125">
        <v>0</v>
      </c>
      <c r="AY23" s="125">
        <v>526.78823040000009</v>
      </c>
      <c r="AZ23" s="125">
        <v>0</v>
      </c>
      <c r="BA23" s="125">
        <v>0</v>
      </c>
      <c r="BB23" s="125">
        <v>0</v>
      </c>
      <c r="BC23" s="125">
        <v>526.78823040000009</v>
      </c>
      <c r="BD23" s="125">
        <v>0</v>
      </c>
      <c r="BE23" s="125">
        <v>263.39411520000004</v>
      </c>
      <c r="BF23" s="125">
        <v>790.18234559999996</v>
      </c>
      <c r="BG23" s="125">
        <v>790.18234559999996</v>
      </c>
      <c r="BH23" s="125">
        <v>0</v>
      </c>
      <c r="BI23" s="125">
        <v>263.39411520000004</v>
      </c>
      <c r="BJ23" s="125">
        <v>1843.7588064000001</v>
      </c>
      <c r="BK23" s="125">
        <v>263.39411520000004</v>
      </c>
      <c r="BL23" s="125">
        <v>1053.5764608000002</v>
      </c>
      <c r="BM23" s="125">
        <v>0</v>
      </c>
      <c r="BN23" s="125">
        <v>15276.858681600002</v>
      </c>
      <c r="BO23" s="126">
        <v>1053.5764608000002</v>
      </c>
      <c r="BP23" s="125">
        <v>0</v>
      </c>
      <c r="BQ23" s="126">
        <v>1843.7588064000001</v>
      </c>
      <c r="BR23" s="126">
        <v>0</v>
      </c>
      <c r="BS23" s="125">
        <v>1316.9705760000002</v>
      </c>
      <c r="BT23" s="125">
        <v>0</v>
      </c>
      <c r="BU23" s="125">
        <v>0</v>
      </c>
      <c r="BV23" s="126">
        <v>1843.7588064000001</v>
      </c>
      <c r="BW23" s="125">
        <v>263.39411520000004</v>
      </c>
      <c r="BX23" s="125">
        <v>0</v>
      </c>
      <c r="BY23" s="125">
        <v>0</v>
      </c>
      <c r="BZ23" s="125">
        <v>526.78823040000009</v>
      </c>
      <c r="CA23" s="125">
        <v>0</v>
      </c>
      <c r="CB23" s="125">
        <v>0</v>
      </c>
      <c r="CC23" s="125">
        <v>263.39411520000004</v>
      </c>
      <c r="CD23" s="125">
        <v>1053.5764608000002</v>
      </c>
      <c r="CE23" s="125">
        <v>0</v>
      </c>
      <c r="CF23" s="125">
        <v>1316.9705760000002</v>
      </c>
      <c r="CG23" s="125">
        <v>790.18234559999996</v>
      </c>
      <c r="CH23" s="125">
        <v>263.39411520000004</v>
      </c>
      <c r="CI23" s="125">
        <v>0</v>
      </c>
      <c r="CJ23" s="125">
        <v>1580.3646911999999</v>
      </c>
      <c r="CK23" s="125">
        <v>1053.5764608000002</v>
      </c>
      <c r="CL23" s="125">
        <v>526.78823040000009</v>
      </c>
      <c r="CM23" s="125">
        <v>263.39411520000004</v>
      </c>
      <c r="CN23" s="125">
        <v>526.78823040000009</v>
      </c>
      <c r="CO23" s="125">
        <v>0</v>
      </c>
      <c r="CP23" s="125">
        <v>0</v>
      </c>
      <c r="CQ23" s="125">
        <v>0</v>
      </c>
      <c r="CR23" s="125">
        <v>790.18234559999996</v>
      </c>
      <c r="CS23" s="125">
        <v>0</v>
      </c>
      <c r="CT23" s="125">
        <v>0</v>
      </c>
      <c r="CU23" s="125">
        <v>790.18234559999996</v>
      </c>
      <c r="CV23" s="125">
        <v>0</v>
      </c>
      <c r="CW23" s="125">
        <v>0</v>
      </c>
      <c r="CX23" s="125">
        <v>0</v>
      </c>
      <c r="CY23" s="125">
        <v>0</v>
      </c>
      <c r="CZ23" s="125">
        <v>0</v>
      </c>
      <c r="DA23" s="125">
        <v>526.78823040000009</v>
      </c>
      <c r="DB23" s="125">
        <v>263.39411520000004</v>
      </c>
      <c r="DC23" s="125">
        <v>526.78823040000009</v>
      </c>
      <c r="DD23" s="125">
        <v>0</v>
      </c>
      <c r="DE23" s="125">
        <v>263.39411520000004</v>
      </c>
      <c r="DF23" s="125">
        <v>1053.5764608000002</v>
      </c>
      <c r="DG23" s="125">
        <v>0</v>
      </c>
      <c r="DH23" s="125">
        <v>263.39411520000004</v>
      </c>
      <c r="DI23" s="125">
        <v>0</v>
      </c>
      <c r="DJ23" s="125">
        <v>263.39411520000004</v>
      </c>
      <c r="DK23" s="125">
        <v>0</v>
      </c>
      <c r="DL23" s="125">
        <v>526.78823040000009</v>
      </c>
      <c r="DM23" s="125">
        <v>0</v>
      </c>
      <c r="DN23" s="125">
        <v>0</v>
      </c>
      <c r="DO23" s="125">
        <v>0</v>
      </c>
      <c r="DP23" s="125">
        <v>0</v>
      </c>
      <c r="DQ23" s="125">
        <v>0</v>
      </c>
      <c r="DR23" s="125">
        <v>0</v>
      </c>
      <c r="DS23" s="125">
        <v>0</v>
      </c>
      <c r="DT23" s="125">
        <v>0</v>
      </c>
      <c r="DU23" s="125">
        <v>0</v>
      </c>
      <c r="DV23" s="125">
        <v>0</v>
      </c>
      <c r="DW23" s="125">
        <v>0</v>
      </c>
      <c r="DX23" s="125">
        <v>0</v>
      </c>
      <c r="DY23" s="125">
        <v>0</v>
      </c>
      <c r="DZ23" s="125">
        <v>0</v>
      </c>
      <c r="EA23" s="125">
        <v>1843.7588064000001</v>
      </c>
      <c r="EB23" s="125">
        <v>526.78823040000009</v>
      </c>
      <c r="EC23" s="125">
        <v>263.39411520000004</v>
      </c>
      <c r="ED23" s="125">
        <v>263.39411520000004</v>
      </c>
      <c r="EE23" s="125">
        <v>0</v>
      </c>
      <c r="EF23" s="125">
        <v>0</v>
      </c>
      <c r="EG23" s="125">
        <v>0</v>
      </c>
      <c r="EH23" s="125">
        <v>0</v>
      </c>
      <c r="EI23" s="125">
        <v>0</v>
      </c>
      <c r="EJ23" s="125">
        <v>0</v>
      </c>
    </row>
    <row r="24" spans="6:140" x14ac:dyDescent="0.25">
      <c r="F24" t="s">
        <v>1817</v>
      </c>
      <c r="G24" s="125">
        <v>2980.8051840000003</v>
      </c>
      <c r="H24" s="125">
        <v>0</v>
      </c>
      <c r="I24" s="125">
        <v>0</v>
      </c>
      <c r="J24" s="126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596.16103680000003</v>
      </c>
      <c r="W24" s="125">
        <v>0</v>
      </c>
      <c r="X24" s="125">
        <v>0</v>
      </c>
      <c r="Y24" s="125">
        <v>0</v>
      </c>
      <c r="Z24" s="125">
        <v>0</v>
      </c>
      <c r="AA24" s="125">
        <v>5961.6103680000006</v>
      </c>
      <c r="AB24" s="126">
        <v>0</v>
      </c>
      <c r="AC24" s="126">
        <v>0</v>
      </c>
      <c r="AD24" s="125">
        <v>0</v>
      </c>
      <c r="AE24" s="125">
        <v>0</v>
      </c>
      <c r="AF24" s="125">
        <v>596.16103680000003</v>
      </c>
      <c r="AG24" s="125">
        <v>0</v>
      </c>
      <c r="AH24" s="125">
        <v>0</v>
      </c>
      <c r="AI24" s="125">
        <v>2980.8051840000003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5961.6103680000006</v>
      </c>
      <c r="AR24" s="125">
        <v>5961.6103680000006</v>
      </c>
      <c r="AS24" s="125">
        <v>2980.8051840000003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  <c r="AZ24" s="125">
        <v>0</v>
      </c>
      <c r="BA24" s="125">
        <v>0</v>
      </c>
      <c r="BB24" s="125">
        <v>0</v>
      </c>
      <c r="BC24" s="125">
        <v>0</v>
      </c>
      <c r="BD24" s="125">
        <v>0</v>
      </c>
      <c r="BE24" s="125">
        <v>0</v>
      </c>
      <c r="BF24" s="125">
        <v>0</v>
      </c>
      <c r="BG24" s="125">
        <v>0</v>
      </c>
      <c r="BH24" s="125">
        <v>0</v>
      </c>
      <c r="BI24" s="125">
        <v>0</v>
      </c>
      <c r="BJ24" s="125">
        <v>0</v>
      </c>
      <c r="BK24" s="125">
        <v>0</v>
      </c>
      <c r="BL24" s="125">
        <v>2980.8051840000003</v>
      </c>
      <c r="BM24" s="125">
        <v>0</v>
      </c>
      <c r="BN24" s="125">
        <v>0</v>
      </c>
      <c r="BO24" s="126">
        <v>0</v>
      </c>
      <c r="BP24" s="125">
        <v>0</v>
      </c>
      <c r="BQ24" s="126">
        <v>0</v>
      </c>
      <c r="BR24" s="126">
        <v>0</v>
      </c>
      <c r="BS24" s="125">
        <v>0</v>
      </c>
      <c r="BT24" s="125">
        <v>0</v>
      </c>
      <c r="BU24" s="125">
        <v>0</v>
      </c>
      <c r="BV24" s="126">
        <v>0</v>
      </c>
      <c r="BW24" s="125">
        <v>0</v>
      </c>
      <c r="BX24" s="125">
        <v>0</v>
      </c>
      <c r="BY24" s="125">
        <v>0</v>
      </c>
      <c r="BZ24" s="125">
        <v>0</v>
      </c>
      <c r="CA24" s="125">
        <v>0</v>
      </c>
      <c r="CB24" s="125">
        <v>0</v>
      </c>
      <c r="CC24" s="125">
        <v>0</v>
      </c>
      <c r="CD24" s="125">
        <v>0</v>
      </c>
      <c r="CE24" s="125">
        <v>0</v>
      </c>
      <c r="CF24" s="125">
        <v>0</v>
      </c>
      <c r="CG24" s="125">
        <v>0</v>
      </c>
      <c r="CH24" s="125">
        <v>0</v>
      </c>
      <c r="CI24" s="125">
        <v>0</v>
      </c>
      <c r="CJ24" s="125">
        <v>0</v>
      </c>
      <c r="CK24" s="125">
        <v>0</v>
      </c>
      <c r="CL24" s="125">
        <v>0</v>
      </c>
      <c r="CM24" s="125">
        <v>0</v>
      </c>
      <c r="CN24" s="125">
        <v>0</v>
      </c>
      <c r="CO24" s="125">
        <v>0</v>
      </c>
      <c r="CP24" s="125">
        <v>0</v>
      </c>
      <c r="CQ24" s="125">
        <v>0</v>
      </c>
      <c r="CR24" s="125">
        <v>0</v>
      </c>
      <c r="CS24" s="125">
        <v>0</v>
      </c>
      <c r="CT24" s="125">
        <v>0</v>
      </c>
      <c r="CU24" s="125">
        <v>2980.8051840000003</v>
      </c>
      <c r="CV24" s="125">
        <v>0</v>
      </c>
      <c r="CW24" s="125">
        <v>0</v>
      </c>
      <c r="CX24" s="125">
        <v>5961.6103680000006</v>
      </c>
      <c r="CY24" s="125">
        <v>0</v>
      </c>
      <c r="CZ24" s="125">
        <v>0</v>
      </c>
      <c r="DA24" s="125">
        <v>0</v>
      </c>
      <c r="DB24" s="125">
        <v>0</v>
      </c>
      <c r="DC24" s="125">
        <v>298.08051840000002</v>
      </c>
      <c r="DD24" s="125">
        <v>0</v>
      </c>
      <c r="DE24" s="125">
        <v>0</v>
      </c>
      <c r="DF24" s="125">
        <v>0</v>
      </c>
      <c r="DG24" s="125">
        <v>0</v>
      </c>
      <c r="DH24" s="125">
        <v>0</v>
      </c>
      <c r="DI24" s="125">
        <v>0</v>
      </c>
      <c r="DJ24" s="125">
        <v>0</v>
      </c>
      <c r="DK24" s="125">
        <v>0</v>
      </c>
      <c r="DL24" s="125">
        <v>0</v>
      </c>
      <c r="DM24" s="125">
        <v>0</v>
      </c>
      <c r="DN24" s="125">
        <v>0</v>
      </c>
      <c r="DO24" s="125">
        <v>0</v>
      </c>
      <c r="DP24" s="125">
        <v>0</v>
      </c>
      <c r="DQ24" s="125">
        <v>0</v>
      </c>
      <c r="DR24" s="125">
        <v>0</v>
      </c>
      <c r="DS24" s="125">
        <v>0</v>
      </c>
      <c r="DT24" s="125">
        <v>0</v>
      </c>
      <c r="DU24" s="125">
        <v>0</v>
      </c>
      <c r="DV24" s="125">
        <v>0</v>
      </c>
      <c r="DW24" s="125">
        <v>0</v>
      </c>
      <c r="DX24" s="125">
        <v>0</v>
      </c>
      <c r="DY24" s="125">
        <v>0</v>
      </c>
      <c r="DZ24" s="125">
        <v>0</v>
      </c>
      <c r="EA24" s="125">
        <v>0</v>
      </c>
      <c r="EB24" s="125">
        <v>0</v>
      </c>
      <c r="EC24" s="125">
        <v>0</v>
      </c>
      <c r="ED24" s="125">
        <v>0</v>
      </c>
      <c r="EE24" s="125">
        <v>0</v>
      </c>
      <c r="EF24" s="125">
        <v>0</v>
      </c>
      <c r="EG24" s="125">
        <v>0</v>
      </c>
      <c r="EH24" s="125">
        <v>0</v>
      </c>
      <c r="EI24" s="125">
        <v>0</v>
      </c>
      <c r="EJ24" s="125">
        <v>0</v>
      </c>
    </row>
    <row r="25" spans="6:140" x14ac:dyDescent="0.25">
      <c r="J25" s="127"/>
      <c r="AB25" s="127"/>
      <c r="AC25" s="127"/>
      <c r="BO25" s="127"/>
      <c r="BQ25" s="127"/>
      <c r="BR25" s="127"/>
      <c r="BV25" s="127"/>
    </row>
    <row r="26" spans="6:140" x14ac:dyDescent="0.25">
      <c r="F26" s="124" t="s">
        <v>1820</v>
      </c>
      <c r="G26" s="128">
        <f>+SUM(G18:G24)</f>
        <v>24604.334366399999</v>
      </c>
      <c r="H26" s="128">
        <f t="shared" ref="H26:BS26" si="1">+SUM(H18:H24)</f>
        <v>20536.473542399999</v>
      </c>
      <c r="I26" s="128">
        <f t="shared" si="1"/>
        <v>33203.150640000007</v>
      </c>
      <c r="J26" s="129">
        <f t="shared" si="1"/>
        <v>19784.2983408</v>
      </c>
      <c r="K26" s="128">
        <f t="shared" si="1"/>
        <v>27533.6394912</v>
      </c>
      <c r="L26" s="128">
        <f t="shared" si="1"/>
        <v>3645.093312</v>
      </c>
      <c r="M26" s="128">
        <f t="shared" si="1"/>
        <v>21320.863545599997</v>
      </c>
      <c r="N26" s="128">
        <f t="shared" si="1"/>
        <v>24538.997304000004</v>
      </c>
      <c r="O26" s="128">
        <f t="shared" si="1"/>
        <v>15714.528120000003</v>
      </c>
      <c r="P26" s="128">
        <f t="shared" si="1"/>
        <v>15012.839376000002</v>
      </c>
      <c r="Q26" s="128">
        <f t="shared" si="1"/>
        <v>16369.206278400001</v>
      </c>
      <c r="R26" s="128">
        <f t="shared" si="1"/>
        <v>17185.634956800001</v>
      </c>
      <c r="S26" s="128">
        <f t="shared" si="1"/>
        <v>11478.166819200002</v>
      </c>
      <c r="T26" s="128">
        <f t="shared" si="1"/>
        <v>15891.9095664</v>
      </c>
      <c r="U26" s="128">
        <f t="shared" si="1"/>
        <v>6379.1699040000003</v>
      </c>
      <c r="V26" s="128">
        <f t="shared" si="1"/>
        <v>9079.6471776000017</v>
      </c>
      <c r="W26" s="128">
        <f t="shared" si="1"/>
        <v>7432.037193600001</v>
      </c>
      <c r="X26" s="128">
        <f t="shared" si="1"/>
        <v>12450.687811200003</v>
      </c>
      <c r="Y26" s="128">
        <f t="shared" si="1"/>
        <v>1283.0411664000001</v>
      </c>
      <c r="Z26" s="128">
        <f t="shared" si="1"/>
        <v>28586.6490816</v>
      </c>
      <c r="AA26" s="128">
        <f t="shared" si="1"/>
        <v>19344.883967999998</v>
      </c>
      <c r="AB26" s="129">
        <f t="shared" si="1"/>
        <v>9915.128999999999</v>
      </c>
      <c r="AC26" s="129">
        <f t="shared" si="1"/>
        <v>15100.524662400003</v>
      </c>
      <c r="AD26" s="128">
        <f t="shared" si="1"/>
        <v>7125.9003504000011</v>
      </c>
      <c r="AE26" s="128">
        <f t="shared" si="1"/>
        <v>13202.8886736</v>
      </c>
      <c r="AF26" s="128">
        <f t="shared" si="1"/>
        <v>17961.3014544</v>
      </c>
      <c r="AG26" s="128">
        <f t="shared" si="1"/>
        <v>8650.802721600001</v>
      </c>
      <c r="AH26" s="128">
        <f t="shared" si="1"/>
        <v>1287.7056</v>
      </c>
      <c r="AI26" s="128">
        <f t="shared" si="1"/>
        <v>48593.740319999997</v>
      </c>
      <c r="AJ26" s="128">
        <f t="shared" si="1"/>
        <v>8425.7703359999996</v>
      </c>
      <c r="AK26" s="128">
        <f t="shared" si="1"/>
        <v>8221.4753760000003</v>
      </c>
      <c r="AL26" s="128">
        <f t="shared" si="1"/>
        <v>13182.884913599999</v>
      </c>
      <c r="AM26" s="128">
        <f t="shared" si="1"/>
        <v>29965.430692800004</v>
      </c>
      <c r="AN26" s="128">
        <f t="shared" si="1"/>
        <v>13397.588827199999</v>
      </c>
      <c r="AO26" s="128">
        <f t="shared" si="1"/>
        <v>14179.044168</v>
      </c>
      <c r="AP26" s="128">
        <f t="shared" si="1"/>
        <v>18803.070172800002</v>
      </c>
      <c r="AQ26" s="128">
        <f t="shared" si="1"/>
        <v>15005.970446399999</v>
      </c>
      <c r="AR26" s="128">
        <f t="shared" si="1"/>
        <v>49277.788430400004</v>
      </c>
      <c r="AS26" s="128">
        <f t="shared" si="1"/>
        <v>21923.922672000001</v>
      </c>
      <c r="AT26" s="128">
        <f t="shared" si="1"/>
        <v>24231.439785600003</v>
      </c>
      <c r="AU26" s="128">
        <f t="shared" si="1"/>
        <v>3472.8556896000005</v>
      </c>
      <c r="AV26" s="128">
        <f t="shared" si="1"/>
        <v>3260.6327087999994</v>
      </c>
      <c r="AW26" s="128">
        <f t="shared" si="1"/>
        <v>10667.214388800001</v>
      </c>
      <c r="AX26" s="128">
        <f t="shared" si="1"/>
        <v>18291.478967999999</v>
      </c>
      <c r="AY26" s="128">
        <f t="shared" si="1"/>
        <v>3957.5602079999999</v>
      </c>
      <c r="AZ26" s="128">
        <f t="shared" si="1"/>
        <v>9422.9606879999992</v>
      </c>
      <c r="BA26" s="128">
        <f t="shared" si="1"/>
        <v>16522.402420800001</v>
      </c>
      <c r="BB26" s="128">
        <f t="shared" si="1"/>
        <v>24965.206862399998</v>
      </c>
      <c r="BC26" s="128">
        <f t="shared" si="1"/>
        <v>2341.2820608000002</v>
      </c>
      <c r="BD26" s="128">
        <f t="shared" si="1"/>
        <v>4623.6119328000004</v>
      </c>
      <c r="BE26" s="128">
        <f t="shared" si="1"/>
        <v>12804.659884800001</v>
      </c>
      <c r="BF26" s="128">
        <f t="shared" si="1"/>
        <v>4982.8339728000001</v>
      </c>
      <c r="BG26" s="128">
        <f t="shared" si="1"/>
        <v>6841.7361504</v>
      </c>
      <c r="BH26" s="128">
        <f t="shared" si="1"/>
        <v>4970.4211440000008</v>
      </c>
      <c r="BI26" s="128">
        <f t="shared" si="1"/>
        <v>32493.545539200004</v>
      </c>
      <c r="BJ26" s="128">
        <f t="shared" si="1"/>
        <v>22003.800076800002</v>
      </c>
      <c r="BK26" s="128">
        <f t="shared" si="1"/>
        <v>18870.251313599998</v>
      </c>
      <c r="BL26" s="128">
        <f t="shared" si="1"/>
        <v>13530.654072000001</v>
      </c>
      <c r="BM26" s="128">
        <f t="shared" si="1"/>
        <v>15245.884929600001</v>
      </c>
      <c r="BN26" s="128">
        <f t="shared" si="1"/>
        <v>450477.22423680004</v>
      </c>
      <c r="BO26" s="129">
        <f t="shared" si="1"/>
        <v>35775.501206400004</v>
      </c>
      <c r="BP26" s="128">
        <f t="shared" si="1"/>
        <v>0</v>
      </c>
      <c r="BQ26" s="129">
        <f t="shared" si="1"/>
        <v>35523.056087999998</v>
      </c>
      <c r="BR26" s="129">
        <f t="shared" si="1"/>
        <v>35207.8084944</v>
      </c>
      <c r="BS26" s="128">
        <f t="shared" si="1"/>
        <v>12378.688271999999</v>
      </c>
      <c r="BT26" s="128">
        <f t="shared" ref="BT26:EE26" si="2">+SUM(BT18:BT24)</f>
        <v>0</v>
      </c>
      <c r="BU26" s="128">
        <f t="shared" si="2"/>
        <v>515.08223999999996</v>
      </c>
      <c r="BV26" s="129">
        <f t="shared" si="2"/>
        <v>14363.305041600001</v>
      </c>
      <c r="BW26" s="128">
        <f t="shared" si="2"/>
        <v>6730.4779199999994</v>
      </c>
      <c r="BX26" s="128">
        <f t="shared" si="2"/>
        <v>49492.660305600009</v>
      </c>
      <c r="BY26" s="128">
        <f t="shared" si="2"/>
        <v>12975.529320000001</v>
      </c>
      <c r="BZ26" s="128">
        <f t="shared" si="2"/>
        <v>10764.410500800001</v>
      </c>
      <c r="CA26" s="128">
        <f t="shared" si="2"/>
        <v>5776.6858128000003</v>
      </c>
      <c r="CB26" s="128">
        <f t="shared" si="2"/>
        <v>2106.6467040000007</v>
      </c>
      <c r="CC26" s="128">
        <f t="shared" si="2"/>
        <v>5125.6199951999997</v>
      </c>
      <c r="CD26" s="128">
        <f t="shared" si="2"/>
        <v>12193.179350400002</v>
      </c>
      <c r="CE26" s="128">
        <f t="shared" si="2"/>
        <v>7791.540336</v>
      </c>
      <c r="CF26" s="128">
        <f t="shared" si="2"/>
        <v>7035.2873999999993</v>
      </c>
      <c r="CG26" s="128">
        <f t="shared" si="2"/>
        <v>23351.688417599999</v>
      </c>
      <c r="CH26" s="128">
        <f t="shared" si="2"/>
        <v>7388.3321855999993</v>
      </c>
      <c r="CI26" s="128">
        <f t="shared" si="2"/>
        <v>62126.113665600002</v>
      </c>
      <c r="CJ26" s="128">
        <f t="shared" si="2"/>
        <v>14076.237672000001</v>
      </c>
      <c r="CK26" s="128">
        <f t="shared" si="2"/>
        <v>6250.9580495999999</v>
      </c>
      <c r="CL26" s="128">
        <f t="shared" si="2"/>
        <v>6407.1786672000007</v>
      </c>
      <c r="CM26" s="128">
        <f t="shared" si="2"/>
        <v>5908.0376159999996</v>
      </c>
      <c r="CN26" s="128">
        <f t="shared" si="2"/>
        <v>34180.530854400007</v>
      </c>
      <c r="CO26" s="128">
        <f t="shared" si="2"/>
        <v>2470.6684799999998</v>
      </c>
      <c r="CP26" s="128">
        <f t="shared" si="2"/>
        <v>4632.2409600000001</v>
      </c>
      <c r="CQ26" s="128">
        <f t="shared" si="2"/>
        <v>0</v>
      </c>
      <c r="CR26" s="128">
        <f t="shared" si="2"/>
        <v>5448.0992688000015</v>
      </c>
      <c r="CS26" s="128">
        <f t="shared" si="2"/>
        <v>2923.2573407999998</v>
      </c>
      <c r="CT26" s="128">
        <f t="shared" si="2"/>
        <v>6918.8001984000002</v>
      </c>
      <c r="CU26" s="128">
        <f t="shared" si="2"/>
        <v>15062.3892144</v>
      </c>
      <c r="CV26" s="128">
        <f t="shared" si="2"/>
        <v>13859.5683744</v>
      </c>
      <c r="CW26" s="128">
        <f t="shared" si="2"/>
        <v>5920.7140512000005</v>
      </c>
      <c r="CX26" s="128">
        <f t="shared" si="2"/>
        <v>8537.0215680000001</v>
      </c>
      <c r="CY26" s="128">
        <f t="shared" si="2"/>
        <v>4204.1395008</v>
      </c>
      <c r="CZ26" s="128">
        <f t="shared" si="2"/>
        <v>3973.6658592000003</v>
      </c>
      <c r="DA26" s="128">
        <f t="shared" si="2"/>
        <v>5986.3753728000002</v>
      </c>
      <c r="DB26" s="128">
        <f t="shared" si="2"/>
        <v>3825.7500096000003</v>
      </c>
      <c r="DC26" s="128">
        <f t="shared" si="2"/>
        <v>2055.9339648</v>
      </c>
      <c r="DD26" s="128">
        <f t="shared" si="2"/>
        <v>3765.9416832000002</v>
      </c>
      <c r="DE26" s="128">
        <f t="shared" si="2"/>
        <v>3394.3756320000002</v>
      </c>
      <c r="DF26" s="128">
        <f t="shared" si="2"/>
        <v>23102.582702399999</v>
      </c>
      <c r="DG26" s="128">
        <f t="shared" si="2"/>
        <v>7692.9725375999997</v>
      </c>
      <c r="DH26" s="128">
        <f t="shared" si="2"/>
        <v>6100.8586992</v>
      </c>
      <c r="DI26" s="128">
        <f t="shared" si="2"/>
        <v>195.04774080000004</v>
      </c>
      <c r="DJ26" s="128">
        <f t="shared" si="2"/>
        <v>2437.2219600000003</v>
      </c>
      <c r="DK26" s="128">
        <f t="shared" si="2"/>
        <v>3496.1685264000002</v>
      </c>
      <c r="DL26" s="128">
        <f t="shared" si="2"/>
        <v>9231.8028911999991</v>
      </c>
      <c r="DM26" s="128">
        <f t="shared" si="2"/>
        <v>0</v>
      </c>
      <c r="DN26" s="128">
        <f t="shared" si="2"/>
        <v>6429.4312464000004</v>
      </c>
      <c r="DO26" s="128">
        <f t="shared" si="2"/>
        <v>0</v>
      </c>
      <c r="DP26" s="128">
        <f t="shared" si="2"/>
        <v>1137.8103696000001</v>
      </c>
      <c r="DQ26" s="128">
        <f t="shared" si="2"/>
        <v>975.2387040000001</v>
      </c>
      <c r="DR26" s="128">
        <f t="shared" si="2"/>
        <v>1332.8581104</v>
      </c>
      <c r="DS26" s="128">
        <f t="shared" si="2"/>
        <v>2758.4590176000002</v>
      </c>
      <c r="DT26" s="128">
        <f t="shared" si="2"/>
        <v>0</v>
      </c>
      <c r="DU26" s="128">
        <f t="shared" si="2"/>
        <v>0</v>
      </c>
      <c r="DV26" s="128">
        <f t="shared" si="2"/>
        <v>0</v>
      </c>
      <c r="DW26" s="128">
        <f t="shared" si="2"/>
        <v>2517.5410416000004</v>
      </c>
      <c r="DX26" s="128">
        <f t="shared" si="2"/>
        <v>1677.8010816000001</v>
      </c>
      <c r="DY26" s="128">
        <f t="shared" si="2"/>
        <v>4061.0677104000006</v>
      </c>
      <c r="DZ26" s="128">
        <f t="shared" si="2"/>
        <v>458.44185600000009</v>
      </c>
      <c r="EA26" s="128">
        <f t="shared" si="2"/>
        <v>10954.252598400002</v>
      </c>
      <c r="EB26" s="128">
        <f t="shared" si="2"/>
        <v>1053.5764608000002</v>
      </c>
      <c r="EC26" s="128">
        <f t="shared" si="2"/>
        <v>1494.4593312</v>
      </c>
      <c r="ED26" s="128">
        <f t="shared" si="2"/>
        <v>3167.5959792000003</v>
      </c>
      <c r="EE26" s="128">
        <f t="shared" si="2"/>
        <v>15111.780422399999</v>
      </c>
      <c r="EF26" s="128">
        <f t="shared" ref="EF26:EJ26" si="3">+SUM(EF18:EF24)</f>
        <v>10375.517577600001</v>
      </c>
      <c r="EG26" s="128">
        <f t="shared" si="3"/>
        <v>1200.3037488</v>
      </c>
      <c r="EH26" s="128">
        <f t="shared" si="3"/>
        <v>8921.8694160000014</v>
      </c>
      <c r="EI26" s="128">
        <f t="shared" si="3"/>
        <v>8840.0651183999998</v>
      </c>
      <c r="EJ26" s="128">
        <f t="shared" si="3"/>
        <v>11144.8400256</v>
      </c>
    </row>
    <row r="28" spans="6:140" x14ac:dyDescent="0.25">
      <c r="F28" s="130">
        <f>+SUM(J26,AB26,AC26,BO26,BQ26,BR26,BV26)</f>
        <v>165669.62283360001</v>
      </c>
    </row>
    <row r="30" spans="6:140" x14ac:dyDescent="0.25">
      <c r="F30" s="124" t="s">
        <v>1683</v>
      </c>
      <c r="G30" s="124" t="s">
        <v>1684</v>
      </c>
      <c r="H30" s="124" t="s">
        <v>1685</v>
      </c>
      <c r="I30" s="124" t="s">
        <v>1686</v>
      </c>
      <c r="J30" s="124" t="s">
        <v>1546</v>
      </c>
      <c r="K30" s="124" t="s">
        <v>1687</v>
      </c>
      <c r="L30" s="124" t="s">
        <v>1688</v>
      </c>
      <c r="M30" s="124" t="s">
        <v>1689</v>
      </c>
      <c r="N30" s="124" t="s">
        <v>1690</v>
      </c>
      <c r="O30" s="124" t="s">
        <v>1691</v>
      </c>
      <c r="P30" s="124" t="s">
        <v>1692</v>
      </c>
      <c r="Q30" s="124" t="s">
        <v>1693</v>
      </c>
      <c r="R30" s="124" t="s">
        <v>1694</v>
      </c>
      <c r="S30" s="124" t="s">
        <v>1695</v>
      </c>
      <c r="T30" s="124" t="s">
        <v>1696</v>
      </c>
      <c r="U30" s="124" t="s">
        <v>1697</v>
      </c>
      <c r="V30" s="124" t="s">
        <v>1698</v>
      </c>
      <c r="W30" s="124" t="s">
        <v>1699</v>
      </c>
      <c r="X30" s="124" t="s">
        <v>1700</v>
      </c>
      <c r="Y30" s="124" t="s">
        <v>1701</v>
      </c>
      <c r="Z30" s="124" t="s">
        <v>1702</v>
      </c>
      <c r="AA30" s="124" t="s">
        <v>1703</v>
      </c>
      <c r="AB30" s="124" t="s">
        <v>1543</v>
      </c>
      <c r="AC30" s="124" t="s">
        <v>1548</v>
      </c>
      <c r="AD30" s="124" t="s">
        <v>1704</v>
      </c>
      <c r="AE30" s="124" t="s">
        <v>1705</v>
      </c>
      <c r="AF30" s="124" t="s">
        <v>1706</v>
      </c>
      <c r="AG30" s="124" t="s">
        <v>1707</v>
      </c>
      <c r="AH30" s="124" t="s">
        <v>1708</v>
      </c>
      <c r="AI30" s="124" t="s">
        <v>1709</v>
      </c>
      <c r="AJ30" s="124" t="s">
        <v>1710</v>
      </c>
      <c r="AK30" s="124" t="s">
        <v>1711</v>
      </c>
      <c r="AL30" s="124" t="s">
        <v>1712</v>
      </c>
      <c r="AM30" s="124" t="s">
        <v>1713</v>
      </c>
      <c r="AN30" s="124" t="s">
        <v>1714</v>
      </c>
      <c r="AO30" s="124" t="s">
        <v>1715</v>
      </c>
      <c r="AP30" s="124" t="s">
        <v>1716</v>
      </c>
      <c r="AQ30" s="124" t="s">
        <v>1717</v>
      </c>
      <c r="AR30" s="124" t="s">
        <v>1718</v>
      </c>
      <c r="AS30" s="124" t="s">
        <v>1719</v>
      </c>
      <c r="AT30" s="124" t="s">
        <v>1720</v>
      </c>
      <c r="AU30" s="124" t="s">
        <v>1721</v>
      </c>
      <c r="AV30" s="124" t="s">
        <v>1722</v>
      </c>
      <c r="AW30" s="124" t="s">
        <v>1723</v>
      </c>
      <c r="AX30" s="124" t="s">
        <v>1724</v>
      </c>
      <c r="AY30" s="124" t="s">
        <v>1725</v>
      </c>
      <c r="AZ30" s="124" t="s">
        <v>1726</v>
      </c>
      <c r="BA30" s="124" t="s">
        <v>1727</v>
      </c>
      <c r="BB30" s="124" t="s">
        <v>1728</v>
      </c>
      <c r="BC30" s="124" t="s">
        <v>1729</v>
      </c>
      <c r="BD30" s="124" t="s">
        <v>1730</v>
      </c>
      <c r="BE30" s="124" t="s">
        <v>1731</v>
      </c>
      <c r="BF30" s="124" t="s">
        <v>1732</v>
      </c>
      <c r="BG30" s="124" t="s">
        <v>1733</v>
      </c>
      <c r="BH30" s="124" t="s">
        <v>1734</v>
      </c>
      <c r="BI30" s="124" t="s">
        <v>1735</v>
      </c>
      <c r="BJ30" s="124" t="s">
        <v>1736</v>
      </c>
      <c r="BK30" s="124" t="s">
        <v>1737</v>
      </c>
      <c r="BL30" s="124" t="s">
        <v>1738</v>
      </c>
      <c r="BM30" s="124" t="s">
        <v>1739</v>
      </c>
      <c r="BN30" s="124" t="s">
        <v>1740</v>
      </c>
      <c r="BO30" s="124" t="s">
        <v>1537</v>
      </c>
      <c r="BP30" s="124" t="s">
        <v>1741</v>
      </c>
      <c r="BQ30" s="124" t="s">
        <v>1539</v>
      </c>
      <c r="BR30" s="124" t="s">
        <v>1532</v>
      </c>
      <c r="BS30" s="124" t="s">
        <v>1742</v>
      </c>
      <c r="BT30" s="124">
        <v>501</v>
      </c>
      <c r="BU30" s="124" t="s">
        <v>1743</v>
      </c>
      <c r="BV30" s="124" t="s">
        <v>1534</v>
      </c>
      <c r="BW30" s="124" t="s">
        <v>1744</v>
      </c>
      <c r="BX30" s="124" t="s">
        <v>1745</v>
      </c>
      <c r="BY30" s="124" t="s">
        <v>1746</v>
      </c>
      <c r="BZ30" s="124" t="s">
        <v>1747</v>
      </c>
      <c r="CA30" s="124" t="s">
        <v>1748</v>
      </c>
      <c r="CB30" s="124" t="s">
        <v>1749</v>
      </c>
      <c r="CC30" s="124" t="s">
        <v>1750</v>
      </c>
      <c r="CD30" s="124" t="s">
        <v>1751</v>
      </c>
      <c r="CE30" s="124" t="s">
        <v>1752</v>
      </c>
      <c r="CF30" s="124" t="s">
        <v>1753</v>
      </c>
      <c r="CG30" s="124" t="s">
        <v>1754</v>
      </c>
      <c r="CH30" s="124" t="s">
        <v>1755</v>
      </c>
      <c r="CI30" s="124" t="s">
        <v>1756</v>
      </c>
      <c r="CJ30" s="124" t="s">
        <v>1757</v>
      </c>
      <c r="CK30" s="124" t="s">
        <v>1758</v>
      </c>
      <c r="CL30" s="124" t="s">
        <v>1759</v>
      </c>
      <c r="CM30" s="124" t="s">
        <v>1760</v>
      </c>
      <c r="CN30" s="124" t="s">
        <v>1761</v>
      </c>
      <c r="CO30" s="124" t="s">
        <v>1762</v>
      </c>
      <c r="CP30" s="124" t="s">
        <v>1763</v>
      </c>
      <c r="CQ30" s="124" t="s">
        <v>1764</v>
      </c>
      <c r="CR30" s="124" t="s">
        <v>1765</v>
      </c>
      <c r="CS30" s="124" t="s">
        <v>1766</v>
      </c>
      <c r="CT30" s="124" t="s">
        <v>1767</v>
      </c>
      <c r="CU30" s="124" t="s">
        <v>1768</v>
      </c>
      <c r="CV30" s="124" t="s">
        <v>1769</v>
      </c>
      <c r="CW30" s="124" t="s">
        <v>1770</v>
      </c>
      <c r="CX30" s="124" t="s">
        <v>1771</v>
      </c>
      <c r="CY30" s="124" t="s">
        <v>1772</v>
      </c>
      <c r="CZ30" s="124" t="s">
        <v>1773</v>
      </c>
      <c r="DA30" s="124" t="s">
        <v>1774</v>
      </c>
      <c r="DB30" s="124" t="s">
        <v>1775</v>
      </c>
      <c r="DC30" s="124" t="s">
        <v>1776</v>
      </c>
      <c r="DD30" s="124" t="s">
        <v>1777</v>
      </c>
      <c r="DE30" s="124" t="s">
        <v>1778</v>
      </c>
      <c r="DF30" s="124" t="s">
        <v>1779</v>
      </c>
      <c r="DG30" s="124" t="s">
        <v>1780</v>
      </c>
      <c r="DH30" s="124" t="s">
        <v>1781</v>
      </c>
      <c r="DI30" s="124" t="s">
        <v>1782</v>
      </c>
      <c r="DJ30" s="124" t="s">
        <v>1783</v>
      </c>
      <c r="DK30" s="124" t="s">
        <v>1784</v>
      </c>
      <c r="DL30" s="124" t="s">
        <v>1785</v>
      </c>
      <c r="DM30" s="124" t="s">
        <v>1786</v>
      </c>
      <c r="DN30" s="124" t="s">
        <v>1787</v>
      </c>
      <c r="DO30" s="124" t="s">
        <v>1788</v>
      </c>
      <c r="DP30" s="124" t="s">
        <v>1789</v>
      </c>
      <c r="DQ30" s="124" t="s">
        <v>1790</v>
      </c>
      <c r="DR30" s="124" t="s">
        <v>1791</v>
      </c>
      <c r="DS30" s="124" t="s">
        <v>1792</v>
      </c>
      <c r="DT30" s="124" t="s">
        <v>1793</v>
      </c>
      <c r="DU30" s="124" t="s">
        <v>1794</v>
      </c>
      <c r="DV30" s="124" t="s">
        <v>1795</v>
      </c>
      <c r="DW30" s="124" t="s">
        <v>1796</v>
      </c>
      <c r="DX30" s="124" t="s">
        <v>1797</v>
      </c>
      <c r="DY30" s="124" t="s">
        <v>1798</v>
      </c>
      <c r="DZ30" s="124" t="s">
        <v>1799</v>
      </c>
      <c r="EA30" s="124" t="s">
        <v>1800</v>
      </c>
      <c r="EB30" s="124" t="s">
        <v>1801</v>
      </c>
      <c r="EC30" s="124" t="s">
        <v>1802</v>
      </c>
      <c r="ED30" s="124" t="s">
        <v>1803</v>
      </c>
      <c r="EE30" s="124" t="s">
        <v>1804</v>
      </c>
      <c r="EF30" s="124" t="s">
        <v>1805</v>
      </c>
      <c r="EG30" s="124" t="s">
        <v>1806</v>
      </c>
      <c r="EH30" s="124" t="s">
        <v>1807</v>
      </c>
      <c r="EI30" s="124" t="s">
        <v>1808</v>
      </c>
      <c r="EJ30" s="124" t="s">
        <v>1809</v>
      </c>
    </row>
    <row r="31" spans="6:140" x14ac:dyDescent="0.25">
      <c r="F31" t="s">
        <v>1811</v>
      </c>
      <c r="G31" s="38">
        <v>7223.9904000000006</v>
      </c>
      <c r="H31" s="38">
        <v>6320.9916000000012</v>
      </c>
      <c r="I31" s="38">
        <v>5417.9928</v>
      </c>
      <c r="J31" s="38">
        <v>4153.7944800000005</v>
      </c>
      <c r="K31" s="38">
        <v>1805.9976000000001</v>
      </c>
      <c r="L31" s="38">
        <v>1805.9976000000001</v>
      </c>
      <c r="M31" s="38">
        <v>7223.9904000000006</v>
      </c>
      <c r="N31" s="38">
        <v>5417.9928</v>
      </c>
      <c r="O31" s="38">
        <v>902.99880000000007</v>
      </c>
      <c r="P31" s="38">
        <v>7223.9904000000006</v>
      </c>
      <c r="Q31" s="38">
        <v>1625.3978400000001</v>
      </c>
      <c r="R31" s="38">
        <v>4876.1935200000007</v>
      </c>
      <c r="S31" s="38">
        <v>902.99880000000007</v>
      </c>
      <c r="T31" s="38">
        <v>3611.9952000000003</v>
      </c>
      <c r="U31" s="38">
        <v>2708.9964</v>
      </c>
      <c r="V31" s="38">
        <v>1625.3978400000001</v>
      </c>
      <c r="W31" s="38">
        <v>0</v>
      </c>
      <c r="X31" s="38">
        <v>2708.9964</v>
      </c>
      <c r="Y31" s="38">
        <v>2708.9964</v>
      </c>
      <c r="Z31" s="38">
        <v>3611.9952000000003</v>
      </c>
      <c r="AA31" s="38">
        <v>0</v>
      </c>
      <c r="AB31" s="38">
        <v>6862.7908800000014</v>
      </c>
      <c r="AC31" s="38">
        <v>2708.9964</v>
      </c>
      <c r="AD31" s="38">
        <v>11738.984400000001</v>
      </c>
      <c r="AE31" s="38">
        <v>3611.9952000000003</v>
      </c>
      <c r="AF31" s="38">
        <v>3792.5949600000004</v>
      </c>
      <c r="AG31" s="38">
        <v>3431.3954400000007</v>
      </c>
      <c r="AH31" s="38">
        <v>541.79928000000007</v>
      </c>
      <c r="AI31" s="38">
        <v>13906.181520000002</v>
      </c>
      <c r="AJ31" s="38">
        <v>541.79928000000007</v>
      </c>
      <c r="AK31" s="38">
        <v>0</v>
      </c>
      <c r="AL31" s="38">
        <v>3611.9952000000003</v>
      </c>
      <c r="AM31" s="38">
        <v>2708.9964</v>
      </c>
      <c r="AN31" s="38">
        <v>1805.9976000000001</v>
      </c>
      <c r="AO31" s="38">
        <v>0</v>
      </c>
      <c r="AP31" s="38">
        <v>5417.9928</v>
      </c>
      <c r="AQ31" s="38">
        <v>1805.9976000000001</v>
      </c>
      <c r="AR31" s="38">
        <v>16253.978400000002</v>
      </c>
      <c r="AS31" s="38">
        <v>1805.9976000000001</v>
      </c>
      <c r="AT31" s="38">
        <v>0</v>
      </c>
      <c r="AU31" s="38">
        <v>1805.9976000000001</v>
      </c>
      <c r="AV31" s="38">
        <v>902.99880000000007</v>
      </c>
      <c r="AW31" s="38">
        <v>0</v>
      </c>
      <c r="AX31" s="38">
        <v>1805.9976000000001</v>
      </c>
      <c r="AY31" s="38">
        <v>5417.9928</v>
      </c>
      <c r="AZ31" s="38">
        <v>9300.887639999999</v>
      </c>
      <c r="BA31" s="38">
        <v>3611.9952000000003</v>
      </c>
      <c r="BB31" s="38">
        <v>3973.1947200000004</v>
      </c>
      <c r="BC31" s="38">
        <v>0</v>
      </c>
      <c r="BD31" s="38">
        <v>1805.9976000000001</v>
      </c>
      <c r="BE31" s="38">
        <v>1625.3978400000001</v>
      </c>
      <c r="BF31" s="38">
        <v>0</v>
      </c>
      <c r="BG31" s="38">
        <v>1805.9976000000001</v>
      </c>
      <c r="BH31" s="38">
        <v>1805.9976000000001</v>
      </c>
      <c r="BI31" s="38">
        <v>1444.7980800000003</v>
      </c>
      <c r="BJ31" s="38">
        <v>4514.9940000000006</v>
      </c>
      <c r="BK31" s="38">
        <v>5598.592560000001</v>
      </c>
      <c r="BL31" s="38">
        <v>2708.9964</v>
      </c>
      <c r="BM31" s="38">
        <v>3611.9952000000003</v>
      </c>
      <c r="BN31" s="38">
        <v>38437.648920000007</v>
      </c>
      <c r="BO31" s="38">
        <v>7223.9904000000006</v>
      </c>
      <c r="BP31" s="38">
        <v>0</v>
      </c>
      <c r="BQ31" s="38">
        <v>3250.7956800000002</v>
      </c>
      <c r="BR31" s="38">
        <v>5297.5929599999999</v>
      </c>
      <c r="BS31" s="38">
        <v>2708.9964</v>
      </c>
      <c r="BT31" s="38">
        <v>0</v>
      </c>
      <c r="BU31" s="38">
        <v>902.99880000000007</v>
      </c>
      <c r="BV31" s="38">
        <v>3611.9952000000003</v>
      </c>
      <c r="BW31" s="38">
        <v>1805.9976000000001</v>
      </c>
      <c r="BX31" s="38">
        <v>7223.9904000000006</v>
      </c>
      <c r="BY31" s="38">
        <v>2708.9964</v>
      </c>
      <c r="BZ31" s="38">
        <v>1805.9976000000001</v>
      </c>
      <c r="CA31" s="38">
        <v>0</v>
      </c>
      <c r="CB31" s="38">
        <v>0</v>
      </c>
      <c r="CC31" s="38">
        <v>0</v>
      </c>
      <c r="CD31" s="38">
        <v>7946.3894400000008</v>
      </c>
      <c r="CE31" s="38">
        <v>0</v>
      </c>
      <c r="CF31" s="38">
        <v>1444.7980800000003</v>
      </c>
      <c r="CG31" s="38">
        <v>8126.9892000000009</v>
      </c>
      <c r="CH31" s="38">
        <v>722.39904000000013</v>
      </c>
      <c r="CI31" s="38">
        <v>0</v>
      </c>
      <c r="CJ31" s="38">
        <v>1805.9976000000001</v>
      </c>
      <c r="CK31" s="38">
        <v>2347.7968800000003</v>
      </c>
      <c r="CL31" s="38">
        <v>1444.7980800000003</v>
      </c>
      <c r="CM31" s="38">
        <v>0</v>
      </c>
      <c r="CN31" s="38">
        <v>3611.9952000000003</v>
      </c>
      <c r="CO31" s="38">
        <v>1625.3978400000001</v>
      </c>
      <c r="CP31" s="38">
        <v>4876.1935200000007</v>
      </c>
      <c r="CQ31" s="38">
        <v>0</v>
      </c>
      <c r="CR31" s="38">
        <v>1083.5985600000001</v>
      </c>
      <c r="CS31" s="38">
        <v>3250.7956800000002</v>
      </c>
      <c r="CT31" s="38">
        <v>1805.9976000000001</v>
      </c>
      <c r="CU31" s="38">
        <v>0</v>
      </c>
      <c r="CV31" s="38">
        <v>3611.9952000000003</v>
      </c>
      <c r="CW31" s="38">
        <v>722.39904000000013</v>
      </c>
      <c r="CX31" s="38">
        <v>902.99880000000007</v>
      </c>
      <c r="CY31" s="38">
        <v>902.99880000000007</v>
      </c>
      <c r="CZ31" s="38">
        <v>541.79928000000007</v>
      </c>
      <c r="DA31" s="38">
        <v>902.99880000000007</v>
      </c>
      <c r="DB31" s="38">
        <v>0</v>
      </c>
      <c r="DC31" s="38">
        <v>361.19952000000006</v>
      </c>
      <c r="DD31" s="38">
        <v>361.19952000000006</v>
      </c>
      <c r="DE31" s="38">
        <v>2708.9964</v>
      </c>
      <c r="DF31" s="38">
        <v>0</v>
      </c>
      <c r="DG31" s="38">
        <v>0</v>
      </c>
      <c r="DH31" s="38">
        <v>541.79928000000007</v>
      </c>
      <c r="DI31" s="38">
        <v>541.79928000000007</v>
      </c>
      <c r="DJ31" s="38">
        <v>0</v>
      </c>
      <c r="DK31" s="38">
        <v>1083.5985600000001</v>
      </c>
      <c r="DL31" s="38">
        <v>361.19952000000006</v>
      </c>
      <c r="DM31" s="38">
        <v>0</v>
      </c>
      <c r="DN31" s="38">
        <v>1264.1983200000002</v>
      </c>
      <c r="DO31" s="38">
        <v>902.99880000000007</v>
      </c>
      <c r="DP31" s="38">
        <v>722.39904000000013</v>
      </c>
      <c r="DQ31" s="38">
        <v>0</v>
      </c>
      <c r="DR31" s="38">
        <v>361.19952000000006</v>
      </c>
      <c r="DS31" s="38">
        <v>180.59976000000003</v>
      </c>
      <c r="DT31" s="38">
        <v>0</v>
      </c>
      <c r="DU31" s="38">
        <v>0</v>
      </c>
      <c r="DV31" s="38">
        <v>0</v>
      </c>
      <c r="DW31" s="38">
        <v>0</v>
      </c>
      <c r="DX31" s="38">
        <v>0</v>
      </c>
      <c r="DY31" s="38">
        <v>902.99880000000007</v>
      </c>
      <c r="DZ31" s="38">
        <v>541.79928000000007</v>
      </c>
      <c r="EA31" s="38">
        <v>3611.9952000000003</v>
      </c>
      <c r="EB31" s="38">
        <v>902.99880000000007</v>
      </c>
      <c r="EC31" s="38">
        <v>541.79928000000007</v>
      </c>
      <c r="ED31" s="38">
        <v>722.39904000000013</v>
      </c>
      <c r="EE31" s="38">
        <v>3611.9952000000003</v>
      </c>
      <c r="EF31" s="38">
        <v>1805.9976000000001</v>
      </c>
      <c r="EG31" s="38">
        <v>1805.9976000000001</v>
      </c>
      <c r="EH31" s="38">
        <v>541.79928000000007</v>
      </c>
      <c r="EI31" s="38">
        <v>1444.7980800000003</v>
      </c>
      <c r="EJ31" s="38">
        <v>1083.5985600000001</v>
      </c>
    </row>
    <row r="32" spans="6:140" x14ac:dyDescent="0.25">
      <c r="F32" t="s">
        <v>1812</v>
      </c>
      <c r="G32" s="38">
        <v>4769.28</v>
      </c>
      <c r="H32" s="38">
        <v>4769.28</v>
      </c>
      <c r="I32" s="38">
        <v>14307.839999999997</v>
      </c>
      <c r="J32" s="38">
        <v>7153.9199999999983</v>
      </c>
      <c r="K32" s="38">
        <v>0</v>
      </c>
      <c r="L32" s="38">
        <v>2384.64</v>
      </c>
      <c r="M32" s="38">
        <v>10730.88</v>
      </c>
      <c r="N32" s="38">
        <v>11446.271999999999</v>
      </c>
      <c r="O32" s="38">
        <v>3576.9599999999991</v>
      </c>
      <c r="P32" s="38">
        <v>14307.839999999997</v>
      </c>
      <c r="Q32" s="38">
        <v>3338.4959999999996</v>
      </c>
      <c r="R32" s="38">
        <v>7869.3119999999981</v>
      </c>
      <c r="S32" s="38">
        <v>2384.64</v>
      </c>
      <c r="T32" s="38">
        <v>7153.9199999999983</v>
      </c>
      <c r="U32" s="38">
        <v>2384.64</v>
      </c>
      <c r="V32" s="38">
        <v>4530.8159999999989</v>
      </c>
      <c r="W32" s="38">
        <v>1192.32</v>
      </c>
      <c r="X32" s="38">
        <v>4769.28</v>
      </c>
      <c r="Y32" s="38">
        <v>3576.9599999999991</v>
      </c>
      <c r="Z32" s="38">
        <v>9538.56</v>
      </c>
      <c r="AA32" s="38">
        <v>0</v>
      </c>
      <c r="AB32" s="38">
        <v>7153.9199999999983</v>
      </c>
      <c r="AC32" s="38">
        <v>4769.28</v>
      </c>
      <c r="AD32" s="38">
        <v>15500.159999999996</v>
      </c>
      <c r="AE32" s="38">
        <v>4769.28</v>
      </c>
      <c r="AF32" s="38">
        <v>4292.351999999999</v>
      </c>
      <c r="AG32" s="38">
        <v>11207.807999999997</v>
      </c>
      <c r="AH32" s="38">
        <v>0</v>
      </c>
      <c r="AI32" s="38">
        <v>19315.583999999995</v>
      </c>
      <c r="AJ32" s="38">
        <v>5961.5999999999985</v>
      </c>
      <c r="AK32" s="38">
        <v>1907.7119999999998</v>
      </c>
      <c r="AL32" s="38">
        <v>71539.199999999983</v>
      </c>
      <c r="AM32" s="38">
        <v>10253.951999999997</v>
      </c>
      <c r="AN32" s="38">
        <v>11923.199999999997</v>
      </c>
      <c r="AO32" s="38">
        <v>1192.32</v>
      </c>
      <c r="AP32" s="38">
        <v>8823.1679999999978</v>
      </c>
      <c r="AQ32" s="38">
        <v>7153.9199999999983</v>
      </c>
      <c r="AR32" s="38">
        <v>31000.319999999992</v>
      </c>
      <c r="AS32" s="38">
        <v>0</v>
      </c>
      <c r="AT32" s="38">
        <v>1192.32</v>
      </c>
      <c r="AU32" s="38">
        <v>4769.28</v>
      </c>
      <c r="AV32" s="38">
        <v>5723.1359999999995</v>
      </c>
      <c r="AW32" s="38">
        <v>4769.28</v>
      </c>
      <c r="AX32" s="38">
        <v>2384.64</v>
      </c>
      <c r="AY32" s="38">
        <v>7153.9199999999983</v>
      </c>
      <c r="AZ32" s="38">
        <v>4411.5839999999989</v>
      </c>
      <c r="BA32" s="38">
        <v>5961.5999999999985</v>
      </c>
      <c r="BB32" s="38">
        <v>2384.64</v>
      </c>
      <c r="BC32" s="38">
        <v>476.92799999999994</v>
      </c>
      <c r="BD32" s="38">
        <v>3576.9599999999991</v>
      </c>
      <c r="BE32" s="38">
        <v>5961.5999999999985</v>
      </c>
      <c r="BF32" s="38">
        <v>0</v>
      </c>
      <c r="BG32" s="38">
        <v>3576.9599999999991</v>
      </c>
      <c r="BH32" s="38">
        <v>4769.28</v>
      </c>
      <c r="BI32" s="38">
        <v>5961.5999999999985</v>
      </c>
      <c r="BJ32" s="38">
        <v>7153.9199999999983</v>
      </c>
      <c r="BK32" s="38">
        <v>3576.9599999999991</v>
      </c>
      <c r="BL32" s="38">
        <v>2384.64</v>
      </c>
      <c r="BM32" s="38">
        <v>7153.9199999999983</v>
      </c>
      <c r="BN32" s="38">
        <v>67962.239999999991</v>
      </c>
      <c r="BO32" s="38">
        <v>9538.56</v>
      </c>
      <c r="BP32" s="38">
        <v>0</v>
      </c>
      <c r="BQ32" s="38">
        <v>13115.519999999997</v>
      </c>
      <c r="BR32" s="38">
        <v>16573.247999999996</v>
      </c>
      <c r="BS32" s="38">
        <v>5961.5999999999985</v>
      </c>
      <c r="BT32" s="38">
        <v>0</v>
      </c>
      <c r="BU32" s="38">
        <v>1192.32</v>
      </c>
      <c r="BV32" s="38">
        <v>3576.9599999999991</v>
      </c>
      <c r="BW32" s="38">
        <v>2384.64</v>
      </c>
      <c r="BX32" s="38">
        <v>14307.839999999997</v>
      </c>
      <c r="BY32" s="38">
        <v>4769.28</v>
      </c>
      <c r="BZ32" s="38">
        <v>4769.28</v>
      </c>
      <c r="CA32" s="38">
        <v>1430.7839999999999</v>
      </c>
      <c r="CB32" s="38">
        <v>1669.2479999999998</v>
      </c>
      <c r="CC32" s="38">
        <v>2384.64</v>
      </c>
      <c r="CD32" s="38">
        <v>2384.64</v>
      </c>
      <c r="CE32" s="38">
        <v>1192.32</v>
      </c>
      <c r="CF32" s="38">
        <v>2861.5679999999998</v>
      </c>
      <c r="CG32" s="38">
        <v>19077.12</v>
      </c>
      <c r="CH32" s="38">
        <v>3338.4959999999996</v>
      </c>
      <c r="CI32" s="38">
        <v>7153.9199999999983</v>
      </c>
      <c r="CJ32" s="38">
        <v>2384.64</v>
      </c>
      <c r="CK32" s="38">
        <v>3576.9599999999991</v>
      </c>
      <c r="CL32" s="38">
        <v>1192.32</v>
      </c>
      <c r="CM32" s="38">
        <v>0</v>
      </c>
      <c r="CN32" s="38">
        <v>8346.239999999998</v>
      </c>
      <c r="CO32" s="38">
        <v>2384.64</v>
      </c>
      <c r="CP32" s="38">
        <v>7630.847999999999</v>
      </c>
      <c r="CQ32" s="38">
        <v>0</v>
      </c>
      <c r="CR32" s="38">
        <v>1907.7119999999998</v>
      </c>
      <c r="CS32" s="38">
        <v>5961.5999999999985</v>
      </c>
      <c r="CT32" s="38">
        <v>3338.4959999999996</v>
      </c>
      <c r="CU32" s="38">
        <v>5961.5999999999985</v>
      </c>
      <c r="CV32" s="38">
        <v>7153.9199999999983</v>
      </c>
      <c r="CW32" s="38">
        <v>953.85599999999988</v>
      </c>
      <c r="CX32" s="38">
        <v>1192.32</v>
      </c>
      <c r="CY32" s="38">
        <v>0</v>
      </c>
      <c r="CZ32" s="38">
        <v>953.85599999999988</v>
      </c>
      <c r="DA32" s="38">
        <v>1192.32</v>
      </c>
      <c r="DB32" s="38">
        <v>953.85599999999988</v>
      </c>
      <c r="DC32" s="38">
        <v>476.92799999999994</v>
      </c>
      <c r="DD32" s="38">
        <v>1907.7119999999998</v>
      </c>
      <c r="DE32" s="38">
        <v>5484.6719999999987</v>
      </c>
      <c r="DF32" s="38">
        <v>1192.32</v>
      </c>
      <c r="DG32" s="38">
        <v>0</v>
      </c>
      <c r="DH32" s="38">
        <v>20030.975999999995</v>
      </c>
      <c r="DI32" s="38">
        <v>715.39199999999994</v>
      </c>
      <c r="DJ32" s="38">
        <v>0</v>
      </c>
      <c r="DK32" s="38">
        <v>1430.7839999999999</v>
      </c>
      <c r="DL32" s="38">
        <v>476.92799999999994</v>
      </c>
      <c r="DM32" s="38">
        <v>0</v>
      </c>
      <c r="DN32" s="38">
        <v>1192.32</v>
      </c>
      <c r="DO32" s="38">
        <v>2384.64</v>
      </c>
      <c r="DP32" s="38">
        <v>953.85599999999988</v>
      </c>
      <c r="DQ32" s="38">
        <v>0</v>
      </c>
      <c r="DR32" s="38">
        <v>476.92799999999994</v>
      </c>
      <c r="DS32" s="38">
        <v>0</v>
      </c>
      <c r="DT32" s="38">
        <v>0</v>
      </c>
      <c r="DU32" s="38">
        <v>0</v>
      </c>
      <c r="DV32" s="38">
        <v>0</v>
      </c>
      <c r="DW32" s="38">
        <v>0</v>
      </c>
      <c r="DX32" s="38">
        <v>1192.32</v>
      </c>
      <c r="DY32" s="38">
        <v>0</v>
      </c>
      <c r="DZ32" s="38">
        <v>1669.2479999999998</v>
      </c>
      <c r="EA32" s="38">
        <v>7153.9199999999983</v>
      </c>
      <c r="EB32" s="38">
        <v>1192.32</v>
      </c>
      <c r="EC32" s="38">
        <v>1192.32</v>
      </c>
      <c r="ED32" s="38">
        <v>1192.32</v>
      </c>
      <c r="EE32" s="38">
        <v>2384.64</v>
      </c>
      <c r="EF32" s="38">
        <v>3576.9599999999991</v>
      </c>
      <c r="EG32" s="38">
        <v>1192.32</v>
      </c>
      <c r="EH32" s="38">
        <v>953.85599999999988</v>
      </c>
      <c r="EI32" s="38">
        <v>953.85599999999988</v>
      </c>
      <c r="EJ32" s="38">
        <v>3815.4239999999995</v>
      </c>
    </row>
    <row r="33" spans="5:140" x14ac:dyDescent="0.25">
      <c r="F33" t="s">
        <v>1813</v>
      </c>
      <c r="G33" s="38">
        <v>0</v>
      </c>
      <c r="H33" s="38">
        <v>0</v>
      </c>
      <c r="I33" s="38">
        <v>13727.988000000001</v>
      </c>
      <c r="J33" s="38">
        <v>4118.3964000000005</v>
      </c>
      <c r="K33" s="38">
        <v>0</v>
      </c>
      <c r="L33" s="38">
        <v>0</v>
      </c>
      <c r="M33" s="38">
        <v>5491.195200000001</v>
      </c>
      <c r="N33" s="38">
        <v>0</v>
      </c>
      <c r="O33" s="38">
        <v>20042.862480000003</v>
      </c>
      <c r="P33" s="38">
        <v>0</v>
      </c>
      <c r="Q33" s="38">
        <v>4118.3964000000005</v>
      </c>
      <c r="R33" s="38">
        <v>0</v>
      </c>
      <c r="S33" s="38">
        <v>0</v>
      </c>
      <c r="T33" s="38">
        <v>19219.183200000003</v>
      </c>
      <c r="U33" s="38">
        <v>0</v>
      </c>
      <c r="V33" s="38">
        <v>5216.63544</v>
      </c>
      <c r="W33" s="38">
        <v>0</v>
      </c>
      <c r="X33" s="38">
        <v>0</v>
      </c>
      <c r="Y33" s="38">
        <v>7138.5537600000007</v>
      </c>
      <c r="Z33" s="38">
        <v>8236.7928000000011</v>
      </c>
      <c r="AA33" s="38">
        <v>0</v>
      </c>
      <c r="AB33" s="38">
        <v>13178.868480000001</v>
      </c>
      <c r="AC33" s="38">
        <v>10982.390400000002</v>
      </c>
      <c r="AD33" s="38">
        <v>1372.7988000000003</v>
      </c>
      <c r="AE33" s="38">
        <v>26357.736960000002</v>
      </c>
      <c r="AF33" s="38">
        <v>0</v>
      </c>
      <c r="AG33" s="38">
        <v>5491.195200000001</v>
      </c>
      <c r="AH33" s="38">
        <v>0</v>
      </c>
      <c r="AI33" s="38">
        <v>5491.195200000001</v>
      </c>
      <c r="AJ33" s="38">
        <v>823.67928000000006</v>
      </c>
      <c r="AK33" s="38">
        <v>5491.195200000001</v>
      </c>
      <c r="AL33" s="38">
        <v>0</v>
      </c>
      <c r="AM33" s="38">
        <v>2745.5976000000005</v>
      </c>
      <c r="AN33" s="38">
        <v>13453.428240000001</v>
      </c>
      <c r="AO33" s="38">
        <v>0</v>
      </c>
      <c r="AP33" s="38">
        <v>19219.183200000003</v>
      </c>
      <c r="AQ33" s="38">
        <v>16473.585600000002</v>
      </c>
      <c r="AR33" s="38">
        <v>9609.5916000000016</v>
      </c>
      <c r="AS33" s="38">
        <v>1372.7988000000003</v>
      </c>
      <c r="AT33" s="38">
        <v>0</v>
      </c>
      <c r="AU33" s="38">
        <v>0</v>
      </c>
      <c r="AV33" s="38">
        <v>0</v>
      </c>
      <c r="AW33" s="38">
        <v>0</v>
      </c>
      <c r="AX33" s="38">
        <v>1372.7988000000003</v>
      </c>
      <c r="AY33" s="38">
        <v>1372.7988000000003</v>
      </c>
      <c r="AZ33" s="38">
        <v>4942.0756800000008</v>
      </c>
      <c r="BA33" s="38">
        <v>1372.7988000000003</v>
      </c>
      <c r="BB33" s="38">
        <v>0</v>
      </c>
      <c r="BC33" s="38">
        <v>1921.9183200000002</v>
      </c>
      <c r="BD33" s="38">
        <v>0</v>
      </c>
      <c r="BE33" s="38">
        <v>549.11952000000008</v>
      </c>
      <c r="BF33" s="38">
        <v>5491.195200000001</v>
      </c>
      <c r="BG33" s="38">
        <v>2745.5976000000005</v>
      </c>
      <c r="BH33" s="38">
        <v>0</v>
      </c>
      <c r="BI33" s="38">
        <v>2745.5976000000005</v>
      </c>
      <c r="BJ33" s="38">
        <v>0</v>
      </c>
      <c r="BK33" s="38">
        <v>15100.786800000002</v>
      </c>
      <c r="BL33" s="38">
        <v>0</v>
      </c>
      <c r="BM33" s="38">
        <v>2745.5976000000005</v>
      </c>
      <c r="BN33" s="38">
        <v>23612.139360000001</v>
      </c>
      <c r="BO33" s="38">
        <v>21964.780800000004</v>
      </c>
      <c r="BP33" s="38">
        <v>0</v>
      </c>
      <c r="BQ33" s="38">
        <v>4118.3964000000005</v>
      </c>
      <c r="BR33" s="38">
        <v>2745.5976000000005</v>
      </c>
      <c r="BS33" s="38">
        <v>1372.7988000000003</v>
      </c>
      <c r="BT33" s="38">
        <v>0</v>
      </c>
      <c r="BU33" s="38">
        <v>1372.7988000000003</v>
      </c>
      <c r="BV33" s="38">
        <v>4118.3964000000005</v>
      </c>
      <c r="BW33" s="38">
        <v>1921.9183200000002</v>
      </c>
      <c r="BX33" s="38">
        <v>10982.390400000002</v>
      </c>
      <c r="BY33" s="38">
        <v>0</v>
      </c>
      <c r="BZ33" s="38">
        <v>3843.8366400000004</v>
      </c>
      <c r="CA33" s="38">
        <v>49420.756800000003</v>
      </c>
      <c r="CB33" s="38">
        <v>0</v>
      </c>
      <c r="CC33" s="38">
        <v>0</v>
      </c>
      <c r="CD33" s="38">
        <v>0</v>
      </c>
      <c r="CE33" s="38">
        <v>1372.7988000000003</v>
      </c>
      <c r="CF33" s="38">
        <v>3020.1573600000002</v>
      </c>
      <c r="CG33" s="38">
        <v>0</v>
      </c>
      <c r="CH33" s="38">
        <v>549.11952000000008</v>
      </c>
      <c r="CI33" s="38">
        <v>0</v>
      </c>
      <c r="CJ33" s="38">
        <v>1372.7988000000003</v>
      </c>
      <c r="CK33" s="38">
        <v>274.55976000000004</v>
      </c>
      <c r="CL33" s="38">
        <v>0</v>
      </c>
      <c r="CM33" s="38">
        <v>0</v>
      </c>
      <c r="CN33" s="38">
        <v>0</v>
      </c>
      <c r="CO33" s="38">
        <v>2196.4780800000003</v>
      </c>
      <c r="CP33" s="38">
        <v>4392.9561600000006</v>
      </c>
      <c r="CQ33" s="38">
        <v>0</v>
      </c>
      <c r="CR33" s="38">
        <v>0</v>
      </c>
      <c r="CS33" s="38">
        <v>2745.5976000000005</v>
      </c>
      <c r="CT33" s="38">
        <v>2745.5976000000005</v>
      </c>
      <c r="CU33" s="38">
        <v>1372.7988000000003</v>
      </c>
      <c r="CV33" s="38">
        <v>0</v>
      </c>
      <c r="CW33" s="38">
        <v>0</v>
      </c>
      <c r="CX33" s="38">
        <v>1372.7988000000003</v>
      </c>
      <c r="CY33" s="38">
        <v>0</v>
      </c>
      <c r="CZ33" s="38">
        <v>0</v>
      </c>
      <c r="DA33" s="38">
        <v>0</v>
      </c>
      <c r="DB33" s="38">
        <v>0</v>
      </c>
      <c r="DC33" s="38">
        <v>0</v>
      </c>
      <c r="DD33" s="38">
        <v>0</v>
      </c>
      <c r="DE33" s="38">
        <v>13727.988000000001</v>
      </c>
      <c r="DF33" s="38">
        <v>0</v>
      </c>
      <c r="DG33" s="38">
        <v>274.55976000000004</v>
      </c>
      <c r="DH33" s="38">
        <v>91702.95984000001</v>
      </c>
      <c r="DI33" s="38">
        <v>0</v>
      </c>
      <c r="DJ33" s="38">
        <v>0</v>
      </c>
      <c r="DK33" s="38">
        <v>0</v>
      </c>
      <c r="DL33" s="38">
        <v>274.55976000000004</v>
      </c>
      <c r="DM33" s="38">
        <v>0</v>
      </c>
      <c r="DN33" s="38">
        <v>0</v>
      </c>
      <c r="DO33" s="38">
        <v>549.11952000000008</v>
      </c>
      <c r="DP33" s="38">
        <v>0</v>
      </c>
      <c r="DQ33" s="38">
        <v>0</v>
      </c>
      <c r="DR33" s="38">
        <v>0</v>
      </c>
      <c r="DS33" s="38">
        <v>0</v>
      </c>
      <c r="DT33" s="38">
        <v>0</v>
      </c>
      <c r="DU33" s="38">
        <v>0</v>
      </c>
      <c r="DV33" s="38">
        <v>0</v>
      </c>
      <c r="DW33" s="38">
        <v>0</v>
      </c>
      <c r="DX33" s="38">
        <v>0</v>
      </c>
      <c r="DY33" s="38">
        <v>0</v>
      </c>
      <c r="DZ33" s="38">
        <v>549.11952000000008</v>
      </c>
      <c r="EA33" s="38">
        <v>0</v>
      </c>
      <c r="EB33" s="38">
        <v>0</v>
      </c>
      <c r="EC33" s="38">
        <v>0</v>
      </c>
      <c r="ED33" s="38">
        <v>0</v>
      </c>
      <c r="EE33" s="38">
        <v>4118.3964000000005</v>
      </c>
      <c r="EF33" s="38">
        <v>0</v>
      </c>
      <c r="EG33" s="38">
        <v>1372.7988000000003</v>
      </c>
      <c r="EH33" s="38">
        <v>549.11952000000008</v>
      </c>
      <c r="EI33" s="38">
        <v>0</v>
      </c>
      <c r="EJ33" s="38">
        <v>274.55976000000004</v>
      </c>
    </row>
    <row r="34" spans="5:140" x14ac:dyDescent="0.25">
      <c r="F34" t="s">
        <v>1814</v>
      </c>
      <c r="G34" s="38">
        <v>0</v>
      </c>
      <c r="H34" s="38">
        <v>1980.0018000000002</v>
      </c>
      <c r="I34" s="38">
        <v>7920.0072000000009</v>
      </c>
      <c r="J34" s="38">
        <v>1188.00108</v>
      </c>
      <c r="K34" s="38">
        <v>4356.00396</v>
      </c>
      <c r="L34" s="38">
        <v>1584.00144</v>
      </c>
      <c r="M34" s="38">
        <v>7920.0072000000009</v>
      </c>
      <c r="N34" s="38">
        <v>3960.0036000000005</v>
      </c>
      <c r="O34" s="38">
        <v>1584.00144</v>
      </c>
      <c r="P34" s="38">
        <v>11880.010800000002</v>
      </c>
      <c r="Q34" s="38">
        <v>2376.00216</v>
      </c>
      <c r="R34" s="38">
        <v>1584.00144</v>
      </c>
      <c r="S34" s="38">
        <v>792.00072</v>
      </c>
      <c r="T34" s="38">
        <v>1980.0018000000002</v>
      </c>
      <c r="U34" s="38">
        <v>396.00036</v>
      </c>
      <c r="V34" s="38">
        <v>1980.0018000000002</v>
      </c>
      <c r="W34" s="38">
        <v>0</v>
      </c>
      <c r="X34" s="38">
        <v>1584.00144</v>
      </c>
      <c r="Y34" s="38">
        <v>2772.00252</v>
      </c>
      <c r="Z34" s="38">
        <v>5940.0054000000009</v>
      </c>
      <c r="AA34" s="38">
        <v>0</v>
      </c>
      <c r="AB34" s="38">
        <v>5148.0046800000009</v>
      </c>
      <c r="AC34" s="38">
        <v>2772.00252</v>
      </c>
      <c r="AD34" s="38">
        <v>1980.0018000000002</v>
      </c>
      <c r="AE34" s="38">
        <v>792.00072</v>
      </c>
      <c r="AF34" s="38">
        <v>3960.0036000000005</v>
      </c>
      <c r="AG34" s="38">
        <v>2772.00252</v>
      </c>
      <c r="AH34" s="38">
        <v>0</v>
      </c>
      <c r="AI34" s="38">
        <v>7920.0072000000009</v>
      </c>
      <c r="AJ34" s="38">
        <v>1188.00108</v>
      </c>
      <c r="AK34" s="38">
        <v>396.00036</v>
      </c>
      <c r="AL34" s="38">
        <v>3168.00288</v>
      </c>
      <c r="AM34" s="38">
        <v>1980.0018000000002</v>
      </c>
      <c r="AN34" s="38">
        <v>4356.00396</v>
      </c>
      <c r="AO34" s="38">
        <v>0</v>
      </c>
      <c r="AP34" s="38">
        <v>2376.00216</v>
      </c>
      <c r="AQ34" s="38">
        <v>0</v>
      </c>
      <c r="AR34" s="38">
        <v>6336.00576</v>
      </c>
      <c r="AS34" s="38">
        <v>792.00072</v>
      </c>
      <c r="AT34" s="38">
        <v>0</v>
      </c>
      <c r="AU34" s="38">
        <v>2376.00216</v>
      </c>
      <c r="AV34" s="38">
        <v>3564.00324</v>
      </c>
      <c r="AW34" s="38">
        <v>0</v>
      </c>
      <c r="AX34" s="38">
        <v>1188.00108</v>
      </c>
      <c r="AY34" s="38">
        <v>3168.00288</v>
      </c>
      <c r="AZ34" s="38">
        <v>0</v>
      </c>
      <c r="BA34" s="38">
        <v>1584.00144</v>
      </c>
      <c r="BB34" s="38">
        <v>3168.00288</v>
      </c>
      <c r="BC34" s="38">
        <v>0</v>
      </c>
      <c r="BD34" s="38">
        <v>1980.0018000000002</v>
      </c>
      <c r="BE34" s="38">
        <v>396.00036</v>
      </c>
      <c r="BF34" s="38">
        <v>0</v>
      </c>
      <c r="BG34" s="38">
        <v>0</v>
      </c>
      <c r="BH34" s="38">
        <v>1188.00108</v>
      </c>
      <c r="BI34" s="38">
        <v>792.00072</v>
      </c>
      <c r="BJ34" s="38">
        <v>1980.0018000000002</v>
      </c>
      <c r="BK34" s="38">
        <v>1584.00144</v>
      </c>
      <c r="BL34" s="38">
        <v>792.00072</v>
      </c>
      <c r="BM34" s="38">
        <v>3168.00288</v>
      </c>
      <c r="BN34" s="38">
        <v>36828.033479999998</v>
      </c>
      <c r="BO34" s="38">
        <v>2772.00252</v>
      </c>
      <c r="BP34" s="38">
        <v>0</v>
      </c>
      <c r="BQ34" s="38">
        <v>5544.00504</v>
      </c>
      <c r="BR34" s="38">
        <v>2752.2025020000001</v>
      </c>
      <c r="BS34" s="38">
        <v>3564.00324</v>
      </c>
      <c r="BT34" s="38">
        <v>0</v>
      </c>
      <c r="BU34" s="38">
        <v>0</v>
      </c>
      <c r="BV34" s="38">
        <v>5148.0046800000009</v>
      </c>
      <c r="BW34" s="38">
        <v>5940.0054000000009</v>
      </c>
      <c r="BX34" s="38">
        <v>7128.00648</v>
      </c>
      <c r="BY34" s="38">
        <v>0</v>
      </c>
      <c r="BZ34" s="38">
        <v>1188.00108</v>
      </c>
      <c r="CA34" s="38">
        <v>792.00072</v>
      </c>
      <c r="CB34" s="38">
        <v>2376.00216</v>
      </c>
      <c r="CC34" s="38">
        <v>396.00036</v>
      </c>
      <c r="CD34" s="38">
        <v>396.00036</v>
      </c>
      <c r="CE34" s="38">
        <v>0</v>
      </c>
      <c r="CF34" s="38">
        <v>0</v>
      </c>
      <c r="CG34" s="38">
        <v>7920.0072000000009</v>
      </c>
      <c r="CH34" s="38">
        <v>792.00072</v>
      </c>
      <c r="CI34" s="38">
        <v>0</v>
      </c>
      <c r="CJ34" s="38">
        <v>2376.00216</v>
      </c>
      <c r="CK34" s="38">
        <v>3168.00288</v>
      </c>
      <c r="CL34" s="38">
        <v>1188.00108</v>
      </c>
      <c r="CM34" s="38">
        <v>0</v>
      </c>
      <c r="CN34" s="38">
        <v>3960.0036000000005</v>
      </c>
      <c r="CO34" s="38">
        <v>1980.0018000000002</v>
      </c>
      <c r="CP34" s="38">
        <v>0</v>
      </c>
      <c r="CQ34" s="38">
        <v>0</v>
      </c>
      <c r="CR34" s="38">
        <v>1980.0018000000002</v>
      </c>
      <c r="CS34" s="38">
        <v>6336.00576</v>
      </c>
      <c r="CT34" s="38">
        <v>1188.00108</v>
      </c>
      <c r="CU34" s="38">
        <v>1980.0018000000002</v>
      </c>
      <c r="CV34" s="38">
        <v>2772.00252</v>
      </c>
      <c r="CW34" s="38">
        <v>792.00072</v>
      </c>
      <c r="CX34" s="38">
        <v>0</v>
      </c>
      <c r="CY34" s="38">
        <v>396.00036</v>
      </c>
      <c r="CZ34" s="38">
        <v>2376.00216</v>
      </c>
      <c r="DA34" s="38">
        <v>792.00072</v>
      </c>
      <c r="DB34" s="38">
        <v>396.00036</v>
      </c>
      <c r="DC34" s="38">
        <v>0</v>
      </c>
      <c r="DD34" s="38">
        <v>396.00036</v>
      </c>
      <c r="DE34" s="38">
        <v>1188.00108</v>
      </c>
      <c r="DF34" s="38">
        <v>1188.00108</v>
      </c>
      <c r="DG34" s="38">
        <v>0</v>
      </c>
      <c r="DH34" s="38">
        <v>792.00072</v>
      </c>
      <c r="DI34" s="38">
        <v>0</v>
      </c>
      <c r="DJ34" s="38">
        <v>0</v>
      </c>
      <c r="DK34" s="38">
        <v>5544.00504</v>
      </c>
      <c r="DL34" s="38">
        <v>0</v>
      </c>
      <c r="DM34" s="38">
        <v>0</v>
      </c>
      <c r="DN34" s="38">
        <v>396.00036</v>
      </c>
      <c r="DO34" s="38">
        <v>792.00072</v>
      </c>
      <c r="DP34" s="38">
        <v>0</v>
      </c>
      <c r="DQ34" s="38">
        <v>0</v>
      </c>
      <c r="DR34" s="38">
        <v>396.00036</v>
      </c>
      <c r="DS34" s="38">
        <v>396.00036</v>
      </c>
      <c r="DT34" s="38">
        <v>0</v>
      </c>
      <c r="DU34" s="38">
        <v>0</v>
      </c>
      <c r="DV34" s="38">
        <v>0</v>
      </c>
      <c r="DW34" s="38">
        <v>396.00036</v>
      </c>
      <c r="DX34" s="38">
        <v>396.00036</v>
      </c>
      <c r="DY34" s="38">
        <v>0</v>
      </c>
      <c r="DZ34" s="38">
        <v>396.00036</v>
      </c>
      <c r="EA34" s="38">
        <v>0</v>
      </c>
      <c r="EB34" s="38">
        <v>1188.00108</v>
      </c>
      <c r="EC34" s="38">
        <v>0</v>
      </c>
      <c r="ED34" s="38">
        <v>0</v>
      </c>
      <c r="EE34" s="38">
        <v>3168.00288</v>
      </c>
      <c r="EF34" s="38">
        <v>1980.0018000000002</v>
      </c>
      <c r="EG34" s="38">
        <v>396.00036</v>
      </c>
      <c r="EH34" s="38">
        <v>792.00072</v>
      </c>
      <c r="EI34" s="38">
        <v>792.00072</v>
      </c>
      <c r="EJ34" s="38">
        <v>1188.00108</v>
      </c>
    </row>
    <row r="35" spans="5:140" x14ac:dyDescent="0.25">
      <c r="F35" t="s">
        <v>1815</v>
      </c>
      <c r="G35" s="38">
        <v>0</v>
      </c>
      <c r="H35" s="38">
        <v>731.65031999999997</v>
      </c>
      <c r="I35" s="38">
        <v>731.65031999999997</v>
      </c>
      <c r="J35" s="38">
        <v>1463.3006399999999</v>
      </c>
      <c r="K35" s="38">
        <v>1219.4172000000001</v>
      </c>
      <c r="L35" s="38">
        <v>731.65031999999997</v>
      </c>
      <c r="M35" s="38">
        <v>0</v>
      </c>
      <c r="N35" s="38">
        <v>975.53376000000003</v>
      </c>
      <c r="O35" s="38">
        <v>731.65031999999997</v>
      </c>
      <c r="P35" s="38">
        <v>2438.8344000000002</v>
      </c>
      <c r="Q35" s="38">
        <v>731.65031999999997</v>
      </c>
      <c r="R35" s="38">
        <v>0</v>
      </c>
      <c r="S35" s="38">
        <v>731.65031999999997</v>
      </c>
      <c r="T35" s="38">
        <v>2438.8344000000002</v>
      </c>
      <c r="U35" s="38">
        <v>0</v>
      </c>
      <c r="V35" s="38">
        <v>0</v>
      </c>
      <c r="W35" s="38">
        <v>0</v>
      </c>
      <c r="X35" s="38">
        <v>487.76688000000001</v>
      </c>
      <c r="Y35" s="38">
        <v>0</v>
      </c>
      <c r="Z35" s="38">
        <v>2438.8344000000002</v>
      </c>
      <c r="AA35" s="38">
        <v>0</v>
      </c>
      <c r="AB35" s="38">
        <v>487.76688000000001</v>
      </c>
      <c r="AC35" s="38">
        <v>1707.18408</v>
      </c>
      <c r="AD35" s="38">
        <v>1219.4172000000001</v>
      </c>
      <c r="AE35" s="38">
        <v>0</v>
      </c>
      <c r="AF35" s="38">
        <v>2194.9509600000001</v>
      </c>
      <c r="AG35" s="38">
        <v>0</v>
      </c>
      <c r="AH35" s="38">
        <v>731.65031999999997</v>
      </c>
      <c r="AI35" s="38">
        <v>2194.9509600000001</v>
      </c>
      <c r="AJ35" s="38">
        <v>487.76688000000001</v>
      </c>
      <c r="AK35" s="38">
        <v>731.65031999999997</v>
      </c>
      <c r="AL35" s="38">
        <v>2926.6012799999999</v>
      </c>
      <c r="AM35" s="38">
        <v>1219.4172000000001</v>
      </c>
      <c r="AN35" s="38">
        <v>487.76688000000001</v>
      </c>
      <c r="AO35" s="38">
        <v>487.76688000000001</v>
      </c>
      <c r="AP35" s="38">
        <v>1463.3006399999999</v>
      </c>
      <c r="AQ35" s="38">
        <v>0</v>
      </c>
      <c r="AR35" s="38">
        <v>5365.4356800000005</v>
      </c>
      <c r="AS35" s="38">
        <v>487.76688000000001</v>
      </c>
      <c r="AT35" s="38">
        <v>2194.9509600000001</v>
      </c>
      <c r="AU35" s="38">
        <v>0</v>
      </c>
      <c r="AV35" s="38">
        <v>731.65031999999997</v>
      </c>
      <c r="AW35" s="38">
        <v>0</v>
      </c>
      <c r="AX35" s="38">
        <v>1219.4172000000001</v>
      </c>
      <c r="AY35" s="38">
        <v>0</v>
      </c>
      <c r="AZ35" s="38">
        <v>487.76688000000001</v>
      </c>
      <c r="BA35" s="38">
        <v>1219.4172000000001</v>
      </c>
      <c r="BB35" s="38">
        <v>1219.4172000000001</v>
      </c>
      <c r="BC35" s="38">
        <v>0</v>
      </c>
      <c r="BD35" s="38">
        <v>0</v>
      </c>
      <c r="BE35" s="38">
        <v>731.65031999999997</v>
      </c>
      <c r="BF35" s="38">
        <v>0</v>
      </c>
      <c r="BG35" s="38">
        <v>1219.4172000000001</v>
      </c>
      <c r="BH35" s="38">
        <v>1219.4172000000001</v>
      </c>
      <c r="BI35" s="38">
        <v>0</v>
      </c>
      <c r="BJ35" s="38">
        <v>487.76688000000001</v>
      </c>
      <c r="BK35" s="38">
        <v>731.65031999999997</v>
      </c>
      <c r="BL35" s="38">
        <v>243.88344000000001</v>
      </c>
      <c r="BM35" s="38">
        <v>2438.8344000000002</v>
      </c>
      <c r="BN35" s="38">
        <v>16827.95736</v>
      </c>
      <c r="BO35" s="38">
        <v>1951.0675200000001</v>
      </c>
      <c r="BP35" s="38">
        <v>0</v>
      </c>
      <c r="BQ35" s="38">
        <v>1707.18408</v>
      </c>
      <c r="BR35" s="38">
        <v>4857.3451799999993</v>
      </c>
      <c r="BS35" s="38">
        <v>975.53376000000003</v>
      </c>
      <c r="BT35" s="38">
        <v>0</v>
      </c>
      <c r="BU35" s="38">
        <v>1219.4172000000001</v>
      </c>
      <c r="BV35" s="38">
        <v>3658.2516000000001</v>
      </c>
      <c r="BW35" s="38">
        <v>1219.4172000000001</v>
      </c>
      <c r="BX35" s="38">
        <v>6097.0860000000002</v>
      </c>
      <c r="BY35" s="38">
        <v>0</v>
      </c>
      <c r="BZ35" s="38">
        <v>1707.18408</v>
      </c>
      <c r="CA35" s="38">
        <v>0</v>
      </c>
      <c r="CB35" s="38">
        <v>0</v>
      </c>
      <c r="CC35" s="38">
        <v>0</v>
      </c>
      <c r="CD35" s="38">
        <v>0</v>
      </c>
      <c r="CE35" s="38">
        <v>0</v>
      </c>
      <c r="CF35" s="38">
        <v>487.76688000000001</v>
      </c>
      <c r="CG35" s="38">
        <v>1707.18408</v>
      </c>
      <c r="CH35" s="38">
        <v>243.88344000000001</v>
      </c>
      <c r="CI35" s="38">
        <v>0</v>
      </c>
      <c r="CJ35" s="38">
        <v>975.53376000000003</v>
      </c>
      <c r="CK35" s="38">
        <v>487.76688000000001</v>
      </c>
      <c r="CL35" s="38">
        <v>487.76688000000001</v>
      </c>
      <c r="CM35" s="38">
        <v>0</v>
      </c>
      <c r="CN35" s="38">
        <v>1219.4172000000001</v>
      </c>
      <c r="CO35" s="38">
        <v>0</v>
      </c>
      <c r="CP35" s="38">
        <v>243.88344000000001</v>
      </c>
      <c r="CQ35" s="38">
        <v>0</v>
      </c>
      <c r="CR35" s="38">
        <v>1219.4172000000001</v>
      </c>
      <c r="CS35" s="38">
        <v>1463.3006399999999</v>
      </c>
      <c r="CT35" s="38">
        <v>0</v>
      </c>
      <c r="CU35" s="38">
        <v>731.65031999999997</v>
      </c>
      <c r="CV35" s="38">
        <v>731.65031999999997</v>
      </c>
      <c r="CW35" s="38">
        <v>487.76688000000001</v>
      </c>
      <c r="CX35" s="38">
        <v>1219.4172000000001</v>
      </c>
      <c r="CY35" s="38">
        <v>0</v>
      </c>
      <c r="CZ35" s="38">
        <v>0</v>
      </c>
      <c r="DA35" s="38">
        <v>0</v>
      </c>
      <c r="DB35" s="38">
        <v>0</v>
      </c>
      <c r="DC35" s="38">
        <v>243.88344000000001</v>
      </c>
      <c r="DD35" s="38">
        <v>0</v>
      </c>
      <c r="DE35" s="38">
        <v>2682.7178400000003</v>
      </c>
      <c r="DF35" s="38">
        <v>487.76688000000001</v>
      </c>
      <c r="DG35" s="38">
        <v>0</v>
      </c>
      <c r="DH35" s="38">
        <v>487.76688000000001</v>
      </c>
      <c r="DI35" s="38">
        <v>0</v>
      </c>
      <c r="DJ35" s="38">
        <v>0</v>
      </c>
      <c r="DK35" s="38">
        <v>243.88344000000001</v>
      </c>
      <c r="DL35" s="38">
        <v>0</v>
      </c>
      <c r="DM35" s="38">
        <v>0</v>
      </c>
      <c r="DN35" s="38">
        <v>487.76688000000001</v>
      </c>
      <c r="DO35" s="38">
        <v>243.88344000000001</v>
      </c>
      <c r="DP35" s="38">
        <v>0</v>
      </c>
      <c r="DQ35" s="38">
        <v>0</v>
      </c>
      <c r="DR35" s="38">
        <v>487.76688000000001</v>
      </c>
      <c r="DS35" s="38">
        <v>0</v>
      </c>
      <c r="DT35" s="38">
        <v>0</v>
      </c>
      <c r="DU35" s="38">
        <v>0</v>
      </c>
      <c r="DV35" s="38">
        <v>0</v>
      </c>
      <c r="DW35" s="38">
        <v>0</v>
      </c>
      <c r="DX35" s="38">
        <v>243.88344000000001</v>
      </c>
      <c r="DY35" s="38">
        <v>0</v>
      </c>
      <c r="DZ35" s="38">
        <v>243.88344000000001</v>
      </c>
      <c r="EA35" s="38">
        <v>731.65031999999997</v>
      </c>
      <c r="EB35" s="38">
        <v>0</v>
      </c>
      <c r="EC35" s="38">
        <v>0</v>
      </c>
      <c r="ED35" s="38">
        <v>243.88344000000001</v>
      </c>
      <c r="EE35" s="38">
        <v>1219.4172000000001</v>
      </c>
      <c r="EF35" s="38">
        <v>0</v>
      </c>
      <c r="EG35" s="38">
        <v>731.65031999999997</v>
      </c>
      <c r="EH35" s="38">
        <v>0</v>
      </c>
      <c r="EI35" s="38">
        <v>0</v>
      </c>
      <c r="EJ35" s="38">
        <v>0</v>
      </c>
    </row>
    <row r="36" spans="5:140" x14ac:dyDescent="0.25">
      <c r="F36" t="s">
        <v>1816</v>
      </c>
      <c r="G36" s="38">
        <v>0</v>
      </c>
      <c r="H36" s="38">
        <v>975.53376000000003</v>
      </c>
      <c r="I36" s="38">
        <v>243.88344000000001</v>
      </c>
      <c r="J36" s="38">
        <v>487.76688000000001</v>
      </c>
      <c r="K36" s="38">
        <v>0</v>
      </c>
      <c r="L36" s="38">
        <v>731.65031999999997</v>
      </c>
      <c r="M36" s="38">
        <v>0</v>
      </c>
      <c r="N36" s="38">
        <v>1219.4172000000001</v>
      </c>
      <c r="O36" s="38">
        <v>0</v>
      </c>
      <c r="P36" s="38">
        <v>2438.8344000000002</v>
      </c>
      <c r="Q36" s="38">
        <v>243.88344000000001</v>
      </c>
      <c r="R36" s="38">
        <v>0</v>
      </c>
      <c r="S36" s="38">
        <v>731.65031999999997</v>
      </c>
      <c r="T36" s="38">
        <v>2438.8344000000002</v>
      </c>
      <c r="U36" s="38">
        <v>243.88344000000001</v>
      </c>
      <c r="V36" s="38">
        <v>243.88344000000001</v>
      </c>
      <c r="W36" s="38">
        <v>0</v>
      </c>
      <c r="X36" s="38">
        <v>487.76688000000001</v>
      </c>
      <c r="Y36" s="38">
        <v>0</v>
      </c>
      <c r="Z36" s="38">
        <v>3170.4847200000004</v>
      </c>
      <c r="AA36" s="38">
        <v>0</v>
      </c>
      <c r="AB36" s="38">
        <v>0</v>
      </c>
      <c r="AC36" s="38">
        <v>1219.4172000000001</v>
      </c>
      <c r="AD36" s="38">
        <v>0</v>
      </c>
      <c r="AE36" s="38">
        <v>0</v>
      </c>
      <c r="AF36" s="38">
        <v>1463.3006399999999</v>
      </c>
      <c r="AG36" s="38">
        <v>0</v>
      </c>
      <c r="AH36" s="38">
        <v>487.76688000000001</v>
      </c>
      <c r="AI36" s="38">
        <v>1707.18408</v>
      </c>
      <c r="AJ36" s="38">
        <v>487.76688000000001</v>
      </c>
      <c r="AK36" s="38">
        <v>0</v>
      </c>
      <c r="AL36" s="38">
        <v>2926.6012799999999</v>
      </c>
      <c r="AM36" s="38">
        <v>1951.0675200000001</v>
      </c>
      <c r="AN36" s="38">
        <v>1219.4172000000001</v>
      </c>
      <c r="AO36" s="38">
        <v>487.76688000000001</v>
      </c>
      <c r="AP36" s="38">
        <v>1463.3006399999999</v>
      </c>
      <c r="AQ36" s="38">
        <v>0</v>
      </c>
      <c r="AR36" s="38">
        <v>5609.319120000001</v>
      </c>
      <c r="AS36" s="38">
        <v>1219.4172000000001</v>
      </c>
      <c r="AT36" s="38">
        <v>0</v>
      </c>
      <c r="AU36" s="38">
        <v>0</v>
      </c>
      <c r="AV36" s="38">
        <v>0</v>
      </c>
      <c r="AW36" s="38">
        <v>0</v>
      </c>
      <c r="AX36" s="38">
        <v>1219.4172000000001</v>
      </c>
      <c r="AY36" s="38">
        <v>0</v>
      </c>
      <c r="AZ36" s="38">
        <v>487.76688000000001</v>
      </c>
      <c r="BA36" s="38">
        <v>1219.4172000000001</v>
      </c>
      <c r="BB36" s="38">
        <v>1219.4172000000001</v>
      </c>
      <c r="BC36" s="38">
        <v>487.76688000000001</v>
      </c>
      <c r="BD36" s="38">
        <v>0</v>
      </c>
      <c r="BE36" s="38">
        <v>487.76688000000001</v>
      </c>
      <c r="BF36" s="38">
        <v>0</v>
      </c>
      <c r="BG36" s="38">
        <v>1219.4172000000001</v>
      </c>
      <c r="BH36" s="38">
        <v>0</v>
      </c>
      <c r="BI36" s="38">
        <v>0</v>
      </c>
      <c r="BJ36" s="38">
        <v>1219.4172000000001</v>
      </c>
      <c r="BK36" s="38">
        <v>0</v>
      </c>
      <c r="BL36" s="38">
        <v>243.88344000000001</v>
      </c>
      <c r="BM36" s="38">
        <v>0</v>
      </c>
      <c r="BN36" s="38">
        <v>12681.938880000002</v>
      </c>
      <c r="BO36" s="38">
        <v>2682.7178400000003</v>
      </c>
      <c r="BP36" s="38">
        <v>0</v>
      </c>
      <c r="BQ36" s="38">
        <v>1219.4172000000001</v>
      </c>
      <c r="BR36" s="38">
        <v>4877.6688000000004</v>
      </c>
      <c r="BS36" s="38">
        <v>975.53376000000003</v>
      </c>
      <c r="BT36" s="38">
        <v>0</v>
      </c>
      <c r="BU36" s="38">
        <v>0</v>
      </c>
      <c r="BV36" s="38">
        <v>2194.9509600000001</v>
      </c>
      <c r="BW36" s="38">
        <v>487.76688000000001</v>
      </c>
      <c r="BX36" s="38">
        <v>4146.0184800000006</v>
      </c>
      <c r="BY36" s="38">
        <v>0</v>
      </c>
      <c r="BZ36" s="38">
        <v>1219.4172000000001</v>
      </c>
      <c r="CA36" s="38">
        <v>487.76688000000001</v>
      </c>
      <c r="CB36" s="38">
        <v>0</v>
      </c>
      <c r="CC36" s="38">
        <v>0</v>
      </c>
      <c r="CD36" s="38">
        <v>0</v>
      </c>
      <c r="CE36" s="38">
        <v>0</v>
      </c>
      <c r="CF36" s="38">
        <v>487.76688000000001</v>
      </c>
      <c r="CG36" s="38">
        <v>2438.8344000000002</v>
      </c>
      <c r="CH36" s="38">
        <v>487.76688000000001</v>
      </c>
      <c r="CI36" s="38">
        <v>0</v>
      </c>
      <c r="CJ36" s="38">
        <v>487.76688000000001</v>
      </c>
      <c r="CK36" s="38">
        <v>0</v>
      </c>
      <c r="CL36" s="38">
        <v>975.53376000000003</v>
      </c>
      <c r="CM36" s="38">
        <v>0</v>
      </c>
      <c r="CN36" s="38">
        <v>1219.4172000000001</v>
      </c>
      <c r="CO36" s="38">
        <v>0</v>
      </c>
      <c r="CP36" s="38">
        <v>487.76688000000001</v>
      </c>
      <c r="CQ36" s="38">
        <v>0</v>
      </c>
      <c r="CR36" s="38">
        <v>975.53376000000003</v>
      </c>
      <c r="CS36" s="38">
        <v>1463.3006399999999</v>
      </c>
      <c r="CT36" s="38">
        <v>0</v>
      </c>
      <c r="CU36" s="38">
        <v>487.76688000000001</v>
      </c>
      <c r="CV36" s="38">
        <v>1219.4172000000001</v>
      </c>
      <c r="CW36" s="38">
        <v>487.76688000000001</v>
      </c>
      <c r="CX36" s="38">
        <v>0</v>
      </c>
      <c r="CY36" s="38">
        <v>0</v>
      </c>
      <c r="CZ36" s="38">
        <v>0</v>
      </c>
      <c r="DA36" s="38">
        <v>0</v>
      </c>
      <c r="DB36" s="38">
        <v>487.76688000000001</v>
      </c>
      <c r="DC36" s="38">
        <v>0</v>
      </c>
      <c r="DD36" s="38">
        <v>0</v>
      </c>
      <c r="DE36" s="38">
        <v>3170.4847200000004</v>
      </c>
      <c r="DF36" s="38">
        <v>243.88344000000001</v>
      </c>
      <c r="DG36" s="38">
        <v>0</v>
      </c>
      <c r="DH36" s="38">
        <v>243.88344000000001</v>
      </c>
      <c r="DI36" s="38">
        <v>0</v>
      </c>
      <c r="DJ36" s="38">
        <v>0</v>
      </c>
      <c r="DK36" s="38">
        <v>243.88344000000001</v>
      </c>
      <c r="DL36" s="38">
        <v>0</v>
      </c>
      <c r="DM36" s="38">
        <v>0</v>
      </c>
      <c r="DN36" s="38">
        <v>0</v>
      </c>
      <c r="DO36" s="38">
        <v>0</v>
      </c>
      <c r="DP36" s="38">
        <v>243.88344000000001</v>
      </c>
      <c r="DQ36" s="38">
        <v>0</v>
      </c>
      <c r="DR36" s="38">
        <v>243.88344000000001</v>
      </c>
      <c r="DS36" s="38">
        <v>0</v>
      </c>
      <c r="DT36" s="38">
        <v>0</v>
      </c>
      <c r="DU36" s="38">
        <v>0</v>
      </c>
      <c r="DV36" s="38">
        <v>0</v>
      </c>
      <c r="DW36" s="38">
        <v>487.76688000000001</v>
      </c>
      <c r="DX36" s="38">
        <v>0</v>
      </c>
      <c r="DY36" s="38">
        <v>0</v>
      </c>
      <c r="DZ36" s="38">
        <v>0</v>
      </c>
      <c r="EA36" s="38">
        <v>0</v>
      </c>
      <c r="EB36" s="38">
        <v>0</v>
      </c>
      <c r="EC36" s="38">
        <v>243.88344000000001</v>
      </c>
      <c r="ED36" s="38">
        <v>243.88344000000001</v>
      </c>
      <c r="EE36" s="38">
        <v>2438.8344000000002</v>
      </c>
      <c r="EF36" s="38">
        <v>0</v>
      </c>
      <c r="EG36" s="38">
        <v>975.53376000000003</v>
      </c>
      <c r="EH36" s="38">
        <v>0</v>
      </c>
      <c r="EI36" s="38">
        <v>0</v>
      </c>
      <c r="EJ36" s="38">
        <v>0</v>
      </c>
    </row>
    <row r="37" spans="5:140" x14ac:dyDescent="0.25">
      <c r="F37" t="s">
        <v>1817</v>
      </c>
      <c r="G37" s="38">
        <v>4416.0119999999997</v>
      </c>
      <c r="H37" s="38">
        <v>3312.009</v>
      </c>
      <c r="I37" s="38">
        <v>1545.6041999999998</v>
      </c>
      <c r="J37" s="38">
        <v>5520.0149999999994</v>
      </c>
      <c r="K37" s="38">
        <v>1104.0029999999999</v>
      </c>
      <c r="L37" s="38">
        <v>1545.6041999999998</v>
      </c>
      <c r="M37" s="38">
        <v>1104.0029999999999</v>
      </c>
      <c r="N37" s="38">
        <v>0</v>
      </c>
      <c r="O37" s="38">
        <v>3312.009</v>
      </c>
      <c r="P37" s="38">
        <v>1104.0029999999999</v>
      </c>
      <c r="Q37" s="38">
        <v>1104.0029999999999</v>
      </c>
      <c r="R37" s="38">
        <v>1104.0029999999999</v>
      </c>
      <c r="S37" s="38">
        <v>3312.009</v>
      </c>
      <c r="T37" s="38">
        <v>3312.009</v>
      </c>
      <c r="U37" s="38">
        <v>2208.0059999999999</v>
      </c>
      <c r="V37" s="38">
        <v>0</v>
      </c>
      <c r="W37" s="38">
        <v>1104.0029999999999</v>
      </c>
      <c r="X37" s="38">
        <v>1104.0029999999999</v>
      </c>
      <c r="Y37" s="38">
        <v>0</v>
      </c>
      <c r="Z37" s="38">
        <v>13248.036</v>
      </c>
      <c r="AA37" s="38">
        <v>0</v>
      </c>
      <c r="AB37" s="38">
        <v>18768.050999999999</v>
      </c>
      <c r="AC37" s="38">
        <v>6624.018</v>
      </c>
      <c r="AD37" s="38">
        <v>3312.009</v>
      </c>
      <c r="AE37" s="38">
        <v>1104.0029999999999</v>
      </c>
      <c r="AF37" s="38">
        <v>1104.0029999999999</v>
      </c>
      <c r="AG37" s="38">
        <v>1104.0029999999999</v>
      </c>
      <c r="AH37" s="38">
        <v>1104.0029999999999</v>
      </c>
      <c r="AI37" s="38">
        <v>3312.009</v>
      </c>
      <c r="AJ37" s="38">
        <v>1104.0029999999999</v>
      </c>
      <c r="AK37" s="38">
        <v>2208.0059999999999</v>
      </c>
      <c r="AL37" s="38">
        <v>3312.009</v>
      </c>
      <c r="AM37" s="38">
        <v>1104.0029999999999</v>
      </c>
      <c r="AN37" s="38">
        <v>7286.4197999999997</v>
      </c>
      <c r="AO37" s="38">
        <v>2649.6071999999999</v>
      </c>
      <c r="AP37" s="38">
        <v>7948.8216000000002</v>
      </c>
      <c r="AQ37" s="38">
        <v>0</v>
      </c>
      <c r="AR37" s="38">
        <v>12144.032999999999</v>
      </c>
      <c r="AS37" s="38">
        <v>0</v>
      </c>
      <c r="AT37" s="38">
        <v>1104.0029999999999</v>
      </c>
      <c r="AU37" s="38">
        <v>1545.6041999999998</v>
      </c>
      <c r="AV37" s="38">
        <v>1104.0029999999999</v>
      </c>
      <c r="AW37" s="38">
        <v>1104.0029999999999</v>
      </c>
      <c r="AX37" s="38">
        <v>1104.0029999999999</v>
      </c>
      <c r="AY37" s="38">
        <v>1104.0029999999999</v>
      </c>
      <c r="AZ37" s="38">
        <v>1104.0029999999999</v>
      </c>
      <c r="BA37" s="38">
        <v>5520.0149999999994</v>
      </c>
      <c r="BB37" s="38">
        <v>5520.0149999999994</v>
      </c>
      <c r="BC37" s="38">
        <v>1545.6041999999998</v>
      </c>
      <c r="BD37" s="38">
        <v>1104.0029999999999</v>
      </c>
      <c r="BE37" s="38">
        <v>6182.4167999999991</v>
      </c>
      <c r="BF37" s="38">
        <v>3532.8096</v>
      </c>
      <c r="BG37" s="38">
        <v>3312.009</v>
      </c>
      <c r="BH37" s="38">
        <v>1104.0029999999999</v>
      </c>
      <c r="BI37" s="38">
        <v>2208.0059999999999</v>
      </c>
      <c r="BJ37" s="38">
        <v>3312.009</v>
      </c>
      <c r="BK37" s="38">
        <v>1104.0029999999999</v>
      </c>
      <c r="BL37" s="38">
        <v>0</v>
      </c>
      <c r="BM37" s="38">
        <v>2208.0059999999999</v>
      </c>
      <c r="BN37" s="38">
        <v>0</v>
      </c>
      <c r="BO37" s="38">
        <v>14352.039000000001</v>
      </c>
      <c r="BP37" s="38">
        <v>0</v>
      </c>
      <c r="BQ37" s="38">
        <v>3312.009</v>
      </c>
      <c r="BR37" s="38">
        <v>13248.036</v>
      </c>
      <c r="BS37" s="38">
        <v>5520.0149999999994</v>
      </c>
      <c r="BT37" s="38">
        <v>0</v>
      </c>
      <c r="BU37" s="38">
        <v>2208.0059999999999</v>
      </c>
      <c r="BV37" s="38">
        <v>4857.6132000000007</v>
      </c>
      <c r="BW37" s="38">
        <v>2649.6071999999999</v>
      </c>
      <c r="BX37" s="38">
        <v>0</v>
      </c>
      <c r="BY37" s="38">
        <v>3312.009</v>
      </c>
      <c r="BZ37" s="38">
        <v>2208.0059999999999</v>
      </c>
      <c r="CA37" s="38">
        <v>2649.6071999999999</v>
      </c>
      <c r="CB37" s="38">
        <v>1104.0029999999999</v>
      </c>
      <c r="CC37" s="38">
        <v>1104.0029999999999</v>
      </c>
      <c r="CD37" s="38">
        <v>1104.0029999999999</v>
      </c>
      <c r="CE37" s="38">
        <v>2428.8066000000003</v>
      </c>
      <c r="CF37" s="38">
        <v>0</v>
      </c>
      <c r="CG37" s="38">
        <v>1104.0029999999999</v>
      </c>
      <c r="CH37" s="38">
        <v>2428.8066000000003</v>
      </c>
      <c r="CI37" s="38">
        <v>0</v>
      </c>
      <c r="CJ37" s="38">
        <v>1104.0029999999999</v>
      </c>
      <c r="CK37" s="38">
        <v>0</v>
      </c>
      <c r="CL37" s="38">
        <v>7728.0209999999997</v>
      </c>
      <c r="CM37" s="38">
        <v>1104.0029999999999</v>
      </c>
      <c r="CN37" s="38">
        <v>1104.0029999999999</v>
      </c>
      <c r="CO37" s="38">
        <v>1104.0029999999999</v>
      </c>
      <c r="CP37" s="38">
        <v>1104.0029999999999</v>
      </c>
      <c r="CQ37" s="38">
        <v>0</v>
      </c>
      <c r="CR37" s="38">
        <v>0</v>
      </c>
      <c r="CS37" s="38">
        <v>2208.0059999999999</v>
      </c>
      <c r="CT37" s="38">
        <v>1104.0029999999999</v>
      </c>
      <c r="CU37" s="38">
        <v>2208.0059999999999</v>
      </c>
      <c r="CV37" s="38">
        <v>1104.0029999999999</v>
      </c>
      <c r="CW37" s="38">
        <v>1104.0029999999999</v>
      </c>
      <c r="CX37" s="38">
        <v>0</v>
      </c>
      <c r="CY37" s="38">
        <v>1104.0029999999999</v>
      </c>
      <c r="CZ37" s="38">
        <v>1104.0029999999999</v>
      </c>
      <c r="DA37" s="38">
        <v>1104.0029999999999</v>
      </c>
      <c r="DB37" s="38">
        <v>1104.0029999999999</v>
      </c>
      <c r="DC37" s="38">
        <v>220.8006</v>
      </c>
      <c r="DD37" s="38">
        <v>1545.6041999999998</v>
      </c>
      <c r="DE37" s="38">
        <v>1766.4048</v>
      </c>
      <c r="DF37" s="38">
        <v>1104.0029999999999</v>
      </c>
      <c r="DG37" s="38">
        <v>1104.0029999999999</v>
      </c>
      <c r="DH37" s="38">
        <v>5520.0149999999994</v>
      </c>
      <c r="DI37" s="38">
        <v>0</v>
      </c>
      <c r="DJ37" s="38">
        <v>1104.0029999999999</v>
      </c>
      <c r="DK37" s="38">
        <v>1104.0029999999999</v>
      </c>
      <c r="DL37" s="38">
        <v>1766.4048</v>
      </c>
      <c r="DM37" s="38">
        <v>0</v>
      </c>
      <c r="DN37" s="38">
        <v>7728.0209999999997</v>
      </c>
      <c r="DO37" s="38">
        <v>1104.0029999999999</v>
      </c>
      <c r="DP37" s="38">
        <v>1324.8036</v>
      </c>
      <c r="DQ37" s="38">
        <v>1104.0029999999999</v>
      </c>
      <c r="DR37" s="38">
        <v>1104.0029999999999</v>
      </c>
      <c r="DS37" s="38">
        <v>1104.0029999999999</v>
      </c>
      <c r="DT37" s="38">
        <v>0</v>
      </c>
      <c r="DU37" s="38">
        <v>0</v>
      </c>
      <c r="DV37" s="38">
        <v>0</v>
      </c>
      <c r="DW37" s="38">
        <v>1104.0029999999999</v>
      </c>
      <c r="DX37" s="38">
        <v>1766.4048</v>
      </c>
      <c r="DY37" s="38">
        <v>3312.009</v>
      </c>
      <c r="DZ37" s="38">
        <v>0</v>
      </c>
      <c r="EA37" s="38">
        <v>1104.0029999999999</v>
      </c>
      <c r="EB37" s="38">
        <v>1104.0029999999999</v>
      </c>
      <c r="EC37" s="38">
        <v>1545.6041999999998</v>
      </c>
      <c r="ED37" s="38">
        <v>1545.6041999999998</v>
      </c>
      <c r="EE37" s="38">
        <v>8832.0239999999994</v>
      </c>
      <c r="EF37" s="38">
        <v>3312.009</v>
      </c>
      <c r="EG37" s="38">
        <v>3312.009</v>
      </c>
      <c r="EH37" s="38">
        <v>0</v>
      </c>
      <c r="EI37" s="38">
        <v>0</v>
      </c>
      <c r="EJ37" s="38">
        <v>1545.6041999999998</v>
      </c>
    </row>
    <row r="39" spans="5:140" x14ac:dyDescent="0.25">
      <c r="F39" s="124" t="s">
        <v>1820</v>
      </c>
      <c r="G39" s="128">
        <f>+SUM(G31:G37)</f>
        <v>16409.2824</v>
      </c>
      <c r="H39" s="128">
        <f t="shared" ref="H39:BS39" si="4">+SUM(H31:H37)</f>
        <v>18089.466480000003</v>
      </c>
      <c r="I39" s="128">
        <f t="shared" si="4"/>
        <v>43894.965960000001</v>
      </c>
      <c r="J39" s="129">
        <f t="shared" si="4"/>
        <v>24085.194480000002</v>
      </c>
      <c r="K39" s="128">
        <f t="shared" si="4"/>
        <v>8485.4217600000011</v>
      </c>
      <c r="L39" s="128">
        <f t="shared" si="4"/>
        <v>8783.5438799999993</v>
      </c>
      <c r="M39" s="128">
        <f t="shared" si="4"/>
        <v>32470.075800000002</v>
      </c>
      <c r="N39" s="128">
        <f t="shared" si="4"/>
        <v>23019.219359999996</v>
      </c>
      <c r="O39" s="128">
        <f t="shared" si="4"/>
        <v>30150.482040000003</v>
      </c>
      <c r="P39" s="128">
        <f t="shared" si="4"/>
        <v>39393.512999999999</v>
      </c>
      <c r="Q39" s="128">
        <f t="shared" si="4"/>
        <v>13537.829160000001</v>
      </c>
      <c r="R39" s="128">
        <f t="shared" si="4"/>
        <v>15433.509959999999</v>
      </c>
      <c r="S39" s="128">
        <f t="shared" si="4"/>
        <v>8854.9491600000001</v>
      </c>
      <c r="T39" s="128">
        <f t="shared" si="4"/>
        <v>40154.778000000006</v>
      </c>
      <c r="U39" s="128">
        <f t="shared" si="4"/>
        <v>7941.5261999999984</v>
      </c>
      <c r="V39" s="128">
        <f t="shared" si="4"/>
        <v>13596.734519999998</v>
      </c>
      <c r="W39" s="128">
        <f t="shared" si="4"/>
        <v>2296.3229999999999</v>
      </c>
      <c r="X39" s="128">
        <f t="shared" si="4"/>
        <v>11141.814599999998</v>
      </c>
      <c r="Y39" s="128">
        <f t="shared" si="4"/>
        <v>16196.51268</v>
      </c>
      <c r="Z39" s="128">
        <f t="shared" si="4"/>
        <v>46184.70852</v>
      </c>
      <c r="AA39" s="128">
        <f t="shared" si="4"/>
        <v>0</v>
      </c>
      <c r="AB39" s="129">
        <f t="shared" si="4"/>
        <v>51599.401920000004</v>
      </c>
      <c r="AC39" s="129">
        <f t="shared" si="4"/>
        <v>30783.2886</v>
      </c>
      <c r="AD39" s="128">
        <f t="shared" si="4"/>
        <v>35123.371200000001</v>
      </c>
      <c r="AE39" s="128">
        <f t="shared" si="4"/>
        <v>36635.015879999992</v>
      </c>
      <c r="AF39" s="128">
        <f t="shared" si="4"/>
        <v>16807.205159999998</v>
      </c>
      <c r="AG39" s="128">
        <f t="shared" si="4"/>
        <v>24006.404160000002</v>
      </c>
      <c r="AH39" s="128">
        <f t="shared" si="4"/>
        <v>2865.2194799999997</v>
      </c>
      <c r="AI39" s="128">
        <f t="shared" si="4"/>
        <v>53847.111960000002</v>
      </c>
      <c r="AJ39" s="128">
        <f t="shared" si="4"/>
        <v>10594.616399999999</v>
      </c>
      <c r="AK39" s="128">
        <f t="shared" si="4"/>
        <v>10734.56388</v>
      </c>
      <c r="AL39" s="128">
        <f t="shared" si="4"/>
        <v>87484.409639999998</v>
      </c>
      <c r="AM39" s="128">
        <f t="shared" si="4"/>
        <v>21963.035520000001</v>
      </c>
      <c r="AN39" s="128">
        <f t="shared" si="4"/>
        <v>40532.233680000005</v>
      </c>
      <c r="AO39" s="128">
        <f t="shared" si="4"/>
        <v>4817.4609600000003</v>
      </c>
      <c r="AP39" s="128">
        <f t="shared" si="4"/>
        <v>46711.769040000006</v>
      </c>
      <c r="AQ39" s="128">
        <f t="shared" si="4"/>
        <v>25433.503199999999</v>
      </c>
      <c r="AR39" s="128">
        <f t="shared" si="4"/>
        <v>86318.68355999999</v>
      </c>
      <c r="AS39" s="128">
        <f t="shared" si="4"/>
        <v>5677.9812000000002</v>
      </c>
      <c r="AT39" s="128">
        <f t="shared" si="4"/>
        <v>4491.2739599999995</v>
      </c>
      <c r="AU39" s="128">
        <f t="shared" si="4"/>
        <v>10496.883959999999</v>
      </c>
      <c r="AV39" s="128">
        <f t="shared" si="4"/>
        <v>12025.791360000001</v>
      </c>
      <c r="AW39" s="128">
        <f t="shared" si="4"/>
        <v>5873.2829999999994</v>
      </c>
      <c r="AX39" s="128">
        <f t="shared" si="4"/>
        <v>10294.274880000001</v>
      </c>
      <c r="AY39" s="128">
        <f t="shared" si="4"/>
        <v>18216.717479999999</v>
      </c>
      <c r="AZ39" s="128">
        <f t="shared" si="4"/>
        <v>20734.084079999997</v>
      </c>
      <c r="BA39" s="128">
        <f t="shared" si="4"/>
        <v>20489.244839999999</v>
      </c>
      <c r="BB39" s="128">
        <f t="shared" si="4"/>
        <v>17484.686999999998</v>
      </c>
      <c r="BC39" s="128">
        <f t="shared" si="4"/>
        <v>4432.2173999999995</v>
      </c>
      <c r="BD39" s="128">
        <f t="shared" si="4"/>
        <v>8466.9624000000003</v>
      </c>
      <c r="BE39" s="128">
        <f t="shared" si="4"/>
        <v>15933.951719999997</v>
      </c>
      <c r="BF39" s="128">
        <f t="shared" si="4"/>
        <v>9024.0048000000006</v>
      </c>
      <c r="BG39" s="128">
        <f t="shared" si="4"/>
        <v>13879.3986</v>
      </c>
      <c r="BH39" s="128">
        <f t="shared" si="4"/>
        <v>10086.69888</v>
      </c>
      <c r="BI39" s="128">
        <f t="shared" si="4"/>
        <v>13152.002399999999</v>
      </c>
      <c r="BJ39" s="128">
        <f t="shared" si="4"/>
        <v>18668.10888</v>
      </c>
      <c r="BK39" s="128">
        <f t="shared" si="4"/>
        <v>27695.994120000003</v>
      </c>
      <c r="BL39" s="128">
        <f t="shared" si="4"/>
        <v>6373.4039999999986</v>
      </c>
      <c r="BM39" s="128">
        <f t="shared" si="4"/>
        <v>21326.356080000001</v>
      </c>
      <c r="BN39" s="128">
        <f t="shared" si="4"/>
        <v>196349.95800000001</v>
      </c>
      <c r="BO39" s="129">
        <f t="shared" si="4"/>
        <v>60485.158079999994</v>
      </c>
      <c r="BP39" s="128">
        <f t="shared" si="4"/>
        <v>0</v>
      </c>
      <c r="BQ39" s="129">
        <f t="shared" si="4"/>
        <v>32267.327399999995</v>
      </c>
      <c r="BR39" s="129">
        <f t="shared" si="4"/>
        <v>50351.691041999999</v>
      </c>
      <c r="BS39" s="128">
        <f t="shared" si="4"/>
        <v>21078.480960000001</v>
      </c>
      <c r="BT39" s="128">
        <f t="shared" ref="BT39:EE39" si="5">+SUM(BT31:BT37)</f>
        <v>0</v>
      </c>
      <c r="BU39" s="128">
        <f t="shared" si="5"/>
        <v>6895.5408000000007</v>
      </c>
      <c r="BV39" s="129">
        <f t="shared" si="5"/>
        <v>27166.172039999998</v>
      </c>
      <c r="BW39" s="128">
        <f t="shared" si="5"/>
        <v>16409.352599999998</v>
      </c>
      <c r="BX39" s="128">
        <f t="shared" si="5"/>
        <v>49885.331760000008</v>
      </c>
      <c r="BY39" s="128">
        <f t="shared" si="5"/>
        <v>10790.285400000001</v>
      </c>
      <c r="BZ39" s="128">
        <f t="shared" si="5"/>
        <v>16741.722600000001</v>
      </c>
      <c r="CA39" s="128">
        <f t="shared" si="5"/>
        <v>54780.9156</v>
      </c>
      <c r="CB39" s="128">
        <f t="shared" si="5"/>
        <v>5149.2531599999993</v>
      </c>
      <c r="CC39" s="128">
        <f t="shared" si="5"/>
        <v>3884.64336</v>
      </c>
      <c r="CD39" s="128">
        <f t="shared" si="5"/>
        <v>11831.032800000001</v>
      </c>
      <c r="CE39" s="128">
        <f t="shared" si="5"/>
        <v>4993.9254000000001</v>
      </c>
      <c r="CF39" s="128">
        <f t="shared" si="5"/>
        <v>8302.0571999999993</v>
      </c>
      <c r="CG39" s="128">
        <f t="shared" si="5"/>
        <v>40374.137879999995</v>
      </c>
      <c r="CH39" s="128">
        <f t="shared" si="5"/>
        <v>8562.4722000000002</v>
      </c>
      <c r="CI39" s="128">
        <f t="shared" si="5"/>
        <v>7153.9199999999983</v>
      </c>
      <c r="CJ39" s="128">
        <f t="shared" si="5"/>
        <v>10506.742200000001</v>
      </c>
      <c r="CK39" s="128">
        <f t="shared" si="5"/>
        <v>9855.0863999999983</v>
      </c>
      <c r="CL39" s="128">
        <f t="shared" si="5"/>
        <v>13016.4408</v>
      </c>
      <c r="CM39" s="128">
        <f t="shared" si="5"/>
        <v>1104.0029999999999</v>
      </c>
      <c r="CN39" s="128">
        <f t="shared" si="5"/>
        <v>19461.0762</v>
      </c>
      <c r="CO39" s="128">
        <f t="shared" si="5"/>
        <v>9290.5207200000004</v>
      </c>
      <c r="CP39" s="128">
        <f t="shared" si="5"/>
        <v>18735.651000000002</v>
      </c>
      <c r="CQ39" s="128">
        <f t="shared" si="5"/>
        <v>0</v>
      </c>
      <c r="CR39" s="128">
        <f t="shared" si="5"/>
        <v>7166.26332</v>
      </c>
      <c r="CS39" s="128">
        <f t="shared" si="5"/>
        <v>23428.606320000003</v>
      </c>
      <c r="CT39" s="128">
        <f t="shared" si="5"/>
        <v>10182.095280000001</v>
      </c>
      <c r="CU39" s="128">
        <f t="shared" si="5"/>
        <v>12741.823799999998</v>
      </c>
      <c r="CV39" s="128">
        <f t="shared" si="5"/>
        <v>16592.988239999999</v>
      </c>
      <c r="CW39" s="128">
        <f t="shared" si="5"/>
        <v>4547.79252</v>
      </c>
      <c r="CX39" s="128">
        <f t="shared" si="5"/>
        <v>4687.5348000000004</v>
      </c>
      <c r="CY39" s="128">
        <f t="shared" si="5"/>
        <v>2403.00216</v>
      </c>
      <c r="CZ39" s="128">
        <f t="shared" si="5"/>
        <v>4975.6604399999997</v>
      </c>
      <c r="DA39" s="128">
        <f t="shared" si="5"/>
        <v>3991.3225199999997</v>
      </c>
      <c r="DB39" s="128">
        <f t="shared" si="5"/>
        <v>2941.6262399999996</v>
      </c>
      <c r="DC39" s="128">
        <f t="shared" si="5"/>
        <v>1302.8115600000001</v>
      </c>
      <c r="DD39" s="128">
        <f t="shared" si="5"/>
        <v>4210.5160799999994</v>
      </c>
      <c r="DE39" s="128">
        <f t="shared" si="5"/>
        <v>30729.264840000003</v>
      </c>
      <c r="DF39" s="128">
        <f t="shared" si="5"/>
        <v>4215.9744000000001</v>
      </c>
      <c r="DG39" s="128">
        <f t="shared" si="5"/>
        <v>1378.56276</v>
      </c>
      <c r="DH39" s="128">
        <f t="shared" si="5"/>
        <v>119319.40115999999</v>
      </c>
      <c r="DI39" s="128">
        <f t="shared" si="5"/>
        <v>1257.19128</v>
      </c>
      <c r="DJ39" s="128">
        <f t="shared" si="5"/>
        <v>1104.0029999999999</v>
      </c>
      <c r="DK39" s="128">
        <f t="shared" si="5"/>
        <v>9650.1574799999999</v>
      </c>
      <c r="DL39" s="128">
        <f t="shared" si="5"/>
        <v>2879.0920800000004</v>
      </c>
      <c r="DM39" s="128">
        <f t="shared" si="5"/>
        <v>0</v>
      </c>
      <c r="DN39" s="128">
        <f t="shared" si="5"/>
        <v>11068.306560000001</v>
      </c>
      <c r="DO39" s="128">
        <f t="shared" si="5"/>
        <v>5976.6454799999992</v>
      </c>
      <c r="DP39" s="128">
        <f t="shared" si="5"/>
        <v>3244.9420799999998</v>
      </c>
      <c r="DQ39" s="128">
        <f t="shared" si="5"/>
        <v>1104.0029999999999</v>
      </c>
      <c r="DR39" s="128">
        <f t="shared" si="5"/>
        <v>3069.7812000000004</v>
      </c>
      <c r="DS39" s="128">
        <f t="shared" si="5"/>
        <v>1680.60312</v>
      </c>
      <c r="DT39" s="128">
        <f t="shared" si="5"/>
        <v>0</v>
      </c>
      <c r="DU39" s="128">
        <f t="shared" si="5"/>
        <v>0</v>
      </c>
      <c r="DV39" s="128">
        <f t="shared" si="5"/>
        <v>0</v>
      </c>
      <c r="DW39" s="128">
        <f t="shared" si="5"/>
        <v>1987.7702399999998</v>
      </c>
      <c r="DX39" s="128">
        <f t="shared" si="5"/>
        <v>3598.6086</v>
      </c>
      <c r="DY39" s="128">
        <f t="shared" si="5"/>
        <v>4215.0078000000003</v>
      </c>
      <c r="DZ39" s="128">
        <f t="shared" si="5"/>
        <v>3400.0506</v>
      </c>
      <c r="EA39" s="128">
        <f t="shared" si="5"/>
        <v>12601.568520000001</v>
      </c>
      <c r="EB39" s="128">
        <f t="shared" si="5"/>
        <v>4387.3228799999997</v>
      </c>
      <c r="EC39" s="128">
        <f t="shared" si="5"/>
        <v>3523.6069199999997</v>
      </c>
      <c r="ED39" s="128">
        <f t="shared" si="5"/>
        <v>3948.0901199999998</v>
      </c>
      <c r="EE39" s="128">
        <f t="shared" si="5"/>
        <v>25773.310080000003</v>
      </c>
      <c r="EF39" s="128">
        <f t="shared" ref="EF39:EJ39" si="6">+SUM(EF31:EF37)</f>
        <v>10674.9684</v>
      </c>
      <c r="EG39" s="128">
        <f t="shared" si="6"/>
        <v>9786.3098400000017</v>
      </c>
      <c r="EH39" s="128">
        <f t="shared" si="6"/>
        <v>2836.7755200000001</v>
      </c>
      <c r="EI39" s="128">
        <f t="shared" si="6"/>
        <v>3190.6548000000003</v>
      </c>
      <c r="EJ39" s="128">
        <f t="shared" si="6"/>
        <v>7907.1875999999993</v>
      </c>
    </row>
    <row r="41" spans="5:140" x14ac:dyDescent="0.25">
      <c r="F41" s="130">
        <f>+SUM(J39,AB39,AC39,BO39,BQ39,BR39,BV39)</f>
        <v>276738.23356199998</v>
      </c>
      <c r="BR41" t="s">
        <v>1821</v>
      </c>
    </row>
    <row r="43" spans="5:140" x14ac:dyDescent="0.25">
      <c r="E43" s="131" t="s">
        <v>235</v>
      </c>
      <c r="F43" s="131" t="s">
        <v>0</v>
      </c>
      <c r="G43" s="131" t="s">
        <v>1546</v>
      </c>
      <c r="H43" s="131" t="str">
        <f>+AB17</f>
        <v>141</v>
      </c>
      <c r="I43" s="131" t="str">
        <f>+AC17</f>
        <v>142</v>
      </c>
      <c r="J43" s="131" t="str">
        <f>+BO17</f>
        <v>301</v>
      </c>
      <c r="K43" s="131" t="str">
        <f>+BQ17</f>
        <v>304</v>
      </c>
      <c r="L43" s="131" t="str">
        <f>+BR17</f>
        <v>305</v>
      </c>
      <c r="M43" s="131" t="str">
        <f>+BV17</f>
        <v>503</v>
      </c>
    </row>
    <row r="44" spans="5:140" x14ac:dyDescent="0.25">
      <c r="E44" t="s">
        <v>1822</v>
      </c>
      <c r="F44" t="s">
        <v>1811</v>
      </c>
      <c r="G44" s="125">
        <f>+J18</f>
        <v>4876.1935200000007</v>
      </c>
      <c r="H44" s="125">
        <f t="shared" ref="H44:I50" si="7">+AB18</f>
        <v>0</v>
      </c>
      <c r="I44" s="125">
        <f t="shared" si="7"/>
        <v>1560.3819264000003</v>
      </c>
      <c r="J44" s="125">
        <f t="shared" ref="J44:J50" si="8">+BO18</f>
        <v>3900.9548160000004</v>
      </c>
      <c r="K44" s="125">
        <f t="shared" ref="K44:L50" si="9">+BQ18</f>
        <v>8387.0528544000008</v>
      </c>
      <c r="L44" s="125">
        <f t="shared" si="9"/>
        <v>0</v>
      </c>
      <c r="M44" s="125">
        <f t="shared" ref="M44:M50" si="10">+BV18</f>
        <v>3900.9548160000004</v>
      </c>
    </row>
    <row r="45" spans="5:140" x14ac:dyDescent="0.25">
      <c r="E45" t="s">
        <v>1822</v>
      </c>
      <c r="F45" t="s">
        <v>1812</v>
      </c>
      <c r="G45" s="125">
        <f t="shared" ref="G45:G50" si="11">+J19</f>
        <v>3863.1167999999993</v>
      </c>
      <c r="H45" s="125">
        <f t="shared" si="7"/>
        <v>5923.4457599999987</v>
      </c>
      <c r="I45" s="125">
        <f t="shared" si="7"/>
        <v>5150.8224</v>
      </c>
      <c r="J45" s="125">
        <f t="shared" si="8"/>
        <v>7726.2335999999987</v>
      </c>
      <c r="K45" s="125">
        <f t="shared" si="9"/>
        <v>11074.268159999998</v>
      </c>
      <c r="L45" s="125">
        <f t="shared" si="9"/>
        <v>16740.172799999997</v>
      </c>
      <c r="M45" s="125">
        <f t="shared" si="10"/>
        <v>2575.4112</v>
      </c>
    </row>
    <row r="46" spans="5:140" x14ac:dyDescent="0.25">
      <c r="E46" t="s">
        <v>1822</v>
      </c>
      <c r="F46" t="s">
        <v>1813</v>
      </c>
      <c r="G46" s="125">
        <f t="shared" si="11"/>
        <v>3706.5625920000007</v>
      </c>
      <c r="H46" s="125">
        <f t="shared" si="7"/>
        <v>1853.2812960000003</v>
      </c>
      <c r="I46" s="125">
        <f t="shared" si="7"/>
        <v>5559.8438880000003</v>
      </c>
      <c r="J46" s="125">
        <f t="shared" si="8"/>
        <v>22239.375552000001</v>
      </c>
      <c r="K46" s="125">
        <f t="shared" si="9"/>
        <v>8525.0939616000014</v>
      </c>
      <c r="L46" s="125">
        <f t="shared" si="9"/>
        <v>12972.969072000002</v>
      </c>
      <c r="M46" s="125">
        <f t="shared" si="10"/>
        <v>3706.5625920000007</v>
      </c>
    </row>
    <row r="47" spans="5:140" x14ac:dyDescent="0.25">
      <c r="E47" t="s">
        <v>1822</v>
      </c>
      <c r="F47" t="s">
        <v>1814</v>
      </c>
      <c r="G47" s="125">
        <f t="shared" si="11"/>
        <v>4704.4842768000008</v>
      </c>
      <c r="H47" s="125">
        <f t="shared" si="7"/>
        <v>2138.4019440000002</v>
      </c>
      <c r="I47" s="125">
        <f t="shared" si="7"/>
        <v>2566.0823328000001</v>
      </c>
      <c r="J47" s="125">
        <f t="shared" si="8"/>
        <v>855.36077760000001</v>
      </c>
      <c r="K47" s="125">
        <f t="shared" si="9"/>
        <v>3849.1234992000004</v>
      </c>
      <c r="L47" s="125">
        <f t="shared" si="9"/>
        <v>4704.4842768000008</v>
      </c>
      <c r="M47" s="125">
        <f t="shared" si="10"/>
        <v>1283.0411664000001</v>
      </c>
    </row>
    <row r="48" spans="5:140" x14ac:dyDescent="0.25">
      <c r="E48" t="s">
        <v>1822</v>
      </c>
      <c r="F48" t="s">
        <v>1815</v>
      </c>
      <c r="G48" s="125">
        <f t="shared" si="11"/>
        <v>1843.7588064000001</v>
      </c>
      <c r="H48" s="125">
        <f t="shared" si="7"/>
        <v>0</v>
      </c>
      <c r="I48" s="125">
        <f t="shared" si="7"/>
        <v>263.39411520000004</v>
      </c>
      <c r="J48" s="125">
        <f t="shared" si="8"/>
        <v>0</v>
      </c>
      <c r="K48" s="125">
        <f t="shared" si="9"/>
        <v>1843.7588064000001</v>
      </c>
      <c r="L48" s="125">
        <f t="shared" si="9"/>
        <v>790.18234559999996</v>
      </c>
      <c r="M48" s="125">
        <f t="shared" si="10"/>
        <v>1053.5764608000002</v>
      </c>
    </row>
    <row r="49" spans="5:13" x14ac:dyDescent="0.25">
      <c r="E49" t="s">
        <v>1822</v>
      </c>
      <c r="F49" t="s">
        <v>1816</v>
      </c>
      <c r="G49" s="125">
        <f t="shared" si="11"/>
        <v>790.18234559999996</v>
      </c>
      <c r="H49" s="125">
        <f t="shared" si="7"/>
        <v>0</v>
      </c>
      <c r="I49" s="125">
        <f t="shared" si="7"/>
        <v>0</v>
      </c>
      <c r="J49" s="125">
        <f t="shared" si="8"/>
        <v>1053.5764608000002</v>
      </c>
      <c r="K49" s="125">
        <f t="shared" si="9"/>
        <v>1843.7588064000001</v>
      </c>
      <c r="L49" s="125">
        <f t="shared" si="9"/>
        <v>0</v>
      </c>
      <c r="M49" s="125">
        <f t="shared" si="10"/>
        <v>1843.7588064000001</v>
      </c>
    </row>
    <row r="50" spans="5:13" x14ac:dyDescent="0.25">
      <c r="E50" t="s">
        <v>1822</v>
      </c>
      <c r="F50" t="s">
        <v>1817</v>
      </c>
      <c r="G50" s="125">
        <f t="shared" si="11"/>
        <v>0</v>
      </c>
      <c r="H50" s="125">
        <f t="shared" si="7"/>
        <v>0</v>
      </c>
      <c r="I50" s="125">
        <f t="shared" si="7"/>
        <v>0</v>
      </c>
      <c r="J50" s="125">
        <f t="shared" si="8"/>
        <v>0</v>
      </c>
      <c r="K50" s="125">
        <f t="shared" si="9"/>
        <v>0</v>
      </c>
      <c r="L50" s="125">
        <f t="shared" si="9"/>
        <v>0</v>
      </c>
      <c r="M50" s="125">
        <f t="shared" si="10"/>
        <v>0</v>
      </c>
    </row>
    <row r="51" spans="5:13" x14ac:dyDescent="0.25">
      <c r="E51" t="s">
        <v>1823</v>
      </c>
      <c r="F51" t="s">
        <v>1811</v>
      </c>
      <c r="G51" s="39">
        <f>+J31</f>
        <v>4153.7944800000005</v>
      </c>
      <c r="H51" s="39">
        <f>+AB31</f>
        <v>6862.7908800000014</v>
      </c>
      <c r="I51" s="39">
        <f>+AC31</f>
        <v>2708.9964</v>
      </c>
      <c r="J51" s="39">
        <f>+BO31</f>
        <v>7223.9904000000006</v>
      </c>
      <c r="K51" s="39">
        <f>+BQ31</f>
        <v>3250.7956800000002</v>
      </c>
      <c r="L51" s="39">
        <f>+BR31</f>
        <v>5297.5929599999999</v>
      </c>
      <c r="M51" s="39">
        <f>+BV31</f>
        <v>3611.9952000000003</v>
      </c>
    </row>
    <row r="52" spans="5:13" x14ac:dyDescent="0.25">
      <c r="E52" t="s">
        <v>1823</v>
      </c>
      <c r="F52" t="s">
        <v>1812</v>
      </c>
      <c r="G52" s="39">
        <f t="shared" ref="G52:G57" si="12">+J32</f>
        <v>7153.9199999999983</v>
      </c>
      <c r="H52" s="39">
        <f t="shared" ref="H52:I57" si="13">+AB32</f>
        <v>7153.9199999999983</v>
      </c>
      <c r="I52" s="39">
        <f t="shared" si="13"/>
        <v>4769.28</v>
      </c>
      <c r="J52" s="39">
        <f t="shared" ref="J52:J57" si="14">+BO32</f>
        <v>9538.56</v>
      </c>
      <c r="K52" s="39">
        <f t="shared" ref="K52:L57" si="15">+BQ32</f>
        <v>13115.519999999997</v>
      </c>
      <c r="L52" s="39">
        <f t="shared" si="15"/>
        <v>16573.247999999996</v>
      </c>
      <c r="M52" s="39">
        <f t="shared" ref="M52:M57" si="16">+BV32</f>
        <v>3576.9599999999991</v>
      </c>
    </row>
    <row r="53" spans="5:13" x14ac:dyDescent="0.25">
      <c r="E53" t="s">
        <v>1823</v>
      </c>
      <c r="F53" t="s">
        <v>1813</v>
      </c>
      <c r="G53" s="39">
        <f t="shared" si="12"/>
        <v>4118.3964000000005</v>
      </c>
      <c r="H53" s="39">
        <f t="shared" si="13"/>
        <v>13178.868480000001</v>
      </c>
      <c r="I53" s="39">
        <f t="shared" si="13"/>
        <v>10982.390400000002</v>
      </c>
      <c r="J53" s="39">
        <f t="shared" si="14"/>
        <v>21964.780800000004</v>
      </c>
      <c r="K53" s="39">
        <f t="shared" si="15"/>
        <v>4118.3964000000005</v>
      </c>
      <c r="L53" s="39">
        <f t="shared" si="15"/>
        <v>2745.5976000000005</v>
      </c>
      <c r="M53" s="39">
        <f t="shared" si="16"/>
        <v>4118.3964000000005</v>
      </c>
    </row>
    <row r="54" spans="5:13" x14ac:dyDescent="0.25">
      <c r="E54" t="s">
        <v>1823</v>
      </c>
      <c r="F54" t="s">
        <v>1814</v>
      </c>
      <c r="G54" s="39">
        <f t="shared" si="12"/>
        <v>1188.00108</v>
      </c>
      <c r="H54" s="39">
        <f t="shared" si="13"/>
        <v>5148.0046800000009</v>
      </c>
      <c r="I54" s="39">
        <f t="shared" si="13"/>
        <v>2772.00252</v>
      </c>
      <c r="J54" s="39">
        <f t="shared" si="14"/>
        <v>2772.00252</v>
      </c>
      <c r="K54" s="39">
        <f t="shared" si="15"/>
        <v>5544.00504</v>
      </c>
      <c r="L54" s="39">
        <f t="shared" si="15"/>
        <v>2752.2025020000001</v>
      </c>
      <c r="M54" s="39">
        <f t="shared" si="16"/>
        <v>5148.0046800000009</v>
      </c>
    </row>
    <row r="55" spans="5:13" x14ac:dyDescent="0.25">
      <c r="E55" t="s">
        <v>1823</v>
      </c>
      <c r="F55" t="s">
        <v>1815</v>
      </c>
      <c r="G55" s="39">
        <f t="shared" si="12"/>
        <v>1463.3006399999999</v>
      </c>
      <c r="H55" s="39">
        <f t="shared" si="13"/>
        <v>487.76688000000001</v>
      </c>
      <c r="I55" s="39">
        <f t="shared" si="13"/>
        <v>1707.18408</v>
      </c>
      <c r="J55" s="39">
        <f t="shared" si="14"/>
        <v>1951.0675200000001</v>
      </c>
      <c r="K55" s="39">
        <f t="shared" si="15"/>
        <v>1707.18408</v>
      </c>
      <c r="L55" s="39">
        <f t="shared" si="15"/>
        <v>4857.3451799999993</v>
      </c>
      <c r="M55" s="39">
        <f t="shared" si="16"/>
        <v>3658.2516000000001</v>
      </c>
    </row>
    <row r="56" spans="5:13" x14ac:dyDescent="0.25">
      <c r="E56" t="s">
        <v>1823</v>
      </c>
      <c r="F56" t="s">
        <v>1816</v>
      </c>
      <c r="G56" s="39">
        <f t="shared" si="12"/>
        <v>487.76688000000001</v>
      </c>
      <c r="H56" s="39">
        <f t="shared" si="13"/>
        <v>0</v>
      </c>
      <c r="I56" s="39">
        <f t="shared" si="13"/>
        <v>1219.4172000000001</v>
      </c>
      <c r="J56" s="39">
        <f t="shared" si="14"/>
        <v>2682.7178400000003</v>
      </c>
      <c r="K56" s="39">
        <f t="shared" si="15"/>
        <v>1219.4172000000001</v>
      </c>
      <c r="L56" s="39">
        <f t="shared" si="15"/>
        <v>4877.6688000000004</v>
      </c>
      <c r="M56" s="39">
        <f t="shared" si="16"/>
        <v>2194.9509600000001</v>
      </c>
    </row>
    <row r="57" spans="5:13" x14ac:dyDescent="0.25">
      <c r="E57" t="s">
        <v>1823</v>
      </c>
      <c r="F57" t="s">
        <v>1817</v>
      </c>
      <c r="G57" s="39">
        <f t="shared" si="12"/>
        <v>5520.0149999999994</v>
      </c>
      <c r="H57" s="39">
        <f t="shared" si="13"/>
        <v>18768.050999999999</v>
      </c>
      <c r="I57" s="39">
        <f t="shared" si="13"/>
        <v>6624.018</v>
      </c>
      <c r="J57" s="39">
        <f t="shared" si="14"/>
        <v>14352.039000000001</v>
      </c>
      <c r="K57" s="39">
        <f t="shared" si="15"/>
        <v>3312.009</v>
      </c>
      <c r="L57" s="39">
        <f t="shared" si="15"/>
        <v>13248.036</v>
      </c>
      <c r="M57" s="39">
        <f t="shared" si="16"/>
        <v>4857.6132000000007</v>
      </c>
    </row>
    <row r="60" spans="5:13" x14ac:dyDescent="0.25">
      <c r="F60" s="132" t="s">
        <v>0</v>
      </c>
      <c r="G60" s="132" t="s">
        <v>1546</v>
      </c>
      <c r="H60" s="132" t="s">
        <v>1543</v>
      </c>
      <c r="I60" s="132" t="s">
        <v>1548</v>
      </c>
      <c r="J60" s="132" t="s">
        <v>1537</v>
      </c>
      <c r="K60" s="132" t="s">
        <v>1539</v>
      </c>
      <c r="L60" s="132" t="s">
        <v>1532</v>
      </c>
      <c r="M60" s="132" t="s">
        <v>1534</v>
      </c>
    </row>
    <row r="61" spans="5:13" x14ac:dyDescent="0.25">
      <c r="F61" t="s">
        <v>1811</v>
      </c>
      <c r="G61" s="125">
        <v>9029.9880000000012</v>
      </c>
      <c r="H61" s="125">
        <v>6862.7908800000014</v>
      </c>
      <c r="I61" s="125">
        <v>4269.3783264000003</v>
      </c>
      <c r="J61" s="125">
        <v>11124.945216</v>
      </c>
      <c r="K61" s="125">
        <v>11637.8485344</v>
      </c>
      <c r="L61" s="125">
        <v>5297.5929599999999</v>
      </c>
      <c r="M61" s="125">
        <v>7512.9500160000007</v>
      </c>
    </row>
    <row r="62" spans="5:13" x14ac:dyDescent="0.25">
      <c r="F62" t="s">
        <v>1812</v>
      </c>
      <c r="G62" s="125">
        <v>11017.036799999998</v>
      </c>
      <c r="H62" s="125">
        <v>13077.365759999997</v>
      </c>
      <c r="I62" s="125">
        <v>9920.1023999999998</v>
      </c>
      <c r="J62" s="125">
        <v>17264.793599999997</v>
      </c>
      <c r="K62" s="125">
        <v>24189.788159999996</v>
      </c>
      <c r="L62" s="125">
        <v>33313.420799999993</v>
      </c>
      <c r="M62" s="125">
        <v>6152.3711999999996</v>
      </c>
    </row>
    <row r="63" spans="5:13" x14ac:dyDescent="0.25">
      <c r="F63" t="s">
        <v>1813</v>
      </c>
      <c r="G63" s="125">
        <v>7824.9589920000017</v>
      </c>
      <c r="H63" s="125">
        <v>15032.149776000002</v>
      </c>
      <c r="I63" s="125">
        <v>16542.234288000003</v>
      </c>
      <c r="J63" s="125">
        <v>44204.156352000005</v>
      </c>
      <c r="K63" s="125">
        <v>12643.490361600001</v>
      </c>
      <c r="L63" s="125">
        <v>15718.566672000003</v>
      </c>
      <c r="M63" s="125">
        <v>7824.9589920000017</v>
      </c>
    </row>
    <row r="64" spans="5:13" x14ac:dyDescent="0.25">
      <c r="F64" t="s">
        <v>1814</v>
      </c>
      <c r="G64" s="125">
        <v>5892.4853568000008</v>
      </c>
      <c r="H64" s="125">
        <v>7286.4066240000011</v>
      </c>
      <c r="I64" s="125">
        <v>5338.0848528000006</v>
      </c>
      <c r="J64" s="125">
        <v>3627.3632975999999</v>
      </c>
      <c r="K64" s="125">
        <v>9393.1285392000009</v>
      </c>
      <c r="L64" s="125">
        <v>7456.6867788000009</v>
      </c>
      <c r="M64" s="125">
        <v>6431.0458464000012</v>
      </c>
    </row>
    <row r="65" spans="6:13" x14ac:dyDescent="0.25">
      <c r="F65" t="s">
        <v>1815</v>
      </c>
      <c r="G65" s="125">
        <v>3307.0594464000001</v>
      </c>
      <c r="H65" s="125">
        <v>487.76688000000001</v>
      </c>
      <c r="I65" s="125">
        <v>1970.5781952</v>
      </c>
      <c r="J65" s="125">
        <v>1951.0675200000001</v>
      </c>
      <c r="K65" s="125">
        <v>3550.9428864000001</v>
      </c>
      <c r="L65" s="125">
        <v>5647.5275255999995</v>
      </c>
      <c r="M65" s="125">
        <v>4711.8280608000005</v>
      </c>
    </row>
    <row r="66" spans="6:13" x14ac:dyDescent="0.25">
      <c r="F66" t="s">
        <v>1816</v>
      </c>
      <c r="G66" s="125">
        <v>1277.9492255999999</v>
      </c>
      <c r="H66" s="125">
        <v>0</v>
      </c>
      <c r="I66" s="125">
        <v>1219.4172000000001</v>
      </c>
      <c r="J66" s="125">
        <v>3736.2943008000002</v>
      </c>
      <c r="K66" s="125">
        <v>3063.1760064</v>
      </c>
      <c r="L66" s="125">
        <v>4877.6688000000004</v>
      </c>
      <c r="M66" s="125">
        <v>4038.7097664000003</v>
      </c>
    </row>
    <row r="67" spans="6:13" x14ac:dyDescent="0.25">
      <c r="F67" t="s">
        <v>1817</v>
      </c>
      <c r="G67" s="125">
        <v>5520.0149999999994</v>
      </c>
      <c r="H67" s="125">
        <v>18768.050999999999</v>
      </c>
      <c r="I67" s="125">
        <v>6624.018</v>
      </c>
      <c r="J67" s="125">
        <v>14352.039000000001</v>
      </c>
      <c r="K67" s="125">
        <v>3312.009</v>
      </c>
      <c r="L67" s="125">
        <v>13248.036</v>
      </c>
      <c r="M67" s="125">
        <v>4857.6132000000007</v>
      </c>
    </row>
    <row r="68" spans="6:13" x14ac:dyDescent="0.25">
      <c r="F68" s="132" t="s">
        <v>1820</v>
      </c>
      <c r="G68" s="133">
        <f>+SUM(G61:G67)</f>
        <v>43869.492820800006</v>
      </c>
      <c r="H68" s="133">
        <f t="shared" ref="H68:M68" si="17">+SUM(H61:H67)</f>
        <v>61514.530920000005</v>
      </c>
      <c r="I68" s="133">
        <f t="shared" si="17"/>
        <v>45883.813262400014</v>
      </c>
      <c r="J68" s="133">
        <f t="shared" si="17"/>
        <v>96260.659286399998</v>
      </c>
      <c r="K68" s="133">
        <f t="shared" si="17"/>
        <v>67790.383487999992</v>
      </c>
      <c r="L68" s="133">
        <f t="shared" si="17"/>
        <v>85559.499536399991</v>
      </c>
      <c r="M68" s="133">
        <f t="shared" si="17"/>
        <v>41529.477081600009</v>
      </c>
    </row>
  </sheetData>
  <dataConsolidate topLabels="1">
    <dataRefs count="1">
      <dataRef ref="F43:M57" sheet="Co.op SO T12-T1_tinh thuong" r:id="rId1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6301-2744-4BDF-BA85-C00AF32E0BB0}">
  <dimension ref="A1:U3862"/>
  <sheetViews>
    <sheetView workbookViewId="0">
      <pane xSplit="10" ySplit="1" topLeftCell="P3826" activePane="bottomRight" state="frozen"/>
      <selection pane="topRight" activeCell="K1" sqref="K1"/>
      <selection pane="bottomLeft" activeCell="A2" sqref="A2"/>
      <selection pane="bottomRight" activeCell="G3873" sqref="G3873"/>
    </sheetView>
  </sheetViews>
  <sheetFormatPr defaultRowHeight="15" x14ac:dyDescent="0.25"/>
  <cols>
    <col min="1" max="1" width="11" bestFit="1" customWidth="1"/>
    <col min="2" max="2" width="9.140625" style="37"/>
    <col min="3" max="3" width="19.5703125" bestFit="1" customWidth="1"/>
    <col min="5" max="5" width="20.85546875" bestFit="1" customWidth="1"/>
    <col min="6" max="6" width="25" bestFit="1" customWidth="1"/>
    <col min="7" max="7" width="18.42578125" bestFit="1" customWidth="1"/>
    <col min="10" max="10" width="43.140625" bestFit="1" customWidth="1"/>
    <col min="11" max="11" width="9.5703125" style="38" bestFit="1" customWidth="1"/>
    <col min="12" max="12" width="9.28515625" style="38" bestFit="1" customWidth="1"/>
    <col min="13" max="13" width="12.28515625" style="38" bestFit="1" customWidth="1"/>
    <col min="14" max="15" width="11.28515625" style="38" bestFit="1" customWidth="1"/>
    <col min="16" max="16" width="12.28515625" style="38" bestFit="1" customWidth="1"/>
  </cols>
  <sheetData>
    <row r="1" spans="1:21" x14ac:dyDescent="0.25">
      <c r="A1" t="s">
        <v>25</v>
      </c>
      <c r="B1" s="37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27</v>
      </c>
      <c r="K1" s="38" t="s">
        <v>34</v>
      </c>
      <c r="L1" s="38" t="s">
        <v>35</v>
      </c>
      <c r="M1" s="38" t="s">
        <v>36</v>
      </c>
      <c r="N1" s="38" t="s">
        <v>37</v>
      </c>
      <c r="O1" s="38" t="s">
        <v>38</v>
      </c>
      <c r="P1" s="38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</row>
    <row r="2" spans="1:21" x14ac:dyDescent="0.25">
      <c r="A2">
        <v>6750067641</v>
      </c>
      <c r="B2" s="37">
        <v>45264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>
        <v>320015</v>
      </c>
      <c r="J2" t="s">
        <v>51</v>
      </c>
      <c r="K2" s="38">
        <v>14</v>
      </c>
      <c r="L2" s="38">
        <v>332.22199999999998</v>
      </c>
      <c r="M2" s="38">
        <v>4651.1080000000002</v>
      </c>
      <c r="N2" s="38">
        <v>0</v>
      </c>
      <c r="O2" s="38">
        <v>372.08800000000002</v>
      </c>
      <c r="P2" s="38">
        <v>5023.1959999999999</v>
      </c>
      <c r="Q2">
        <v>2023</v>
      </c>
      <c r="R2">
        <v>12</v>
      </c>
      <c r="S2">
        <v>0</v>
      </c>
      <c r="T2" t="s">
        <v>52</v>
      </c>
    </row>
    <row r="3" spans="1:21" x14ac:dyDescent="0.25">
      <c r="A3">
        <v>6750067641</v>
      </c>
      <c r="B3" s="37">
        <v>45264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>
        <v>320107</v>
      </c>
      <c r="J3" t="s">
        <v>53</v>
      </c>
      <c r="K3" s="38">
        <v>6</v>
      </c>
      <c r="L3" s="38">
        <v>332.22199999999998</v>
      </c>
      <c r="M3" s="38">
        <v>1993.3320000000001</v>
      </c>
      <c r="N3" s="38">
        <v>0</v>
      </c>
      <c r="O3" s="38">
        <v>159.46700000000001</v>
      </c>
      <c r="P3" s="38">
        <v>2152.799</v>
      </c>
      <c r="Q3">
        <v>2023</v>
      </c>
      <c r="R3">
        <v>12</v>
      </c>
      <c r="S3">
        <v>0</v>
      </c>
      <c r="T3" t="s">
        <v>52</v>
      </c>
    </row>
    <row r="4" spans="1:21" x14ac:dyDescent="0.25">
      <c r="A4">
        <v>6750067641</v>
      </c>
      <c r="B4" s="37">
        <v>45264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>
        <v>320917</v>
      </c>
      <c r="J4" t="s">
        <v>54</v>
      </c>
      <c r="K4" s="38">
        <v>1</v>
      </c>
      <c r="L4" s="38">
        <v>332.22199999999998</v>
      </c>
      <c r="M4" s="38">
        <v>332.22199999999998</v>
      </c>
      <c r="N4" s="38">
        <v>0</v>
      </c>
      <c r="O4" s="38">
        <v>26.577999999999999</v>
      </c>
      <c r="P4" s="38">
        <v>358.8</v>
      </c>
      <c r="Q4">
        <v>2023</v>
      </c>
      <c r="R4">
        <v>12</v>
      </c>
      <c r="S4">
        <v>0</v>
      </c>
      <c r="T4" t="s">
        <v>52</v>
      </c>
    </row>
    <row r="5" spans="1:21" x14ac:dyDescent="0.25">
      <c r="A5">
        <v>6750067641</v>
      </c>
      <c r="B5" s="37">
        <v>45264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>
        <v>320015</v>
      </c>
      <c r="J5" t="s">
        <v>51</v>
      </c>
      <c r="K5" s="38">
        <v>4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>
        <v>2023</v>
      </c>
      <c r="R5">
        <v>12</v>
      </c>
      <c r="S5">
        <v>0</v>
      </c>
      <c r="T5" t="s">
        <v>52</v>
      </c>
    </row>
    <row r="6" spans="1:21" x14ac:dyDescent="0.25">
      <c r="A6">
        <v>6750067641</v>
      </c>
      <c r="B6" s="37">
        <v>45264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50</v>
      </c>
      <c r="I6">
        <v>320107</v>
      </c>
      <c r="J6" t="s">
        <v>53</v>
      </c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>
        <v>2023</v>
      </c>
      <c r="R6">
        <v>12</v>
      </c>
      <c r="S6">
        <v>0</v>
      </c>
      <c r="T6" t="s">
        <v>52</v>
      </c>
    </row>
    <row r="7" spans="1:21" x14ac:dyDescent="0.25">
      <c r="A7">
        <v>6750067642</v>
      </c>
      <c r="B7" s="37">
        <v>45264</v>
      </c>
      <c r="C7" t="s">
        <v>45</v>
      </c>
      <c r="D7" t="s">
        <v>46</v>
      </c>
      <c r="E7" t="s">
        <v>47</v>
      </c>
      <c r="F7" t="s">
        <v>55</v>
      </c>
      <c r="G7" t="s">
        <v>49</v>
      </c>
      <c r="H7" t="s">
        <v>50</v>
      </c>
      <c r="I7">
        <v>320015</v>
      </c>
      <c r="J7" t="s">
        <v>51</v>
      </c>
      <c r="K7" s="38">
        <v>10</v>
      </c>
      <c r="L7" s="38">
        <v>332.22199999999998</v>
      </c>
      <c r="M7" s="38">
        <v>3322.22</v>
      </c>
      <c r="N7" s="38">
        <v>0</v>
      </c>
      <c r="O7" s="38">
        <v>265.77800000000002</v>
      </c>
      <c r="P7" s="38">
        <v>3587.998</v>
      </c>
      <c r="Q7">
        <v>2023</v>
      </c>
      <c r="R7">
        <v>12</v>
      </c>
      <c r="S7">
        <v>0</v>
      </c>
      <c r="T7" t="s">
        <v>52</v>
      </c>
    </row>
    <row r="8" spans="1:21" x14ac:dyDescent="0.25">
      <c r="A8">
        <v>6750067642</v>
      </c>
      <c r="B8" s="37">
        <v>45264</v>
      </c>
      <c r="C8" t="s">
        <v>45</v>
      </c>
      <c r="D8" t="s">
        <v>46</v>
      </c>
      <c r="E8" t="s">
        <v>47</v>
      </c>
      <c r="F8" t="s">
        <v>55</v>
      </c>
      <c r="G8" t="s">
        <v>49</v>
      </c>
      <c r="H8" t="s">
        <v>50</v>
      </c>
      <c r="I8">
        <v>320107</v>
      </c>
      <c r="J8" t="s">
        <v>53</v>
      </c>
      <c r="K8" s="38">
        <v>4</v>
      </c>
      <c r="L8" s="38">
        <v>332.22199999999998</v>
      </c>
      <c r="M8" s="38">
        <v>1328.8879999999999</v>
      </c>
      <c r="N8" s="38">
        <v>0</v>
      </c>
      <c r="O8" s="38">
        <v>106.31100000000001</v>
      </c>
      <c r="P8" s="38">
        <v>1435.1990000000001</v>
      </c>
      <c r="Q8">
        <v>2023</v>
      </c>
      <c r="R8">
        <v>12</v>
      </c>
      <c r="S8">
        <v>0</v>
      </c>
      <c r="T8" t="s">
        <v>52</v>
      </c>
    </row>
    <row r="9" spans="1:21" x14ac:dyDescent="0.25">
      <c r="A9">
        <v>6750067642</v>
      </c>
      <c r="B9" s="37">
        <v>45264</v>
      </c>
      <c r="C9" t="s">
        <v>45</v>
      </c>
      <c r="D9" t="s">
        <v>46</v>
      </c>
      <c r="E9" t="s">
        <v>47</v>
      </c>
      <c r="F9" t="s">
        <v>55</v>
      </c>
      <c r="G9" t="s">
        <v>49</v>
      </c>
      <c r="H9" t="s">
        <v>50</v>
      </c>
      <c r="I9">
        <v>320028</v>
      </c>
      <c r="J9" t="s">
        <v>11</v>
      </c>
      <c r="K9" s="38">
        <v>4</v>
      </c>
      <c r="L9" s="38">
        <v>131.06</v>
      </c>
      <c r="M9" s="38">
        <v>524.24099999999999</v>
      </c>
      <c r="N9" s="38">
        <v>-156.59100000000001</v>
      </c>
      <c r="O9" s="38">
        <v>41.939</v>
      </c>
      <c r="P9" s="38">
        <v>566.17999999999995</v>
      </c>
      <c r="Q9">
        <v>2023</v>
      </c>
      <c r="R9">
        <v>12</v>
      </c>
      <c r="S9">
        <v>0.22999980905687314</v>
      </c>
      <c r="T9" t="s">
        <v>56</v>
      </c>
    </row>
    <row r="10" spans="1:21" x14ac:dyDescent="0.25">
      <c r="A10">
        <v>6750067642</v>
      </c>
      <c r="B10" s="37">
        <v>45264</v>
      </c>
      <c r="C10" t="s">
        <v>45</v>
      </c>
      <c r="D10" t="s">
        <v>46</v>
      </c>
      <c r="E10" t="s">
        <v>47</v>
      </c>
      <c r="F10" t="s">
        <v>55</v>
      </c>
      <c r="G10" t="s">
        <v>49</v>
      </c>
      <c r="H10" t="s">
        <v>50</v>
      </c>
      <c r="I10">
        <v>320118</v>
      </c>
      <c r="J10" t="s">
        <v>57</v>
      </c>
      <c r="K10" s="38">
        <v>3</v>
      </c>
      <c r="L10" s="38">
        <v>187.35400000000001</v>
      </c>
      <c r="M10" s="38">
        <v>562.06299999999999</v>
      </c>
      <c r="N10" s="38">
        <v>-99.188000000000002</v>
      </c>
      <c r="O10" s="38">
        <v>44.965000000000003</v>
      </c>
      <c r="P10" s="38">
        <v>607.02800000000002</v>
      </c>
      <c r="Q10">
        <v>2023</v>
      </c>
      <c r="R10">
        <v>12</v>
      </c>
      <c r="S10">
        <v>0.15000075614366729</v>
      </c>
      <c r="T10" t="s">
        <v>56</v>
      </c>
    </row>
    <row r="11" spans="1:21" x14ac:dyDescent="0.25">
      <c r="A11">
        <v>6750067642</v>
      </c>
      <c r="B11" s="37">
        <v>45264</v>
      </c>
      <c r="C11" t="s">
        <v>45</v>
      </c>
      <c r="D11" t="s">
        <v>46</v>
      </c>
      <c r="E11" t="s">
        <v>47</v>
      </c>
      <c r="F11" t="s">
        <v>55</v>
      </c>
      <c r="G11" t="s">
        <v>49</v>
      </c>
      <c r="H11" t="s">
        <v>50</v>
      </c>
      <c r="I11">
        <v>320025</v>
      </c>
      <c r="J11" t="s">
        <v>58</v>
      </c>
      <c r="K11" s="38">
        <v>11</v>
      </c>
      <c r="L11" s="38">
        <v>187.35400000000001</v>
      </c>
      <c r="M11" s="38">
        <v>2060.8989999999999</v>
      </c>
      <c r="N11" s="38">
        <v>-363.68799999999999</v>
      </c>
      <c r="O11" s="38">
        <v>164.87200000000001</v>
      </c>
      <c r="P11" s="38">
        <v>2225.7710000000002</v>
      </c>
      <c r="Q11">
        <v>2023</v>
      </c>
      <c r="R11">
        <v>12</v>
      </c>
      <c r="S11">
        <v>0.15000028870955898</v>
      </c>
      <c r="T11" t="s">
        <v>56</v>
      </c>
    </row>
    <row r="12" spans="1:21" x14ac:dyDescent="0.25">
      <c r="A12">
        <v>6750067642</v>
      </c>
      <c r="B12" s="37">
        <v>45264</v>
      </c>
      <c r="C12" t="s">
        <v>45</v>
      </c>
      <c r="D12" t="s">
        <v>46</v>
      </c>
      <c r="E12" t="s">
        <v>47</v>
      </c>
      <c r="F12" t="s">
        <v>55</v>
      </c>
      <c r="G12" t="s">
        <v>49</v>
      </c>
      <c r="H12" t="s">
        <v>50</v>
      </c>
      <c r="I12">
        <v>324003</v>
      </c>
      <c r="J12" t="s">
        <v>10</v>
      </c>
      <c r="K12" s="38">
        <v>2</v>
      </c>
      <c r="L12" s="38">
        <v>383.33300000000003</v>
      </c>
      <c r="M12" s="38">
        <v>766.66600000000005</v>
      </c>
      <c r="N12" s="38">
        <v>0</v>
      </c>
      <c r="O12" s="38">
        <v>61.332999999999998</v>
      </c>
      <c r="P12" s="38">
        <v>827.99900000000002</v>
      </c>
      <c r="Q12">
        <v>2023</v>
      </c>
      <c r="R12">
        <v>12</v>
      </c>
      <c r="S12">
        <v>0</v>
      </c>
      <c r="T12" t="s">
        <v>52</v>
      </c>
    </row>
    <row r="13" spans="1:21" x14ac:dyDescent="0.25">
      <c r="A13">
        <v>6750067642</v>
      </c>
      <c r="B13" s="37">
        <v>45264</v>
      </c>
      <c r="C13" t="s">
        <v>45</v>
      </c>
      <c r="D13" t="s">
        <v>46</v>
      </c>
      <c r="E13" t="s">
        <v>47</v>
      </c>
      <c r="F13" t="s">
        <v>55</v>
      </c>
      <c r="G13" t="s">
        <v>49</v>
      </c>
      <c r="H13" t="s">
        <v>50</v>
      </c>
      <c r="I13">
        <v>320015</v>
      </c>
      <c r="J13" t="s">
        <v>51</v>
      </c>
      <c r="K13" s="38">
        <v>3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>
        <v>2023</v>
      </c>
      <c r="R13">
        <v>12</v>
      </c>
      <c r="S13">
        <v>0</v>
      </c>
      <c r="T13" t="s">
        <v>52</v>
      </c>
    </row>
    <row r="14" spans="1:21" x14ac:dyDescent="0.25">
      <c r="A14">
        <v>6750067642</v>
      </c>
      <c r="B14" s="37">
        <v>45264</v>
      </c>
      <c r="C14" t="s">
        <v>45</v>
      </c>
      <c r="D14" t="s">
        <v>46</v>
      </c>
      <c r="E14" t="s">
        <v>47</v>
      </c>
      <c r="F14" t="s">
        <v>55</v>
      </c>
      <c r="G14" t="s">
        <v>49</v>
      </c>
      <c r="H14" t="s">
        <v>50</v>
      </c>
      <c r="I14">
        <v>320107</v>
      </c>
      <c r="J14" t="s">
        <v>53</v>
      </c>
      <c r="K14" s="38">
        <v>1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>
        <v>2023</v>
      </c>
      <c r="R14">
        <v>12</v>
      </c>
      <c r="S14">
        <v>0</v>
      </c>
      <c r="T14" t="s">
        <v>52</v>
      </c>
    </row>
    <row r="15" spans="1:21" x14ac:dyDescent="0.25">
      <c r="A15">
        <v>6750067643</v>
      </c>
      <c r="B15" s="37">
        <v>45264</v>
      </c>
      <c r="C15" t="s">
        <v>45</v>
      </c>
      <c r="D15" t="s">
        <v>46</v>
      </c>
      <c r="E15" t="s">
        <v>47</v>
      </c>
      <c r="F15" t="s">
        <v>59</v>
      </c>
      <c r="G15" t="s">
        <v>49</v>
      </c>
      <c r="H15" t="s">
        <v>50</v>
      </c>
      <c r="I15">
        <v>320015</v>
      </c>
      <c r="J15" t="s">
        <v>51</v>
      </c>
      <c r="K15" s="38">
        <v>7</v>
      </c>
      <c r="L15" s="38">
        <v>332.22199999999998</v>
      </c>
      <c r="M15" s="38">
        <v>2325.5540000000001</v>
      </c>
      <c r="N15" s="38">
        <v>0</v>
      </c>
      <c r="O15" s="38">
        <v>186.04499999999999</v>
      </c>
      <c r="P15" s="38">
        <v>2511.5990000000002</v>
      </c>
      <c r="Q15">
        <v>2023</v>
      </c>
      <c r="R15">
        <v>12</v>
      </c>
      <c r="S15">
        <v>0</v>
      </c>
      <c r="T15" t="s">
        <v>52</v>
      </c>
    </row>
    <row r="16" spans="1:21" x14ac:dyDescent="0.25">
      <c r="A16">
        <v>6750067643</v>
      </c>
      <c r="B16" s="37">
        <v>45264</v>
      </c>
      <c r="C16" t="s">
        <v>45</v>
      </c>
      <c r="D16" t="s">
        <v>46</v>
      </c>
      <c r="E16" t="s">
        <v>47</v>
      </c>
      <c r="F16" t="s">
        <v>59</v>
      </c>
      <c r="G16" t="s">
        <v>49</v>
      </c>
      <c r="H16" t="s">
        <v>50</v>
      </c>
      <c r="I16">
        <v>320107</v>
      </c>
      <c r="J16" t="s">
        <v>53</v>
      </c>
      <c r="K16" s="38">
        <v>6</v>
      </c>
      <c r="L16" s="38">
        <v>332.22199999999998</v>
      </c>
      <c r="M16" s="38">
        <v>1993.3320000000001</v>
      </c>
      <c r="N16" s="38">
        <v>0</v>
      </c>
      <c r="O16" s="38">
        <v>159.46700000000001</v>
      </c>
      <c r="P16" s="38">
        <v>2152.799</v>
      </c>
      <c r="Q16">
        <v>2023</v>
      </c>
      <c r="R16">
        <v>12</v>
      </c>
      <c r="S16">
        <v>0</v>
      </c>
      <c r="T16" t="s">
        <v>52</v>
      </c>
    </row>
    <row r="17" spans="1:20" x14ac:dyDescent="0.25">
      <c r="A17">
        <v>6750067643</v>
      </c>
      <c r="B17" s="37">
        <v>45264</v>
      </c>
      <c r="C17" t="s">
        <v>45</v>
      </c>
      <c r="D17" t="s">
        <v>46</v>
      </c>
      <c r="E17" t="s">
        <v>47</v>
      </c>
      <c r="F17" t="s">
        <v>59</v>
      </c>
      <c r="G17" t="s">
        <v>49</v>
      </c>
      <c r="H17" t="s">
        <v>50</v>
      </c>
      <c r="I17">
        <v>320028</v>
      </c>
      <c r="J17" t="s">
        <v>11</v>
      </c>
      <c r="K17" s="38">
        <v>1</v>
      </c>
      <c r="L17" s="38">
        <v>131.06</v>
      </c>
      <c r="M17" s="38">
        <v>131.06</v>
      </c>
      <c r="N17" s="38">
        <v>-39.148000000000003</v>
      </c>
      <c r="O17" s="38">
        <v>10.484999999999999</v>
      </c>
      <c r="P17" s="38">
        <v>141.54499999999999</v>
      </c>
      <c r="Q17">
        <v>2023</v>
      </c>
      <c r="R17">
        <v>12</v>
      </c>
      <c r="S17">
        <v>0.23000094002632077</v>
      </c>
      <c r="T17" t="s">
        <v>56</v>
      </c>
    </row>
    <row r="18" spans="1:20" x14ac:dyDescent="0.25">
      <c r="A18">
        <v>6750067643</v>
      </c>
      <c r="B18" s="37">
        <v>45264</v>
      </c>
      <c r="C18" t="s">
        <v>45</v>
      </c>
      <c r="D18" t="s">
        <v>46</v>
      </c>
      <c r="E18" t="s">
        <v>47</v>
      </c>
      <c r="F18" t="s">
        <v>59</v>
      </c>
      <c r="G18" t="s">
        <v>49</v>
      </c>
      <c r="H18" t="s">
        <v>50</v>
      </c>
      <c r="I18">
        <v>320118</v>
      </c>
      <c r="J18" t="s">
        <v>57</v>
      </c>
      <c r="K18" s="38">
        <v>3</v>
      </c>
      <c r="L18" s="38">
        <v>187.35400000000001</v>
      </c>
      <c r="M18" s="38">
        <v>562.06299999999999</v>
      </c>
      <c r="N18" s="38">
        <v>-99.188000000000002</v>
      </c>
      <c r="O18" s="38">
        <v>44.965000000000003</v>
      </c>
      <c r="P18" s="38">
        <v>607.02800000000002</v>
      </c>
      <c r="Q18">
        <v>2023</v>
      </c>
      <c r="R18">
        <v>12</v>
      </c>
      <c r="S18">
        <v>0.15000075614366729</v>
      </c>
      <c r="T18" t="s">
        <v>56</v>
      </c>
    </row>
    <row r="19" spans="1:20" x14ac:dyDescent="0.25">
      <c r="A19">
        <v>6750067643</v>
      </c>
      <c r="B19" s="37">
        <v>45264</v>
      </c>
      <c r="C19" t="s">
        <v>45</v>
      </c>
      <c r="D19" t="s">
        <v>46</v>
      </c>
      <c r="E19" t="s">
        <v>47</v>
      </c>
      <c r="F19" t="s">
        <v>59</v>
      </c>
      <c r="G19" t="s">
        <v>49</v>
      </c>
      <c r="H19" t="s">
        <v>50</v>
      </c>
      <c r="I19">
        <v>320917</v>
      </c>
      <c r="J19" t="s">
        <v>54</v>
      </c>
      <c r="K19" s="38">
        <v>3</v>
      </c>
      <c r="L19" s="38">
        <v>332.22199999999998</v>
      </c>
      <c r="M19" s="38">
        <v>996.66600000000005</v>
      </c>
      <c r="N19" s="38">
        <v>0</v>
      </c>
      <c r="O19" s="38">
        <v>79.733000000000004</v>
      </c>
      <c r="P19" s="38">
        <v>1076.3989999999999</v>
      </c>
      <c r="Q19">
        <v>2023</v>
      </c>
      <c r="R19">
        <v>12</v>
      </c>
      <c r="S19">
        <v>0</v>
      </c>
      <c r="T19" t="s">
        <v>52</v>
      </c>
    </row>
    <row r="20" spans="1:20" x14ac:dyDescent="0.25">
      <c r="A20">
        <v>6750067643</v>
      </c>
      <c r="B20" s="37">
        <v>45264</v>
      </c>
      <c r="C20" t="s">
        <v>45</v>
      </c>
      <c r="D20" t="s">
        <v>46</v>
      </c>
      <c r="E20" t="s">
        <v>47</v>
      </c>
      <c r="F20" t="s">
        <v>59</v>
      </c>
      <c r="G20" t="s">
        <v>49</v>
      </c>
      <c r="H20" t="s">
        <v>50</v>
      </c>
      <c r="I20">
        <v>323103</v>
      </c>
      <c r="J20" t="s">
        <v>60</v>
      </c>
      <c r="K20" s="38">
        <v>1</v>
      </c>
      <c r="L20" s="38">
        <v>281.01799999999997</v>
      </c>
      <c r="M20" s="38">
        <v>281.01799999999997</v>
      </c>
      <c r="N20" s="38">
        <v>0</v>
      </c>
      <c r="O20" s="38">
        <v>22.481000000000002</v>
      </c>
      <c r="P20" s="38">
        <v>303.49900000000002</v>
      </c>
      <c r="Q20">
        <v>2023</v>
      </c>
      <c r="R20">
        <v>12</v>
      </c>
      <c r="S20">
        <v>0</v>
      </c>
      <c r="T20" t="s">
        <v>52</v>
      </c>
    </row>
    <row r="21" spans="1:20" x14ac:dyDescent="0.25">
      <c r="A21">
        <v>6750067643</v>
      </c>
      <c r="B21" s="37">
        <v>45264</v>
      </c>
      <c r="C21" t="s">
        <v>45</v>
      </c>
      <c r="D21" t="s">
        <v>46</v>
      </c>
      <c r="E21" t="s">
        <v>47</v>
      </c>
      <c r="F21" t="s">
        <v>59</v>
      </c>
      <c r="G21" t="s">
        <v>49</v>
      </c>
      <c r="H21" t="s">
        <v>50</v>
      </c>
      <c r="I21">
        <v>323004</v>
      </c>
      <c r="J21" t="s">
        <v>61</v>
      </c>
      <c r="K21" s="38">
        <v>1</v>
      </c>
      <c r="L21" s="38">
        <v>281.01799999999997</v>
      </c>
      <c r="M21" s="38">
        <v>281.01799999999997</v>
      </c>
      <c r="N21" s="38">
        <v>0</v>
      </c>
      <c r="O21" s="38">
        <v>22.481000000000002</v>
      </c>
      <c r="P21" s="38">
        <v>303.49900000000002</v>
      </c>
      <c r="Q21">
        <v>2023</v>
      </c>
      <c r="R21">
        <v>12</v>
      </c>
      <c r="S21">
        <v>0</v>
      </c>
      <c r="T21" t="s">
        <v>52</v>
      </c>
    </row>
    <row r="22" spans="1:20" x14ac:dyDescent="0.25">
      <c r="A22">
        <v>6750067643</v>
      </c>
      <c r="B22" s="37">
        <v>45264</v>
      </c>
      <c r="C22" t="s">
        <v>45</v>
      </c>
      <c r="D22" t="s">
        <v>46</v>
      </c>
      <c r="E22" t="s">
        <v>47</v>
      </c>
      <c r="F22" t="s">
        <v>59</v>
      </c>
      <c r="G22" t="s">
        <v>49</v>
      </c>
      <c r="H22" t="s">
        <v>50</v>
      </c>
      <c r="I22">
        <v>320025</v>
      </c>
      <c r="J22" t="s">
        <v>58</v>
      </c>
      <c r="K22" s="38">
        <v>6</v>
      </c>
      <c r="L22" s="38">
        <v>187.35499999999999</v>
      </c>
      <c r="M22" s="38">
        <v>1124.127</v>
      </c>
      <c r="N22" s="38">
        <v>-198.375</v>
      </c>
      <c r="O22" s="38">
        <v>89.93</v>
      </c>
      <c r="P22" s="38">
        <v>1214.057</v>
      </c>
      <c r="Q22">
        <v>2023</v>
      </c>
      <c r="R22">
        <v>12</v>
      </c>
      <c r="S22">
        <v>0.1499994328943936</v>
      </c>
      <c r="T22" t="s">
        <v>56</v>
      </c>
    </row>
    <row r="23" spans="1:20" x14ac:dyDescent="0.25">
      <c r="A23">
        <v>6750067643</v>
      </c>
      <c r="B23" s="37">
        <v>45264</v>
      </c>
      <c r="C23" t="s">
        <v>45</v>
      </c>
      <c r="D23" t="s">
        <v>46</v>
      </c>
      <c r="E23" t="s">
        <v>47</v>
      </c>
      <c r="F23" t="s">
        <v>59</v>
      </c>
      <c r="G23" t="s">
        <v>49</v>
      </c>
      <c r="H23" t="s">
        <v>50</v>
      </c>
      <c r="I23">
        <v>320015</v>
      </c>
      <c r="J23" t="s">
        <v>51</v>
      </c>
      <c r="K23" s="38">
        <v>2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>
        <v>2023</v>
      </c>
      <c r="R23">
        <v>12</v>
      </c>
      <c r="S23">
        <v>0</v>
      </c>
      <c r="T23" t="s">
        <v>52</v>
      </c>
    </row>
    <row r="24" spans="1:20" x14ac:dyDescent="0.25">
      <c r="A24">
        <v>6750067643</v>
      </c>
      <c r="B24" s="37">
        <v>45264</v>
      </c>
      <c r="C24" t="s">
        <v>45</v>
      </c>
      <c r="D24" t="s">
        <v>46</v>
      </c>
      <c r="E24" t="s">
        <v>47</v>
      </c>
      <c r="F24" t="s">
        <v>59</v>
      </c>
      <c r="G24" t="s">
        <v>49</v>
      </c>
      <c r="H24" t="s">
        <v>50</v>
      </c>
      <c r="I24">
        <v>320107</v>
      </c>
      <c r="J24" t="s">
        <v>53</v>
      </c>
      <c r="K24" s="38">
        <v>2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>
        <v>2023</v>
      </c>
      <c r="R24">
        <v>12</v>
      </c>
      <c r="S24">
        <v>0</v>
      </c>
      <c r="T24" t="s">
        <v>52</v>
      </c>
    </row>
    <row r="25" spans="1:20" x14ac:dyDescent="0.25">
      <c r="A25">
        <v>6750067643</v>
      </c>
      <c r="B25" s="37">
        <v>45264</v>
      </c>
      <c r="C25" t="s">
        <v>45</v>
      </c>
      <c r="D25" t="s">
        <v>46</v>
      </c>
      <c r="E25" t="s">
        <v>47</v>
      </c>
      <c r="F25" t="s">
        <v>59</v>
      </c>
      <c r="G25" t="s">
        <v>49</v>
      </c>
      <c r="H25" t="s">
        <v>50</v>
      </c>
      <c r="I25">
        <v>320917</v>
      </c>
      <c r="J25" t="s">
        <v>54</v>
      </c>
      <c r="K25" s="38">
        <v>1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>
        <v>2023</v>
      </c>
      <c r="R25">
        <v>12</v>
      </c>
      <c r="S25">
        <v>0</v>
      </c>
      <c r="T25" t="s">
        <v>52</v>
      </c>
    </row>
    <row r="26" spans="1:20" x14ac:dyDescent="0.25">
      <c r="A26">
        <v>6750067644</v>
      </c>
      <c r="B26" s="37">
        <v>45264</v>
      </c>
      <c r="C26" t="s">
        <v>45</v>
      </c>
      <c r="D26" t="s">
        <v>46</v>
      </c>
      <c r="E26" t="s">
        <v>47</v>
      </c>
      <c r="F26" t="s">
        <v>62</v>
      </c>
      <c r="G26" t="s">
        <v>49</v>
      </c>
      <c r="H26" t="s">
        <v>50</v>
      </c>
      <c r="I26">
        <v>320400</v>
      </c>
      <c r="J26" t="s">
        <v>12</v>
      </c>
      <c r="K26" s="38">
        <v>100</v>
      </c>
      <c r="L26" s="38">
        <v>225.81800000000001</v>
      </c>
      <c r="M26" s="38">
        <v>22581.8</v>
      </c>
      <c r="N26" s="38">
        <v>0</v>
      </c>
      <c r="O26" s="38">
        <v>1806.5440000000001</v>
      </c>
      <c r="P26" s="38">
        <v>24388.344000000001</v>
      </c>
      <c r="Q26">
        <v>2023</v>
      </c>
      <c r="R26">
        <v>12</v>
      </c>
      <c r="S26">
        <v>0</v>
      </c>
      <c r="T26" t="s">
        <v>52</v>
      </c>
    </row>
    <row r="27" spans="1:20" x14ac:dyDescent="0.25">
      <c r="A27">
        <v>6750067645</v>
      </c>
      <c r="B27" s="37">
        <v>45264</v>
      </c>
      <c r="C27" t="s">
        <v>45</v>
      </c>
      <c r="D27" t="s">
        <v>46</v>
      </c>
      <c r="E27" t="s">
        <v>47</v>
      </c>
      <c r="F27" t="s">
        <v>63</v>
      </c>
      <c r="G27" t="s">
        <v>49</v>
      </c>
      <c r="H27" t="s">
        <v>50</v>
      </c>
      <c r="I27">
        <v>320015</v>
      </c>
      <c r="J27" t="s">
        <v>51</v>
      </c>
      <c r="K27" s="38">
        <v>5</v>
      </c>
      <c r="L27" s="38">
        <v>332.22199999999998</v>
      </c>
      <c r="M27" s="38">
        <v>1661.11</v>
      </c>
      <c r="N27" s="38">
        <v>0</v>
      </c>
      <c r="O27" s="38">
        <v>132.88900000000001</v>
      </c>
      <c r="P27" s="38">
        <v>1793.999</v>
      </c>
      <c r="Q27">
        <v>2023</v>
      </c>
      <c r="R27">
        <v>12</v>
      </c>
      <c r="S27">
        <v>0</v>
      </c>
      <c r="T27" t="s">
        <v>52</v>
      </c>
    </row>
    <row r="28" spans="1:20" x14ac:dyDescent="0.25">
      <c r="A28">
        <v>6750067645</v>
      </c>
      <c r="B28" s="37">
        <v>45264</v>
      </c>
      <c r="C28" t="s">
        <v>45</v>
      </c>
      <c r="D28" t="s">
        <v>46</v>
      </c>
      <c r="E28" t="s">
        <v>47</v>
      </c>
      <c r="F28" t="s">
        <v>63</v>
      </c>
      <c r="G28" t="s">
        <v>49</v>
      </c>
      <c r="H28" t="s">
        <v>50</v>
      </c>
      <c r="I28">
        <v>323900</v>
      </c>
      <c r="J28" t="s">
        <v>64</v>
      </c>
      <c r="K28" s="38">
        <v>3</v>
      </c>
      <c r="L28" s="38">
        <v>281.01799999999997</v>
      </c>
      <c r="M28" s="38">
        <v>843.05399999999997</v>
      </c>
      <c r="N28" s="38">
        <v>0</v>
      </c>
      <c r="O28" s="38">
        <v>67.444000000000003</v>
      </c>
      <c r="P28" s="38">
        <v>910.49800000000005</v>
      </c>
      <c r="Q28">
        <v>2023</v>
      </c>
      <c r="R28">
        <v>12</v>
      </c>
      <c r="S28">
        <v>0</v>
      </c>
      <c r="T28" t="s">
        <v>52</v>
      </c>
    </row>
    <row r="29" spans="1:20" x14ac:dyDescent="0.25">
      <c r="A29">
        <v>6750067645</v>
      </c>
      <c r="B29" s="37">
        <v>45264</v>
      </c>
      <c r="C29" t="s">
        <v>45</v>
      </c>
      <c r="D29" t="s">
        <v>46</v>
      </c>
      <c r="E29" t="s">
        <v>47</v>
      </c>
      <c r="F29" t="s">
        <v>63</v>
      </c>
      <c r="G29" t="s">
        <v>49</v>
      </c>
      <c r="H29" t="s">
        <v>50</v>
      </c>
      <c r="I29">
        <v>320025</v>
      </c>
      <c r="J29" t="s">
        <v>58</v>
      </c>
      <c r="K29" s="38">
        <v>15</v>
      </c>
      <c r="L29" s="38">
        <v>187.35400000000001</v>
      </c>
      <c r="M29" s="38">
        <v>2810.317</v>
      </c>
      <c r="N29" s="38">
        <v>-495.93799999999999</v>
      </c>
      <c r="O29" s="38">
        <v>224.82599999999999</v>
      </c>
      <c r="P29" s="38">
        <v>3035.143</v>
      </c>
      <c r="Q29">
        <v>2023</v>
      </c>
      <c r="R29">
        <v>12</v>
      </c>
      <c r="S29">
        <v>0.15000024196611991</v>
      </c>
      <c r="T29" t="s">
        <v>56</v>
      </c>
    </row>
    <row r="30" spans="1:20" x14ac:dyDescent="0.25">
      <c r="A30">
        <v>6750067645</v>
      </c>
      <c r="B30" s="37">
        <v>45264</v>
      </c>
      <c r="C30" t="s">
        <v>45</v>
      </c>
      <c r="D30" t="s">
        <v>46</v>
      </c>
      <c r="E30" t="s">
        <v>47</v>
      </c>
      <c r="F30" t="s">
        <v>63</v>
      </c>
      <c r="G30" t="s">
        <v>49</v>
      </c>
      <c r="H30" t="s">
        <v>50</v>
      </c>
      <c r="I30">
        <v>324003</v>
      </c>
      <c r="J30" t="s">
        <v>10</v>
      </c>
      <c r="K30" s="38">
        <v>5</v>
      </c>
      <c r="L30" s="38">
        <v>383.33300000000003</v>
      </c>
      <c r="M30" s="38">
        <v>1916.665</v>
      </c>
      <c r="N30" s="38">
        <v>0</v>
      </c>
      <c r="O30" s="38">
        <v>153.333</v>
      </c>
      <c r="P30" s="38">
        <v>2069.998</v>
      </c>
      <c r="Q30">
        <v>2023</v>
      </c>
      <c r="R30">
        <v>12</v>
      </c>
      <c r="S30">
        <v>0</v>
      </c>
      <c r="T30" t="s">
        <v>52</v>
      </c>
    </row>
    <row r="31" spans="1:20" x14ac:dyDescent="0.25">
      <c r="A31">
        <v>6750067645</v>
      </c>
      <c r="B31" s="37">
        <v>45264</v>
      </c>
      <c r="C31" t="s">
        <v>45</v>
      </c>
      <c r="D31" t="s">
        <v>46</v>
      </c>
      <c r="E31" t="s">
        <v>47</v>
      </c>
      <c r="F31" t="s">
        <v>63</v>
      </c>
      <c r="G31" t="s">
        <v>49</v>
      </c>
      <c r="H31" t="s">
        <v>50</v>
      </c>
      <c r="I31">
        <v>320400</v>
      </c>
      <c r="J31" t="s">
        <v>12</v>
      </c>
      <c r="K31" s="38">
        <v>5</v>
      </c>
      <c r="L31" s="38">
        <v>225.81800000000001</v>
      </c>
      <c r="M31" s="38">
        <v>1129.0899999999999</v>
      </c>
      <c r="N31" s="38">
        <v>0</v>
      </c>
      <c r="O31" s="38">
        <v>90.326999999999998</v>
      </c>
      <c r="P31" s="38">
        <v>1219.4169999999999</v>
      </c>
      <c r="Q31">
        <v>2023</v>
      </c>
      <c r="R31">
        <v>12</v>
      </c>
      <c r="S31">
        <v>0</v>
      </c>
      <c r="T31" t="s">
        <v>52</v>
      </c>
    </row>
    <row r="32" spans="1:20" x14ac:dyDescent="0.25">
      <c r="A32">
        <v>6750067645</v>
      </c>
      <c r="B32" s="37">
        <v>45264</v>
      </c>
      <c r="C32" t="s">
        <v>45</v>
      </c>
      <c r="D32" t="s">
        <v>46</v>
      </c>
      <c r="E32" t="s">
        <v>47</v>
      </c>
      <c r="F32" t="s">
        <v>63</v>
      </c>
      <c r="G32" t="s">
        <v>49</v>
      </c>
      <c r="H32" t="s">
        <v>50</v>
      </c>
      <c r="I32">
        <v>320015</v>
      </c>
      <c r="J32" t="s">
        <v>51</v>
      </c>
      <c r="K32" s="38">
        <v>1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>
        <v>2023</v>
      </c>
      <c r="R32">
        <v>12</v>
      </c>
      <c r="S32">
        <v>0</v>
      </c>
      <c r="T32" t="s">
        <v>52</v>
      </c>
    </row>
    <row r="33" spans="1:20" x14ac:dyDescent="0.25">
      <c r="A33">
        <v>6750067646</v>
      </c>
      <c r="B33" s="37">
        <v>45264</v>
      </c>
      <c r="C33" t="s">
        <v>45</v>
      </c>
      <c r="D33" t="s">
        <v>46</v>
      </c>
      <c r="E33" t="s">
        <v>47</v>
      </c>
      <c r="F33" t="s">
        <v>65</v>
      </c>
      <c r="G33" t="s">
        <v>49</v>
      </c>
      <c r="H33" t="s">
        <v>50</v>
      </c>
      <c r="I33">
        <v>320015</v>
      </c>
      <c r="J33" t="s">
        <v>51</v>
      </c>
      <c r="K33" s="38">
        <v>5</v>
      </c>
      <c r="L33" s="38">
        <v>332.22199999999998</v>
      </c>
      <c r="M33" s="38">
        <v>1661.11</v>
      </c>
      <c r="N33" s="38">
        <v>0</v>
      </c>
      <c r="O33" s="38">
        <v>132.88900000000001</v>
      </c>
      <c r="P33" s="38">
        <v>1793.999</v>
      </c>
      <c r="Q33">
        <v>2023</v>
      </c>
      <c r="R33">
        <v>12</v>
      </c>
      <c r="S33">
        <v>0</v>
      </c>
      <c r="T33" t="s">
        <v>52</v>
      </c>
    </row>
    <row r="34" spans="1:20" x14ac:dyDescent="0.25">
      <c r="A34">
        <v>6750067646</v>
      </c>
      <c r="B34" s="37">
        <v>45264</v>
      </c>
      <c r="C34" t="s">
        <v>45</v>
      </c>
      <c r="D34" t="s">
        <v>46</v>
      </c>
      <c r="E34" t="s">
        <v>47</v>
      </c>
      <c r="F34" t="s">
        <v>65</v>
      </c>
      <c r="G34" t="s">
        <v>49</v>
      </c>
      <c r="H34" t="s">
        <v>50</v>
      </c>
      <c r="I34">
        <v>320107</v>
      </c>
      <c r="J34" t="s">
        <v>53</v>
      </c>
      <c r="K34" s="38">
        <v>2</v>
      </c>
      <c r="L34" s="38">
        <v>332.22199999999998</v>
      </c>
      <c r="M34" s="38">
        <v>664.44399999999996</v>
      </c>
      <c r="N34" s="38">
        <v>0</v>
      </c>
      <c r="O34" s="38">
        <v>53.155999999999999</v>
      </c>
      <c r="P34" s="38">
        <v>717.6</v>
      </c>
      <c r="Q34">
        <v>2023</v>
      </c>
      <c r="R34">
        <v>12</v>
      </c>
      <c r="S34">
        <v>0</v>
      </c>
      <c r="T34" t="s">
        <v>52</v>
      </c>
    </row>
    <row r="35" spans="1:20" x14ac:dyDescent="0.25">
      <c r="A35">
        <v>6750067646</v>
      </c>
      <c r="B35" s="37">
        <v>45264</v>
      </c>
      <c r="C35" t="s">
        <v>45</v>
      </c>
      <c r="D35" t="s">
        <v>46</v>
      </c>
      <c r="E35" t="s">
        <v>47</v>
      </c>
      <c r="F35" t="s">
        <v>65</v>
      </c>
      <c r="G35" t="s">
        <v>49</v>
      </c>
      <c r="H35" t="s">
        <v>50</v>
      </c>
      <c r="I35">
        <v>320028</v>
      </c>
      <c r="J35" t="s">
        <v>11</v>
      </c>
      <c r="K35" s="38">
        <v>10</v>
      </c>
      <c r="L35" s="38">
        <v>131.06</v>
      </c>
      <c r="M35" s="38">
        <v>1310.6020000000001</v>
      </c>
      <c r="N35" s="38">
        <v>-391.47800000000001</v>
      </c>
      <c r="O35" s="38">
        <v>104.848</v>
      </c>
      <c r="P35" s="38">
        <v>1415.45</v>
      </c>
      <c r="Q35">
        <v>2023</v>
      </c>
      <c r="R35">
        <v>12</v>
      </c>
      <c r="S35">
        <v>0.23000003525102844</v>
      </c>
      <c r="T35" t="s">
        <v>56</v>
      </c>
    </row>
    <row r="36" spans="1:20" x14ac:dyDescent="0.25">
      <c r="A36">
        <v>6750067646</v>
      </c>
      <c r="B36" s="37">
        <v>45264</v>
      </c>
      <c r="C36" t="s">
        <v>45</v>
      </c>
      <c r="D36" t="s">
        <v>46</v>
      </c>
      <c r="E36" t="s">
        <v>47</v>
      </c>
      <c r="F36" t="s">
        <v>65</v>
      </c>
      <c r="G36" t="s">
        <v>49</v>
      </c>
      <c r="H36" t="s">
        <v>50</v>
      </c>
      <c r="I36">
        <v>320917</v>
      </c>
      <c r="J36" t="s">
        <v>54</v>
      </c>
      <c r="K36" s="38">
        <v>2</v>
      </c>
      <c r="L36" s="38">
        <v>332.22199999999998</v>
      </c>
      <c r="M36" s="38">
        <v>664.44399999999996</v>
      </c>
      <c r="N36" s="38">
        <v>0</v>
      </c>
      <c r="O36" s="38">
        <v>53.155999999999999</v>
      </c>
      <c r="P36" s="38">
        <v>717.6</v>
      </c>
      <c r="Q36">
        <v>2023</v>
      </c>
      <c r="R36">
        <v>12</v>
      </c>
      <c r="S36">
        <v>0</v>
      </c>
      <c r="T36" t="s">
        <v>52</v>
      </c>
    </row>
    <row r="37" spans="1:20" x14ac:dyDescent="0.25">
      <c r="A37">
        <v>6750067646</v>
      </c>
      <c r="B37" s="37">
        <v>45264</v>
      </c>
      <c r="C37" t="s">
        <v>45</v>
      </c>
      <c r="D37" t="s">
        <v>46</v>
      </c>
      <c r="E37" t="s">
        <v>47</v>
      </c>
      <c r="F37" t="s">
        <v>65</v>
      </c>
      <c r="G37" t="s">
        <v>49</v>
      </c>
      <c r="H37" t="s">
        <v>50</v>
      </c>
      <c r="I37">
        <v>320025</v>
      </c>
      <c r="J37" t="s">
        <v>58</v>
      </c>
      <c r="K37" s="38">
        <v>10</v>
      </c>
      <c r="L37" s="38">
        <v>187.35400000000001</v>
      </c>
      <c r="M37" s="38">
        <v>1873.5440000000001</v>
      </c>
      <c r="N37" s="38">
        <v>-330.62599999999998</v>
      </c>
      <c r="O37" s="38">
        <v>149.88300000000001</v>
      </c>
      <c r="P37" s="38">
        <v>2023.4269999999999</v>
      </c>
      <c r="Q37">
        <v>2023</v>
      </c>
      <c r="R37">
        <v>12</v>
      </c>
      <c r="S37">
        <v>0.15000049905497134</v>
      </c>
      <c r="T37" t="s">
        <v>56</v>
      </c>
    </row>
    <row r="38" spans="1:20" x14ac:dyDescent="0.25">
      <c r="A38">
        <v>6750067646</v>
      </c>
      <c r="B38" s="37">
        <v>45264</v>
      </c>
      <c r="C38" t="s">
        <v>45</v>
      </c>
      <c r="D38" t="s">
        <v>46</v>
      </c>
      <c r="E38" t="s">
        <v>47</v>
      </c>
      <c r="F38" t="s">
        <v>65</v>
      </c>
      <c r="G38" t="s">
        <v>49</v>
      </c>
      <c r="H38" t="s">
        <v>50</v>
      </c>
      <c r="I38">
        <v>320015</v>
      </c>
      <c r="J38" t="s">
        <v>51</v>
      </c>
      <c r="K38" s="38">
        <v>1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>
        <v>2023</v>
      </c>
      <c r="R38">
        <v>12</v>
      </c>
      <c r="S38">
        <v>0</v>
      </c>
      <c r="T38" t="s">
        <v>52</v>
      </c>
    </row>
    <row r="39" spans="1:20" x14ac:dyDescent="0.25">
      <c r="A39">
        <v>6750067647</v>
      </c>
      <c r="B39" s="37">
        <v>45264</v>
      </c>
      <c r="C39" t="s">
        <v>45</v>
      </c>
      <c r="D39" t="s">
        <v>46</v>
      </c>
      <c r="E39" t="s">
        <v>47</v>
      </c>
      <c r="F39" t="s">
        <v>66</v>
      </c>
      <c r="G39" t="s">
        <v>49</v>
      </c>
      <c r="H39" t="s">
        <v>50</v>
      </c>
      <c r="I39">
        <v>320015</v>
      </c>
      <c r="J39" t="s">
        <v>51</v>
      </c>
      <c r="K39" s="38">
        <v>8</v>
      </c>
      <c r="L39" s="38">
        <v>332.22199999999998</v>
      </c>
      <c r="M39" s="38">
        <v>2657.7759999999998</v>
      </c>
      <c r="N39" s="38">
        <v>0</v>
      </c>
      <c r="O39" s="38">
        <v>212.62200000000001</v>
      </c>
      <c r="P39" s="38">
        <v>2870.3980000000001</v>
      </c>
      <c r="Q39">
        <v>2023</v>
      </c>
      <c r="R39">
        <v>12</v>
      </c>
      <c r="S39">
        <v>0</v>
      </c>
      <c r="T39" t="s">
        <v>52</v>
      </c>
    </row>
    <row r="40" spans="1:20" x14ac:dyDescent="0.25">
      <c r="A40">
        <v>6750067647</v>
      </c>
      <c r="B40" s="37">
        <v>45264</v>
      </c>
      <c r="C40" t="s">
        <v>45</v>
      </c>
      <c r="D40" t="s">
        <v>46</v>
      </c>
      <c r="E40" t="s">
        <v>47</v>
      </c>
      <c r="F40" t="s">
        <v>66</v>
      </c>
      <c r="G40" t="s">
        <v>49</v>
      </c>
      <c r="H40" t="s">
        <v>50</v>
      </c>
      <c r="I40">
        <v>320107</v>
      </c>
      <c r="J40" t="s">
        <v>53</v>
      </c>
      <c r="K40" s="38">
        <v>5</v>
      </c>
      <c r="L40" s="38">
        <v>332.22199999999998</v>
      </c>
      <c r="M40" s="38">
        <v>1661.11</v>
      </c>
      <c r="N40" s="38">
        <v>0</v>
      </c>
      <c r="O40" s="38">
        <v>132.88900000000001</v>
      </c>
      <c r="P40" s="38">
        <v>1793.999</v>
      </c>
      <c r="Q40">
        <v>2023</v>
      </c>
      <c r="R40">
        <v>12</v>
      </c>
      <c r="S40">
        <v>0</v>
      </c>
      <c r="T40" t="s">
        <v>52</v>
      </c>
    </row>
    <row r="41" spans="1:20" x14ac:dyDescent="0.25">
      <c r="A41">
        <v>6750067647</v>
      </c>
      <c r="B41" s="37">
        <v>45264</v>
      </c>
      <c r="C41" t="s">
        <v>45</v>
      </c>
      <c r="D41" t="s">
        <v>46</v>
      </c>
      <c r="E41" t="s">
        <v>47</v>
      </c>
      <c r="F41" t="s">
        <v>66</v>
      </c>
      <c r="G41" t="s">
        <v>49</v>
      </c>
      <c r="H41" t="s">
        <v>50</v>
      </c>
      <c r="I41">
        <v>324003</v>
      </c>
      <c r="J41" t="s">
        <v>10</v>
      </c>
      <c r="K41" s="38">
        <v>2</v>
      </c>
      <c r="L41" s="38">
        <v>383.33300000000003</v>
      </c>
      <c r="M41" s="38">
        <v>766.66600000000005</v>
      </c>
      <c r="N41" s="38">
        <v>0</v>
      </c>
      <c r="O41" s="38">
        <v>61.332999999999998</v>
      </c>
      <c r="P41" s="38">
        <v>827.99900000000002</v>
      </c>
      <c r="Q41">
        <v>2023</v>
      </c>
      <c r="R41">
        <v>12</v>
      </c>
      <c r="S41">
        <v>0</v>
      </c>
      <c r="T41" t="s">
        <v>52</v>
      </c>
    </row>
    <row r="42" spans="1:20" x14ac:dyDescent="0.25">
      <c r="A42">
        <v>6750067647</v>
      </c>
      <c r="B42" s="37">
        <v>45264</v>
      </c>
      <c r="C42" t="s">
        <v>45</v>
      </c>
      <c r="D42" t="s">
        <v>46</v>
      </c>
      <c r="E42" t="s">
        <v>47</v>
      </c>
      <c r="F42" t="s">
        <v>66</v>
      </c>
      <c r="G42" t="s">
        <v>49</v>
      </c>
      <c r="H42" t="s">
        <v>50</v>
      </c>
      <c r="I42">
        <v>320400</v>
      </c>
      <c r="J42" t="s">
        <v>12</v>
      </c>
      <c r="K42" s="38">
        <v>3</v>
      </c>
      <c r="L42" s="38">
        <v>225.81800000000001</v>
      </c>
      <c r="M42" s="38">
        <v>677.45399999999995</v>
      </c>
      <c r="N42" s="38">
        <v>0</v>
      </c>
      <c r="O42" s="38">
        <v>54.195999999999998</v>
      </c>
      <c r="P42" s="38">
        <v>731.65</v>
      </c>
      <c r="Q42">
        <v>2023</v>
      </c>
      <c r="R42">
        <v>12</v>
      </c>
      <c r="S42">
        <v>0</v>
      </c>
      <c r="T42" t="s">
        <v>52</v>
      </c>
    </row>
    <row r="43" spans="1:20" x14ac:dyDescent="0.25">
      <c r="A43">
        <v>6750067647</v>
      </c>
      <c r="B43" s="37">
        <v>45264</v>
      </c>
      <c r="C43" t="s">
        <v>45</v>
      </c>
      <c r="D43" t="s">
        <v>46</v>
      </c>
      <c r="E43" t="s">
        <v>47</v>
      </c>
      <c r="F43" t="s">
        <v>66</v>
      </c>
      <c r="G43" t="s">
        <v>49</v>
      </c>
      <c r="H43" t="s">
        <v>50</v>
      </c>
      <c r="I43">
        <v>320015</v>
      </c>
      <c r="J43" t="s">
        <v>51</v>
      </c>
      <c r="K43" s="38">
        <v>2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>
        <v>2023</v>
      </c>
      <c r="R43">
        <v>12</v>
      </c>
      <c r="S43">
        <v>0</v>
      </c>
      <c r="T43" t="s">
        <v>52</v>
      </c>
    </row>
    <row r="44" spans="1:20" x14ac:dyDescent="0.25">
      <c r="A44">
        <v>6750067647</v>
      </c>
      <c r="B44" s="37">
        <v>45264</v>
      </c>
      <c r="C44" t="s">
        <v>45</v>
      </c>
      <c r="D44" t="s">
        <v>46</v>
      </c>
      <c r="E44" t="s">
        <v>47</v>
      </c>
      <c r="F44" t="s">
        <v>66</v>
      </c>
      <c r="G44" t="s">
        <v>49</v>
      </c>
      <c r="H44" t="s">
        <v>50</v>
      </c>
      <c r="I44">
        <v>320107</v>
      </c>
      <c r="J44" t="s">
        <v>53</v>
      </c>
      <c r="K44" s="38">
        <v>1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>
        <v>2023</v>
      </c>
      <c r="R44">
        <v>12</v>
      </c>
      <c r="S44">
        <v>0</v>
      </c>
      <c r="T44" t="s">
        <v>52</v>
      </c>
    </row>
    <row r="45" spans="1:20" x14ac:dyDescent="0.25">
      <c r="A45">
        <v>6750067688</v>
      </c>
      <c r="B45" s="37">
        <v>45264</v>
      </c>
      <c r="C45" t="s">
        <v>45</v>
      </c>
      <c r="D45" t="s">
        <v>67</v>
      </c>
      <c r="E45" t="s">
        <v>5</v>
      </c>
      <c r="F45" t="s">
        <v>68</v>
      </c>
      <c r="G45" t="s">
        <v>49</v>
      </c>
      <c r="H45" t="s">
        <v>50</v>
      </c>
      <c r="I45">
        <v>320015</v>
      </c>
      <c r="J45" t="s">
        <v>51</v>
      </c>
      <c r="K45" s="38">
        <v>3</v>
      </c>
      <c r="L45" s="38">
        <v>332.45499999999998</v>
      </c>
      <c r="M45" s="38">
        <v>997.36500000000001</v>
      </c>
      <c r="N45" s="38">
        <v>0</v>
      </c>
      <c r="O45" s="38">
        <v>79.789000000000001</v>
      </c>
      <c r="P45" s="38">
        <v>1077.154</v>
      </c>
      <c r="Q45">
        <v>2023</v>
      </c>
      <c r="R45">
        <v>12</v>
      </c>
      <c r="S45">
        <v>0</v>
      </c>
      <c r="T45" t="s">
        <v>52</v>
      </c>
    </row>
    <row r="46" spans="1:20" x14ac:dyDescent="0.25">
      <c r="A46">
        <v>6750067688</v>
      </c>
      <c r="B46" s="37">
        <v>45264</v>
      </c>
      <c r="C46" t="s">
        <v>45</v>
      </c>
      <c r="D46" t="s">
        <v>67</v>
      </c>
      <c r="E46" t="s">
        <v>5</v>
      </c>
      <c r="F46" t="s">
        <v>68</v>
      </c>
      <c r="G46" t="s">
        <v>49</v>
      </c>
      <c r="H46" t="s">
        <v>50</v>
      </c>
      <c r="I46">
        <v>320025</v>
      </c>
      <c r="J46" t="s">
        <v>58</v>
      </c>
      <c r="K46" s="38">
        <v>15</v>
      </c>
      <c r="L46" s="38">
        <v>220.8</v>
      </c>
      <c r="M46" s="38">
        <v>3312</v>
      </c>
      <c r="N46" s="38">
        <v>0</v>
      </c>
      <c r="O46" s="38">
        <v>264.95999999999998</v>
      </c>
      <c r="P46" s="38">
        <v>3576.96</v>
      </c>
      <c r="Q46">
        <v>2023</v>
      </c>
      <c r="R46">
        <v>12</v>
      </c>
      <c r="S46">
        <v>0</v>
      </c>
      <c r="T46" t="s">
        <v>52</v>
      </c>
    </row>
    <row r="47" spans="1:20" x14ac:dyDescent="0.25">
      <c r="A47">
        <v>6750067688</v>
      </c>
      <c r="B47" s="37">
        <v>45264</v>
      </c>
      <c r="C47" t="s">
        <v>45</v>
      </c>
      <c r="D47" t="s">
        <v>67</v>
      </c>
      <c r="E47" t="s">
        <v>5</v>
      </c>
      <c r="F47" t="s">
        <v>68</v>
      </c>
      <c r="G47" t="s">
        <v>49</v>
      </c>
      <c r="H47" t="s">
        <v>50</v>
      </c>
      <c r="I47">
        <v>322000</v>
      </c>
      <c r="J47" t="s">
        <v>69</v>
      </c>
      <c r="K47" s="38">
        <v>1</v>
      </c>
      <c r="L47" s="38">
        <v>196.71299999999999</v>
      </c>
      <c r="M47" s="38">
        <v>196.71299999999999</v>
      </c>
      <c r="N47" s="38">
        <v>-84.305000000000007</v>
      </c>
      <c r="O47" s="38">
        <v>15.737</v>
      </c>
      <c r="P47" s="38">
        <v>212.45</v>
      </c>
      <c r="Q47">
        <v>2023</v>
      </c>
      <c r="R47">
        <v>12</v>
      </c>
      <c r="S47">
        <v>0.29999857660363394</v>
      </c>
      <c r="T47" t="s">
        <v>56</v>
      </c>
    </row>
    <row r="48" spans="1:20" x14ac:dyDescent="0.25">
      <c r="A48">
        <v>6750067688</v>
      </c>
      <c r="B48" s="37">
        <v>45264</v>
      </c>
      <c r="C48" t="s">
        <v>45</v>
      </c>
      <c r="D48" t="s">
        <v>67</v>
      </c>
      <c r="E48" t="s">
        <v>5</v>
      </c>
      <c r="F48" t="s">
        <v>68</v>
      </c>
      <c r="G48" t="s">
        <v>49</v>
      </c>
      <c r="H48" t="s">
        <v>50</v>
      </c>
      <c r="I48">
        <v>320015</v>
      </c>
      <c r="J48" t="s">
        <v>51</v>
      </c>
      <c r="K48" s="38">
        <v>1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>
        <v>2023</v>
      </c>
      <c r="R48">
        <v>12</v>
      </c>
      <c r="S48">
        <v>0</v>
      </c>
      <c r="T48" t="s">
        <v>52</v>
      </c>
    </row>
    <row r="49" spans="1:20" x14ac:dyDescent="0.25">
      <c r="A49">
        <v>6750067689</v>
      </c>
      <c r="B49" s="37">
        <v>45264</v>
      </c>
      <c r="C49" t="s">
        <v>45</v>
      </c>
      <c r="D49" t="s">
        <v>70</v>
      </c>
      <c r="E49" t="s">
        <v>5</v>
      </c>
      <c r="F49" t="s">
        <v>71</v>
      </c>
      <c r="G49" t="s">
        <v>49</v>
      </c>
      <c r="H49" t="s">
        <v>50</v>
      </c>
      <c r="I49">
        <v>320015</v>
      </c>
      <c r="J49" t="s">
        <v>51</v>
      </c>
      <c r="K49" s="38">
        <v>12</v>
      </c>
      <c r="L49" s="38">
        <v>332.45499999999998</v>
      </c>
      <c r="M49" s="38">
        <v>3989.46</v>
      </c>
      <c r="N49" s="38">
        <v>0</v>
      </c>
      <c r="O49" s="38">
        <v>319.15699999999998</v>
      </c>
      <c r="P49" s="38">
        <v>4308.6170000000002</v>
      </c>
      <c r="Q49">
        <v>2023</v>
      </c>
      <c r="R49">
        <v>12</v>
      </c>
      <c r="S49">
        <v>0</v>
      </c>
      <c r="T49" t="s">
        <v>52</v>
      </c>
    </row>
    <row r="50" spans="1:20" x14ac:dyDescent="0.25">
      <c r="A50">
        <v>6750067689</v>
      </c>
      <c r="B50" s="37">
        <v>45264</v>
      </c>
      <c r="C50" t="s">
        <v>45</v>
      </c>
      <c r="D50" t="s">
        <v>70</v>
      </c>
      <c r="E50" t="s">
        <v>5</v>
      </c>
      <c r="F50" t="s">
        <v>71</v>
      </c>
      <c r="G50" t="s">
        <v>49</v>
      </c>
      <c r="H50" t="s">
        <v>50</v>
      </c>
      <c r="I50">
        <v>320107</v>
      </c>
      <c r="J50" t="s">
        <v>53</v>
      </c>
      <c r="K50" s="38">
        <v>9</v>
      </c>
      <c r="L50" s="38">
        <v>317.77800000000002</v>
      </c>
      <c r="M50" s="38">
        <v>2860.002</v>
      </c>
      <c r="N50" s="38">
        <v>0</v>
      </c>
      <c r="O50" s="38">
        <v>228.8</v>
      </c>
      <c r="P50" s="38">
        <v>3088.8020000000001</v>
      </c>
      <c r="Q50">
        <v>2023</v>
      </c>
      <c r="R50">
        <v>12</v>
      </c>
      <c r="S50">
        <v>0</v>
      </c>
      <c r="T50" t="s">
        <v>52</v>
      </c>
    </row>
    <row r="51" spans="1:20" x14ac:dyDescent="0.25">
      <c r="A51">
        <v>6750067689</v>
      </c>
      <c r="B51" s="37">
        <v>45264</v>
      </c>
      <c r="C51" t="s">
        <v>45</v>
      </c>
      <c r="D51" t="s">
        <v>70</v>
      </c>
      <c r="E51" t="s">
        <v>5</v>
      </c>
      <c r="F51" t="s">
        <v>71</v>
      </c>
      <c r="G51" t="s">
        <v>49</v>
      </c>
      <c r="H51" t="s">
        <v>50</v>
      </c>
      <c r="I51">
        <v>320028</v>
      </c>
      <c r="J51" t="s">
        <v>11</v>
      </c>
      <c r="K51" s="38">
        <v>10</v>
      </c>
      <c r="L51" s="38">
        <v>167.22200000000001</v>
      </c>
      <c r="M51" s="38">
        <v>1672.22</v>
      </c>
      <c r="N51" s="38">
        <v>0</v>
      </c>
      <c r="O51" s="38">
        <v>133.77799999999999</v>
      </c>
      <c r="P51" s="38">
        <v>1805.998</v>
      </c>
      <c r="Q51">
        <v>2023</v>
      </c>
      <c r="R51">
        <v>12</v>
      </c>
      <c r="S51">
        <v>0</v>
      </c>
      <c r="T51" t="s">
        <v>52</v>
      </c>
    </row>
    <row r="52" spans="1:20" x14ac:dyDescent="0.25">
      <c r="A52">
        <v>6750067689</v>
      </c>
      <c r="B52" s="37">
        <v>45264</v>
      </c>
      <c r="C52" t="s">
        <v>45</v>
      </c>
      <c r="D52" t="s">
        <v>70</v>
      </c>
      <c r="E52" t="s">
        <v>5</v>
      </c>
      <c r="F52" t="s">
        <v>71</v>
      </c>
      <c r="G52" t="s">
        <v>49</v>
      </c>
      <c r="H52" t="s">
        <v>50</v>
      </c>
      <c r="I52">
        <v>320917</v>
      </c>
      <c r="J52" t="s">
        <v>54</v>
      </c>
      <c r="K52" s="38">
        <v>6</v>
      </c>
      <c r="L52" s="38">
        <v>317.77800000000002</v>
      </c>
      <c r="M52" s="38">
        <v>1906.6679999999999</v>
      </c>
      <c r="N52" s="38">
        <v>0</v>
      </c>
      <c r="O52" s="38">
        <v>152.53299999999999</v>
      </c>
      <c r="P52" s="38">
        <v>2059.201</v>
      </c>
      <c r="Q52">
        <v>2023</v>
      </c>
      <c r="R52">
        <v>12</v>
      </c>
      <c r="S52">
        <v>0</v>
      </c>
      <c r="T52" t="s">
        <v>52</v>
      </c>
    </row>
    <row r="53" spans="1:20" x14ac:dyDescent="0.25">
      <c r="A53">
        <v>6750067689</v>
      </c>
      <c r="B53" s="37">
        <v>45264</v>
      </c>
      <c r="C53" t="s">
        <v>45</v>
      </c>
      <c r="D53" t="s">
        <v>70</v>
      </c>
      <c r="E53" t="s">
        <v>5</v>
      </c>
      <c r="F53" t="s">
        <v>71</v>
      </c>
      <c r="G53" t="s">
        <v>49</v>
      </c>
      <c r="H53" t="s">
        <v>50</v>
      </c>
      <c r="I53">
        <v>320921</v>
      </c>
      <c r="J53" t="s">
        <v>72</v>
      </c>
      <c r="K53" s="38">
        <v>1</v>
      </c>
      <c r="L53" s="38">
        <v>332.45499999999998</v>
      </c>
      <c r="M53" s="38">
        <v>332.45499999999998</v>
      </c>
      <c r="N53" s="38">
        <v>0</v>
      </c>
      <c r="O53" s="38">
        <v>26.596</v>
      </c>
      <c r="P53" s="38">
        <v>359.05099999999999</v>
      </c>
      <c r="Q53">
        <v>2023</v>
      </c>
      <c r="R53">
        <v>12</v>
      </c>
      <c r="S53">
        <v>0</v>
      </c>
      <c r="T53" t="s">
        <v>52</v>
      </c>
    </row>
    <row r="54" spans="1:20" x14ac:dyDescent="0.25">
      <c r="A54">
        <v>6750067689</v>
      </c>
      <c r="B54" s="37">
        <v>45264</v>
      </c>
      <c r="C54" t="s">
        <v>45</v>
      </c>
      <c r="D54" t="s">
        <v>70</v>
      </c>
      <c r="E54" t="s">
        <v>5</v>
      </c>
      <c r="F54" t="s">
        <v>71</v>
      </c>
      <c r="G54" t="s">
        <v>49</v>
      </c>
      <c r="H54" t="s">
        <v>50</v>
      </c>
      <c r="I54">
        <v>320108</v>
      </c>
      <c r="J54" t="s">
        <v>73</v>
      </c>
      <c r="K54" s="38">
        <v>1</v>
      </c>
      <c r="L54" s="38">
        <v>319.90899999999999</v>
      </c>
      <c r="M54" s="38">
        <v>319.90899999999999</v>
      </c>
      <c r="N54" s="38">
        <v>0</v>
      </c>
      <c r="O54" s="38">
        <v>25.593</v>
      </c>
      <c r="P54" s="38">
        <v>345.50200000000001</v>
      </c>
      <c r="Q54">
        <v>2023</v>
      </c>
      <c r="R54">
        <v>12</v>
      </c>
      <c r="S54">
        <v>0</v>
      </c>
      <c r="T54" t="s">
        <v>52</v>
      </c>
    </row>
    <row r="55" spans="1:20" x14ac:dyDescent="0.25">
      <c r="A55">
        <v>6750067689</v>
      </c>
      <c r="B55" s="37">
        <v>45264</v>
      </c>
      <c r="C55" t="s">
        <v>45</v>
      </c>
      <c r="D55" t="s">
        <v>70</v>
      </c>
      <c r="E55" t="s">
        <v>5</v>
      </c>
      <c r="F55" t="s">
        <v>71</v>
      </c>
      <c r="G55" t="s">
        <v>49</v>
      </c>
      <c r="H55" t="s">
        <v>50</v>
      </c>
      <c r="I55">
        <v>324003</v>
      </c>
      <c r="J55" t="s">
        <v>10</v>
      </c>
      <c r="K55" s="38">
        <v>5</v>
      </c>
      <c r="L55" s="38">
        <v>366.66699999999997</v>
      </c>
      <c r="M55" s="38">
        <v>1833.335</v>
      </c>
      <c r="N55" s="38">
        <v>0</v>
      </c>
      <c r="O55" s="38">
        <v>146.667</v>
      </c>
      <c r="P55" s="38">
        <v>1980.002</v>
      </c>
      <c r="Q55">
        <v>2023</v>
      </c>
      <c r="R55">
        <v>12</v>
      </c>
      <c r="S55">
        <v>0</v>
      </c>
      <c r="T55" t="s">
        <v>52</v>
      </c>
    </row>
    <row r="56" spans="1:20" x14ac:dyDescent="0.25">
      <c r="A56">
        <v>6750067689</v>
      </c>
      <c r="B56" s="37">
        <v>45264</v>
      </c>
      <c r="C56" t="s">
        <v>45</v>
      </c>
      <c r="D56" t="s">
        <v>70</v>
      </c>
      <c r="E56" t="s">
        <v>5</v>
      </c>
      <c r="F56" t="s">
        <v>71</v>
      </c>
      <c r="G56" t="s">
        <v>49</v>
      </c>
      <c r="H56" t="s">
        <v>50</v>
      </c>
      <c r="I56">
        <v>322000</v>
      </c>
      <c r="J56" t="s">
        <v>69</v>
      </c>
      <c r="K56" s="38">
        <v>1</v>
      </c>
      <c r="L56" s="38">
        <v>196.71299999999999</v>
      </c>
      <c r="M56" s="38">
        <v>196.71299999999999</v>
      </c>
      <c r="N56" s="38">
        <v>-84.305000000000007</v>
      </c>
      <c r="O56" s="38">
        <v>15.737</v>
      </c>
      <c r="P56" s="38">
        <v>212.45</v>
      </c>
      <c r="Q56">
        <v>2023</v>
      </c>
      <c r="R56">
        <v>12</v>
      </c>
      <c r="S56">
        <v>0.29999857660363394</v>
      </c>
      <c r="T56" t="s">
        <v>56</v>
      </c>
    </row>
    <row r="57" spans="1:20" x14ac:dyDescent="0.25">
      <c r="A57">
        <v>6750067689</v>
      </c>
      <c r="B57" s="37">
        <v>45264</v>
      </c>
      <c r="C57" t="s">
        <v>45</v>
      </c>
      <c r="D57" t="s">
        <v>70</v>
      </c>
      <c r="E57" t="s">
        <v>5</v>
      </c>
      <c r="F57" t="s">
        <v>71</v>
      </c>
      <c r="G57" t="s">
        <v>49</v>
      </c>
      <c r="H57" t="s">
        <v>50</v>
      </c>
      <c r="I57">
        <v>320015</v>
      </c>
      <c r="J57" t="s">
        <v>51</v>
      </c>
      <c r="K57" s="38">
        <v>4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>
        <v>2023</v>
      </c>
      <c r="R57">
        <v>12</v>
      </c>
      <c r="S57">
        <v>0</v>
      </c>
      <c r="T57" t="s">
        <v>52</v>
      </c>
    </row>
    <row r="58" spans="1:20" x14ac:dyDescent="0.25">
      <c r="A58">
        <v>6750067689</v>
      </c>
      <c r="B58" s="37">
        <v>45264</v>
      </c>
      <c r="C58" t="s">
        <v>45</v>
      </c>
      <c r="D58" t="s">
        <v>70</v>
      </c>
      <c r="E58" t="s">
        <v>5</v>
      </c>
      <c r="F58" t="s">
        <v>71</v>
      </c>
      <c r="G58" t="s">
        <v>49</v>
      </c>
      <c r="H58" t="s">
        <v>50</v>
      </c>
      <c r="I58">
        <v>320107</v>
      </c>
      <c r="J58" t="s">
        <v>53</v>
      </c>
      <c r="K58" s="38">
        <v>3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>
        <v>2023</v>
      </c>
      <c r="R58">
        <v>12</v>
      </c>
      <c r="S58">
        <v>0</v>
      </c>
      <c r="T58" t="s">
        <v>52</v>
      </c>
    </row>
    <row r="59" spans="1:20" x14ac:dyDescent="0.25">
      <c r="A59">
        <v>6750067689</v>
      </c>
      <c r="B59" s="37">
        <v>45264</v>
      </c>
      <c r="C59" t="s">
        <v>45</v>
      </c>
      <c r="D59" t="s">
        <v>70</v>
      </c>
      <c r="E59" t="s">
        <v>5</v>
      </c>
      <c r="F59" t="s">
        <v>71</v>
      </c>
      <c r="G59" t="s">
        <v>49</v>
      </c>
      <c r="H59" t="s">
        <v>50</v>
      </c>
      <c r="I59">
        <v>320917</v>
      </c>
      <c r="J59" t="s">
        <v>54</v>
      </c>
      <c r="K59" s="38">
        <v>2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>
        <v>2023</v>
      </c>
      <c r="R59">
        <v>12</v>
      </c>
      <c r="S59">
        <v>0</v>
      </c>
      <c r="T59" t="s">
        <v>52</v>
      </c>
    </row>
    <row r="60" spans="1:20" x14ac:dyDescent="0.25">
      <c r="A60">
        <v>6750067695</v>
      </c>
      <c r="B60" s="37">
        <v>45264</v>
      </c>
      <c r="C60" t="s">
        <v>45</v>
      </c>
      <c r="D60" t="s">
        <v>74</v>
      </c>
      <c r="E60" t="s">
        <v>5</v>
      </c>
      <c r="F60" t="s">
        <v>75</v>
      </c>
      <c r="G60" t="s">
        <v>49</v>
      </c>
      <c r="H60" t="s">
        <v>76</v>
      </c>
      <c r="I60">
        <v>320015</v>
      </c>
      <c r="J60" t="s">
        <v>51</v>
      </c>
      <c r="K60" s="38">
        <v>3</v>
      </c>
      <c r="L60" s="38">
        <v>332.45499999999998</v>
      </c>
      <c r="M60" s="38">
        <v>997.36500000000001</v>
      </c>
      <c r="N60" s="38">
        <v>0</v>
      </c>
      <c r="O60" s="38">
        <v>79.789000000000001</v>
      </c>
      <c r="P60" s="38">
        <v>1077.154</v>
      </c>
      <c r="Q60">
        <v>2023</v>
      </c>
      <c r="R60">
        <v>12</v>
      </c>
      <c r="S60">
        <v>0</v>
      </c>
      <c r="T60" t="s">
        <v>52</v>
      </c>
    </row>
    <row r="61" spans="1:20" x14ac:dyDescent="0.25">
      <c r="A61">
        <v>6750067695</v>
      </c>
      <c r="B61" s="37">
        <v>45264</v>
      </c>
      <c r="C61" t="s">
        <v>45</v>
      </c>
      <c r="D61" t="s">
        <v>74</v>
      </c>
      <c r="E61" t="s">
        <v>5</v>
      </c>
      <c r="F61" t="s">
        <v>75</v>
      </c>
      <c r="G61" t="s">
        <v>49</v>
      </c>
      <c r="H61" t="s">
        <v>76</v>
      </c>
      <c r="I61">
        <v>320028</v>
      </c>
      <c r="J61" t="s">
        <v>11</v>
      </c>
      <c r="K61" s="38">
        <v>10</v>
      </c>
      <c r="L61" s="38">
        <v>167.22200000000001</v>
      </c>
      <c r="M61" s="38">
        <v>1672.22</v>
      </c>
      <c r="N61" s="38">
        <v>0</v>
      </c>
      <c r="O61" s="38">
        <v>133.77799999999999</v>
      </c>
      <c r="P61" s="38">
        <v>1805.998</v>
      </c>
      <c r="Q61">
        <v>2023</v>
      </c>
      <c r="R61">
        <v>12</v>
      </c>
      <c r="S61">
        <v>0</v>
      </c>
      <c r="T61" t="s">
        <v>52</v>
      </c>
    </row>
    <row r="62" spans="1:20" x14ac:dyDescent="0.25">
      <c r="A62">
        <v>6750067695</v>
      </c>
      <c r="B62" s="37">
        <v>45264</v>
      </c>
      <c r="C62" t="s">
        <v>45</v>
      </c>
      <c r="D62" t="s">
        <v>74</v>
      </c>
      <c r="E62" t="s">
        <v>5</v>
      </c>
      <c r="F62" t="s">
        <v>75</v>
      </c>
      <c r="G62" t="s">
        <v>49</v>
      </c>
      <c r="H62" t="s">
        <v>76</v>
      </c>
      <c r="I62">
        <v>320118</v>
      </c>
      <c r="J62" t="s">
        <v>57</v>
      </c>
      <c r="K62" s="38">
        <v>5</v>
      </c>
      <c r="L62" s="38">
        <v>210.833</v>
      </c>
      <c r="M62" s="38">
        <v>1054.165</v>
      </c>
      <c r="N62" s="38">
        <v>0</v>
      </c>
      <c r="O62" s="38">
        <v>84.332999999999998</v>
      </c>
      <c r="P62" s="38">
        <v>1138.498</v>
      </c>
      <c r="Q62">
        <v>2023</v>
      </c>
      <c r="R62">
        <v>12</v>
      </c>
      <c r="S62">
        <v>0</v>
      </c>
      <c r="T62" t="s">
        <v>52</v>
      </c>
    </row>
    <row r="63" spans="1:20" x14ac:dyDescent="0.25">
      <c r="A63">
        <v>6750067695</v>
      </c>
      <c r="B63" s="37">
        <v>45264</v>
      </c>
      <c r="C63" t="s">
        <v>45</v>
      </c>
      <c r="D63" t="s">
        <v>74</v>
      </c>
      <c r="E63" t="s">
        <v>5</v>
      </c>
      <c r="F63" t="s">
        <v>75</v>
      </c>
      <c r="G63" t="s">
        <v>49</v>
      </c>
      <c r="H63" t="s">
        <v>76</v>
      </c>
      <c r="I63">
        <v>324003</v>
      </c>
      <c r="J63" t="s">
        <v>10</v>
      </c>
      <c r="K63" s="38">
        <v>40</v>
      </c>
      <c r="L63" s="38">
        <v>366.66699999999997</v>
      </c>
      <c r="M63" s="38">
        <v>14666.68</v>
      </c>
      <c r="N63" s="38">
        <v>0</v>
      </c>
      <c r="O63" s="38">
        <v>1173.3340000000001</v>
      </c>
      <c r="P63" s="38">
        <v>15840.013999999999</v>
      </c>
      <c r="Q63">
        <v>2023</v>
      </c>
      <c r="R63">
        <v>12</v>
      </c>
      <c r="S63">
        <v>0</v>
      </c>
      <c r="T63" t="s">
        <v>52</v>
      </c>
    </row>
    <row r="64" spans="1:20" x14ac:dyDescent="0.25">
      <c r="A64">
        <v>6750067695</v>
      </c>
      <c r="B64" s="37">
        <v>45264</v>
      </c>
      <c r="C64" t="s">
        <v>45</v>
      </c>
      <c r="D64" t="s">
        <v>74</v>
      </c>
      <c r="E64" t="s">
        <v>5</v>
      </c>
      <c r="F64" t="s">
        <v>75</v>
      </c>
      <c r="G64" t="s">
        <v>49</v>
      </c>
      <c r="H64" t="s">
        <v>76</v>
      </c>
      <c r="I64">
        <v>322000</v>
      </c>
      <c r="J64" t="s">
        <v>69</v>
      </c>
      <c r="K64" s="38">
        <v>2</v>
      </c>
      <c r="L64" s="38">
        <v>196.71299999999999</v>
      </c>
      <c r="M64" s="38">
        <v>393.42500000000001</v>
      </c>
      <c r="N64" s="38">
        <v>-168.61099999999999</v>
      </c>
      <c r="O64" s="38">
        <v>31.474</v>
      </c>
      <c r="P64" s="38">
        <v>424.899</v>
      </c>
      <c r="Q64">
        <v>2023</v>
      </c>
      <c r="R64">
        <v>12</v>
      </c>
      <c r="S64">
        <v>0.29999982207577075</v>
      </c>
      <c r="T64" t="s">
        <v>56</v>
      </c>
    </row>
    <row r="65" spans="1:20" x14ac:dyDescent="0.25">
      <c r="A65">
        <v>6750067695</v>
      </c>
      <c r="B65" s="37">
        <v>45264</v>
      </c>
      <c r="C65" t="s">
        <v>45</v>
      </c>
      <c r="D65" t="s">
        <v>74</v>
      </c>
      <c r="E65" t="s">
        <v>5</v>
      </c>
      <c r="F65" t="s">
        <v>75</v>
      </c>
      <c r="G65" t="s">
        <v>49</v>
      </c>
      <c r="H65" t="s">
        <v>76</v>
      </c>
      <c r="I65">
        <v>320015</v>
      </c>
      <c r="J65" t="s">
        <v>51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>
        <v>2023</v>
      </c>
      <c r="R65">
        <v>12</v>
      </c>
      <c r="S65">
        <v>0</v>
      </c>
      <c r="T65" t="s">
        <v>52</v>
      </c>
    </row>
    <row r="66" spans="1:20" x14ac:dyDescent="0.25">
      <c r="A66">
        <v>6750067709</v>
      </c>
      <c r="B66" s="37">
        <v>45265</v>
      </c>
      <c r="C66" t="s">
        <v>45</v>
      </c>
      <c r="D66" t="s">
        <v>46</v>
      </c>
      <c r="E66" t="s">
        <v>47</v>
      </c>
      <c r="F66" t="s">
        <v>77</v>
      </c>
      <c r="G66" t="s">
        <v>49</v>
      </c>
      <c r="H66" t="s">
        <v>50</v>
      </c>
      <c r="I66">
        <v>320015</v>
      </c>
      <c r="J66" t="s">
        <v>51</v>
      </c>
      <c r="K66" s="38">
        <v>20</v>
      </c>
      <c r="L66" s="38">
        <v>332.22199999999998</v>
      </c>
      <c r="M66" s="38">
        <v>6644.44</v>
      </c>
      <c r="N66" s="38">
        <v>0</v>
      </c>
      <c r="O66" s="38">
        <v>531.55600000000004</v>
      </c>
      <c r="P66" s="38">
        <v>7175.9960000000001</v>
      </c>
      <c r="Q66">
        <v>2023</v>
      </c>
      <c r="R66">
        <v>12</v>
      </c>
      <c r="S66">
        <v>0</v>
      </c>
      <c r="T66" t="s">
        <v>52</v>
      </c>
    </row>
    <row r="67" spans="1:20" x14ac:dyDescent="0.25">
      <c r="A67">
        <v>6750067709</v>
      </c>
      <c r="B67" s="37">
        <v>45265</v>
      </c>
      <c r="C67" t="s">
        <v>45</v>
      </c>
      <c r="D67" t="s">
        <v>46</v>
      </c>
      <c r="E67" t="s">
        <v>47</v>
      </c>
      <c r="F67" t="s">
        <v>77</v>
      </c>
      <c r="G67" t="s">
        <v>49</v>
      </c>
      <c r="H67" t="s">
        <v>50</v>
      </c>
      <c r="I67">
        <v>320107</v>
      </c>
      <c r="J67" t="s">
        <v>53</v>
      </c>
      <c r="K67" s="38">
        <v>7</v>
      </c>
      <c r="L67" s="38">
        <v>332.22199999999998</v>
      </c>
      <c r="M67" s="38">
        <v>2325.5540000000001</v>
      </c>
      <c r="N67" s="38">
        <v>0</v>
      </c>
      <c r="O67" s="38">
        <v>186.04400000000001</v>
      </c>
      <c r="P67" s="38">
        <v>2511.598</v>
      </c>
      <c r="Q67">
        <v>2023</v>
      </c>
      <c r="R67">
        <v>12</v>
      </c>
      <c r="S67">
        <v>0</v>
      </c>
      <c r="T67" t="s">
        <v>52</v>
      </c>
    </row>
    <row r="68" spans="1:20" x14ac:dyDescent="0.25">
      <c r="A68">
        <v>6750067709</v>
      </c>
      <c r="B68" s="37">
        <v>45265</v>
      </c>
      <c r="C68" t="s">
        <v>45</v>
      </c>
      <c r="D68" t="s">
        <v>46</v>
      </c>
      <c r="E68" t="s">
        <v>47</v>
      </c>
      <c r="F68" t="s">
        <v>77</v>
      </c>
      <c r="G68" t="s">
        <v>49</v>
      </c>
      <c r="H68" t="s">
        <v>50</v>
      </c>
      <c r="I68">
        <v>320028</v>
      </c>
      <c r="J68" t="s">
        <v>11</v>
      </c>
      <c r="K68" s="38">
        <v>9</v>
      </c>
      <c r="L68" s="38">
        <v>131.06</v>
      </c>
      <c r="M68" s="38">
        <v>1179.5409999999999</v>
      </c>
      <c r="N68" s="38">
        <v>-352.33100000000002</v>
      </c>
      <c r="O68" s="38">
        <v>94.363</v>
      </c>
      <c r="P68" s="38">
        <v>1273.904</v>
      </c>
      <c r="Q68">
        <v>2023</v>
      </c>
      <c r="R68">
        <v>12</v>
      </c>
      <c r="S68">
        <v>0.23000043737364309</v>
      </c>
      <c r="T68" t="s">
        <v>56</v>
      </c>
    </row>
    <row r="69" spans="1:20" x14ac:dyDescent="0.25">
      <c r="A69">
        <v>6750067709</v>
      </c>
      <c r="B69" s="37">
        <v>45265</v>
      </c>
      <c r="C69" t="s">
        <v>45</v>
      </c>
      <c r="D69" t="s">
        <v>46</v>
      </c>
      <c r="E69" t="s">
        <v>47</v>
      </c>
      <c r="F69" t="s">
        <v>77</v>
      </c>
      <c r="G69" t="s">
        <v>49</v>
      </c>
      <c r="H69" t="s">
        <v>50</v>
      </c>
      <c r="I69">
        <v>320917</v>
      </c>
      <c r="J69" t="s">
        <v>54</v>
      </c>
      <c r="K69" s="38">
        <v>3</v>
      </c>
      <c r="L69" s="38">
        <v>332.22199999999998</v>
      </c>
      <c r="M69" s="38">
        <v>996.66600000000005</v>
      </c>
      <c r="N69" s="38">
        <v>0</v>
      </c>
      <c r="O69" s="38">
        <v>79.733000000000004</v>
      </c>
      <c r="P69" s="38">
        <v>1076.3989999999999</v>
      </c>
      <c r="Q69">
        <v>2023</v>
      </c>
      <c r="R69">
        <v>12</v>
      </c>
      <c r="S69">
        <v>0</v>
      </c>
      <c r="T69" t="s">
        <v>52</v>
      </c>
    </row>
    <row r="70" spans="1:20" x14ac:dyDescent="0.25">
      <c r="A70">
        <v>6750067709</v>
      </c>
      <c r="B70" s="37">
        <v>45265</v>
      </c>
      <c r="C70" t="s">
        <v>45</v>
      </c>
      <c r="D70" t="s">
        <v>46</v>
      </c>
      <c r="E70" t="s">
        <v>47</v>
      </c>
      <c r="F70" t="s">
        <v>77</v>
      </c>
      <c r="G70" t="s">
        <v>49</v>
      </c>
      <c r="H70" t="s">
        <v>50</v>
      </c>
      <c r="I70">
        <v>323004</v>
      </c>
      <c r="J70" t="s">
        <v>61</v>
      </c>
      <c r="K70" s="38">
        <v>2</v>
      </c>
      <c r="L70" s="38">
        <v>281.01799999999997</v>
      </c>
      <c r="M70" s="38">
        <v>562.03599999999994</v>
      </c>
      <c r="N70" s="38">
        <v>0</v>
      </c>
      <c r="O70" s="38">
        <v>44.963000000000001</v>
      </c>
      <c r="P70" s="38">
        <v>606.99900000000002</v>
      </c>
      <c r="Q70">
        <v>2023</v>
      </c>
      <c r="R70">
        <v>12</v>
      </c>
      <c r="S70">
        <v>0</v>
      </c>
      <c r="T70" t="s">
        <v>52</v>
      </c>
    </row>
    <row r="71" spans="1:20" x14ac:dyDescent="0.25">
      <c r="A71">
        <v>6750067709</v>
      </c>
      <c r="B71" s="37">
        <v>45265</v>
      </c>
      <c r="C71" t="s">
        <v>45</v>
      </c>
      <c r="D71" t="s">
        <v>46</v>
      </c>
      <c r="E71" t="s">
        <v>47</v>
      </c>
      <c r="F71" t="s">
        <v>77</v>
      </c>
      <c r="G71" t="s">
        <v>49</v>
      </c>
      <c r="H71" t="s">
        <v>50</v>
      </c>
      <c r="I71">
        <v>320025</v>
      </c>
      <c r="J71" t="s">
        <v>58</v>
      </c>
      <c r="K71" s="38">
        <v>23</v>
      </c>
      <c r="L71" s="38">
        <v>187.35400000000001</v>
      </c>
      <c r="M71" s="38">
        <v>4309.152</v>
      </c>
      <c r="N71" s="38">
        <v>-760.43899999999996</v>
      </c>
      <c r="O71" s="38">
        <v>344.73200000000003</v>
      </c>
      <c r="P71" s="38">
        <v>4653.884</v>
      </c>
      <c r="Q71">
        <v>2023</v>
      </c>
      <c r="R71">
        <v>12</v>
      </c>
      <c r="S71">
        <v>0.15000036492167695</v>
      </c>
      <c r="T71" t="s">
        <v>56</v>
      </c>
    </row>
    <row r="72" spans="1:20" x14ac:dyDescent="0.25">
      <c r="A72">
        <v>6750067709</v>
      </c>
      <c r="B72" s="37">
        <v>45265</v>
      </c>
      <c r="C72" t="s">
        <v>45</v>
      </c>
      <c r="D72" t="s">
        <v>46</v>
      </c>
      <c r="E72" t="s">
        <v>47</v>
      </c>
      <c r="F72" t="s">
        <v>77</v>
      </c>
      <c r="G72" t="s">
        <v>49</v>
      </c>
      <c r="H72" t="s">
        <v>50</v>
      </c>
      <c r="I72">
        <v>324003</v>
      </c>
      <c r="J72" t="s">
        <v>10</v>
      </c>
      <c r="K72" s="38">
        <v>4</v>
      </c>
      <c r="L72" s="38">
        <v>383.33300000000003</v>
      </c>
      <c r="M72" s="38">
        <v>1533.3320000000001</v>
      </c>
      <c r="N72" s="38">
        <v>0</v>
      </c>
      <c r="O72" s="38">
        <v>122.667</v>
      </c>
      <c r="P72" s="38">
        <v>1655.999</v>
      </c>
      <c r="Q72">
        <v>2023</v>
      </c>
      <c r="R72">
        <v>12</v>
      </c>
      <c r="S72">
        <v>0</v>
      </c>
      <c r="T72" t="s">
        <v>52</v>
      </c>
    </row>
    <row r="73" spans="1:20" x14ac:dyDescent="0.25">
      <c r="A73">
        <v>6750067709</v>
      </c>
      <c r="B73" s="37">
        <v>45265</v>
      </c>
      <c r="C73" t="s">
        <v>45</v>
      </c>
      <c r="D73" t="s">
        <v>46</v>
      </c>
      <c r="E73" t="s">
        <v>47</v>
      </c>
      <c r="F73" t="s">
        <v>77</v>
      </c>
      <c r="G73" t="s">
        <v>49</v>
      </c>
      <c r="H73" t="s">
        <v>50</v>
      </c>
      <c r="I73">
        <v>320015</v>
      </c>
      <c r="J73" t="s">
        <v>51</v>
      </c>
      <c r="K73" s="38">
        <v>6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>
        <v>2023</v>
      </c>
      <c r="R73">
        <v>12</v>
      </c>
      <c r="S73">
        <v>0</v>
      </c>
      <c r="T73" t="s">
        <v>52</v>
      </c>
    </row>
    <row r="74" spans="1:20" x14ac:dyDescent="0.25">
      <c r="A74">
        <v>6750067709</v>
      </c>
      <c r="B74" s="37">
        <v>45265</v>
      </c>
      <c r="C74" t="s">
        <v>45</v>
      </c>
      <c r="D74" t="s">
        <v>46</v>
      </c>
      <c r="E74" t="s">
        <v>47</v>
      </c>
      <c r="F74" t="s">
        <v>77</v>
      </c>
      <c r="G74" t="s">
        <v>49</v>
      </c>
      <c r="H74" t="s">
        <v>50</v>
      </c>
      <c r="I74">
        <v>320107</v>
      </c>
      <c r="J74" t="s">
        <v>53</v>
      </c>
      <c r="K74" s="38">
        <v>3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>
        <v>2023</v>
      </c>
      <c r="R74">
        <v>12</v>
      </c>
      <c r="S74">
        <v>0</v>
      </c>
      <c r="T74" t="s">
        <v>52</v>
      </c>
    </row>
    <row r="75" spans="1:20" x14ac:dyDescent="0.25">
      <c r="A75">
        <v>6750067709</v>
      </c>
      <c r="B75" s="37">
        <v>45265</v>
      </c>
      <c r="C75" t="s">
        <v>45</v>
      </c>
      <c r="D75" t="s">
        <v>46</v>
      </c>
      <c r="E75" t="s">
        <v>47</v>
      </c>
      <c r="F75" t="s">
        <v>77</v>
      </c>
      <c r="G75" t="s">
        <v>49</v>
      </c>
      <c r="H75" t="s">
        <v>50</v>
      </c>
      <c r="I75">
        <v>320917</v>
      </c>
      <c r="J75" t="s">
        <v>54</v>
      </c>
      <c r="K75" s="38">
        <v>1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>
        <v>2023</v>
      </c>
      <c r="R75">
        <v>12</v>
      </c>
      <c r="S75">
        <v>0</v>
      </c>
      <c r="T75" t="s">
        <v>52</v>
      </c>
    </row>
    <row r="76" spans="1:20" x14ac:dyDescent="0.25">
      <c r="A76">
        <v>6750067710</v>
      </c>
      <c r="B76" s="37">
        <v>45265</v>
      </c>
      <c r="C76" t="s">
        <v>45</v>
      </c>
      <c r="D76" t="s">
        <v>46</v>
      </c>
      <c r="E76" t="s">
        <v>47</v>
      </c>
      <c r="F76" t="s">
        <v>78</v>
      </c>
      <c r="G76" t="s">
        <v>49</v>
      </c>
      <c r="H76" t="s">
        <v>50</v>
      </c>
      <c r="I76">
        <v>320015</v>
      </c>
      <c r="J76" t="s">
        <v>51</v>
      </c>
      <c r="K76" s="38">
        <v>8</v>
      </c>
      <c r="L76" s="38">
        <v>332.22199999999998</v>
      </c>
      <c r="M76" s="38">
        <v>2657.7759999999998</v>
      </c>
      <c r="N76" s="38">
        <v>0</v>
      </c>
      <c r="O76" s="38">
        <v>212.62299999999999</v>
      </c>
      <c r="P76" s="38">
        <v>2870.3989999999999</v>
      </c>
      <c r="Q76">
        <v>2023</v>
      </c>
      <c r="R76">
        <v>12</v>
      </c>
      <c r="S76">
        <v>0</v>
      </c>
      <c r="T76" t="s">
        <v>52</v>
      </c>
    </row>
    <row r="77" spans="1:20" x14ac:dyDescent="0.25">
      <c r="A77">
        <v>6750067710</v>
      </c>
      <c r="B77" s="37">
        <v>45265</v>
      </c>
      <c r="C77" t="s">
        <v>45</v>
      </c>
      <c r="D77" t="s">
        <v>46</v>
      </c>
      <c r="E77" t="s">
        <v>47</v>
      </c>
      <c r="F77" t="s">
        <v>78</v>
      </c>
      <c r="G77" t="s">
        <v>49</v>
      </c>
      <c r="H77" t="s">
        <v>50</v>
      </c>
      <c r="I77">
        <v>323900</v>
      </c>
      <c r="J77" t="s">
        <v>64</v>
      </c>
      <c r="K77" s="38">
        <v>1</v>
      </c>
      <c r="L77" s="38">
        <v>281.01799999999997</v>
      </c>
      <c r="M77" s="38">
        <v>281.01799999999997</v>
      </c>
      <c r="N77" s="38">
        <v>0</v>
      </c>
      <c r="O77" s="38">
        <v>22.481000000000002</v>
      </c>
      <c r="P77" s="38">
        <v>303.49900000000002</v>
      </c>
      <c r="Q77">
        <v>2023</v>
      </c>
      <c r="R77">
        <v>12</v>
      </c>
      <c r="S77">
        <v>0</v>
      </c>
      <c r="T77" t="s">
        <v>52</v>
      </c>
    </row>
    <row r="78" spans="1:20" x14ac:dyDescent="0.25">
      <c r="A78">
        <v>6750067710</v>
      </c>
      <c r="B78" s="37">
        <v>45265</v>
      </c>
      <c r="C78" t="s">
        <v>45</v>
      </c>
      <c r="D78" t="s">
        <v>46</v>
      </c>
      <c r="E78" t="s">
        <v>47</v>
      </c>
      <c r="F78" t="s">
        <v>78</v>
      </c>
      <c r="G78" t="s">
        <v>49</v>
      </c>
      <c r="H78" t="s">
        <v>50</v>
      </c>
      <c r="I78">
        <v>323004</v>
      </c>
      <c r="J78" t="s">
        <v>61</v>
      </c>
      <c r="K78" s="38">
        <v>1</v>
      </c>
      <c r="L78" s="38">
        <v>281.01799999999997</v>
      </c>
      <c r="M78" s="38">
        <v>281.01799999999997</v>
      </c>
      <c r="N78" s="38">
        <v>0</v>
      </c>
      <c r="O78" s="38">
        <v>22.481000000000002</v>
      </c>
      <c r="P78" s="38">
        <v>303.49900000000002</v>
      </c>
      <c r="Q78">
        <v>2023</v>
      </c>
      <c r="R78">
        <v>12</v>
      </c>
      <c r="S78">
        <v>0</v>
      </c>
      <c r="T78" t="s">
        <v>52</v>
      </c>
    </row>
    <row r="79" spans="1:20" x14ac:dyDescent="0.25">
      <c r="A79">
        <v>6750067710</v>
      </c>
      <c r="B79" s="37">
        <v>45265</v>
      </c>
      <c r="C79" t="s">
        <v>45</v>
      </c>
      <c r="D79" t="s">
        <v>46</v>
      </c>
      <c r="E79" t="s">
        <v>47</v>
      </c>
      <c r="F79" t="s">
        <v>78</v>
      </c>
      <c r="G79" t="s">
        <v>49</v>
      </c>
      <c r="H79" t="s">
        <v>50</v>
      </c>
      <c r="I79">
        <v>320025</v>
      </c>
      <c r="J79" t="s">
        <v>58</v>
      </c>
      <c r="K79" s="38">
        <v>12</v>
      </c>
      <c r="L79" s="38">
        <v>187.35400000000001</v>
      </c>
      <c r="M79" s="38">
        <v>2248.2530000000002</v>
      </c>
      <c r="N79" s="38">
        <v>-396.75099999999998</v>
      </c>
      <c r="O79" s="38">
        <v>179.86</v>
      </c>
      <c r="P79" s="38">
        <v>2428.1129999999998</v>
      </c>
      <c r="Q79">
        <v>2023</v>
      </c>
      <c r="R79">
        <v>12</v>
      </c>
      <c r="S79">
        <v>0.15000043478277306</v>
      </c>
      <c r="T79" t="s">
        <v>56</v>
      </c>
    </row>
    <row r="80" spans="1:20" x14ac:dyDescent="0.25">
      <c r="A80">
        <v>6750067710</v>
      </c>
      <c r="B80" s="37">
        <v>45265</v>
      </c>
      <c r="C80" t="s">
        <v>45</v>
      </c>
      <c r="D80" t="s">
        <v>46</v>
      </c>
      <c r="E80" t="s">
        <v>47</v>
      </c>
      <c r="F80" t="s">
        <v>78</v>
      </c>
      <c r="G80" t="s">
        <v>49</v>
      </c>
      <c r="H80" t="s">
        <v>50</v>
      </c>
      <c r="I80">
        <v>320015</v>
      </c>
      <c r="J80" t="s">
        <v>51</v>
      </c>
      <c r="K80" s="38">
        <v>2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>
        <v>2023</v>
      </c>
      <c r="R80">
        <v>12</v>
      </c>
      <c r="S80">
        <v>0</v>
      </c>
      <c r="T80" t="s">
        <v>52</v>
      </c>
    </row>
    <row r="81" spans="1:20" x14ac:dyDescent="0.25">
      <c r="A81">
        <v>6750067711</v>
      </c>
      <c r="B81" s="37">
        <v>45265</v>
      </c>
      <c r="C81" t="s">
        <v>45</v>
      </c>
      <c r="D81" t="s">
        <v>46</v>
      </c>
      <c r="E81" t="s">
        <v>47</v>
      </c>
      <c r="F81" t="s">
        <v>79</v>
      </c>
      <c r="G81" t="s">
        <v>49</v>
      </c>
      <c r="H81" t="s">
        <v>50</v>
      </c>
      <c r="I81">
        <v>323103</v>
      </c>
      <c r="J81" t="s">
        <v>60</v>
      </c>
      <c r="K81" s="38">
        <v>18</v>
      </c>
      <c r="L81" s="38">
        <v>281.01799999999997</v>
      </c>
      <c r="M81" s="38">
        <v>5058.3239999999996</v>
      </c>
      <c r="N81" s="38">
        <v>0</v>
      </c>
      <c r="O81" s="38">
        <v>404.666</v>
      </c>
      <c r="P81" s="38">
        <v>5462.99</v>
      </c>
      <c r="Q81">
        <v>2023</v>
      </c>
      <c r="R81">
        <v>12</v>
      </c>
      <c r="S81">
        <v>0</v>
      </c>
      <c r="T81" t="s">
        <v>52</v>
      </c>
    </row>
    <row r="82" spans="1:20" x14ac:dyDescent="0.25">
      <c r="A82">
        <v>6750067711</v>
      </c>
      <c r="B82" s="37">
        <v>45265</v>
      </c>
      <c r="C82" t="s">
        <v>45</v>
      </c>
      <c r="D82" t="s">
        <v>46</v>
      </c>
      <c r="E82" t="s">
        <v>47</v>
      </c>
      <c r="F82" t="s">
        <v>79</v>
      </c>
      <c r="G82" t="s">
        <v>49</v>
      </c>
      <c r="H82" t="s">
        <v>50</v>
      </c>
      <c r="I82">
        <v>320400</v>
      </c>
      <c r="J82" t="s">
        <v>12</v>
      </c>
      <c r="K82" s="38">
        <v>1</v>
      </c>
      <c r="L82" s="38">
        <v>225.81800000000001</v>
      </c>
      <c r="M82" s="38">
        <v>225.81800000000001</v>
      </c>
      <c r="N82" s="38">
        <v>0</v>
      </c>
      <c r="O82" s="38">
        <v>18.065000000000001</v>
      </c>
      <c r="P82" s="38">
        <v>243.88300000000001</v>
      </c>
      <c r="Q82">
        <v>2023</v>
      </c>
      <c r="R82">
        <v>12</v>
      </c>
      <c r="S82">
        <v>0</v>
      </c>
      <c r="T82" t="s">
        <v>52</v>
      </c>
    </row>
    <row r="83" spans="1:20" x14ac:dyDescent="0.25">
      <c r="A83">
        <v>6750067716</v>
      </c>
      <c r="B83" s="37">
        <v>45265</v>
      </c>
      <c r="C83" t="s">
        <v>45</v>
      </c>
      <c r="D83" t="s">
        <v>46</v>
      </c>
      <c r="E83" t="s">
        <v>47</v>
      </c>
      <c r="F83" t="s">
        <v>80</v>
      </c>
      <c r="G83" t="s">
        <v>49</v>
      </c>
      <c r="H83" t="s">
        <v>50</v>
      </c>
      <c r="I83">
        <v>320015</v>
      </c>
      <c r="J83" t="s">
        <v>51</v>
      </c>
      <c r="K83" s="38">
        <v>5</v>
      </c>
      <c r="L83" s="38">
        <v>332.22199999999998</v>
      </c>
      <c r="M83" s="38">
        <v>1661.11</v>
      </c>
      <c r="N83" s="38">
        <v>0</v>
      </c>
      <c r="O83" s="38">
        <v>132.88900000000001</v>
      </c>
      <c r="P83" s="38">
        <v>1793.999</v>
      </c>
      <c r="Q83">
        <v>2023</v>
      </c>
      <c r="R83">
        <v>12</v>
      </c>
      <c r="S83">
        <v>0</v>
      </c>
      <c r="T83" t="s">
        <v>52</v>
      </c>
    </row>
    <row r="84" spans="1:20" x14ac:dyDescent="0.25">
      <c r="A84">
        <v>6750067716</v>
      </c>
      <c r="B84" s="37">
        <v>45265</v>
      </c>
      <c r="C84" t="s">
        <v>45</v>
      </c>
      <c r="D84" t="s">
        <v>46</v>
      </c>
      <c r="E84" t="s">
        <v>47</v>
      </c>
      <c r="F84" t="s">
        <v>80</v>
      </c>
      <c r="G84" t="s">
        <v>49</v>
      </c>
      <c r="H84" t="s">
        <v>50</v>
      </c>
      <c r="I84">
        <v>320107</v>
      </c>
      <c r="J84" t="s">
        <v>53</v>
      </c>
      <c r="K84" s="38">
        <v>4</v>
      </c>
      <c r="L84" s="38">
        <v>332.22199999999998</v>
      </c>
      <c r="M84" s="38">
        <v>1328.8879999999999</v>
      </c>
      <c r="N84" s="38">
        <v>0</v>
      </c>
      <c r="O84" s="38">
        <v>106.31100000000001</v>
      </c>
      <c r="P84" s="38">
        <v>1435.1990000000001</v>
      </c>
      <c r="Q84">
        <v>2023</v>
      </c>
      <c r="R84">
        <v>12</v>
      </c>
      <c r="S84">
        <v>0</v>
      </c>
      <c r="T84" t="s">
        <v>52</v>
      </c>
    </row>
    <row r="85" spans="1:20" x14ac:dyDescent="0.25">
      <c r="A85">
        <v>6750067716</v>
      </c>
      <c r="B85" s="37">
        <v>45265</v>
      </c>
      <c r="C85" t="s">
        <v>45</v>
      </c>
      <c r="D85" t="s">
        <v>46</v>
      </c>
      <c r="E85" t="s">
        <v>47</v>
      </c>
      <c r="F85" t="s">
        <v>80</v>
      </c>
      <c r="G85" t="s">
        <v>49</v>
      </c>
      <c r="H85" t="s">
        <v>50</v>
      </c>
      <c r="I85">
        <v>320028</v>
      </c>
      <c r="J85" t="s">
        <v>11</v>
      </c>
      <c r="K85" s="38">
        <v>6</v>
      </c>
      <c r="L85" s="38">
        <v>170.208</v>
      </c>
      <c r="M85" s="38">
        <v>1021.248</v>
      </c>
      <c r="N85" s="38">
        <v>0</v>
      </c>
      <c r="O85" s="38">
        <v>81.7</v>
      </c>
      <c r="P85" s="38">
        <v>1102.9480000000001</v>
      </c>
      <c r="Q85">
        <v>2023</v>
      </c>
      <c r="R85">
        <v>12</v>
      </c>
      <c r="S85">
        <v>0</v>
      </c>
      <c r="T85" t="s">
        <v>52</v>
      </c>
    </row>
    <row r="86" spans="1:20" x14ac:dyDescent="0.25">
      <c r="A86">
        <v>6750067716</v>
      </c>
      <c r="B86" s="37">
        <v>45265</v>
      </c>
      <c r="C86" t="s">
        <v>45</v>
      </c>
      <c r="D86" t="s">
        <v>46</v>
      </c>
      <c r="E86" t="s">
        <v>47</v>
      </c>
      <c r="F86" t="s">
        <v>80</v>
      </c>
      <c r="G86" t="s">
        <v>49</v>
      </c>
      <c r="H86" t="s">
        <v>50</v>
      </c>
      <c r="I86">
        <v>320023</v>
      </c>
      <c r="J86" t="s">
        <v>9</v>
      </c>
      <c r="K86" s="38">
        <v>1</v>
      </c>
      <c r="L86" s="38">
        <v>176.334</v>
      </c>
      <c r="M86" s="38">
        <v>176.334</v>
      </c>
      <c r="N86" s="38">
        <v>-44.082999999999998</v>
      </c>
      <c r="O86" s="38">
        <v>14.106999999999999</v>
      </c>
      <c r="P86" s="38">
        <v>190.441</v>
      </c>
      <c r="Q86">
        <v>2023</v>
      </c>
      <c r="R86">
        <v>12</v>
      </c>
      <c r="S86">
        <v>0.19999818525794288</v>
      </c>
      <c r="T86" t="s">
        <v>56</v>
      </c>
    </row>
    <row r="87" spans="1:20" x14ac:dyDescent="0.25">
      <c r="A87">
        <v>6750067716</v>
      </c>
      <c r="B87" s="37">
        <v>45265</v>
      </c>
      <c r="C87" t="s">
        <v>45</v>
      </c>
      <c r="D87" t="s">
        <v>46</v>
      </c>
      <c r="E87" t="s">
        <v>47</v>
      </c>
      <c r="F87" t="s">
        <v>80</v>
      </c>
      <c r="G87" t="s">
        <v>49</v>
      </c>
      <c r="H87" t="s">
        <v>50</v>
      </c>
      <c r="I87">
        <v>320917</v>
      </c>
      <c r="J87" t="s">
        <v>54</v>
      </c>
      <c r="K87" s="38">
        <v>1</v>
      </c>
      <c r="L87" s="38">
        <v>332.22199999999998</v>
      </c>
      <c r="M87" s="38">
        <v>332.22199999999998</v>
      </c>
      <c r="N87" s="38">
        <v>0</v>
      </c>
      <c r="O87" s="38">
        <v>26.577999999999999</v>
      </c>
      <c r="P87" s="38">
        <v>358.8</v>
      </c>
      <c r="Q87">
        <v>2023</v>
      </c>
      <c r="R87">
        <v>12</v>
      </c>
      <c r="S87">
        <v>0</v>
      </c>
      <c r="T87" t="s">
        <v>52</v>
      </c>
    </row>
    <row r="88" spans="1:20" x14ac:dyDescent="0.25">
      <c r="A88">
        <v>6750067716</v>
      </c>
      <c r="B88" s="37">
        <v>45265</v>
      </c>
      <c r="C88" t="s">
        <v>45</v>
      </c>
      <c r="D88" t="s">
        <v>46</v>
      </c>
      <c r="E88" t="s">
        <v>47</v>
      </c>
      <c r="F88" t="s">
        <v>80</v>
      </c>
      <c r="G88" t="s">
        <v>49</v>
      </c>
      <c r="H88" t="s">
        <v>50</v>
      </c>
      <c r="I88">
        <v>324003</v>
      </c>
      <c r="J88" t="s">
        <v>10</v>
      </c>
      <c r="K88" s="38">
        <v>19</v>
      </c>
      <c r="L88" s="38">
        <v>383.33300000000003</v>
      </c>
      <c r="M88" s="38">
        <v>7283.3270000000002</v>
      </c>
      <c r="N88" s="38">
        <v>0</v>
      </c>
      <c r="O88" s="38">
        <v>582.66499999999996</v>
      </c>
      <c r="P88" s="38">
        <v>7865.9920000000002</v>
      </c>
      <c r="Q88">
        <v>2023</v>
      </c>
      <c r="R88">
        <v>12</v>
      </c>
      <c r="S88">
        <v>0</v>
      </c>
      <c r="T88" t="s">
        <v>52</v>
      </c>
    </row>
    <row r="89" spans="1:20" x14ac:dyDescent="0.25">
      <c r="A89">
        <v>6750067716</v>
      </c>
      <c r="B89" s="37">
        <v>45265</v>
      </c>
      <c r="C89" t="s">
        <v>45</v>
      </c>
      <c r="D89" t="s">
        <v>46</v>
      </c>
      <c r="E89" t="s">
        <v>47</v>
      </c>
      <c r="F89" t="s">
        <v>80</v>
      </c>
      <c r="G89" t="s">
        <v>49</v>
      </c>
      <c r="H89" t="s">
        <v>50</v>
      </c>
      <c r="I89">
        <v>320015</v>
      </c>
      <c r="J89" t="s">
        <v>51</v>
      </c>
      <c r="K89" s="38">
        <v>1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>
        <v>2023</v>
      </c>
      <c r="R89">
        <v>12</v>
      </c>
      <c r="S89">
        <v>0</v>
      </c>
      <c r="T89" t="s">
        <v>52</v>
      </c>
    </row>
    <row r="90" spans="1:20" x14ac:dyDescent="0.25">
      <c r="A90">
        <v>6750067716</v>
      </c>
      <c r="B90" s="37">
        <v>45265</v>
      </c>
      <c r="C90" t="s">
        <v>45</v>
      </c>
      <c r="D90" t="s">
        <v>46</v>
      </c>
      <c r="E90" t="s">
        <v>47</v>
      </c>
      <c r="F90" t="s">
        <v>80</v>
      </c>
      <c r="G90" t="s">
        <v>49</v>
      </c>
      <c r="H90" t="s">
        <v>50</v>
      </c>
      <c r="I90">
        <v>320107</v>
      </c>
      <c r="J90" t="s">
        <v>53</v>
      </c>
      <c r="K90" s="38">
        <v>1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>
        <v>2023</v>
      </c>
      <c r="R90">
        <v>12</v>
      </c>
      <c r="S90">
        <v>0</v>
      </c>
      <c r="T90" t="s">
        <v>52</v>
      </c>
    </row>
    <row r="91" spans="1:20" x14ac:dyDescent="0.25">
      <c r="A91">
        <v>9075001012</v>
      </c>
      <c r="B91" s="37">
        <v>45265</v>
      </c>
      <c r="C91" t="s">
        <v>81</v>
      </c>
      <c r="D91" t="s">
        <v>46</v>
      </c>
      <c r="E91" t="s">
        <v>47</v>
      </c>
      <c r="F91" t="s">
        <v>80</v>
      </c>
      <c r="G91" t="s">
        <v>49</v>
      </c>
      <c r="H91" t="s">
        <v>50</v>
      </c>
      <c r="I91">
        <v>320015</v>
      </c>
      <c r="J91" t="s">
        <v>51</v>
      </c>
      <c r="K91" s="38">
        <v>-5</v>
      </c>
      <c r="L91" s="38">
        <v>332.22199999999998</v>
      </c>
      <c r="M91" s="38">
        <v>-1661.11</v>
      </c>
      <c r="N91" s="38">
        <v>0</v>
      </c>
      <c r="O91" s="38">
        <v>-132.88900000000001</v>
      </c>
      <c r="P91" s="38">
        <v>-1793.999</v>
      </c>
      <c r="Q91">
        <v>2023</v>
      </c>
      <c r="R91">
        <v>12</v>
      </c>
      <c r="S91">
        <v>0</v>
      </c>
      <c r="T91" t="s">
        <v>52</v>
      </c>
    </row>
    <row r="92" spans="1:20" x14ac:dyDescent="0.25">
      <c r="A92">
        <v>9075001012</v>
      </c>
      <c r="B92" s="37">
        <v>45265</v>
      </c>
      <c r="C92" t="s">
        <v>81</v>
      </c>
      <c r="D92" t="s">
        <v>46</v>
      </c>
      <c r="E92" t="s">
        <v>47</v>
      </c>
      <c r="F92" t="s">
        <v>80</v>
      </c>
      <c r="G92" t="s">
        <v>49</v>
      </c>
      <c r="H92" t="s">
        <v>50</v>
      </c>
      <c r="I92">
        <v>320107</v>
      </c>
      <c r="J92" t="s">
        <v>53</v>
      </c>
      <c r="K92" s="38">
        <v>-4</v>
      </c>
      <c r="L92" s="38">
        <v>332.22199999999998</v>
      </c>
      <c r="M92" s="38">
        <v>-1328.8879999999999</v>
      </c>
      <c r="N92" s="38">
        <v>0</v>
      </c>
      <c r="O92" s="38">
        <v>-106.31100000000001</v>
      </c>
      <c r="P92" s="38">
        <v>-1435.1990000000001</v>
      </c>
      <c r="Q92">
        <v>2023</v>
      </c>
      <c r="R92">
        <v>12</v>
      </c>
      <c r="S92">
        <v>0</v>
      </c>
      <c r="T92" t="s">
        <v>52</v>
      </c>
    </row>
    <row r="93" spans="1:20" x14ac:dyDescent="0.25">
      <c r="A93">
        <v>9075001012</v>
      </c>
      <c r="B93" s="37">
        <v>45265</v>
      </c>
      <c r="C93" t="s">
        <v>81</v>
      </c>
      <c r="D93" t="s">
        <v>46</v>
      </c>
      <c r="E93" t="s">
        <v>47</v>
      </c>
      <c r="F93" t="s">
        <v>80</v>
      </c>
      <c r="G93" t="s">
        <v>49</v>
      </c>
      <c r="H93" t="s">
        <v>50</v>
      </c>
      <c r="I93">
        <v>320028</v>
      </c>
      <c r="J93" t="s">
        <v>11</v>
      </c>
      <c r="K93" s="38">
        <v>-7</v>
      </c>
      <c r="L93" s="38">
        <v>170.208</v>
      </c>
      <c r="M93" s="38">
        <v>-1191.4559999999999</v>
      </c>
      <c r="N93" s="38">
        <v>0</v>
      </c>
      <c r="O93" s="38">
        <v>-95.316000000000003</v>
      </c>
      <c r="P93" s="38">
        <v>-1286.7719999999999</v>
      </c>
      <c r="Q93">
        <v>2023</v>
      </c>
      <c r="R93">
        <v>12</v>
      </c>
      <c r="S93">
        <v>0</v>
      </c>
      <c r="T93" t="s">
        <v>52</v>
      </c>
    </row>
    <row r="94" spans="1:20" x14ac:dyDescent="0.25">
      <c r="A94">
        <v>9075001012</v>
      </c>
      <c r="B94" s="37">
        <v>45265</v>
      </c>
      <c r="C94" t="s">
        <v>81</v>
      </c>
      <c r="D94" t="s">
        <v>46</v>
      </c>
      <c r="E94" t="s">
        <v>47</v>
      </c>
      <c r="F94" t="s">
        <v>80</v>
      </c>
      <c r="G94" t="s">
        <v>49</v>
      </c>
      <c r="H94" t="s">
        <v>50</v>
      </c>
      <c r="I94">
        <v>320023</v>
      </c>
      <c r="J94" t="s">
        <v>9</v>
      </c>
      <c r="K94" s="38">
        <v>-1</v>
      </c>
      <c r="L94" s="38">
        <v>176.334</v>
      </c>
      <c r="M94" s="38">
        <v>-176.334</v>
      </c>
      <c r="N94" s="38">
        <v>44.082999999999998</v>
      </c>
      <c r="O94" s="38">
        <v>-14.106999999999999</v>
      </c>
      <c r="P94" s="38">
        <v>-190.441</v>
      </c>
      <c r="Q94">
        <v>2023</v>
      </c>
      <c r="R94">
        <v>12</v>
      </c>
      <c r="S94">
        <v>0.19999818525794288</v>
      </c>
      <c r="T94" t="s">
        <v>56</v>
      </c>
    </row>
    <row r="95" spans="1:20" x14ac:dyDescent="0.25">
      <c r="A95">
        <v>9075001012</v>
      </c>
      <c r="B95" s="37">
        <v>45265</v>
      </c>
      <c r="C95" t="s">
        <v>81</v>
      </c>
      <c r="D95" t="s">
        <v>46</v>
      </c>
      <c r="E95" t="s">
        <v>47</v>
      </c>
      <c r="F95" t="s">
        <v>80</v>
      </c>
      <c r="G95" t="s">
        <v>49</v>
      </c>
      <c r="H95" t="s">
        <v>50</v>
      </c>
      <c r="I95">
        <v>320917</v>
      </c>
      <c r="J95" t="s">
        <v>54</v>
      </c>
      <c r="K95" s="38">
        <v>-1</v>
      </c>
      <c r="L95" s="38">
        <v>332.22199999999998</v>
      </c>
      <c r="M95" s="38">
        <v>-332.22199999999998</v>
      </c>
      <c r="N95" s="38">
        <v>0</v>
      </c>
      <c r="O95" s="38">
        <v>-26.577999999999999</v>
      </c>
      <c r="P95" s="38">
        <v>-358.8</v>
      </c>
      <c r="Q95">
        <v>2023</v>
      </c>
      <c r="R95">
        <v>12</v>
      </c>
      <c r="S95">
        <v>0</v>
      </c>
      <c r="T95" t="s">
        <v>52</v>
      </c>
    </row>
    <row r="96" spans="1:20" x14ac:dyDescent="0.25">
      <c r="A96">
        <v>9075001012</v>
      </c>
      <c r="B96" s="37">
        <v>45265</v>
      </c>
      <c r="C96" t="s">
        <v>81</v>
      </c>
      <c r="D96" t="s">
        <v>46</v>
      </c>
      <c r="E96" t="s">
        <v>47</v>
      </c>
      <c r="F96" t="s">
        <v>80</v>
      </c>
      <c r="G96" t="s">
        <v>49</v>
      </c>
      <c r="H96" t="s">
        <v>50</v>
      </c>
      <c r="I96">
        <v>324003</v>
      </c>
      <c r="J96" t="s">
        <v>10</v>
      </c>
      <c r="K96" s="38">
        <v>-19</v>
      </c>
      <c r="L96" s="38">
        <v>383.33300000000003</v>
      </c>
      <c r="M96" s="38">
        <v>-7283.3270000000002</v>
      </c>
      <c r="N96" s="38">
        <v>0</v>
      </c>
      <c r="O96" s="38">
        <v>-582.66600000000005</v>
      </c>
      <c r="P96" s="38">
        <v>-7865.9930000000004</v>
      </c>
      <c r="Q96">
        <v>2023</v>
      </c>
      <c r="R96">
        <v>12</v>
      </c>
      <c r="S96">
        <v>0</v>
      </c>
      <c r="T96" t="s">
        <v>52</v>
      </c>
    </row>
    <row r="97" spans="1:20" x14ac:dyDescent="0.25">
      <c r="A97">
        <v>9075001012</v>
      </c>
      <c r="B97" s="37">
        <v>45265</v>
      </c>
      <c r="C97" t="s">
        <v>81</v>
      </c>
      <c r="D97" t="s">
        <v>46</v>
      </c>
      <c r="E97" t="s">
        <v>47</v>
      </c>
      <c r="F97" t="s">
        <v>80</v>
      </c>
      <c r="G97" t="s">
        <v>49</v>
      </c>
      <c r="H97" t="s">
        <v>50</v>
      </c>
      <c r="I97">
        <v>320015</v>
      </c>
      <c r="J97" t="s">
        <v>51</v>
      </c>
      <c r="K97" s="38">
        <v>-1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>
        <v>2023</v>
      </c>
      <c r="R97">
        <v>12</v>
      </c>
      <c r="S97">
        <v>0</v>
      </c>
      <c r="T97" t="s">
        <v>52</v>
      </c>
    </row>
    <row r="98" spans="1:20" x14ac:dyDescent="0.25">
      <c r="A98">
        <v>9075001012</v>
      </c>
      <c r="B98" s="37">
        <v>45265</v>
      </c>
      <c r="C98" t="s">
        <v>81</v>
      </c>
      <c r="D98" t="s">
        <v>46</v>
      </c>
      <c r="E98" t="s">
        <v>47</v>
      </c>
      <c r="F98" t="s">
        <v>80</v>
      </c>
      <c r="G98" t="s">
        <v>49</v>
      </c>
      <c r="H98" t="s">
        <v>50</v>
      </c>
      <c r="I98">
        <v>320107</v>
      </c>
      <c r="J98" t="s">
        <v>53</v>
      </c>
      <c r="K98" s="38">
        <v>-1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>
        <v>2023</v>
      </c>
      <c r="R98">
        <v>12</v>
      </c>
      <c r="S98">
        <v>0</v>
      </c>
      <c r="T98" t="s">
        <v>52</v>
      </c>
    </row>
    <row r="99" spans="1:20" x14ac:dyDescent="0.25">
      <c r="A99">
        <v>6750067752</v>
      </c>
      <c r="B99" s="37">
        <v>45266</v>
      </c>
      <c r="C99" t="s">
        <v>45</v>
      </c>
      <c r="D99" t="s">
        <v>82</v>
      </c>
      <c r="E99" t="s">
        <v>5</v>
      </c>
      <c r="F99" t="s">
        <v>83</v>
      </c>
      <c r="G99" t="s">
        <v>49</v>
      </c>
      <c r="H99" t="s">
        <v>50</v>
      </c>
      <c r="I99">
        <v>320107</v>
      </c>
      <c r="J99" t="s">
        <v>53</v>
      </c>
      <c r="K99" s="38">
        <v>3</v>
      </c>
      <c r="L99" s="38">
        <v>317.77800000000002</v>
      </c>
      <c r="M99" s="38">
        <v>953.33399999999995</v>
      </c>
      <c r="N99" s="38">
        <v>0</v>
      </c>
      <c r="O99" s="38">
        <v>76.266999999999996</v>
      </c>
      <c r="P99" s="38">
        <v>1029.6010000000001</v>
      </c>
      <c r="Q99">
        <v>2023</v>
      </c>
      <c r="R99">
        <v>12</v>
      </c>
      <c r="S99">
        <v>0</v>
      </c>
      <c r="T99" t="s">
        <v>52</v>
      </c>
    </row>
    <row r="100" spans="1:20" x14ac:dyDescent="0.25">
      <c r="A100">
        <v>6750067752</v>
      </c>
      <c r="B100" s="37">
        <v>45266</v>
      </c>
      <c r="C100" t="s">
        <v>45</v>
      </c>
      <c r="D100" t="s">
        <v>82</v>
      </c>
      <c r="E100" t="s">
        <v>5</v>
      </c>
      <c r="F100" t="s">
        <v>83</v>
      </c>
      <c r="G100" t="s">
        <v>49</v>
      </c>
      <c r="H100" t="s">
        <v>50</v>
      </c>
      <c r="I100">
        <v>320028</v>
      </c>
      <c r="J100" t="s">
        <v>11</v>
      </c>
      <c r="K100" s="38">
        <v>10</v>
      </c>
      <c r="L100" s="38">
        <v>167.22200000000001</v>
      </c>
      <c r="M100" s="38">
        <v>1672.22</v>
      </c>
      <c r="N100" s="38">
        <v>0</v>
      </c>
      <c r="O100" s="38">
        <v>133.77799999999999</v>
      </c>
      <c r="P100" s="38">
        <v>1805.998</v>
      </c>
      <c r="Q100">
        <v>2023</v>
      </c>
      <c r="R100">
        <v>12</v>
      </c>
      <c r="S100">
        <v>0</v>
      </c>
      <c r="T100" t="s">
        <v>52</v>
      </c>
    </row>
    <row r="101" spans="1:20" x14ac:dyDescent="0.25">
      <c r="A101">
        <v>6750067752</v>
      </c>
      <c r="B101" s="37">
        <v>45266</v>
      </c>
      <c r="C101" t="s">
        <v>45</v>
      </c>
      <c r="D101" t="s">
        <v>82</v>
      </c>
      <c r="E101" t="s">
        <v>5</v>
      </c>
      <c r="F101" t="s">
        <v>83</v>
      </c>
      <c r="G101" t="s">
        <v>49</v>
      </c>
      <c r="H101" t="s">
        <v>50</v>
      </c>
      <c r="I101">
        <v>320020</v>
      </c>
      <c r="J101" t="s">
        <v>84</v>
      </c>
      <c r="K101" s="38">
        <v>4</v>
      </c>
      <c r="L101" s="38">
        <v>254.22300000000001</v>
      </c>
      <c r="M101" s="38">
        <v>1016.89</v>
      </c>
      <c r="N101" s="38">
        <v>-254.22200000000001</v>
      </c>
      <c r="O101" s="38">
        <v>81.350999999999999</v>
      </c>
      <c r="P101" s="38">
        <v>1098.241</v>
      </c>
      <c r="Q101">
        <v>2023</v>
      </c>
      <c r="R101">
        <v>12</v>
      </c>
      <c r="S101">
        <v>0.199999370630801</v>
      </c>
      <c r="T101" t="s">
        <v>56</v>
      </c>
    </row>
    <row r="102" spans="1:20" x14ac:dyDescent="0.25">
      <c r="A102">
        <v>6750067752</v>
      </c>
      <c r="B102" s="37">
        <v>45266</v>
      </c>
      <c r="C102" t="s">
        <v>45</v>
      </c>
      <c r="D102" t="s">
        <v>82</v>
      </c>
      <c r="E102" t="s">
        <v>5</v>
      </c>
      <c r="F102" t="s">
        <v>83</v>
      </c>
      <c r="G102" t="s">
        <v>49</v>
      </c>
      <c r="H102" t="s">
        <v>50</v>
      </c>
      <c r="I102">
        <v>324003</v>
      </c>
      <c r="J102" t="s">
        <v>10</v>
      </c>
      <c r="K102" s="38">
        <v>100</v>
      </c>
      <c r="L102" s="38">
        <v>366.66699999999997</v>
      </c>
      <c r="M102" s="38">
        <v>36666.699999999997</v>
      </c>
      <c r="N102" s="38">
        <v>0</v>
      </c>
      <c r="O102" s="38">
        <v>2933.3359999999998</v>
      </c>
      <c r="P102" s="38">
        <v>39600.036</v>
      </c>
      <c r="Q102">
        <v>2023</v>
      </c>
      <c r="R102">
        <v>12</v>
      </c>
      <c r="S102">
        <v>0</v>
      </c>
      <c r="T102" t="s">
        <v>52</v>
      </c>
    </row>
    <row r="103" spans="1:20" x14ac:dyDescent="0.25">
      <c r="A103">
        <v>6750067752</v>
      </c>
      <c r="B103" s="37">
        <v>45266</v>
      </c>
      <c r="C103" t="s">
        <v>45</v>
      </c>
      <c r="D103" t="s">
        <v>82</v>
      </c>
      <c r="E103" t="s">
        <v>5</v>
      </c>
      <c r="F103" t="s">
        <v>83</v>
      </c>
      <c r="G103" t="s">
        <v>49</v>
      </c>
      <c r="H103" t="s">
        <v>50</v>
      </c>
      <c r="I103">
        <v>322000</v>
      </c>
      <c r="J103" t="s">
        <v>69</v>
      </c>
      <c r="K103" s="38">
        <v>1</v>
      </c>
      <c r="L103" s="38">
        <v>196.71299999999999</v>
      </c>
      <c r="M103" s="38">
        <v>196.71299999999999</v>
      </c>
      <c r="N103" s="38">
        <v>-84.305000000000007</v>
      </c>
      <c r="O103" s="38">
        <v>15.737</v>
      </c>
      <c r="P103" s="38">
        <v>212.45</v>
      </c>
      <c r="Q103">
        <v>2023</v>
      </c>
      <c r="R103">
        <v>12</v>
      </c>
      <c r="S103">
        <v>0.29999857660363394</v>
      </c>
      <c r="T103" t="s">
        <v>56</v>
      </c>
    </row>
    <row r="104" spans="1:20" x14ac:dyDescent="0.25">
      <c r="A104">
        <v>6750067752</v>
      </c>
      <c r="B104" s="37">
        <v>45266</v>
      </c>
      <c r="C104" t="s">
        <v>45</v>
      </c>
      <c r="D104" t="s">
        <v>82</v>
      </c>
      <c r="E104" t="s">
        <v>5</v>
      </c>
      <c r="F104" t="s">
        <v>83</v>
      </c>
      <c r="G104" t="s">
        <v>49</v>
      </c>
      <c r="H104" t="s">
        <v>50</v>
      </c>
      <c r="I104">
        <v>322110</v>
      </c>
      <c r="J104" t="s">
        <v>85</v>
      </c>
      <c r="K104" s="38">
        <v>2</v>
      </c>
      <c r="L104" s="38">
        <v>196.71299999999999</v>
      </c>
      <c r="M104" s="38">
        <v>393.42500000000001</v>
      </c>
      <c r="N104" s="38">
        <v>-168.61099999999999</v>
      </c>
      <c r="O104" s="38">
        <v>31.474</v>
      </c>
      <c r="P104" s="38">
        <v>424.899</v>
      </c>
      <c r="Q104">
        <v>2023</v>
      </c>
      <c r="R104">
        <v>12</v>
      </c>
      <c r="S104">
        <v>0.29999982207577075</v>
      </c>
      <c r="T104" t="s">
        <v>56</v>
      </c>
    </row>
    <row r="105" spans="1:20" x14ac:dyDescent="0.25">
      <c r="A105">
        <v>6750067752</v>
      </c>
      <c r="B105" s="37">
        <v>45266</v>
      </c>
      <c r="C105" t="s">
        <v>45</v>
      </c>
      <c r="D105" t="s">
        <v>82</v>
      </c>
      <c r="E105" t="s">
        <v>5</v>
      </c>
      <c r="F105" t="s">
        <v>83</v>
      </c>
      <c r="G105" t="s">
        <v>49</v>
      </c>
      <c r="H105" t="s">
        <v>50</v>
      </c>
      <c r="I105">
        <v>320107</v>
      </c>
      <c r="J105" t="s">
        <v>53</v>
      </c>
      <c r="K105" s="38">
        <v>1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>
        <v>2023</v>
      </c>
      <c r="R105">
        <v>12</v>
      </c>
      <c r="S105">
        <v>0</v>
      </c>
      <c r="T105" t="s">
        <v>52</v>
      </c>
    </row>
    <row r="106" spans="1:20" x14ac:dyDescent="0.25">
      <c r="A106">
        <v>6750067753</v>
      </c>
      <c r="B106" s="37">
        <v>45266</v>
      </c>
      <c r="C106" t="s">
        <v>45</v>
      </c>
      <c r="D106" t="s">
        <v>46</v>
      </c>
      <c r="E106" t="s">
        <v>47</v>
      </c>
      <c r="F106" t="s">
        <v>86</v>
      </c>
      <c r="G106" t="s">
        <v>49</v>
      </c>
      <c r="H106" t="s">
        <v>50</v>
      </c>
      <c r="I106">
        <v>320028</v>
      </c>
      <c r="J106" t="s">
        <v>11</v>
      </c>
      <c r="K106" s="38">
        <v>10</v>
      </c>
      <c r="L106" s="38">
        <v>131.06</v>
      </c>
      <c r="M106" s="38">
        <v>1310.6020000000001</v>
      </c>
      <c r="N106" s="38">
        <v>-391.47800000000001</v>
      </c>
      <c r="O106" s="38">
        <v>104.848</v>
      </c>
      <c r="P106" s="38">
        <v>1415.45</v>
      </c>
      <c r="Q106">
        <v>2023</v>
      </c>
      <c r="R106">
        <v>12</v>
      </c>
      <c r="S106">
        <v>0.23000003525102844</v>
      </c>
      <c r="T106" t="s">
        <v>56</v>
      </c>
    </row>
    <row r="107" spans="1:20" x14ac:dyDescent="0.25">
      <c r="A107">
        <v>6750067753</v>
      </c>
      <c r="B107" s="37">
        <v>45266</v>
      </c>
      <c r="C107" t="s">
        <v>45</v>
      </c>
      <c r="D107" t="s">
        <v>46</v>
      </c>
      <c r="E107" t="s">
        <v>47</v>
      </c>
      <c r="F107" t="s">
        <v>86</v>
      </c>
      <c r="G107" t="s">
        <v>49</v>
      </c>
      <c r="H107" t="s">
        <v>50</v>
      </c>
      <c r="I107">
        <v>320023</v>
      </c>
      <c r="J107" t="s">
        <v>9</v>
      </c>
      <c r="K107" s="38">
        <v>20</v>
      </c>
      <c r="L107" s="38">
        <v>187.35400000000001</v>
      </c>
      <c r="M107" s="38">
        <v>3747.0889999999999</v>
      </c>
      <c r="N107" s="38">
        <v>-661.25099999999998</v>
      </c>
      <c r="O107" s="38">
        <v>299.767</v>
      </c>
      <c r="P107" s="38">
        <v>4046.8560000000002</v>
      </c>
      <c r="Q107">
        <v>2023</v>
      </c>
      <c r="R107">
        <v>12</v>
      </c>
      <c r="S107">
        <v>0.15000030623834734</v>
      </c>
      <c r="T107" t="s">
        <v>56</v>
      </c>
    </row>
    <row r="108" spans="1:20" x14ac:dyDescent="0.25">
      <c r="A108">
        <v>6750067753</v>
      </c>
      <c r="B108" s="37">
        <v>45266</v>
      </c>
      <c r="C108" t="s">
        <v>45</v>
      </c>
      <c r="D108" t="s">
        <v>46</v>
      </c>
      <c r="E108" t="s">
        <v>47</v>
      </c>
      <c r="F108" t="s">
        <v>86</v>
      </c>
      <c r="G108" t="s">
        <v>49</v>
      </c>
      <c r="H108" t="s">
        <v>50</v>
      </c>
      <c r="I108">
        <v>320118</v>
      </c>
      <c r="J108" t="s">
        <v>57</v>
      </c>
      <c r="K108" s="38">
        <v>20</v>
      </c>
      <c r="L108" s="38">
        <v>187.35400000000001</v>
      </c>
      <c r="M108" s="38">
        <v>3747.0889999999999</v>
      </c>
      <c r="N108" s="38">
        <v>-661.25099999999998</v>
      </c>
      <c r="O108" s="38">
        <v>299.767</v>
      </c>
      <c r="P108" s="38">
        <v>4046.8560000000002</v>
      </c>
      <c r="Q108">
        <v>2023</v>
      </c>
      <c r="R108">
        <v>12</v>
      </c>
      <c r="S108">
        <v>0.15000030623834734</v>
      </c>
      <c r="T108" t="s">
        <v>56</v>
      </c>
    </row>
    <row r="109" spans="1:20" x14ac:dyDescent="0.25">
      <c r="A109">
        <v>6750067753</v>
      </c>
      <c r="B109" s="37">
        <v>45266</v>
      </c>
      <c r="C109" t="s">
        <v>45</v>
      </c>
      <c r="D109" t="s">
        <v>46</v>
      </c>
      <c r="E109" t="s">
        <v>47</v>
      </c>
      <c r="F109" t="s">
        <v>86</v>
      </c>
      <c r="G109" t="s">
        <v>49</v>
      </c>
      <c r="H109" t="s">
        <v>50</v>
      </c>
      <c r="I109">
        <v>323900</v>
      </c>
      <c r="J109" t="s">
        <v>64</v>
      </c>
      <c r="K109" s="38">
        <v>1</v>
      </c>
      <c r="L109" s="38">
        <v>281.01799999999997</v>
      </c>
      <c r="M109" s="38">
        <v>281.01799999999997</v>
      </c>
      <c r="N109" s="38">
        <v>0</v>
      </c>
      <c r="O109" s="38">
        <v>22.481000000000002</v>
      </c>
      <c r="P109" s="38">
        <v>303.49900000000002</v>
      </c>
      <c r="Q109">
        <v>2023</v>
      </c>
      <c r="R109">
        <v>12</v>
      </c>
      <c r="S109">
        <v>0</v>
      </c>
      <c r="T109" t="s">
        <v>52</v>
      </c>
    </row>
    <row r="110" spans="1:20" x14ac:dyDescent="0.25">
      <c r="A110">
        <v>6750067753</v>
      </c>
      <c r="B110" s="37">
        <v>45266</v>
      </c>
      <c r="C110" t="s">
        <v>45</v>
      </c>
      <c r="D110" t="s">
        <v>46</v>
      </c>
      <c r="E110" t="s">
        <v>47</v>
      </c>
      <c r="F110" t="s">
        <v>86</v>
      </c>
      <c r="G110" t="s">
        <v>49</v>
      </c>
      <c r="H110" t="s">
        <v>50</v>
      </c>
      <c r="I110">
        <v>323103</v>
      </c>
      <c r="J110" t="s">
        <v>60</v>
      </c>
      <c r="K110" s="38">
        <v>1</v>
      </c>
      <c r="L110" s="38">
        <v>281.01799999999997</v>
      </c>
      <c r="M110" s="38">
        <v>281.01799999999997</v>
      </c>
      <c r="N110" s="38">
        <v>0</v>
      </c>
      <c r="O110" s="38">
        <v>22.481000000000002</v>
      </c>
      <c r="P110" s="38">
        <v>303.49900000000002</v>
      </c>
      <c r="Q110">
        <v>2023</v>
      </c>
      <c r="R110">
        <v>12</v>
      </c>
      <c r="S110">
        <v>0</v>
      </c>
      <c r="T110" t="s">
        <v>52</v>
      </c>
    </row>
    <row r="111" spans="1:20" x14ac:dyDescent="0.25">
      <c r="A111">
        <v>6750067753</v>
      </c>
      <c r="B111" s="37">
        <v>45266</v>
      </c>
      <c r="C111" t="s">
        <v>45</v>
      </c>
      <c r="D111" t="s">
        <v>46</v>
      </c>
      <c r="E111" t="s">
        <v>47</v>
      </c>
      <c r="F111" t="s">
        <v>86</v>
      </c>
      <c r="G111" t="s">
        <v>49</v>
      </c>
      <c r="H111" t="s">
        <v>50</v>
      </c>
      <c r="I111">
        <v>324003</v>
      </c>
      <c r="J111" t="s">
        <v>10</v>
      </c>
      <c r="K111" s="38">
        <v>1</v>
      </c>
      <c r="L111" s="38">
        <v>383.33300000000003</v>
      </c>
      <c r="M111" s="38">
        <v>383.33300000000003</v>
      </c>
      <c r="N111" s="38">
        <v>0</v>
      </c>
      <c r="O111" s="38">
        <v>30.667000000000002</v>
      </c>
      <c r="P111" s="38">
        <v>414</v>
      </c>
      <c r="Q111">
        <v>2023</v>
      </c>
      <c r="R111">
        <v>12</v>
      </c>
      <c r="S111">
        <v>0</v>
      </c>
      <c r="T111" t="s">
        <v>52</v>
      </c>
    </row>
    <row r="112" spans="1:20" x14ac:dyDescent="0.25">
      <c r="A112">
        <v>6750067753</v>
      </c>
      <c r="B112" s="37">
        <v>45266</v>
      </c>
      <c r="C112" t="s">
        <v>45</v>
      </c>
      <c r="D112" t="s">
        <v>46</v>
      </c>
      <c r="E112" t="s">
        <v>47</v>
      </c>
      <c r="F112" t="s">
        <v>86</v>
      </c>
      <c r="G112" t="s">
        <v>49</v>
      </c>
      <c r="H112" t="s">
        <v>50</v>
      </c>
      <c r="I112">
        <v>320400</v>
      </c>
      <c r="J112" t="s">
        <v>12</v>
      </c>
      <c r="K112" s="38">
        <v>20</v>
      </c>
      <c r="L112" s="38">
        <v>225.81800000000001</v>
      </c>
      <c r="M112" s="38">
        <v>4516.3599999999997</v>
      </c>
      <c r="N112" s="38">
        <v>0</v>
      </c>
      <c r="O112" s="38">
        <v>361.31</v>
      </c>
      <c r="P112" s="38">
        <v>4877.67</v>
      </c>
      <c r="Q112">
        <v>2023</v>
      </c>
      <c r="R112">
        <v>12</v>
      </c>
      <c r="S112">
        <v>0</v>
      </c>
      <c r="T112" t="s">
        <v>52</v>
      </c>
    </row>
    <row r="113" spans="1:20" x14ac:dyDescent="0.25">
      <c r="A113">
        <v>6750067754</v>
      </c>
      <c r="B113" s="37">
        <v>45266</v>
      </c>
      <c r="C113" t="s">
        <v>45</v>
      </c>
      <c r="D113" t="s">
        <v>74</v>
      </c>
      <c r="E113" t="s">
        <v>5</v>
      </c>
      <c r="F113" t="s">
        <v>75</v>
      </c>
      <c r="G113" t="s">
        <v>49</v>
      </c>
      <c r="H113" t="s">
        <v>76</v>
      </c>
      <c r="I113">
        <v>320015</v>
      </c>
      <c r="J113" t="s">
        <v>51</v>
      </c>
      <c r="K113" s="38">
        <v>3</v>
      </c>
      <c r="L113" s="38">
        <v>332.45499999999998</v>
      </c>
      <c r="M113" s="38">
        <v>997.36500000000001</v>
      </c>
      <c r="N113" s="38">
        <v>0</v>
      </c>
      <c r="O113" s="38">
        <v>79.789000000000001</v>
      </c>
      <c r="P113" s="38">
        <v>1077.154</v>
      </c>
      <c r="Q113">
        <v>2023</v>
      </c>
      <c r="R113">
        <v>12</v>
      </c>
      <c r="S113">
        <v>0</v>
      </c>
      <c r="T113" t="s">
        <v>52</v>
      </c>
    </row>
    <row r="114" spans="1:20" x14ac:dyDescent="0.25">
      <c r="A114">
        <v>6750067754</v>
      </c>
      <c r="B114" s="37">
        <v>45266</v>
      </c>
      <c r="C114" t="s">
        <v>45</v>
      </c>
      <c r="D114" t="s">
        <v>74</v>
      </c>
      <c r="E114" t="s">
        <v>5</v>
      </c>
      <c r="F114" t="s">
        <v>75</v>
      </c>
      <c r="G114" t="s">
        <v>49</v>
      </c>
      <c r="H114" t="s">
        <v>76</v>
      </c>
      <c r="I114">
        <v>320107</v>
      </c>
      <c r="J114" t="s">
        <v>53</v>
      </c>
      <c r="K114" s="38">
        <v>3</v>
      </c>
      <c r="L114" s="38">
        <v>317.77800000000002</v>
      </c>
      <c r="M114" s="38">
        <v>953.33399999999995</v>
      </c>
      <c r="N114" s="38">
        <v>0</v>
      </c>
      <c r="O114" s="38">
        <v>76.266999999999996</v>
      </c>
      <c r="P114" s="38">
        <v>1029.6010000000001</v>
      </c>
      <c r="Q114">
        <v>2023</v>
      </c>
      <c r="R114">
        <v>12</v>
      </c>
      <c r="S114">
        <v>0</v>
      </c>
      <c r="T114" t="s">
        <v>52</v>
      </c>
    </row>
    <row r="115" spans="1:20" x14ac:dyDescent="0.25">
      <c r="A115">
        <v>6750067754</v>
      </c>
      <c r="B115" s="37">
        <v>45266</v>
      </c>
      <c r="C115" t="s">
        <v>45</v>
      </c>
      <c r="D115" t="s">
        <v>74</v>
      </c>
      <c r="E115" t="s">
        <v>5</v>
      </c>
      <c r="F115" t="s">
        <v>75</v>
      </c>
      <c r="G115" t="s">
        <v>49</v>
      </c>
      <c r="H115" t="s">
        <v>76</v>
      </c>
      <c r="I115">
        <v>320028</v>
      </c>
      <c r="J115" t="s">
        <v>11</v>
      </c>
      <c r="K115" s="38">
        <v>5</v>
      </c>
      <c r="L115" s="38">
        <v>167.22200000000001</v>
      </c>
      <c r="M115" s="38">
        <v>836.11</v>
      </c>
      <c r="N115" s="38">
        <v>0</v>
      </c>
      <c r="O115" s="38">
        <v>66.888999999999996</v>
      </c>
      <c r="P115" s="38">
        <v>902.99900000000002</v>
      </c>
      <c r="Q115">
        <v>2023</v>
      </c>
      <c r="R115">
        <v>12</v>
      </c>
      <c r="S115">
        <v>0</v>
      </c>
      <c r="T115" t="s">
        <v>52</v>
      </c>
    </row>
    <row r="116" spans="1:20" x14ac:dyDescent="0.25">
      <c r="A116">
        <v>6750067754</v>
      </c>
      <c r="B116" s="37">
        <v>45266</v>
      </c>
      <c r="C116" t="s">
        <v>45</v>
      </c>
      <c r="D116" t="s">
        <v>74</v>
      </c>
      <c r="E116" t="s">
        <v>5</v>
      </c>
      <c r="F116" t="s">
        <v>75</v>
      </c>
      <c r="G116" t="s">
        <v>49</v>
      </c>
      <c r="H116" t="s">
        <v>76</v>
      </c>
      <c r="I116">
        <v>320118</v>
      </c>
      <c r="J116" t="s">
        <v>57</v>
      </c>
      <c r="K116" s="38">
        <v>2</v>
      </c>
      <c r="L116" s="38">
        <v>210.833</v>
      </c>
      <c r="M116" s="38">
        <v>421.666</v>
      </c>
      <c r="N116" s="38">
        <v>0</v>
      </c>
      <c r="O116" s="38">
        <v>33.732999999999997</v>
      </c>
      <c r="P116" s="38">
        <v>455.399</v>
      </c>
      <c r="Q116">
        <v>2023</v>
      </c>
      <c r="R116">
        <v>12</v>
      </c>
      <c r="S116">
        <v>0</v>
      </c>
      <c r="T116" t="s">
        <v>52</v>
      </c>
    </row>
    <row r="117" spans="1:20" x14ac:dyDescent="0.25">
      <c r="A117">
        <v>6750067754</v>
      </c>
      <c r="B117" s="37">
        <v>45266</v>
      </c>
      <c r="C117" t="s">
        <v>45</v>
      </c>
      <c r="D117" t="s">
        <v>74</v>
      </c>
      <c r="E117" t="s">
        <v>5</v>
      </c>
      <c r="F117" t="s">
        <v>75</v>
      </c>
      <c r="G117" t="s">
        <v>49</v>
      </c>
      <c r="H117" t="s">
        <v>76</v>
      </c>
      <c r="I117">
        <v>320917</v>
      </c>
      <c r="J117" t="s">
        <v>54</v>
      </c>
      <c r="K117" s="38">
        <v>3</v>
      </c>
      <c r="L117" s="38">
        <v>317.77800000000002</v>
      </c>
      <c r="M117" s="38">
        <v>953.33399999999995</v>
      </c>
      <c r="N117" s="38">
        <v>0</v>
      </c>
      <c r="O117" s="38">
        <v>76.266999999999996</v>
      </c>
      <c r="P117" s="38">
        <v>1029.6010000000001</v>
      </c>
      <c r="Q117">
        <v>2023</v>
      </c>
      <c r="R117">
        <v>12</v>
      </c>
      <c r="S117">
        <v>0</v>
      </c>
      <c r="T117" t="s">
        <v>52</v>
      </c>
    </row>
    <row r="118" spans="1:20" x14ac:dyDescent="0.25">
      <c r="A118">
        <v>6750067754</v>
      </c>
      <c r="B118" s="37">
        <v>45266</v>
      </c>
      <c r="C118" t="s">
        <v>45</v>
      </c>
      <c r="D118" t="s">
        <v>74</v>
      </c>
      <c r="E118" t="s">
        <v>5</v>
      </c>
      <c r="F118" t="s">
        <v>75</v>
      </c>
      <c r="G118" t="s">
        <v>49</v>
      </c>
      <c r="H118" t="s">
        <v>76</v>
      </c>
      <c r="I118">
        <v>320020</v>
      </c>
      <c r="J118" t="s">
        <v>84</v>
      </c>
      <c r="K118" s="38">
        <v>1</v>
      </c>
      <c r="L118" s="38">
        <v>317.77800000000002</v>
      </c>
      <c r="M118" s="38">
        <v>317.77800000000002</v>
      </c>
      <c r="N118" s="38">
        <v>0</v>
      </c>
      <c r="O118" s="38">
        <v>25.422000000000001</v>
      </c>
      <c r="P118" s="38">
        <v>343.2</v>
      </c>
      <c r="Q118">
        <v>2023</v>
      </c>
      <c r="R118">
        <v>12</v>
      </c>
      <c r="S118">
        <v>0</v>
      </c>
      <c r="T118" t="s">
        <v>52</v>
      </c>
    </row>
    <row r="119" spans="1:20" x14ac:dyDescent="0.25">
      <c r="A119">
        <v>6750067754</v>
      </c>
      <c r="B119" s="37">
        <v>45266</v>
      </c>
      <c r="C119" t="s">
        <v>45</v>
      </c>
      <c r="D119" t="s">
        <v>74</v>
      </c>
      <c r="E119" t="s">
        <v>5</v>
      </c>
      <c r="F119" t="s">
        <v>75</v>
      </c>
      <c r="G119" t="s">
        <v>49</v>
      </c>
      <c r="H119" t="s">
        <v>76</v>
      </c>
      <c r="I119">
        <v>322000</v>
      </c>
      <c r="J119" t="s">
        <v>69</v>
      </c>
      <c r="K119" s="38">
        <v>2</v>
      </c>
      <c r="L119" s="38">
        <v>196.71299999999999</v>
      </c>
      <c r="M119" s="38">
        <v>393.42500000000001</v>
      </c>
      <c r="N119" s="38">
        <v>-168.61099999999999</v>
      </c>
      <c r="O119" s="38">
        <v>31.474</v>
      </c>
      <c r="P119" s="38">
        <v>424.899</v>
      </c>
      <c r="Q119">
        <v>2023</v>
      </c>
      <c r="R119">
        <v>12</v>
      </c>
      <c r="S119">
        <v>0.29999982207577075</v>
      </c>
      <c r="T119" t="s">
        <v>56</v>
      </c>
    </row>
    <row r="120" spans="1:20" x14ac:dyDescent="0.25">
      <c r="A120">
        <v>6750067754</v>
      </c>
      <c r="B120" s="37">
        <v>45266</v>
      </c>
      <c r="C120" t="s">
        <v>45</v>
      </c>
      <c r="D120" t="s">
        <v>74</v>
      </c>
      <c r="E120" t="s">
        <v>5</v>
      </c>
      <c r="F120" t="s">
        <v>75</v>
      </c>
      <c r="G120" t="s">
        <v>49</v>
      </c>
      <c r="H120" t="s">
        <v>76</v>
      </c>
      <c r="I120">
        <v>322110</v>
      </c>
      <c r="J120" t="s">
        <v>85</v>
      </c>
      <c r="K120" s="38">
        <v>2</v>
      </c>
      <c r="L120" s="38">
        <v>196.71299999999999</v>
      </c>
      <c r="M120" s="38">
        <v>393.42500000000001</v>
      </c>
      <c r="N120" s="38">
        <v>-168.61099999999999</v>
      </c>
      <c r="O120" s="38">
        <v>31.474</v>
      </c>
      <c r="P120" s="38">
        <v>424.899</v>
      </c>
      <c r="Q120">
        <v>2023</v>
      </c>
      <c r="R120">
        <v>12</v>
      </c>
      <c r="S120">
        <v>0.29999982207577075</v>
      </c>
      <c r="T120" t="s">
        <v>56</v>
      </c>
    </row>
    <row r="121" spans="1:20" x14ac:dyDescent="0.25">
      <c r="A121">
        <v>6750067754</v>
      </c>
      <c r="B121" s="37">
        <v>45266</v>
      </c>
      <c r="C121" t="s">
        <v>45</v>
      </c>
      <c r="D121" t="s">
        <v>74</v>
      </c>
      <c r="E121" t="s">
        <v>5</v>
      </c>
      <c r="F121" t="s">
        <v>75</v>
      </c>
      <c r="G121" t="s">
        <v>49</v>
      </c>
      <c r="H121" t="s">
        <v>76</v>
      </c>
      <c r="I121">
        <v>320015</v>
      </c>
      <c r="J121" t="s">
        <v>51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>
        <v>2023</v>
      </c>
      <c r="R121">
        <v>12</v>
      </c>
      <c r="S121">
        <v>0</v>
      </c>
      <c r="T121" t="s">
        <v>52</v>
      </c>
    </row>
    <row r="122" spans="1:20" x14ac:dyDescent="0.25">
      <c r="A122">
        <v>6750067754</v>
      </c>
      <c r="B122" s="37">
        <v>45266</v>
      </c>
      <c r="C122" t="s">
        <v>45</v>
      </c>
      <c r="D122" t="s">
        <v>74</v>
      </c>
      <c r="E122" t="s">
        <v>5</v>
      </c>
      <c r="F122" t="s">
        <v>75</v>
      </c>
      <c r="G122" t="s">
        <v>49</v>
      </c>
      <c r="H122" t="s">
        <v>76</v>
      </c>
      <c r="I122">
        <v>320107</v>
      </c>
      <c r="J122" t="s">
        <v>53</v>
      </c>
      <c r="K122" s="38">
        <v>1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>
        <v>2023</v>
      </c>
      <c r="R122">
        <v>12</v>
      </c>
      <c r="S122">
        <v>0</v>
      </c>
      <c r="T122" t="s">
        <v>52</v>
      </c>
    </row>
    <row r="123" spans="1:20" x14ac:dyDescent="0.25">
      <c r="A123">
        <v>6750067754</v>
      </c>
      <c r="B123" s="37">
        <v>45266</v>
      </c>
      <c r="C123" t="s">
        <v>45</v>
      </c>
      <c r="D123" t="s">
        <v>74</v>
      </c>
      <c r="E123" t="s">
        <v>5</v>
      </c>
      <c r="F123" t="s">
        <v>75</v>
      </c>
      <c r="G123" t="s">
        <v>49</v>
      </c>
      <c r="H123" t="s">
        <v>76</v>
      </c>
      <c r="I123">
        <v>320917</v>
      </c>
      <c r="J123" t="s">
        <v>54</v>
      </c>
      <c r="K123" s="38">
        <v>1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>
        <v>2023</v>
      </c>
      <c r="R123">
        <v>12</v>
      </c>
      <c r="S123">
        <v>0</v>
      </c>
      <c r="T123" t="s">
        <v>52</v>
      </c>
    </row>
    <row r="124" spans="1:20" x14ac:dyDescent="0.25">
      <c r="A124">
        <v>6750067755</v>
      </c>
      <c r="B124" s="37">
        <v>45266</v>
      </c>
      <c r="C124" t="s">
        <v>45</v>
      </c>
      <c r="D124" t="s">
        <v>70</v>
      </c>
      <c r="E124" t="s">
        <v>5</v>
      </c>
      <c r="F124" t="s">
        <v>71</v>
      </c>
      <c r="G124" t="s">
        <v>49</v>
      </c>
      <c r="H124" t="s">
        <v>50</v>
      </c>
      <c r="I124">
        <v>320015</v>
      </c>
      <c r="J124" t="s">
        <v>51</v>
      </c>
      <c r="K124" s="38">
        <v>18</v>
      </c>
      <c r="L124" s="38">
        <v>332.45499999999998</v>
      </c>
      <c r="M124" s="38">
        <v>5984.19</v>
      </c>
      <c r="N124" s="38">
        <v>0</v>
      </c>
      <c r="O124" s="38">
        <v>478.73599999999999</v>
      </c>
      <c r="P124" s="38">
        <v>6462.9260000000004</v>
      </c>
      <c r="Q124">
        <v>2023</v>
      </c>
      <c r="R124">
        <v>12</v>
      </c>
      <c r="S124">
        <v>0</v>
      </c>
      <c r="T124" t="s">
        <v>52</v>
      </c>
    </row>
    <row r="125" spans="1:20" x14ac:dyDescent="0.25">
      <c r="A125">
        <v>6750067755</v>
      </c>
      <c r="B125" s="37">
        <v>45266</v>
      </c>
      <c r="C125" t="s">
        <v>45</v>
      </c>
      <c r="D125" t="s">
        <v>70</v>
      </c>
      <c r="E125" t="s">
        <v>5</v>
      </c>
      <c r="F125" t="s">
        <v>71</v>
      </c>
      <c r="G125" t="s">
        <v>49</v>
      </c>
      <c r="H125" t="s">
        <v>50</v>
      </c>
      <c r="I125">
        <v>320107</v>
      </c>
      <c r="J125" t="s">
        <v>53</v>
      </c>
      <c r="K125" s="38">
        <v>9</v>
      </c>
      <c r="L125" s="38">
        <v>317.77800000000002</v>
      </c>
      <c r="M125" s="38">
        <v>2860.002</v>
      </c>
      <c r="N125" s="38">
        <v>0</v>
      </c>
      <c r="O125" s="38">
        <v>228.8</v>
      </c>
      <c r="P125" s="38">
        <v>3088.8020000000001</v>
      </c>
      <c r="Q125">
        <v>2023</v>
      </c>
      <c r="R125">
        <v>12</v>
      </c>
      <c r="S125">
        <v>0</v>
      </c>
      <c r="T125" t="s">
        <v>52</v>
      </c>
    </row>
    <row r="126" spans="1:20" x14ac:dyDescent="0.25">
      <c r="A126">
        <v>6750067755</v>
      </c>
      <c r="B126" s="37">
        <v>45266</v>
      </c>
      <c r="C126" t="s">
        <v>45</v>
      </c>
      <c r="D126" t="s">
        <v>70</v>
      </c>
      <c r="E126" t="s">
        <v>5</v>
      </c>
      <c r="F126" t="s">
        <v>71</v>
      </c>
      <c r="G126" t="s">
        <v>49</v>
      </c>
      <c r="H126" t="s">
        <v>50</v>
      </c>
      <c r="I126">
        <v>320917</v>
      </c>
      <c r="J126" t="s">
        <v>54</v>
      </c>
      <c r="K126" s="38">
        <v>6</v>
      </c>
      <c r="L126" s="38">
        <v>317.77800000000002</v>
      </c>
      <c r="M126" s="38">
        <v>1906.6679999999999</v>
      </c>
      <c r="N126" s="38">
        <v>0</v>
      </c>
      <c r="O126" s="38">
        <v>152.53299999999999</v>
      </c>
      <c r="P126" s="38">
        <v>2059.201</v>
      </c>
      <c r="Q126">
        <v>2023</v>
      </c>
      <c r="R126">
        <v>12</v>
      </c>
      <c r="S126">
        <v>0</v>
      </c>
      <c r="T126" t="s">
        <v>52</v>
      </c>
    </row>
    <row r="127" spans="1:20" x14ac:dyDescent="0.25">
      <c r="A127">
        <v>6750067755</v>
      </c>
      <c r="B127" s="37">
        <v>45266</v>
      </c>
      <c r="C127" t="s">
        <v>45</v>
      </c>
      <c r="D127" t="s">
        <v>70</v>
      </c>
      <c r="E127" t="s">
        <v>5</v>
      </c>
      <c r="F127" t="s">
        <v>71</v>
      </c>
      <c r="G127" t="s">
        <v>49</v>
      </c>
      <c r="H127" t="s">
        <v>50</v>
      </c>
      <c r="I127">
        <v>320015</v>
      </c>
      <c r="J127" t="s">
        <v>51</v>
      </c>
      <c r="K127" s="38">
        <v>6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>
        <v>2023</v>
      </c>
      <c r="R127">
        <v>12</v>
      </c>
      <c r="S127">
        <v>0</v>
      </c>
      <c r="T127" t="s">
        <v>52</v>
      </c>
    </row>
    <row r="128" spans="1:20" x14ac:dyDescent="0.25">
      <c r="A128">
        <v>6750067755</v>
      </c>
      <c r="B128" s="37">
        <v>45266</v>
      </c>
      <c r="C128" t="s">
        <v>45</v>
      </c>
      <c r="D128" t="s">
        <v>70</v>
      </c>
      <c r="E128" t="s">
        <v>5</v>
      </c>
      <c r="F128" t="s">
        <v>71</v>
      </c>
      <c r="G128" t="s">
        <v>49</v>
      </c>
      <c r="H128" t="s">
        <v>50</v>
      </c>
      <c r="I128">
        <v>320107</v>
      </c>
      <c r="J128" t="s">
        <v>53</v>
      </c>
      <c r="K128" s="38">
        <v>3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>
        <v>2023</v>
      </c>
      <c r="R128">
        <v>12</v>
      </c>
      <c r="S128">
        <v>0</v>
      </c>
      <c r="T128" t="s">
        <v>52</v>
      </c>
    </row>
    <row r="129" spans="1:20" x14ac:dyDescent="0.25">
      <c r="A129">
        <v>6750067755</v>
      </c>
      <c r="B129" s="37">
        <v>45266</v>
      </c>
      <c r="C129" t="s">
        <v>45</v>
      </c>
      <c r="D129" t="s">
        <v>70</v>
      </c>
      <c r="E129" t="s">
        <v>5</v>
      </c>
      <c r="F129" t="s">
        <v>71</v>
      </c>
      <c r="G129" t="s">
        <v>49</v>
      </c>
      <c r="H129" t="s">
        <v>50</v>
      </c>
      <c r="I129">
        <v>320917</v>
      </c>
      <c r="J129" t="s">
        <v>54</v>
      </c>
      <c r="K129" s="38">
        <v>2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>
        <v>2023</v>
      </c>
      <c r="R129">
        <v>12</v>
      </c>
      <c r="S129">
        <v>0</v>
      </c>
      <c r="T129" t="s">
        <v>52</v>
      </c>
    </row>
    <row r="130" spans="1:20" x14ac:dyDescent="0.25">
      <c r="A130">
        <v>6750067756</v>
      </c>
      <c r="B130" s="37">
        <v>45266</v>
      </c>
      <c r="C130" t="s">
        <v>45</v>
      </c>
      <c r="D130" t="s">
        <v>70</v>
      </c>
      <c r="E130" t="s">
        <v>5</v>
      </c>
      <c r="F130" t="s">
        <v>71</v>
      </c>
      <c r="G130" t="s">
        <v>49</v>
      </c>
      <c r="H130" t="s">
        <v>50</v>
      </c>
      <c r="I130">
        <v>322110</v>
      </c>
      <c r="J130" t="s">
        <v>85</v>
      </c>
      <c r="K130" s="38">
        <v>2</v>
      </c>
      <c r="L130" s="38">
        <v>196.71299999999999</v>
      </c>
      <c r="M130" s="38">
        <v>393.42500000000001</v>
      </c>
      <c r="N130" s="38">
        <v>-168.61099999999999</v>
      </c>
      <c r="O130" s="38">
        <v>31.474</v>
      </c>
      <c r="P130" s="38">
        <v>424.899</v>
      </c>
      <c r="Q130">
        <v>2023</v>
      </c>
      <c r="R130">
        <v>12</v>
      </c>
      <c r="S130">
        <v>0.29999982207577075</v>
      </c>
      <c r="T130" t="s">
        <v>56</v>
      </c>
    </row>
    <row r="131" spans="1:20" x14ac:dyDescent="0.25">
      <c r="A131">
        <v>6750067757</v>
      </c>
      <c r="B131" s="37">
        <v>45266</v>
      </c>
      <c r="C131" t="s">
        <v>45</v>
      </c>
      <c r="D131" t="s">
        <v>87</v>
      </c>
      <c r="E131" t="s">
        <v>5</v>
      </c>
      <c r="F131" t="s">
        <v>88</v>
      </c>
      <c r="G131" t="s">
        <v>49</v>
      </c>
      <c r="H131" t="s">
        <v>50</v>
      </c>
      <c r="I131">
        <v>320015</v>
      </c>
      <c r="J131" t="s">
        <v>51</v>
      </c>
      <c r="K131" s="38">
        <v>9</v>
      </c>
      <c r="L131" s="38">
        <v>332.45499999999998</v>
      </c>
      <c r="M131" s="38">
        <v>2992.0949999999998</v>
      </c>
      <c r="N131" s="38">
        <v>0</v>
      </c>
      <c r="O131" s="38">
        <v>239.36799999999999</v>
      </c>
      <c r="P131" s="38">
        <v>3231.4630000000002</v>
      </c>
      <c r="Q131">
        <v>2023</v>
      </c>
      <c r="R131">
        <v>12</v>
      </c>
      <c r="S131">
        <v>0</v>
      </c>
      <c r="T131" t="s">
        <v>52</v>
      </c>
    </row>
    <row r="132" spans="1:20" x14ac:dyDescent="0.25">
      <c r="A132">
        <v>6750067757</v>
      </c>
      <c r="B132" s="37">
        <v>45266</v>
      </c>
      <c r="C132" t="s">
        <v>45</v>
      </c>
      <c r="D132" t="s">
        <v>87</v>
      </c>
      <c r="E132" t="s">
        <v>5</v>
      </c>
      <c r="F132" t="s">
        <v>88</v>
      </c>
      <c r="G132" t="s">
        <v>49</v>
      </c>
      <c r="H132" t="s">
        <v>50</v>
      </c>
      <c r="I132">
        <v>320107</v>
      </c>
      <c r="J132" t="s">
        <v>53</v>
      </c>
      <c r="K132" s="38">
        <v>6</v>
      </c>
      <c r="L132" s="38">
        <v>317.77800000000002</v>
      </c>
      <c r="M132" s="38">
        <v>1906.6679999999999</v>
      </c>
      <c r="N132" s="38">
        <v>0</v>
      </c>
      <c r="O132" s="38">
        <v>152.53299999999999</v>
      </c>
      <c r="P132" s="38">
        <v>2059.201</v>
      </c>
      <c r="Q132">
        <v>2023</v>
      </c>
      <c r="R132">
        <v>12</v>
      </c>
      <c r="S132">
        <v>0</v>
      </c>
      <c r="T132" t="s">
        <v>52</v>
      </c>
    </row>
    <row r="133" spans="1:20" x14ac:dyDescent="0.25">
      <c r="A133">
        <v>6750067757</v>
      </c>
      <c r="B133" s="37">
        <v>45266</v>
      </c>
      <c r="C133" t="s">
        <v>45</v>
      </c>
      <c r="D133" t="s">
        <v>87</v>
      </c>
      <c r="E133" t="s">
        <v>5</v>
      </c>
      <c r="F133" t="s">
        <v>88</v>
      </c>
      <c r="G133" t="s">
        <v>49</v>
      </c>
      <c r="H133" t="s">
        <v>50</v>
      </c>
      <c r="I133">
        <v>320917</v>
      </c>
      <c r="J133" t="s">
        <v>54</v>
      </c>
      <c r="K133" s="38">
        <v>3</v>
      </c>
      <c r="L133" s="38">
        <v>317.77800000000002</v>
      </c>
      <c r="M133" s="38">
        <v>953.33399999999995</v>
      </c>
      <c r="N133" s="38">
        <v>0</v>
      </c>
      <c r="O133" s="38">
        <v>76.266999999999996</v>
      </c>
      <c r="P133" s="38">
        <v>1029.6010000000001</v>
      </c>
      <c r="Q133">
        <v>2023</v>
      </c>
      <c r="R133">
        <v>12</v>
      </c>
      <c r="S133">
        <v>0</v>
      </c>
      <c r="T133" t="s">
        <v>52</v>
      </c>
    </row>
    <row r="134" spans="1:20" x14ac:dyDescent="0.25">
      <c r="A134">
        <v>6750067757</v>
      </c>
      <c r="B134" s="37">
        <v>45266</v>
      </c>
      <c r="C134" t="s">
        <v>45</v>
      </c>
      <c r="D134" t="s">
        <v>87</v>
      </c>
      <c r="E134" t="s">
        <v>5</v>
      </c>
      <c r="F134" t="s">
        <v>88</v>
      </c>
      <c r="G134" t="s">
        <v>49</v>
      </c>
      <c r="H134" t="s">
        <v>50</v>
      </c>
      <c r="I134">
        <v>320921</v>
      </c>
      <c r="J134" t="s">
        <v>72</v>
      </c>
      <c r="K134" s="38">
        <v>4</v>
      </c>
      <c r="L134" s="38">
        <v>332.45499999999998</v>
      </c>
      <c r="M134" s="38">
        <v>1329.82</v>
      </c>
      <c r="N134" s="38">
        <v>0</v>
      </c>
      <c r="O134" s="38">
        <v>106.386</v>
      </c>
      <c r="P134" s="38">
        <v>1436.2059999999999</v>
      </c>
      <c r="Q134">
        <v>2023</v>
      </c>
      <c r="R134">
        <v>12</v>
      </c>
      <c r="S134">
        <v>0</v>
      </c>
      <c r="T134" t="s">
        <v>52</v>
      </c>
    </row>
    <row r="135" spans="1:20" x14ac:dyDescent="0.25">
      <c r="A135">
        <v>6750067757</v>
      </c>
      <c r="B135" s="37">
        <v>45266</v>
      </c>
      <c r="C135" t="s">
        <v>45</v>
      </c>
      <c r="D135" t="s">
        <v>87</v>
      </c>
      <c r="E135" t="s">
        <v>5</v>
      </c>
      <c r="F135" t="s">
        <v>88</v>
      </c>
      <c r="G135" t="s">
        <v>49</v>
      </c>
      <c r="H135" t="s">
        <v>50</v>
      </c>
      <c r="I135">
        <v>320025</v>
      </c>
      <c r="J135" t="s">
        <v>58</v>
      </c>
      <c r="K135" s="38">
        <v>20</v>
      </c>
      <c r="L135" s="38">
        <v>220.8</v>
      </c>
      <c r="M135" s="38">
        <v>4416</v>
      </c>
      <c r="N135" s="38">
        <v>0</v>
      </c>
      <c r="O135" s="38">
        <v>353.28</v>
      </c>
      <c r="P135" s="38">
        <v>4769.28</v>
      </c>
      <c r="Q135">
        <v>2023</v>
      </c>
      <c r="R135">
        <v>12</v>
      </c>
      <c r="S135">
        <v>0</v>
      </c>
      <c r="T135" t="s">
        <v>52</v>
      </c>
    </row>
    <row r="136" spans="1:20" x14ac:dyDescent="0.25">
      <c r="A136">
        <v>6750067757</v>
      </c>
      <c r="B136" s="37">
        <v>45266</v>
      </c>
      <c r="C136" t="s">
        <v>45</v>
      </c>
      <c r="D136" t="s">
        <v>87</v>
      </c>
      <c r="E136" t="s">
        <v>5</v>
      </c>
      <c r="F136" t="s">
        <v>88</v>
      </c>
      <c r="G136" t="s">
        <v>49</v>
      </c>
      <c r="H136" t="s">
        <v>50</v>
      </c>
      <c r="I136">
        <v>324003</v>
      </c>
      <c r="J136" t="s">
        <v>10</v>
      </c>
      <c r="K136" s="38">
        <v>20</v>
      </c>
      <c r="L136" s="38">
        <v>366.66699999999997</v>
      </c>
      <c r="M136" s="38">
        <v>7333.34</v>
      </c>
      <c r="N136" s="38">
        <v>0</v>
      </c>
      <c r="O136" s="38">
        <v>586.66700000000003</v>
      </c>
      <c r="P136" s="38">
        <v>7920.0069999999996</v>
      </c>
      <c r="Q136">
        <v>2023</v>
      </c>
      <c r="R136">
        <v>12</v>
      </c>
      <c r="S136">
        <v>0</v>
      </c>
      <c r="T136" t="s">
        <v>52</v>
      </c>
    </row>
    <row r="137" spans="1:20" x14ac:dyDescent="0.25">
      <c r="A137">
        <v>6750067757</v>
      </c>
      <c r="B137" s="37">
        <v>45266</v>
      </c>
      <c r="C137" t="s">
        <v>45</v>
      </c>
      <c r="D137" t="s">
        <v>87</v>
      </c>
      <c r="E137" t="s">
        <v>5</v>
      </c>
      <c r="F137" t="s">
        <v>88</v>
      </c>
      <c r="G137" t="s">
        <v>49</v>
      </c>
      <c r="H137" t="s">
        <v>50</v>
      </c>
      <c r="I137">
        <v>322000</v>
      </c>
      <c r="J137" t="s">
        <v>69</v>
      </c>
      <c r="K137" s="38">
        <v>10</v>
      </c>
      <c r="L137" s="38">
        <v>196.71299999999999</v>
      </c>
      <c r="M137" s="38">
        <v>1967.126</v>
      </c>
      <c r="N137" s="38">
        <v>-843.05399999999997</v>
      </c>
      <c r="O137" s="38">
        <v>157.37</v>
      </c>
      <c r="P137" s="38">
        <v>2124.4960000000001</v>
      </c>
      <c r="Q137">
        <v>2023</v>
      </c>
      <c r="R137">
        <v>12</v>
      </c>
      <c r="S137">
        <v>0.29999957298169799</v>
      </c>
      <c r="T137" t="s">
        <v>56</v>
      </c>
    </row>
    <row r="138" spans="1:20" x14ac:dyDescent="0.25">
      <c r="A138">
        <v>6750067757</v>
      </c>
      <c r="B138" s="37">
        <v>45266</v>
      </c>
      <c r="C138" t="s">
        <v>45</v>
      </c>
      <c r="D138" t="s">
        <v>87</v>
      </c>
      <c r="E138" t="s">
        <v>5</v>
      </c>
      <c r="F138" t="s">
        <v>88</v>
      </c>
      <c r="G138" t="s">
        <v>49</v>
      </c>
      <c r="H138" t="s">
        <v>50</v>
      </c>
      <c r="I138">
        <v>320015</v>
      </c>
      <c r="J138" t="s">
        <v>51</v>
      </c>
      <c r="K138" s="38">
        <v>3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>
        <v>2023</v>
      </c>
      <c r="R138">
        <v>12</v>
      </c>
      <c r="S138">
        <v>0</v>
      </c>
      <c r="T138" t="s">
        <v>52</v>
      </c>
    </row>
    <row r="139" spans="1:20" x14ac:dyDescent="0.25">
      <c r="A139">
        <v>6750067757</v>
      </c>
      <c r="B139" s="37">
        <v>45266</v>
      </c>
      <c r="C139" t="s">
        <v>45</v>
      </c>
      <c r="D139" t="s">
        <v>87</v>
      </c>
      <c r="E139" t="s">
        <v>5</v>
      </c>
      <c r="F139" t="s">
        <v>88</v>
      </c>
      <c r="G139" t="s">
        <v>49</v>
      </c>
      <c r="H139" t="s">
        <v>50</v>
      </c>
      <c r="I139">
        <v>320107</v>
      </c>
      <c r="J139" t="s">
        <v>53</v>
      </c>
      <c r="K139" s="38">
        <v>2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>
        <v>2023</v>
      </c>
      <c r="R139">
        <v>12</v>
      </c>
      <c r="S139">
        <v>0</v>
      </c>
      <c r="T139" t="s">
        <v>52</v>
      </c>
    </row>
    <row r="140" spans="1:20" x14ac:dyDescent="0.25">
      <c r="A140">
        <v>6750067757</v>
      </c>
      <c r="B140" s="37">
        <v>45266</v>
      </c>
      <c r="C140" t="s">
        <v>45</v>
      </c>
      <c r="D140" t="s">
        <v>87</v>
      </c>
      <c r="E140" t="s">
        <v>5</v>
      </c>
      <c r="F140" t="s">
        <v>88</v>
      </c>
      <c r="G140" t="s">
        <v>49</v>
      </c>
      <c r="H140" t="s">
        <v>50</v>
      </c>
      <c r="I140">
        <v>320917</v>
      </c>
      <c r="J140" t="s">
        <v>54</v>
      </c>
      <c r="K140" s="38">
        <v>1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>
        <v>2023</v>
      </c>
      <c r="R140">
        <v>12</v>
      </c>
      <c r="S140">
        <v>0</v>
      </c>
      <c r="T140" t="s">
        <v>52</v>
      </c>
    </row>
    <row r="141" spans="1:20" x14ac:dyDescent="0.25">
      <c r="A141">
        <v>6750067758</v>
      </c>
      <c r="B141" s="37">
        <v>45266</v>
      </c>
      <c r="C141" t="s">
        <v>45</v>
      </c>
      <c r="D141" t="s">
        <v>89</v>
      </c>
      <c r="E141" t="s">
        <v>5</v>
      </c>
      <c r="F141" t="s">
        <v>90</v>
      </c>
      <c r="G141" t="s">
        <v>49</v>
      </c>
      <c r="H141" t="s">
        <v>50</v>
      </c>
      <c r="I141">
        <v>320015</v>
      </c>
      <c r="J141" t="s">
        <v>51</v>
      </c>
      <c r="K141" s="38">
        <v>3</v>
      </c>
      <c r="L141" s="38">
        <v>332.45499999999998</v>
      </c>
      <c r="M141" s="38">
        <v>997.36500000000001</v>
      </c>
      <c r="N141" s="38">
        <v>0</v>
      </c>
      <c r="O141" s="38">
        <v>79.789000000000001</v>
      </c>
      <c r="P141" s="38">
        <v>1077.154</v>
      </c>
      <c r="Q141">
        <v>2023</v>
      </c>
      <c r="R141">
        <v>12</v>
      </c>
      <c r="S141">
        <v>0</v>
      </c>
      <c r="T141" t="s">
        <v>52</v>
      </c>
    </row>
    <row r="142" spans="1:20" x14ac:dyDescent="0.25">
      <c r="A142">
        <v>6750067758</v>
      </c>
      <c r="B142" s="37">
        <v>45266</v>
      </c>
      <c r="C142" t="s">
        <v>45</v>
      </c>
      <c r="D142" t="s">
        <v>89</v>
      </c>
      <c r="E142" t="s">
        <v>5</v>
      </c>
      <c r="F142" t="s">
        <v>90</v>
      </c>
      <c r="G142" t="s">
        <v>49</v>
      </c>
      <c r="H142" t="s">
        <v>50</v>
      </c>
      <c r="I142">
        <v>324003</v>
      </c>
      <c r="J142" t="s">
        <v>10</v>
      </c>
      <c r="K142" s="38">
        <v>3</v>
      </c>
      <c r="L142" s="38">
        <v>366.66699999999997</v>
      </c>
      <c r="M142" s="38">
        <v>1100.001</v>
      </c>
      <c r="N142" s="38">
        <v>0</v>
      </c>
      <c r="O142" s="38">
        <v>88</v>
      </c>
      <c r="P142" s="38">
        <v>1188.001</v>
      </c>
      <c r="Q142">
        <v>2023</v>
      </c>
      <c r="R142">
        <v>12</v>
      </c>
      <c r="S142">
        <v>0</v>
      </c>
      <c r="T142" t="s">
        <v>52</v>
      </c>
    </row>
    <row r="143" spans="1:20" x14ac:dyDescent="0.25">
      <c r="A143">
        <v>6750067758</v>
      </c>
      <c r="B143" s="37">
        <v>45266</v>
      </c>
      <c r="C143" t="s">
        <v>45</v>
      </c>
      <c r="D143" t="s">
        <v>89</v>
      </c>
      <c r="E143" t="s">
        <v>5</v>
      </c>
      <c r="F143" t="s">
        <v>90</v>
      </c>
      <c r="G143" t="s">
        <v>49</v>
      </c>
      <c r="H143" t="s">
        <v>50</v>
      </c>
      <c r="I143">
        <v>320015</v>
      </c>
      <c r="J143" t="s">
        <v>51</v>
      </c>
      <c r="K143" s="38">
        <v>1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>
        <v>2023</v>
      </c>
      <c r="R143">
        <v>12</v>
      </c>
      <c r="S143">
        <v>0</v>
      </c>
      <c r="T143" t="s">
        <v>52</v>
      </c>
    </row>
    <row r="144" spans="1:20" x14ac:dyDescent="0.25">
      <c r="A144">
        <v>6750067759</v>
      </c>
      <c r="B144" s="37">
        <v>45266</v>
      </c>
      <c r="C144" t="s">
        <v>45</v>
      </c>
      <c r="D144" t="s">
        <v>91</v>
      </c>
      <c r="E144" t="s">
        <v>5</v>
      </c>
      <c r="F144" t="s">
        <v>92</v>
      </c>
      <c r="G144" t="s">
        <v>49</v>
      </c>
      <c r="H144" t="s">
        <v>50</v>
      </c>
      <c r="I144">
        <v>320028</v>
      </c>
      <c r="J144" t="s">
        <v>11</v>
      </c>
      <c r="K144" s="38">
        <v>5</v>
      </c>
      <c r="L144" s="38">
        <v>167.22200000000001</v>
      </c>
      <c r="M144" s="38">
        <v>836.11</v>
      </c>
      <c r="N144" s="38">
        <v>0</v>
      </c>
      <c r="O144" s="38">
        <v>66.888999999999996</v>
      </c>
      <c r="P144" s="38">
        <v>902.99900000000002</v>
      </c>
      <c r="Q144">
        <v>2023</v>
      </c>
      <c r="R144">
        <v>12</v>
      </c>
      <c r="S144">
        <v>0</v>
      </c>
      <c r="T144" t="s">
        <v>52</v>
      </c>
    </row>
    <row r="145" spans="1:20" x14ac:dyDescent="0.25">
      <c r="A145">
        <v>6750067759</v>
      </c>
      <c r="B145" s="37">
        <v>45266</v>
      </c>
      <c r="C145" t="s">
        <v>45</v>
      </c>
      <c r="D145" t="s">
        <v>91</v>
      </c>
      <c r="E145" t="s">
        <v>5</v>
      </c>
      <c r="F145" t="s">
        <v>92</v>
      </c>
      <c r="G145" t="s">
        <v>49</v>
      </c>
      <c r="H145" t="s">
        <v>50</v>
      </c>
      <c r="I145">
        <v>320921</v>
      </c>
      <c r="J145" t="s">
        <v>72</v>
      </c>
      <c r="K145" s="38">
        <v>1</v>
      </c>
      <c r="L145" s="38">
        <v>332.45499999999998</v>
      </c>
      <c r="M145" s="38">
        <v>332.45499999999998</v>
      </c>
      <c r="N145" s="38">
        <v>0</v>
      </c>
      <c r="O145" s="38">
        <v>26.596</v>
      </c>
      <c r="P145" s="38">
        <v>359.05099999999999</v>
      </c>
      <c r="Q145">
        <v>2023</v>
      </c>
      <c r="R145">
        <v>12</v>
      </c>
      <c r="S145">
        <v>0</v>
      </c>
      <c r="T145" t="s">
        <v>52</v>
      </c>
    </row>
    <row r="146" spans="1:20" x14ac:dyDescent="0.25">
      <c r="A146">
        <v>6750067759</v>
      </c>
      <c r="B146" s="37">
        <v>45266</v>
      </c>
      <c r="C146" t="s">
        <v>45</v>
      </c>
      <c r="D146" t="s">
        <v>91</v>
      </c>
      <c r="E146" t="s">
        <v>5</v>
      </c>
      <c r="F146" t="s">
        <v>92</v>
      </c>
      <c r="G146" t="s">
        <v>49</v>
      </c>
      <c r="H146" t="s">
        <v>50</v>
      </c>
      <c r="I146">
        <v>320108</v>
      </c>
      <c r="J146" t="s">
        <v>73</v>
      </c>
      <c r="K146" s="38">
        <v>1</v>
      </c>
      <c r="L146" s="38">
        <v>319.90899999999999</v>
      </c>
      <c r="M146" s="38">
        <v>319.90899999999999</v>
      </c>
      <c r="N146" s="38">
        <v>0</v>
      </c>
      <c r="O146" s="38">
        <v>25.593</v>
      </c>
      <c r="P146" s="38">
        <v>345.50200000000001</v>
      </c>
      <c r="Q146">
        <v>2023</v>
      </c>
      <c r="R146">
        <v>12</v>
      </c>
      <c r="S146">
        <v>0</v>
      </c>
      <c r="T146" t="s">
        <v>52</v>
      </c>
    </row>
    <row r="147" spans="1:20" x14ac:dyDescent="0.25">
      <c r="A147">
        <v>6750067759</v>
      </c>
      <c r="B147" s="37">
        <v>45266</v>
      </c>
      <c r="C147" t="s">
        <v>45</v>
      </c>
      <c r="D147" t="s">
        <v>91</v>
      </c>
      <c r="E147" t="s">
        <v>5</v>
      </c>
      <c r="F147" t="s">
        <v>92</v>
      </c>
      <c r="G147" t="s">
        <v>49</v>
      </c>
      <c r="H147" t="s">
        <v>50</v>
      </c>
      <c r="I147">
        <v>324003</v>
      </c>
      <c r="J147" t="s">
        <v>10</v>
      </c>
      <c r="K147" s="38">
        <v>5</v>
      </c>
      <c r="L147" s="38">
        <v>366.66699999999997</v>
      </c>
      <c r="M147" s="38">
        <v>1833.335</v>
      </c>
      <c r="N147" s="38">
        <v>0</v>
      </c>
      <c r="O147" s="38">
        <v>146.667</v>
      </c>
      <c r="P147" s="38">
        <v>1980.002</v>
      </c>
      <c r="Q147">
        <v>2023</v>
      </c>
      <c r="R147">
        <v>12</v>
      </c>
      <c r="S147">
        <v>0</v>
      </c>
      <c r="T147" t="s">
        <v>52</v>
      </c>
    </row>
    <row r="148" spans="1:20" x14ac:dyDescent="0.25">
      <c r="A148">
        <v>6750067759</v>
      </c>
      <c r="B148" s="37">
        <v>45266</v>
      </c>
      <c r="C148" t="s">
        <v>45</v>
      </c>
      <c r="D148" t="s">
        <v>91</v>
      </c>
      <c r="E148" t="s">
        <v>5</v>
      </c>
      <c r="F148" t="s">
        <v>92</v>
      </c>
      <c r="G148" t="s">
        <v>49</v>
      </c>
      <c r="H148" t="s">
        <v>50</v>
      </c>
      <c r="I148">
        <v>322000</v>
      </c>
      <c r="J148" t="s">
        <v>69</v>
      </c>
      <c r="K148" s="38">
        <v>1</v>
      </c>
      <c r="L148" s="38">
        <v>196.71299999999999</v>
      </c>
      <c r="M148" s="38">
        <v>196.71299999999999</v>
      </c>
      <c r="N148" s="38">
        <v>-84.305000000000007</v>
      </c>
      <c r="O148" s="38">
        <v>15.737</v>
      </c>
      <c r="P148" s="38">
        <v>212.45</v>
      </c>
      <c r="Q148">
        <v>2023</v>
      </c>
      <c r="R148">
        <v>12</v>
      </c>
      <c r="S148">
        <v>0.29999857660363394</v>
      </c>
      <c r="T148" t="s">
        <v>56</v>
      </c>
    </row>
    <row r="149" spans="1:20" x14ac:dyDescent="0.25">
      <c r="A149">
        <v>6750067760</v>
      </c>
      <c r="B149" s="37">
        <v>45266</v>
      </c>
      <c r="C149" t="s">
        <v>45</v>
      </c>
      <c r="D149" t="s">
        <v>93</v>
      </c>
      <c r="E149" t="s">
        <v>5</v>
      </c>
      <c r="F149" t="s">
        <v>94</v>
      </c>
      <c r="G149" t="s">
        <v>49</v>
      </c>
      <c r="H149" t="s">
        <v>50</v>
      </c>
      <c r="I149">
        <v>320118</v>
      </c>
      <c r="J149" t="s">
        <v>57</v>
      </c>
      <c r="K149" s="38">
        <v>5</v>
      </c>
      <c r="L149" s="38">
        <v>210.833</v>
      </c>
      <c r="M149" s="38">
        <v>1054.165</v>
      </c>
      <c r="N149" s="38">
        <v>0</v>
      </c>
      <c r="O149" s="38">
        <v>84.332999999999998</v>
      </c>
      <c r="P149" s="38">
        <v>1138.498</v>
      </c>
      <c r="Q149">
        <v>2023</v>
      </c>
      <c r="R149">
        <v>12</v>
      </c>
      <c r="S149">
        <v>0</v>
      </c>
      <c r="T149" t="s">
        <v>52</v>
      </c>
    </row>
    <row r="150" spans="1:20" x14ac:dyDescent="0.25">
      <c r="A150">
        <v>6750067761</v>
      </c>
      <c r="B150" s="37">
        <v>45266</v>
      </c>
      <c r="C150" t="s">
        <v>45</v>
      </c>
      <c r="D150" t="s">
        <v>95</v>
      </c>
      <c r="E150" t="s">
        <v>5</v>
      </c>
      <c r="F150" t="s">
        <v>96</v>
      </c>
      <c r="G150" t="s">
        <v>49</v>
      </c>
      <c r="H150" t="s">
        <v>50</v>
      </c>
      <c r="I150">
        <v>320020</v>
      </c>
      <c r="J150" t="s">
        <v>84</v>
      </c>
      <c r="K150" s="38">
        <v>20</v>
      </c>
      <c r="L150" s="38">
        <v>254.22200000000001</v>
      </c>
      <c r="M150" s="38">
        <v>5084.4480000000003</v>
      </c>
      <c r="N150" s="38">
        <v>-1271.1120000000001</v>
      </c>
      <c r="O150" s="38">
        <v>406.75599999999997</v>
      </c>
      <c r="P150" s="38">
        <v>5491.2039999999997</v>
      </c>
      <c r="Q150">
        <v>2023</v>
      </c>
      <c r="R150">
        <v>12</v>
      </c>
      <c r="S150">
        <v>0.20000025174839259</v>
      </c>
      <c r="T150" t="s">
        <v>56</v>
      </c>
    </row>
    <row r="151" spans="1:20" x14ac:dyDescent="0.25">
      <c r="A151">
        <v>6750067762</v>
      </c>
      <c r="B151" s="37">
        <v>45266</v>
      </c>
      <c r="C151" t="s">
        <v>45</v>
      </c>
      <c r="D151" t="s">
        <v>97</v>
      </c>
      <c r="E151" t="s">
        <v>5</v>
      </c>
      <c r="F151" t="s">
        <v>98</v>
      </c>
      <c r="G151" t="s">
        <v>49</v>
      </c>
      <c r="H151" t="s">
        <v>99</v>
      </c>
      <c r="I151">
        <v>320015</v>
      </c>
      <c r="J151" t="s">
        <v>51</v>
      </c>
      <c r="K151" s="38">
        <v>6</v>
      </c>
      <c r="L151" s="38">
        <v>332.45499999999998</v>
      </c>
      <c r="M151" s="38">
        <v>1994.73</v>
      </c>
      <c r="N151" s="38">
        <v>0</v>
      </c>
      <c r="O151" s="38">
        <v>159.578</v>
      </c>
      <c r="P151" s="38">
        <v>2154.308</v>
      </c>
      <c r="Q151">
        <v>2023</v>
      </c>
      <c r="R151">
        <v>12</v>
      </c>
      <c r="S151">
        <v>0</v>
      </c>
      <c r="T151" t="s">
        <v>52</v>
      </c>
    </row>
    <row r="152" spans="1:20" x14ac:dyDescent="0.25">
      <c r="A152">
        <v>6750067762</v>
      </c>
      <c r="B152" s="37">
        <v>45266</v>
      </c>
      <c r="C152" t="s">
        <v>45</v>
      </c>
      <c r="D152" t="s">
        <v>97</v>
      </c>
      <c r="E152" t="s">
        <v>5</v>
      </c>
      <c r="F152" t="s">
        <v>98</v>
      </c>
      <c r="G152" t="s">
        <v>49</v>
      </c>
      <c r="H152" t="s">
        <v>99</v>
      </c>
      <c r="I152">
        <v>320107</v>
      </c>
      <c r="J152" t="s">
        <v>53</v>
      </c>
      <c r="K152" s="38">
        <v>6</v>
      </c>
      <c r="L152" s="38">
        <v>317.77800000000002</v>
      </c>
      <c r="M152" s="38">
        <v>1906.6679999999999</v>
      </c>
      <c r="N152" s="38">
        <v>0</v>
      </c>
      <c r="O152" s="38">
        <v>152.53299999999999</v>
      </c>
      <c r="P152" s="38">
        <v>2059.201</v>
      </c>
      <c r="Q152">
        <v>2023</v>
      </c>
      <c r="R152">
        <v>12</v>
      </c>
      <c r="S152">
        <v>0</v>
      </c>
      <c r="T152" t="s">
        <v>52</v>
      </c>
    </row>
    <row r="153" spans="1:20" x14ac:dyDescent="0.25">
      <c r="A153">
        <v>6750067762</v>
      </c>
      <c r="B153" s="37">
        <v>45266</v>
      </c>
      <c r="C153" t="s">
        <v>45</v>
      </c>
      <c r="D153" t="s">
        <v>97</v>
      </c>
      <c r="E153" t="s">
        <v>5</v>
      </c>
      <c r="F153" t="s">
        <v>98</v>
      </c>
      <c r="G153" t="s">
        <v>49</v>
      </c>
      <c r="H153" t="s">
        <v>99</v>
      </c>
      <c r="I153">
        <v>320020</v>
      </c>
      <c r="J153" t="s">
        <v>84</v>
      </c>
      <c r="K153" s="38">
        <v>5</v>
      </c>
      <c r="L153" s="38">
        <v>254.22200000000001</v>
      </c>
      <c r="M153" s="38">
        <v>1271.1120000000001</v>
      </c>
      <c r="N153" s="38">
        <v>-317.77800000000002</v>
      </c>
      <c r="O153" s="38">
        <v>101.68899999999999</v>
      </c>
      <c r="P153" s="38">
        <v>1372.8009999999999</v>
      </c>
      <c r="Q153">
        <v>2023</v>
      </c>
      <c r="R153">
        <v>12</v>
      </c>
      <c r="S153">
        <v>0.20000025174839259</v>
      </c>
      <c r="T153" t="s">
        <v>56</v>
      </c>
    </row>
    <row r="154" spans="1:20" x14ac:dyDescent="0.25">
      <c r="A154">
        <v>6750067762</v>
      </c>
      <c r="B154" s="37">
        <v>45266</v>
      </c>
      <c r="C154" t="s">
        <v>45</v>
      </c>
      <c r="D154" t="s">
        <v>97</v>
      </c>
      <c r="E154" t="s">
        <v>5</v>
      </c>
      <c r="F154" t="s">
        <v>98</v>
      </c>
      <c r="G154" t="s">
        <v>49</v>
      </c>
      <c r="H154" t="s">
        <v>99</v>
      </c>
      <c r="I154">
        <v>324003</v>
      </c>
      <c r="J154" t="s">
        <v>10</v>
      </c>
      <c r="K154" s="38">
        <v>60</v>
      </c>
      <c r="L154" s="38">
        <v>366.66699999999997</v>
      </c>
      <c r="M154" s="38">
        <v>22000.02</v>
      </c>
      <c r="N154" s="38">
        <v>0</v>
      </c>
      <c r="O154" s="38">
        <v>1760.002</v>
      </c>
      <c r="P154" s="38">
        <v>23760.022000000001</v>
      </c>
      <c r="Q154">
        <v>2023</v>
      </c>
      <c r="R154">
        <v>12</v>
      </c>
      <c r="S154">
        <v>0</v>
      </c>
      <c r="T154" t="s">
        <v>52</v>
      </c>
    </row>
    <row r="155" spans="1:20" x14ac:dyDescent="0.25">
      <c r="A155">
        <v>6750067762</v>
      </c>
      <c r="B155" s="37">
        <v>45266</v>
      </c>
      <c r="C155" t="s">
        <v>45</v>
      </c>
      <c r="D155" t="s">
        <v>97</v>
      </c>
      <c r="E155" t="s">
        <v>5</v>
      </c>
      <c r="F155" t="s">
        <v>98</v>
      </c>
      <c r="G155" t="s">
        <v>49</v>
      </c>
      <c r="H155" t="s">
        <v>99</v>
      </c>
      <c r="I155">
        <v>320015</v>
      </c>
      <c r="J155" t="s">
        <v>51</v>
      </c>
      <c r="K155" s="38">
        <v>2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>
        <v>2023</v>
      </c>
      <c r="R155">
        <v>12</v>
      </c>
      <c r="S155">
        <v>0</v>
      </c>
      <c r="T155" t="s">
        <v>52</v>
      </c>
    </row>
    <row r="156" spans="1:20" x14ac:dyDescent="0.25">
      <c r="A156">
        <v>6750067762</v>
      </c>
      <c r="B156" s="37">
        <v>45266</v>
      </c>
      <c r="C156" t="s">
        <v>45</v>
      </c>
      <c r="D156" t="s">
        <v>97</v>
      </c>
      <c r="E156" t="s">
        <v>5</v>
      </c>
      <c r="F156" t="s">
        <v>98</v>
      </c>
      <c r="G156" t="s">
        <v>49</v>
      </c>
      <c r="H156" t="s">
        <v>99</v>
      </c>
      <c r="I156">
        <v>320107</v>
      </c>
      <c r="J156" t="s">
        <v>53</v>
      </c>
      <c r="K156" s="38">
        <v>2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>
        <v>2023</v>
      </c>
      <c r="R156">
        <v>12</v>
      </c>
      <c r="S156">
        <v>0</v>
      </c>
      <c r="T156" t="s">
        <v>52</v>
      </c>
    </row>
    <row r="157" spans="1:20" x14ac:dyDescent="0.25">
      <c r="A157">
        <v>6750067763</v>
      </c>
      <c r="B157" s="37">
        <v>45266</v>
      </c>
      <c r="C157" t="s">
        <v>45</v>
      </c>
      <c r="D157" t="s">
        <v>100</v>
      </c>
      <c r="E157" t="s">
        <v>5</v>
      </c>
      <c r="F157" t="s">
        <v>101</v>
      </c>
      <c r="G157" t="s">
        <v>49</v>
      </c>
      <c r="H157" t="s">
        <v>50</v>
      </c>
      <c r="I157">
        <v>320025</v>
      </c>
      <c r="J157" t="s">
        <v>58</v>
      </c>
      <c r="K157" s="38">
        <v>2</v>
      </c>
      <c r="L157" s="38">
        <v>220.8</v>
      </c>
      <c r="M157" s="38">
        <v>441.6</v>
      </c>
      <c r="N157" s="38">
        <v>0</v>
      </c>
      <c r="O157" s="38">
        <v>35.328000000000003</v>
      </c>
      <c r="P157" s="38">
        <v>476.928</v>
      </c>
      <c r="Q157">
        <v>2023</v>
      </c>
      <c r="R157">
        <v>12</v>
      </c>
      <c r="S157">
        <v>0</v>
      </c>
      <c r="T157" t="s">
        <v>52</v>
      </c>
    </row>
    <row r="158" spans="1:20" x14ac:dyDescent="0.25">
      <c r="A158">
        <v>6750067763</v>
      </c>
      <c r="B158" s="37">
        <v>45266</v>
      </c>
      <c r="C158" t="s">
        <v>45</v>
      </c>
      <c r="D158" t="s">
        <v>100</v>
      </c>
      <c r="E158" t="s">
        <v>5</v>
      </c>
      <c r="F158" t="s">
        <v>101</v>
      </c>
      <c r="G158" t="s">
        <v>49</v>
      </c>
      <c r="H158" t="s">
        <v>50</v>
      </c>
      <c r="I158">
        <v>324003</v>
      </c>
      <c r="J158" t="s">
        <v>10</v>
      </c>
      <c r="K158" s="38">
        <v>10</v>
      </c>
      <c r="L158" s="38">
        <v>366.66699999999997</v>
      </c>
      <c r="M158" s="38">
        <v>3666.67</v>
      </c>
      <c r="N158" s="38">
        <v>0</v>
      </c>
      <c r="O158" s="38">
        <v>293.334</v>
      </c>
      <c r="P158" s="38">
        <v>3960.0039999999999</v>
      </c>
      <c r="Q158">
        <v>2023</v>
      </c>
      <c r="R158">
        <v>12</v>
      </c>
      <c r="S158">
        <v>0</v>
      </c>
      <c r="T158" t="s">
        <v>52</v>
      </c>
    </row>
    <row r="159" spans="1:20" x14ac:dyDescent="0.25">
      <c r="A159">
        <v>6750067763</v>
      </c>
      <c r="B159" s="37">
        <v>45266</v>
      </c>
      <c r="C159" t="s">
        <v>45</v>
      </c>
      <c r="D159" t="s">
        <v>100</v>
      </c>
      <c r="E159" t="s">
        <v>5</v>
      </c>
      <c r="F159" t="s">
        <v>101</v>
      </c>
      <c r="G159" t="s">
        <v>49</v>
      </c>
      <c r="H159" t="s">
        <v>50</v>
      </c>
      <c r="I159">
        <v>322110</v>
      </c>
      <c r="J159" t="s">
        <v>85</v>
      </c>
      <c r="K159" s="38">
        <v>5</v>
      </c>
      <c r="L159" s="38">
        <v>196.71299999999999</v>
      </c>
      <c r="M159" s="38">
        <v>983.56299999999999</v>
      </c>
      <c r="N159" s="38">
        <v>-421.52699999999999</v>
      </c>
      <c r="O159" s="38">
        <v>78.685000000000002</v>
      </c>
      <c r="P159" s="38">
        <v>1062.248</v>
      </c>
      <c r="Q159">
        <v>2023</v>
      </c>
      <c r="R159">
        <v>12</v>
      </c>
      <c r="S159">
        <v>0.29999957298169799</v>
      </c>
      <c r="T159" t="s">
        <v>56</v>
      </c>
    </row>
    <row r="160" spans="1:20" x14ac:dyDescent="0.25">
      <c r="A160">
        <v>6750067764</v>
      </c>
      <c r="B160" s="37">
        <v>45266</v>
      </c>
      <c r="C160" t="s">
        <v>45</v>
      </c>
      <c r="D160" t="s">
        <v>102</v>
      </c>
      <c r="E160" t="s">
        <v>5</v>
      </c>
      <c r="F160" t="s">
        <v>103</v>
      </c>
      <c r="G160" t="s">
        <v>49</v>
      </c>
      <c r="H160" t="s">
        <v>76</v>
      </c>
      <c r="I160">
        <v>320015</v>
      </c>
      <c r="J160" t="s">
        <v>51</v>
      </c>
      <c r="K160" s="38">
        <v>3</v>
      </c>
      <c r="L160" s="38">
        <v>332.45499999999998</v>
      </c>
      <c r="M160" s="38">
        <v>997.36500000000001</v>
      </c>
      <c r="N160" s="38">
        <v>0</v>
      </c>
      <c r="O160" s="38">
        <v>79.789000000000001</v>
      </c>
      <c r="P160" s="38">
        <v>1077.154</v>
      </c>
      <c r="Q160">
        <v>2023</v>
      </c>
      <c r="R160">
        <v>12</v>
      </c>
      <c r="S160">
        <v>0</v>
      </c>
      <c r="T160" t="s">
        <v>52</v>
      </c>
    </row>
    <row r="161" spans="1:20" x14ac:dyDescent="0.25">
      <c r="A161">
        <v>6750067764</v>
      </c>
      <c r="B161" s="37">
        <v>45266</v>
      </c>
      <c r="C161" t="s">
        <v>45</v>
      </c>
      <c r="D161" t="s">
        <v>102</v>
      </c>
      <c r="E161" t="s">
        <v>5</v>
      </c>
      <c r="F161" t="s">
        <v>103</v>
      </c>
      <c r="G161" t="s">
        <v>49</v>
      </c>
      <c r="H161" t="s">
        <v>76</v>
      </c>
      <c r="I161">
        <v>320107</v>
      </c>
      <c r="J161" t="s">
        <v>53</v>
      </c>
      <c r="K161" s="38">
        <v>3</v>
      </c>
      <c r="L161" s="38">
        <v>317.77800000000002</v>
      </c>
      <c r="M161" s="38">
        <v>953.33399999999995</v>
      </c>
      <c r="N161" s="38">
        <v>0</v>
      </c>
      <c r="O161" s="38">
        <v>76.266999999999996</v>
      </c>
      <c r="P161" s="38">
        <v>1029.6010000000001</v>
      </c>
      <c r="Q161">
        <v>2023</v>
      </c>
      <c r="R161">
        <v>12</v>
      </c>
      <c r="S161">
        <v>0</v>
      </c>
      <c r="T161" t="s">
        <v>52</v>
      </c>
    </row>
    <row r="162" spans="1:20" x14ac:dyDescent="0.25">
      <c r="A162">
        <v>6750067764</v>
      </c>
      <c r="B162" s="37">
        <v>45266</v>
      </c>
      <c r="C162" t="s">
        <v>45</v>
      </c>
      <c r="D162" t="s">
        <v>102</v>
      </c>
      <c r="E162" t="s">
        <v>5</v>
      </c>
      <c r="F162" t="s">
        <v>103</v>
      </c>
      <c r="G162" t="s">
        <v>49</v>
      </c>
      <c r="H162" t="s">
        <v>76</v>
      </c>
      <c r="I162">
        <v>320118</v>
      </c>
      <c r="J162" t="s">
        <v>57</v>
      </c>
      <c r="K162" s="38">
        <v>4</v>
      </c>
      <c r="L162" s="38">
        <v>210.833</v>
      </c>
      <c r="M162" s="38">
        <v>843.33199999999999</v>
      </c>
      <c r="N162" s="38">
        <v>0</v>
      </c>
      <c r="O162" s="38">
        <v>67.466999999999999</v>
      </c>
      <c r="P162" s="38">
        <v>910.79899999999998</v>
      </c>
      <c r="Q162">
        <v>2023</v>
      </c>
      <c r="R162">
        <v>12</v>
      </c>
      <c r="S162">
        <v>0</v>
      </c>
      <c r="T162" t="s">
        <v>52</v>
      </c>
    </row>
    <row r="163" spans="1:20" x14ac:dyDescent="0.25">
      <c r="A163">
        <v>6750067764</v>
      </c>
      <c r="B163" s="37">
        <v>45266</v>
      </c>
      <c r="C163" t="s">
        <v>45</v>
      </c>
      <c r="D163" t="s">
        <v>102</v>
      </c>
      <c r="E163" t="s">
        <v>5</v>
      </c>
      <c r="F163" t="s">
        <v>103</v>
      </c>
      <c r="G163" t="s">
        <v>49</v>
      </c>
      <c r="H163" t="s">
        <v>76</v>
      </c>
      <c r="I163">
        <v>320917</v>
      </c>
      <c r="J163" t="s">
        <v>54</v>
      </c>
      <c r="K163" s="38">
        <v>3</v>
      </c>
      <c r="L163" s="38">
        <v>317.77800000000002</v>
      </c>
      <c r="M163" s="38">
        <v>953.33399999999995</v>
      </c>
      <c r="N163" s="38">
        <v>0</v>
      </c>
      <c r="O163" s="38">
        <v>76.266999999999996</v>
      </c>
      <c r="P163" s="38">
        <v>1029.6010000000001</v>
      </c>
      <c r="Q163">
        <v>2023</v>
      </c>
      <c r="R163">
        <v>12</v>
      </c>
      <c r="S163">
        <v>0</v>
      </c>
      <c r="T163" t="s">
        <v>52</v>
      </c>
    </row>
    <row r="164" spans="1:20" x14ac:dyDescent="0.25">
      <c r="A164">
        <v>6750067764</v>
      </c>
      <c r="B164" s="37">
        <v>45266</v>
      </c>
      <c r="C164" t="s">
        <v>45</v>
      </c>
      <c r="D164" t="s">
        <v>102</v>
      </c>
      <c r="E164" t="s">
        <v>5</v>
      </c>
      <c r="F164" t="s">
        <v>103</v>
      </c>
      <c r="G164" t="s">
        <v>49</v>
      </c>
      <c r="H164" t="s">
        <v>76</v>
      </c>
      <c r="I164">
        <v>320921</v>
      </c>
      <c r="J164" t="s">
        <v>72</v>
      </c>
      <c r="K164" s="38">
        <v>1</v>
      </c>
      <c r="L164" s="38">
        <v>332.45499999999998</v>
      </c>
      <c r="M164" s="38">
        <v>332.45499999999998</v>
      </c>
      <c r="N164" s="38">
        <v>0</v>
      </c>
      <c r="O164" s="38">
        <v>26.596</v>
      </c>
      <c r="P164" s="38">
        <v>359.05099999999999</v>
      </c>
      <c r="Q164">
        <v>2023</v>
      </c>
      <c r="R164">
        <v>12</v>
      </c>
      <c r="S164">
        <v>0</v>
      </c>
      <c r="T164" t="s">
        <v>52</v>
      </c>
    </row>
    <row r="165" spans="1:20" x14ac:dyDescent="0.25">
      <c r="A165">
        <v>6750067764</v>
      </c>
      <c r="B165" s="37">
        <v>45266</v>
      </c>
      <c r="C165" t="s">
        <v>45</v>
      </c>
      <c r="D165" t="s">
        <v>102</v>
      </c>
      <c r="E165" t="s">
        <v>5</v>
      </c>
      <c r="F165" t="s">
        <v>103</v>
      </c>
      <c r="G165" t="s">
        <v>49</v>
      </c>
      <c r="H165" t="s">
        <v>76</v>
      </c>
      <c r="I165">
        <v>324003</v>
      </c>
      <c r="J165" t="s">
        <v>10</v>
      </c>
      <c r="K165" s="38">
        <v>10</v>
      </c>
      <c r="L165" s="38">
        <v>366.66699999999997</v>
      </c>
      <c r="M165" s="38">
        <v>3666.67</v>
      </c>
      <c r="N165" s="38">
        <v>0</v>
      </c>
      <c r="O165" s="38">
        <v>293.33300000000003</v>
      </c>
      <c r="P165" s="38">
        <v>3960.0030000000002</v>
      </c>
      <c r="Q165">
        <v>2023</v>
      </c>
      <c r="R165">
        <v>12</v>
      </c>
      <c r="S165">
        <v>0</v>
      </c>
      <c r="T165" t="s">
        <v>52</v>
      </c>
    </row>
    <row r="166" spans="1:20" x14ac:dyDescent="0.25">
      <c r="A166">
        <v>6750067764</v>
      </c>
      <c r="B166" s="37">
        <v>45266</v>
      </c>
      <c r="C166" t="s">
        <v>45</v>
      </c>
      <c r="D166" t="s">
        <v>102</v>
      </c>
      <c r="E166" t="s">
        <v>5</v>
      </c>
      <c r="F166" t="s">
        <v>103</v>
      </c>
      <c r="G166" t="s">
        <v>49</v>
      </c>
      <c r="H166" t="s">
        <v>76</v>
      </c>
      <c r="I166">
        <v>320015</v>
      </c>
      <c r="J166" t="s">
        <v>51</v>
      </c>
      <c r="K166" s="38">
        <v>1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>
        <v>2023</v>
      </c>
      <c r="R166">
        <v>12</v>
      </c>
      <c r="S166">
        <v>0</v>
      </c>
      <c r="T166" t="s">
        <v>52</v>
      </c>
    </row>
    <row r="167" spans="1:20" x14ac:dyDescent="0.25">
      <c r="A167">
        <v>6750067764</v>
      </c>
      <c r="B167" s="37">
        <v>45266</v>
      </c>
      <c r="C167" t="s">
        <v>45</v>
      </c>
      <c r="D167" t="s">
        <v>102</v>
      </c>
      <c r="E167" t="s">
        <v>5</v>
      </c>
      <c r="F167" t="s">
        <v>103</v>
      </c>
      <c r="G167" t="s">
        <v>49</v>
      </c>
      <c r="H167" t="s">
        <v>76</v>
      </c>
      <c r="I167">
        <v>320107</v>
      </c>
      <c r="J167" t="s">
        <v>53</v>
      </c>
      <c r="K167" s="38">
        <v>1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>
        <v>2023</v>
      </c>
      <c r="R167">
        <v>12</v>
      </c>
      <c r="S167">
        <v>0</v>
      </c>
      <c r="T167" t="s">
        <v>52</v>
      </c>
    </row>
    <row r="168" spans="1:20" x14ac:dyDescent="0.25">
      <c r="A168">
        <v>6750067764</v>
      </c>
      <c r="B168" s="37">
        <v>45266</v>
      </c>
      <c r="C168" t="s">
        <v>45</v>
      </c>
      <c r="D168" t="s">
        <v>102</v>
      </c>
      <c r="E168" t="s">
        <v>5</v>
      </c>
      <c r="F168" t="s">
        <v>103</v>
      </c>
      <c r="G168" t="s">
        <v>49</v>
      </c>
      <c r="H168" t="s">
        <v>76</v>
      </c>
      <c r="I168">
        <v>320917</v>
      </c>
      <c r="J168" t="s">
        <v>54</v>
      </c>
      <c r="K168" s="38">
        <v>1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>
        <v>2023</v>
      </c>
      <c r="R168">
        <v>12</v>
      </c>
      <c r="S168">
        <v>0</v>
      </c>
      <c r="T168" t="s">
        <v>52</v>
      </c>
    </row>
    <row r="169" spans="1:20" x14ac:dyDescent="0.25">
      <c r="A169">
        <v>6750067765</v>
      </c>
      <c r="B169" s="37">
        <v>45267</v>
      </c>
      <c r="C169" t="s">
        <v>45</v>
      </c>
      <c r="D169" t="s">
        <v>46</v>
      </c>
      <c r="E169" t="s">
        <v>47</v>
      </c>
      <c r="F169" t="s">
        <v>104</v>
      </c>
      <c r="G169" t="s">
        <v>49</v>
      </c>
      <c r="H169" t="s">
        <v>50</v>
      </c>
      <c r="I169">
        <v>320015</v>
      </c>
      <c r="J169" t="s">
        <v>51</v>
      </c>
      <c r="K169" s="38">
        <v>13</v>
      </c>
      <c r="L169" s="38">
        <v>332.22199999999998</v>
      </c>
      <c r="M169" s="38">
        <v>4318.8860000000004</v>
      </c>
      <c r="N169" s="38">
        <v>0</v>
      </c>
      <c r="O169" s="38">
        <v>345.51100000000002</v>
      </c>
      <c r="P169" s="38">
        <v>4664.3969999999999</v>
      </c>
      <c r="Q169">
        <v>2023</v>
      </c>
      <c r="R169">
        <v>12</v>
      </c>
      <c r="S169">
        <v>0</v>
      </c>
      <c r="T169" t="s">
        <v>52</v>
      </c>
    </row>
    <row r="170" spans="1:20" x14ac:dyDescent="0.25">
      <c r="A170">
        <v>6750067765</v>
      </c>
      <c r="B170" s="37">
        <v>45267</v>
      </c>
      <c r="C170" t="s">
        <v>45</v>
      </c>
      <c r="D170" t="s">
        <v>46</v>
      </c>
      <c r="E170" t="s">
        <v>47</v>
      </c>
      <c r="F170" t="s">
        <v>104</v>
      </c>
      <c r="G170" t="s">
        <v>49</v>
      </c>
      <c r="H170" t="s">
        <v>50</v>
      </c>
      <c r="I170">
        <v>320107</v>
      </c>
      <c r="J170" t="s">
        <v>53</v>
      </c>
      <c r="K170" s="38">
        <v>10</v>
      </c>
      <c r="L170" s="38">
        <v>332.22199999999998</v>
      </c>
      <c r="M170" s="38">
        <v>3322.22</v>
      </c>
      <c r="N170" s="38">
        <v>0</v>
      </c>
      <c r="O170" s="38">
        <v>265.77800000000002</v>
      </c>
      <c r="P170" s="38">
        <v>3587.998</v>
      </c>
      <c r="Q170">
        <v>2023</v>
      </c>
      <c r="R170">
        <v>12</v>
      </c>
      <c r="S170">
        <v>0</v>
      </c>
      <c r="T170" t="s">
        <v>52</v>
      </c>
    </row>
    <row r="171" spans="1:20" x14ac:dyDescent="0.25">
      <c r="A171">
        <v>6750067765</v>
      </c>
      <c r="B171" s="37">
        <v>45267</v>
      </c>
      <c r="C171" t="s">
        <v>45</v>
      </c>
      <c r="D171" t="s">
        <v>46</v>
      </c>
      <c r="E171" t="s">
        <v>47</v>
      </c>
      <c r="F171" t="s">
        <v>104</v>
      </c>
      <c r="G171" t="s">
        <v>49</v>
      </c>
      <c r="H171" t="s">
        <v>50</v>
      </c>
      <c r="I171">
        <v>320028</v>
      </c>
      <c r="J171" t="s">
        <v>11</v>
      </c>
      <c r="K171" s="38">
        <v>3</v>
      </c>
      <c r="L171" s="38">
        <v>131.06</v>
      </c>
      <c r="M171" s="38">
        <v>393.18</v>
      </c>
      <c r="N171" s="38">
        <v>-117.444</v>
      </c>
      <c r="O171" s="38">
        <v>31.454000000000001</v>
      </c>
      <c r="P171" s="38">
        <v>424.63400000000001</v>
      </c>
      <c r="Q171">
        <v>2023</v>
      </c>
      <c r="R171">
        <v>12</v>
      </c>
      <c r="S171">
        <v>0.23000094002632077</v>
      </c>
      <c r="T171" t="s">
        <v>56</v>
      </c>
    </row>
    <row r="172" spans="1:20" x14ac:dyDescent="0.25">
      <c r="A172">
        <v>6750067765</v>
      </c>
      <c r="B172" s="37">
        <v>45267</v>
      </c>
      <c r="C172" t="s">
        <v>45</v>
      </c>
      <c r="D172" t="s">
        <v>46</v>
      </c>
      <c r="E172" t="s">
        <v>47</v>
      </c>
      <c r="F172" t="s">
        <v>104</v>
      </c>
      <c r="G172" t="s">
        <v>49</v>
      </c>
      <c r="H172" t="s">
        <v>50</v>
      </c>
      <c r="I172">
        <v>320917</v>
      </c>
      <c r="J172" t="s">
        <v>54</v>
      </c>
      <c r="K172" s="38">
        <v>5</v>
      </c>
      <c r="L172" s="38">
        <v>332.22199999999998</v>
      </c>
      <c r="M172" s="38">
        <v>1661.11</v>
      </c>
      <c r="N172" s="38">
        <v>0</v>
      </c>
      <c r="O172" s="38">
        <v>132.88900000000001</v>
      </c>
      <c r="P172" s="38">
        <v>1793.999</v>
      </c>
      <c r="Q172">
        <v>2023</v>
      </c>
      <c r="R172">
        <v>12</v>
      </c>
      <c r="S172">
        <v>0</v>
      </c>
      <c r="T172" t="s">
        <v>52</v>
      </c>
    </row>
    <row r="173" spans="1:20" x14ac:dyDescent="0.25">
      <c r="A173">
        <v>6750067765</v>
      </c>
      <c r="B173" s="37">
        <v>45267</v>
      </c>
      <c r="C173" t="s">
        <v>45</v>
      </c>
      <c r="D173" t="s">
        <v>46</v>
      </c>
      <c r="E173" t="s">
        <v>47</v>
      </c>
      <c r="F173" t="s">
        <v>104</v>
      </c>
      <c r="G173" t="s">
        <v>49</v>
      </c>
      <c r="H173" t="s">
        <v>50</v>
      </c>
      <c r="I173">
        <v>323004</v>
      </c>
      <c r="J173" t="s">
        <v>61</v>
      </c>
      <c r="K173" s="38">
        <v>2</v>
      </c>
      <c r="L173" s="38">
        <v>281.01799999999997</v>
      </c>
      <c r="M173" s="38">
        <v>562.03599999999994</v>
      </c>
      <c r="N173" s="38">
        <v>0</v>
      </c>
      <c r="O173" s="38">
        <v>44.963000000000001</v>
      </c>
      <c r="P173" s="38">
        <v>606.99900000000002</v>
      </c>
      <c r="Q173">
        <v>2023</v>
      </c>
      <c r="R173">
        <v>12</v>
      </c>
      <c r="S173">
        <v>0</v>
      </c>
      <c r="T173" t="s">
        <v>52</v>
      </c>
    </row>
    <row r="174" spans="1:20" x14ac:dyDescent="0.25">
      <c r="A174">
        <v>6750067765</v>
      </c>
      <c r="B174" s="37">
        <v>45267</v>
      </c>
      <c r="C174" t="s">
        <v>45</v>
      </c>
      <c r="D174" t="s">
        <v>46</v>
      </c>
      <c r="E174" t="s">
        <v>47</v>
      </c>
      <c r="F174" t="s">
        <v>104</v>
      </c>
      <c r="G174" t="s">
        <v>49</v>
      </c>
      <c r="H174" t="s">
        <v>50</v>
      </c>
      <c r="I174">
        <v>324003</v>
      </c>
      <c r="J174" t="s">
        <v>10</v>
      </c>
      <c r="K174" s="38">
        <v>2</v>
      </c>
      <c r="L174" s="38">
        <v>383.33300000000003</v>
      </c>
      <c r="M174" s="38">
        <v>766.66600000000005</v>
      </c>
      <c r="N174" s="38">
        <v>0</v>
      </c>
      <c r="O174" s="38">
        <v>61.332999999999998</v>
      </c>
      <c r="P174" s="38">
        <v>827.99900000000002</v>
      </c>
      <c r="Q174">
        <v>2023</v>
      </c>
      <c r="R174">
        <v>12</v>
      </c>
      <c r="S174">
        <v>0</v>
      </c>
      <c r="T174" t="s">
        <v>52</v>
      </c>
    </row>
    <row r="175" spans="1:20" x14ac:dyDescent="0.25">
      <c r="A175">
        <v>6750067765</v>
      </c>
      <c r="B175" s="37">
        <v>45267</v>
      </c>
      <c r="C175" t="s">
        <v>45</v>
      </c>
      <c r="D175" t="s">
        <v>46</v>
      </c>
      <c r="E175" t="s">
        <v>47</v>
      </c>
      <c r="F175" t="s">
        <v>104</v>
      </c>
      <c r="G175" t="s">
        <v>49</v>
      </c>
      <c r="H175" t="s">
        <v>50</v>
      </c>
      <c r="I175">
        <v>320015</v>
      </c>
      <c r="J175" t="s">
        <v>51</v>
      </c>
      <c r="K175" s="38">
        <v>4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>
        <v>2023</v>
      </c>
      <c r="R175">
        <v>12</v>
      </c>
      <c r="S175">
        <v>0</v>
      </c>
      <c r="T175" t="s">
        <v>52</v>
      </c>
    </row>
    <row r="176" spans="1:20" x14ac:dyDescent="0.25">
      <c r="A176">
        <v>6750067765</v>
      </c>
      <c r="B176" s="37">
        <v>45267</v>
      </c>
      <c r="C176" t="s">
        <v>45</v>
      </c>
      <c r="D176" t="s">
        <v>46</v>
      </c>
      <c r="E176" t="s">
        <v>47</v>
      </c>
      <c r="F176" t="s">
        <v>104</v>
      </c>
      <c r="G176" t="s">
        <v>49</v>
      </c>
      <c r="H176" t="s">
        <v>50</v>
      </c>
      <c r="I176">
        <v>320107</v>
      </c>
      <c r="J176" t="s">
        <v>53</v>
      </c>
      <c r="K176" s="38">
        <v>3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>
        <v>2023</v>
      </c>
      <c r="R176">
        <v>12</v>
      </c>
      <c r="S176">
        <v>0</v>
      </c>
      <c r="T176" t="s">
        <v>52</v>
      </c>
    </row>
    <row r="177" spans="1:20" x14ac:dyDescent="0.25">
      <c r="A177">
        <v>6750067765</v>
      </c>
      <c r="B177" s="37">
        <v>45267</v>
      </c>
      <c r="C177" t="s">
        <v>45</v>
      </c>
      <c r="D177" t="s">
        <v>46</v>
      </c>
      <c r="E177" t="s">
        <v>47</v>
      </c>
      <c r="F177" t="s">
        <v>104</v>
      </c>
      <c r="G177" t="s">
        <v>49</v>
      </c>
      <c r="H177" t="s">
        <v>50</v>
      </c>
      <c r="I177">
        <v>320917</v>
      </c>
      <c r="J177" t="s">
        <v>54</v>
      </c>
      <c r="K177" s="38">
        <v>1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>
        <v>2023</v>
      </c>
      <c r="R177">
        <v>12</v>
      </c>
      <c r="S177">
        <v>0</v>
      </c>
      <c r="T177" t="s">
        <v>52</v>
      </c>
    </row>
    <row r="178" spans="1:20" x14ac:dyDescent="0.25">
      <c r="A178">
        <v>6750067766</v>
      </c>
      <c r="B178" s="37">
        <v>45267</v>
      </c>
      <c r="C178" t="s">
        <v>45</v>
      </c>
      <c r="D178" t="s">
        <v>46</v>
      </c>
      <c r="E178" t="s">
        <v>47</v>
      </c>
      <c r="F178" t="s">
        <v>105</v>
      </c>
      <c r="G178" t="s">
        <v>49</v>
      </c>
      <c r="H178" t="s">
        <v>50</v>
      </c>
      <c r="I178">
        <v>320015</v>
      </c>
      <c r="J178" t="s">
        <v>51</v>
      </c>
      <c r="K178" s="38">
        <v>2</v>
      </c>
      <c r="L178" s="38">
        <v>332.22199999999998</v>
      </c>
      <c r="M178" s="38">
        <v>664.44399999999996</v>
      </c>
      <c r="N178" s="38">
        <v>0</v>
      </c>
      <c r="O178" s="38">
        <v>53.155999999999999</v>
      </c>
      <c r="P178" s="38">
        <v>717.6</v>
      </c>
      <c r="Q178">
        <v>2023</v>
      </c>
      <c r="R178">
        <v>12</v>
      </c>
      <c r="S178">
        <v>0</v>
      </c>
      <c r="T178" t="s">
        <v>52</v>
      </c>
    </row>
    <row r="179" spans="1:20" x14ac:dyDescent="0.25">
      <c r="A179">
        <v>6750067766</v>
      </c>
      <c r="B179" s="37">
        <v>45267</v>
      </c>
      <c r="C179" t="s">
        <v>45</v>
      </c>
      <c r="D179" t="s">
        <v>46</v>
      </c>
      <c r="E179" t="s">
        <v>47</v>
      </c>
      <c r="F179" t="s">
        <v>105</v>
      </c>
      <c r="G179" t="s">
        <v>49</v>
      </c>
      <c r="H179" t="s">
        <v>50</v>
      </c>
      <c r="I179">
        <v>320107</v>
      </c>
      <c r="J179" t="s">
        <v>53</v>
      </c>
      <c r="K179" s="38">
        <v>2</v>
      </c>
      <c r="L179" s="38">
        <v>332.22199999999998</v>
      </c>
      <c r="M179" s="38">
        <v>664.44399999999996</v>
      </c>
      <c r="N179" s="38">
        <v>0</v>
      </c>
      <c r="O179" s="38">
        <v>53.155999999999999</v>
      </c>
      <c r="P179" s="38">
        <v>717.6</v>
      </c>
      <c r="Q179">
        <v>2023</v>
      </c>
      <c r="R179">
        <v>12</v>
      </c>
      <c r="S179">
        <v>0</v>
      </c>
      <c r="T179" t="s">
        <v>52</v>
      </c>
    </row>
    <row r="180" spans="1:20" x14ac:dyDescent="0.25">
      <c r="A180">
        <v>6750067766</v>
      </c>
      <c r="B180" s="37">
        <v>45267</v>
      </c>
      <c r="C180" t="s">
        <v>45</v>
      </c>
      <c r="D180" t="s">
        <v>46</v>
      </c>
      <c r="E180" t="s">
        <v>47</v>
      </c>
      <c r="F180" t="s">
        <v>105</v>
      </c>
      <c r="G180" t="s">
        <v>49</v>
      </c>
      <c r="H180" t="s">
        <v>50</v>
      </c>
      <c r="I180">
        <v>320118</v>
      </c>
      <c r="J180" t="s">
        <v>57</v>
      </c>
      <c r="K180" s="38">
        <v>5</v>
      </c>
      <c r="L180" s="38">
        <v>187.35400000000001</v>
      </c>
      <c r="M180" s="38">
        <v>936.77200000000005</v>
      </c>
      <c r="N180" s="38">
        <v>-165.31299999999999</v>
      </c>
      <c r="O180" s="38">
        <v>74.941000000000003</v>
      </c>
      <c r="P180" s="38">
        <v>1011.713</v>
      </c>
      <c r="Q180">
        <v>2023</v>
      </c>
      <c r="R180">
        <v>12</v>
      </c>
      <c r="S180">
        <v>0.15000049905497134</v>
      </c>
      <c r="T180" t="s">
        <v>56</v>
      </c>
    </row>
    <row r="181" spans="1:20" x14ac:dyDescent="0.25">
      <c r="A181">
        <v>6750067766</v>
      </c>
      <c r="B181" s="37">
        <v>45267</v>
      </c>
      <c r="C181" t="s">
        <v>45</v>
      </c>
      <c r="D181" t="s">
        <v>46</v>
      </c>
      <c r="E181" t="s">
        <v>47</v>
      </c>
      <c r="F181" t="s">
        <v>105</v>
      </c>
      <c r="G181" t="s">
        <v>49</v>
      </c>
      <c r="H181" t="s">
        <v>50</v>
      </c>
      <c r="I181">
        <v>320917</v>
      </c>
      <c r="J181" t="s">
        <v>54</v>
      </c>
      <c r="K181" s="38">
        <v>2</v>
      </c>
      <c r="L181" s="38">
        <v>332.22199999999998</v>
      </c>
      <c r="M181" s="38">
        <v>664.44399999999996</v>
      </c>
      <c r="N181" s="38">
        <v>0</v>
      </c>
      <c r="O181" s="38">
        <v>53.155999999999999</v>
      </c>
      <c r="P181" s="38">
        <v>717.6</v>
      </c>
      <c r="Q181">
        <v>2023</v>
      </c>
      <c r="R181">
        <v>12</v>
      </c>
      <c r="S181">
        <v>0</v>
      </c>
      <c r="T181" t="s">
        <v>52</v>
      </c>
    </row>
    <row r="182" spans="1:20" x14ac:dyDescent="0.25">
      <c r="A182">
        <v>6750067766</v>
      </c>
      <c r="B182" s="37">
        <v>45267</v>
      </c>
      <c r="C182" t="s">
        <v>45</v>
      </c>
      <c r="D182" t="s">
        <v>46</v>
      </c>
      <c r="E182" t="s">
        <v>47</v>
      </c>
      <c r="F182" t="s">
        <v>105</v>
      </c>
      <c r="G182" t="s">
        <v>49</v>
      </c>
      <c r="H182" t="s">
        <v>50</v>
      </c>
      <c r="I182">
        <v>324003</v>
      </c>
      <c r="J182" t="s">
        <v>10</v>
      </c>
      <c r="K182" s="38">
        <v>2</v>
      </c>
      <c r="L182" s="38">
        <v>383.33300000000003</v>
      </c>
      <c r="M182" s="38">
        <v>766.66600000000005</v>
      </c>
      <c r="N182" s="38">
        <v>0</v>
      </c>
      <c r="O182" s="38">
        <v>61.332999999999998</v>
      </c>
      <c r="P182" s="38">
        <v>827.99900000000002</v>
      </c>
      <c r="Q182">
        <v>2023</v>
      </c>
      <c r="R182">
        <v>12</v>
      </c>
      <c r="S182">
        <v>0</v>
      </c>
      <c r="T182" t="s">
        <v>52</v>
      </c>
    </row>
    <row r="183" spans="1:20" x14ac:dyDescent="0.25">
      <c r="A183">
        <v>6750067767</v>
      </c>
      <c r="B183" s="37">
        <v>45267</v>
      </c>
      <c r="C183" t="s">
        <v>45</v>
      </c>
      <c r="D183" t="s">
        <v>46</v>
      </c>
      <c r="E183" t="s">
        <v>47</v>
      </c>
      <c r="F183" t="s">
        <v>106</v>
      </c>
      <c r="G183" t="s">
        <v>49</v>
      </c>
      <c r="H183" t="s">
        <v>50</v>
      </c>
      <c r="I183">
        <v>320015</v>
      </c>
      <c r="J183" t="s">
        <v>51</v>
      </c>
      <c r="K183" s="38">
        <v>2</v>
      </c>
      <c r="L183" s="38">
        <v>332.22199999999998</v>
      </c>
      <c r="M183" s="38">
        <v>664.44399999999996</v>
      </c>
      <c r="N183" s="38">
        <v>0</v>
      </c>
      <c r="O183" s="38">
        <v>53.155999999999999</v>
      </c>
      <c r="P183" s="38">
        <v>717.6</v>
      </c>
      <c r="Q183">
        <v>2023</v>
      </c>
      <c r="R183">
        <v>12</v>
      </c>
      <c r="S183">
        <v>0</v>
      </c>
      <c r="T183" t="s">
        <v>52</v>
      </c>
    </row>
    <row r="184" spans="1:20" x14ac:dyDescent="0.25">
      <c r="A184">
        <v>6750067767</v>
      </c>
      <c r="B184" s="37">
        <v>45267</v>
      </c>
      <c r="C184" t="s">
        <v>45</v>
      </c>
      <c r="D184" t="s">
        <v>46</v>
      </c>
      <c r="E184" t="s">
        <v>47</v>
      </c>
      <c r="F184" t="s">
        <v>106</v>
      </c>
      <c r="G184" t="s">
        <v>49</v>
      </c>
      <c r="H184" t="s">
        <v>50</v>
      </c>
      <c r="I184">
        <v>320107</v>
      </c>
      <c r="J184" t="s">
        <v>53</v>
      </c>
      <c r="K184" s="38">
        <v>1</v>
      </c>
      <c r="L184" s="38">
        <v>332.22199999999998</v>
      </c>
      <c r="M184" s="38">
        <v>332.22199999999998</v>
      </c>
      <c r="N184" s="38">
        <v>0</v>
      </c>
      <c r="O184" s="38">
        <v>26.577999999999999</v>
      </c>
      <c r="P184" s="38">
        <v>358.8</v>
      </c>
      <c r="Q184">
        <v>2023</v>
      </c>
      <c r="R184">
        <v>12</v>
      </c>
      <c r="S184">
        <v>0</v>
      </c>
      <c r="T184" t="s">
        <v>52</v>
      </c>
    </row>
    <row r="185" spans="1:20" x14ac:dyDescent="0.25">
      <c r="A185">
        <v>6750067767</v>
      </c>
      <c r="B185" s="37">
        <v>45267</v>
      </c>
      <c r="C185" t="s">
        <v>45</v>
      </c>
      <c r="D185" t="s">
        <v>46</v>
      </c>
      <c r="E185" t="s">
        <v>47</v>
      </c>
      <c r="F185" t="s">
        <v>106</v>
      </c>
      <c r="G185" t="s">
        <v>49</v>
      </c>
      <c r="H185" t="s">
        <v>50</v>
      </c>
      <c r="I185">
        <v>320028</v>
      </c>
      <c r="J185" t="s">
        <v>11</v>
      </c>
      <c r="K185" s="38">
        <v>5</v>
      </c>
      <c r="L185" s="38">
        <v>131.06</v>
      </c>
      <c r="M185" s="38">
        <v>655.30100000000004</v>
      </c>
      <c r="N185" s="38">
        <v>-195.739</v>
      </c>
      <c r="O185" s="38">
        <v>52.423999999999999</v>
      </c>
      <c r="P185" s="38">
        <v>707.72500000000002</v>
      </c>
      <c r="Q185">
        <v>2023</v>
      </c>
      <c r="R185">
        <v>12</v>
      </c>
      <c r="S185">
        <v>0.23000003525102844</v>
      </c>
      <c r="T185" t="s">
        <v>56</v>
      </c>
    </row>
    <row r="186" spans="1:20" x14ac:dyDescent="0.25">
      <c r="A186">
        <v>6750067767</v>
      </c>
      <c r="B186" s="37">
        <v>45267</v>
      </c>
      <c r="C186" t="s">
        <v>45</v>
      </c>
      <c r="D186" t="s">
        <v>46</v>
      </c>
      <c r="E186" t="s">
        <v>47</v>
      </c>
      <c r="F186" t="s">
        <v>106</v>
      </c>
      <c r="G186" t="s">
        <v>49</v>
      </c>
      <c r="H186" t="s">
        <v>50</v>
      </c>
      <c r="I186">
        <v>320023</v>
      </c>
      <c r="J186" t="s">
        <v>9</v>
      </c>
      <c r="K186" s="38">
        <v>8</v>
      </c>
      <c r="L186" s="38">
        <v>187.35499999999999</v>
      </c>
      <c r="M186" s="38">
        <v>1498.836</v>
      </c>
      <c r="N186" s="38">
        <v>-264.5</v>
      </c>
      <c r="O186" s="38">
        <v>119.907</v>
      </c>
      <c r="P186" s="38">
        <v>1618.7429999999999</v>
      </c>
      <c r="Q186">
        <v>2023</v>
      </c>
      <c r="R186">
        <v>12</v>
      </c>
      <c r="S186">
        <v>0.1499994328943936</v>
      </c>
      <c r="T186" t="s">
        <v>56</v>
      </c>
    </row>
    <row r="187" spans="1:20" x14ac:dyDescent="0.25">
      <c r="A187">
        <v>6750067767</v>
      </c>
      <c r="B187" s="37">
        <v>45267</v>
      </c>
      <c r="C187" t="s">
        <v>45</v>
      </c>
      <c r="D187" t="s">
        <v>46</v>
      </c>
      <c r="E187" t="s">
        <v>47</v>
      </c>
      <c r="F187" t="s">
        <v>106</v>
      </c>
      <c r="G187" t="s">
        <v>49</v>
      </c>
      <c r="H187" t="s">
        <v>50</v>
      </c>
      <c r="I187">
        <v>320118</v>
      </c>
      <c r="J187" t="s">
        <v>57</v>
      </c>
      <c r="K187" s="38">
        <v>2</v>
      </c>
      <c r="L187" s="38">
        <v>187.35499999999999</v>
      </c>
      <c r="M187" s="38">
        <v>374.709</v>
      </c>
      <c r="N187" s="38">
        <v>-66.125</v>
      </c>
      <c r="O187" s="38">
        <v>29.977</v>
      </c>
      <c r="P187" s="38">
        <v>404.68599999999998</v>
      </c>
      <c r="Q187">
        <v>2023</v>
      </c>
      <c r="R187">
        <v>12</v>
      </c>
      <c r="S187">
        <v>0.1499994328943936</v>
      </c>
      <c r="T187" t="s">
        <v>56</v>
      </c>
    </row>
    <row r="188" spans="1:20" x14ac:dyDescent="0.25">
      <c r="A188">
        <v>6750067767</v>
      </c>
      <c r="B188" s="37">
        <v>45267</v>
      </c>
      <c r="C188" t="s">
        <v>45</v>
      </c>
      <c r="D188" t="s">
        <v>46</v>
      </c>
      <c r="E188" t="s">
        <v>47</v>
      </c>
      <c r="F188" t="s">
        <v>106</v>
      </c>
      <c r="G188" t="s">
        <v>49</v>
      </c>
      <c r="H188" t="s">
        <v>50</v>
      </c>
      <c r="I188">
        <v>320917</v>
      </c>
      <c r="J188" t="s">
        <v>54</v>
      </c>
      <c r="K188" s="38">
        <v>5</v>
      </c>
      <c r="L188" s="38">
        <v>332.22199999999998</v>
      </c>
      <c r="M188" s="38">
        <v>1661.11</v>
      </c>
      <c r="N188" s="38">
        <v>0</v>
      </c>
      <c r="O188" s="38">
        <v>132.88800000000001</v>
      </c>
      <c r="P188" s="38">
        <v>1793.998</v>
      </c>
      <c r="Q188">
        <v>2023</v>
      </c>
      <c r="R188">
        <v>12</v>
      </c>
      <c r="S188">
        <v>0</v>
      </c>
      <c r="T188" t="s">
        <v>52</v>
      </c>
    </row>
    <row r="189" spans="1:20" x14ac:dyDescent="0.25">
      <c r="A189">
        <v>6750067767</v>
      </c>
      <c r="B189" s="37">
        <v>45267</v>
      </c>
      <c r="C189" t="s">
        <v>45</v>
      </c>
      <c r="D189" t="s">
        <v>46</v>
      </c>
      <c r="E189" t="s">
        <v>47</v>
      </c>
      <c r="F189" t="s">
        <v>106</v>
      </c>
      <c r="G189" t="s">
        <v>49</v>
      </c>
      <c r="H189" t="s">
        <v>50</v>
      </c>
      <c r="I189">
        <v>320917</v>
      </c>
      <c r="J189" t="s">
        <v>54</v>
      </c>
      <c r="K189" s="38">
        <v>1</v>
      </c>
      <c r="L189" s="38">
        <v>0</v>
      </c>
      <c r="M189" s="38">
        <v>0</v>
      </c>
      <c r="N189" s="38">
        <v>0</v>
      </c>
      <c r="O189" s="38">
        <v>0</v>
      </c>
      <c r="P189" s="38">
        <v>0</v>
      </c>
      <c r="Q189">
        <v>2023</v>
      </c>
      <c r="R189">
        <v>12</v>
      </c>
      <c r="S189">
        <v>0</v>
      </c>
      <c r="T189" t="s">
        <v>52</v>
      </c>
    </row>
    <row r="190" spans="1:20" x14ac:dyDescent="0.25">
      <c r="A190">
        <v>6750067768</v>
      </c>
      <c r="B190" s="37">
        <v>45267</v>
      </c>
      <c r="C190" t="s">
        <v>45</v>
      </c>
      <c r="D190" t="s">
        <v>46</v>
      </c>
      <c r="E190" t="s">
        <v>47</v>
      </c>
      <c r="F190" t="s">
        <v>107</v>
      </c>
      <c r="G190" t="s">
        <v>49</v>
      </c>
      <c r="H190" t="s">
        <v>50</v>
      </c>
      <c r="I190">
        <v>320023</v>
      </c>
      <c r="J190" t="s">
        <v>9</v>
      </c>
      <c r="K190" s="38">
        <v>13</v>
      </c>
      <c r="L190" s="38">
        <v>187.35400000000001</v>
      </c>
      <c r="M190" s="38">
        <v>2435.6080000000002</v>
      </c>
      <c r="N190" s="38">
        <v>-429.81299999999999</v>
      </c>
      <c r="O190" s="38">
        <v>194.84899999999999</v>
      </c>
      <c r="P190" s="38">
        <v>2630.4569999999999</v>
      </c>
      <c r="Q190">
        <v>2023</v>
      </c>
      <c r="R190">
        <v>12</v>
      </c>
      <c r="S190">
        <v>0.15000026174219092</v>
      </c>
      <c r="T190" t="s">
        <v>56</v>
      </c>
    </row>
    <row r="191" spans="1:20" x14ac:dyDescent="0.25">
      <c r="A191">
        <v>6750067768</v>
      </c>
      <c r="B191" s="37">
        <v>45267</v>
      </c>
      <c r="C191" t="s">
        <v>45</v>
      </c>
      <c r="D191" t="s">
        <v>46</v>
      </c>
      <c r="E191" t="s">
        <v>47</v>
      </c>
      <c r="F191" t="s">
        <v>107</v>
      </c>
      <c r="G191" t="s">
        <v>49</v>
      </c>
      <c r="H191" t="s">
        <v>50</v>
      </c>
      <c r="I191">
        <v>320118</v>
      </c>
      <c r="J191" t="s">
        <v>57</v>
      </c>
      <c r="K191" s="38">
        <v>12</v>
      </c>
      <c r="L191" s="38">
        <v>187.35400000000001</v>
      </c>
      <c r="M191" s="38">
        <v>2248.2530000000002</v>
      </c>
      <c r="N191" s="38">
        <v>-396.75099999999998</v>
      </c>
      <c r="O191" s="38">
        <v>179.86</v>
      </c>
      <c r="P191" s="38">
        <v>2428.1129999999998</v>
      </c>
      <c r="Q191">
        <v>2023</v>
      </c>
      <c r="R191">
        <v>12</v>
      </c>
      <c r="S191">
        <v>0.15000043478277306</v>
      </c>
      <c r="T191" t="s">
        <v>56</v>
      </c>
    </row>
    <row r="192" spans="1:20" x14ac:dyDescent="0.25">
      <c r="A192">
        <v>6750067768</v>
      </c>
      <c r="B192" s="37">
        <v>45267</v>
      </c>
      <c r="C192" t="s">
        <v>45</v>
      </c>
      <c r="D192" t="s">
        <v>46</v>
      </c>
      <c r="E192" t="s">
        <v>47</v>
      </c>
      <c r="F192" t="s">
        <v>107</v>
      </c>
      <c r="G192" t="s">
        <v>49</v>
      </c>
      <c r="H192" t="s">
        <v>50</v>
      </c>
      <c r="I192">
        <v>324003</v>
      </c>
      <c r="J192" t="s">
        <v>10</v>
      </c>
      <c r="K192" s="38">
        <v>1</v>
      </c>
      <c r="L192" s="38">
        <v>383.33300000000003</v>
      </c>
      <c r="M192" s="38">
        <v>383.33300000000003</v>
      </c>
      <c r="N192" s="38">
        <v>0</v>
      </c>
      <c r="O192" s="38">
        <v>30.667000000000002</v>
      </c>
      <c r="P192" s="38">
        <v>414</v>
      </c>
      <c r="Q192">
        <v>2023</v>
      </c>
      <c r="R192">
        <v>12</v>
      </c>
      <c r="S192">
        <v>0</v>
      </c>
      <c r="T192" t="s">
        <v>52</v>
      </c>
    </row>
    <row r="193" spans="1:20" x14ac:dyDescent="0.25">
      <c r="A193">
        <v>6750067772</v>
      </c>
      <c r="B193" s="37">
        <v>45267</v>
      </c>
      <c r="C193" t="s">
        <v>45</v>
      </c>
      <c r="D193" t="s">
        <v>46</v>
      </c>
      <c r="E193" t="s">
        <v>47</v>
      </c>
      <c r="F193" t="s">
        <v>108</v>
      </c>
      <c r="G193" t="s">
        <v>49</v>
      </c>
      <c r="H193" t="s">
        <v>50</v>
      </c>
      <c r="I193">
        <v>320400</v>
      </c>
      <c r="J193" t="s">
        <v>12</v>
      </c>
      <c r="K193" s="38">
        <v>4</v>
      </c>
      <c r="L193" s="38">
        <v>225.81800000000001</v>
      </c>
      <c r="M193" s="38">
        <v>903.27200000000005</v>
      </c>
      <c r="N193" s="38">
        <v>0</v>
      </c>
      <c r="O193" s="38">
        <v>72.262</v>
      </c>
      <c r="P193" s="38">
        <v>975.53399999999999</v>
      </c>
      <c r="Q193">
        <v>2023</v>
      </c>
      <c r="R193">
        <v>12</v>
      </c>
      <c r="S193">
        <v>0</v>
      </c>
      <c r="T193" t="s">
        <v>52</v>
      </c>
    </row>
    <row r="194" spans="1:20" x14ac:dyDescent="0.25">
      <c r="A194">
        <v>6750067773</v>
      </c>
      <c r="B194" s="37">
        <v>45267</v>
      </c>
      <c r="C194" t="s">
        <v>45</v>
      </c>
      <c r="D194" t="s">
        <v>46</v>
      </c>
      <c r="E194" t="s">
        <v>47</v>
      </c>
      <c r="F194" t="s">
        <v>109</v>
      </c>
      <c r="G194" t="s">
        <v>49</v>
      </c>
      <c r="H194" t="s">
        <v>50</v>
      </c>
      <c r="I194">
        <v>320015</v>
      </c>
      <c r="J194" t="s">
        <v>51</v>
      </c>
      <c r="K194" s="38">
        <v>2</v>
      </c>
      <c r="L194" s="38">
        <v>332.22199999999998</v>
      </c>
      <c r="M194" s="38">
        <v>664.44399999999996</v>
      </c>
      <c r="N194" s="38">
        <v>0</v>
      </c>
      <c r="O194" s="38">
        <v>53.155999999999999</v>
      </c>
      <c r="P194" s="38">
        <v>717.6</v>
      </c>
      <c r="Q194">
        <v>2023</v>
      </c>
      <c r="R194">
        <v>12</v>
      </c>
      <c r="S194">
        <v>0</v>
      </c>
      <c r="T194" t="s">
        <v>52</v>
      </c>
    </row>
    <row r="195" spans="1:20" x14ac:dyDescent="0.25">
      <c r="A195">
        <v>6750067773</v>
      </c>
      <c r="B195" s="37">
        <v>45267</v>
      </c>
      <c r="C195" t="s">
        <v>45</v>
      </c>
      <c r="D195" t="s">
        <v>46</v>
      </c>
      <c r="E195" t="s">
        <v>47</v>
      </c>
      <c r="F195" t="s">
        <v>109</v>
      </c>
      <c r="G195" t="s">
        <v>49</v>
      </c>
      <c r="H195" t="s">
        <v>50</v>
      </c>
      <c r="I195">
        <v>320107</v>
      </c>
      <c r="J195" t="s">
        <v>53</v>
      </c>
      <c r="K195" s="38">
        <v>3</v>
      </c>
      <c r="L195" s="38">
        <v>332.22199999999998</v>
      </c>
      <c r="M195" s="38">
        <v>996.66600000000005</v>
      </c>
      <c r="N195" s="38">
        <v>0</v>
      </c>
      <c r="O195" s="38">
        <v>79.733000000000004</v>
      </c>
      <c r="P195" s="38">
        <v>1076.3989999999999</v>
      </c>
      <c r="Q195">
        <v>2023</v>
      </c>
      <c r="R195">
        <v>12</v>
      </c>
      <c r="S195">
        <v>0</v>
      </c>
      <c r="T195" t="s">
        <v>52</v>
      </c>
    </row>
    <row r="196" spans="1:20" x14ac:dyDescent="0.25">
      <c r="A196">
        <v>6750067773</v>
      </c>
      <c r="B196" s="37">
        <v>45267</v>
      </c>
      <c r="C196" t="s">
        <v>45</v>
      </c>
      <c r="D196" t="s">
        <v>46</v>
      </c>
      <c r="E196" t="s">
        <v>47</v>
      </c>
      <c r="F196" t="s">
        <v>109</v>
      </c>
      <c r="G196" t="s">
        <v>49</v>
      </c>
      <c r="H196" t="s">
        <v>50</v>
      </c>
      <c r="I196">
        <v>320917</v>
      </c>
      <c r="J196" t="s">
        <v>54</v>
      </c>
      <c r="K196" s="38">
        <v>4</v>
      </c>
      <c r="L196" s="38">
        <v>332.22199999999998</v>
      </c>
      <c r="M196" s="38">
        <v>1328.8879999999999</v>
      </c>
      <c r="N196" s="38">
        <v>0</v>
      </c>
      <c r="O196" s="38">
        <v>106.31100000000001</v>
      </c>
      <c r="P196" s="38">
        <v>1435.1990000000001</v>
      </c>
      <c r="Q196">
        <v>2023</v>
      </c>
      <c r="R196">
        <v>12</v>
      </c>
      <c r="S196">
        <v>0</v>
      </c>
      <c r="T196" t="s">
        <v>52</v>
      </c>
    </row>
    <row r="197" spans="1:20" x14ac:dyDescent="0.25">
      <c r="A197">
        <v>6750067773</v>
      </c>
      <c r="B197" s="37">
        <v>45267</v>
      </c>
      <c r="C197" t="s">
        <v>45</v>
      </c>
      <c r="D197" t="s">
        <v>46</v>
      </c>
      <c r="E197" t="s">
        <v>47</v>
      </c>
      <c r="F197" t="s">
        <v>109</v>
      </c>
      <c r="G197" t="s">
        <v>49</v>
      </c>
      <c r="H197" t="s">
        <v>50</v>
      </c>
      <c r="I197">
        <v>320025</v>
      </c>
      <c r="J197" t="s">
        <v>58</v>
      </c>
      <c r="K197" s="38">
        <v>5</v>
      </c>
      <c r="L197" s="38">
        <v>187.35400000000001</v>
      </c>
      <c r="M197" s="38">
        <v>936.77200000000005</v>
      </c>
      <c r="N197" s="38">
        <v>-165.31299999999999</v>
      </c>
      <c r="O197" s="38">
        <v>74.941999999999993</v>
      </c>
      <c r="P197" s="38">
        <v>1011.7140000000001</v>
      </c>
      <c r="Q197">
        <v>2023</v>
      </c>
      <c r="R197">
        <v>12</v>
      </c>
      <c r="S197">
        <v>0.15000049905497134</v>
      </c>
      <c r="T197" t="s">
        <v>56</v>
      </c>
    </row>
    <row r="198" spans="1:20" x14ac:dyDescent="0.25">
      <c r="A198">
        <v>6750067773</v>
      </c>
      <c r="B198" s="37">
        <v>45267</v>
      </c>
      <c r="C198" t="s">
        <v>45</v>
      </c>
      <c r="D198" t="s">
        <v>46</v>
      </c>
      <c r="E198" t="s">
        <v>47</v>
      </c>
      <c r="F198" t="s">
        <v>109</v>
      </c>
      <c r="G198" t="s">
        <v>49</v>
      </c>
      <c r="H198" t="s">
        <v>50</v>
      </c>
      <c r="I198">
        <v>324003</v>
      </c>
      <c r="J198" t="s">
        <v>10</v>
      </c>
      <c r="K198" s="38">
        <v>3</v>
      </c>
      <c r="L198" s="38">
        <v>383.33300000000003</v>
      </c>
      <c r="M198" s="38">
        <v>1149.999</v>
      </c>
      <c r="N198" s="38">
        <v>0</v>
      </c>
      <c r="O198" s="38">
        <v>92</v>
      </c>
      <c r="P198" s="38">
        <v>1241.999</v>
      </c>
      <c r="Q198">
        <v>2023</v>
      </c>
      <c r="R198">
        <v>12</v>
      </c>
      <c r="S198">
        <v>0</v>
      </c>
      <c r="T198" t="s">
        <v>52</v>
      </c>
    </row>
    <row r="199" spans="1:20" x14ac:dyDescent="0.25">
      <c r="A199">
        <v>6750067773</v>
      </c>
      <c r="B199" s="37">
        <v>45267</v>
      </c>
      <c r="C199" t="s">
        <v>45</v>
      </c>
      <c r="D199" t="s">
        <v>46</v>
      </c>
      <c r="E199" t="s">
        <v>47</v>
      </c>
      <c r="F199" t="s">
        <v>109</v>
      </c>
      <c r="G199" t="s">
        <v>49</v>
      </c>
      <c r="H199" t="s">
        <v>50</v>
      </c>
      <c r="I199">
        <v>320107</v>
      </c>
      <c r="J199" t="s">
        <v>53</v>
      </c>
      <c r="K199" s="38">
        <v>1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>
        <v>2023</v>
      </c>
      <c r="R199">
        <v>12</v>
      </c>
      <c r="S199">
        <v>0</v>
      </c>
      <c r="T199" t="s">
        <v>52</v>
      </c>
    </row>
    <row r="200" spans="1:20" x14ac:dyDescent="0.25">
      <c r="A200">
        <v>6750067773</v>
      </c>
      <c r="B200" s="37">
        <v>45267</v>
      </c>
      <c r="C200" t="s">
        <v>45</v>
      </c>
      <c r="D200" t="s">
        <v>46</v>
      </c>
      <c r="E200" t="s">
        <v>47</v>
      </c>
      <c r="F200" t="s">
        <v>109</v>
      </c>
      <c r="G200" t="s">
        <v>49</v>
      </c>
      <c r="H200" t="s">
        <v>50</v>
      </c>
      <c r="I200">
        <v>320917</v>
      </c>
      <c r="J200" t="s">
        <v>54</v>
      </c>
      <c r="K200" s="38">
        <v>1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>
        <v>2023</v>
      </c>
      <c r="R200">
        <v>12</v>
      </c>
      <c r="S200">
        <v>0</v>
      </c>
      <c r="T200" t="s">
        <v>52</v>
      </c>
    </row>
    <row r="201" spans="1:20" x14ac:dyDescent="0.25">
      <c r="A201">
        <v>6750067774</v>
      </c>
      <c r="B201" s="37">
        <v>45267</v>
      </c>
      <c r="C201" t="s">
        <v>45</v>
      </c>
      <c r="D201" t="s">
        <v>46</v>
      </c>
      <c r="E201" t="s">
        <v>47</v>
      </c>
      <c r="F201" t="s">
        <v>110</v>
      </c>
      <c r="G201" t="s">
        <v>49</v>
      </c>
      <c r="H201" t="s">
        <v>50</v>
      </c>
      <c r="I201">
        <v>320015</v>
      </c>
      <c r="J201" t="s">
        <v>51</v>
      </c>
      <c r="K201" s="38">
        <v>10</v>
      </c>
      <c r="L201" s="38">
        <v>332.22199999999998</v>
      </c>
      <c r="M201" s="38">
        <v>3322.22</v>
      </c>
      <c r="N201" s="38">
        <v>0</v>
      </c>
      <c r="O201" s="38">
        <v>265.77800000000002</v>
      </c>
      <c r="P201" s="38">
        <v>3587.998</v>
      </c>
      <c r="Q201">
        <v>2023</v>
      </c>
      <c r="R201">
        <v>12</v>
      </c>
      <c r="S201">
        <v>0</v>
      </c>
      <c r="T201" t="s">
        <v>52</v>
      </c>
    </row>
    <row r="202" spans="1:20" x14ac:dyDescent="0.25">
      <c r="A202">
        <v>6750067774</v>
      </c>
      <c r="B202" s="37">
        <v>45267</v>
      </c>
      <c r="C202" t="s">
        <v>45</v>
      </c>
      <c r="D202" t="s">
        <v>46</v>
      </c>
      <c r="E202" t="s">
        <v>47</v>
      </c>
      <c r="F202" t="s">
        <v>110</v>
      </c>
      <c r="G202" t="s">
        <v>49</v>
      </c>
      <c r="H202" t="s">
        <v>50</v>
      </c>
      <c r="I202">
        <v>320107</v>
      </c>
      <c r="J202" t="s">
        <v>53</v>
      </c>
      <c r="K202" s="38">
        <v>10</v>
      </c>
      <c r="L202" s="38">
        <v>332.22199999999998</v>
      </c>
      <c r="M202" s="38">
        <v>3322.22</v>
      </c>
      <c r="N202" s="38">
        <v>0</v>
      </c>
      <c r="O202" s="38">
        <v>265.77699999999999</v>
      </c>
      <c r="P202" s="38">
        <v>3587.9969999999998</v>
      </c>
      <c r="Q202">
        <v>2023</v>
      </c>
      <c r="R202">
        <v>12</v>
      </c>
      <c r="S202">
        <v>0</v>
      </c>
      <c r="T202" t="s">
        <v>52</v>
      </c>
    </row>
    <row r="203" spans="1:20" x14ac:dyDescent="0.25">
      <c r="A203">
        <v>6750067774</v>
      </c>
      <c r="B203" s="37">
        <v>45267</v>
      </c>
      <c r="C203" t="s">
        <v>45</v>
      </c>
      <c r="D203" t="s">
        <v>46</v>
      </c>
      <c r="E203" t="s">
        <v>47</v>
      </c>
      <c r="F203" t="s">
        <v>110</v>
      </c>
      <c r="G203" t="s">
        <v>49</v>
      </c>
      <c r="H203" t="s">
        <v>50</v>
      </c>
      <c r="I203">
        <v>320015</v>
      </c>
      <c r="J203" t="s">
        <v>51</v>
      </c>
      <c r="K203" s="38">
        <v>3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>
        <v>2023</v>
      </c>
      <c r="R203">
        <v>12</v>
      </c>
      <c r="S203">
        <v>0</v>
      </c>
      <c r="T203" t="s">
        <v>52</v>
      </c>
    </row>
    <row r="204" spans="1:20" x14ac:dyDescent="0.25">
      <c r="A204">
        <v>6750067774</v>
      </c>
      <c r="B204" s="37">
        <v>45267</v>
      </c>
      <c r="C204" t="s">
        <v>45</v>
      </c>
      <c r="D204" t="s">
        <v>46</v>
      </c>
      <c r="E204" t="s">
        <v>47</v>
      </c>
      <c r="F204" t="s">
        <v>110</v>
      </c>
      <c r="G204" t="s">
        <v>49</v>
      </c>
      <c r="H204" t="s">
        <v>50</v>
      </c>
      <c r="I204">
        <v>320107</v>
      </c>
      <c r="J204" t="s">
        <v>53</v>
      </c>
      <c r="K204" s="38">
        <v>3</v>
      </c>
      <c r="L204" s="38">
        <v>0</v>
      </c>
      <c r="M204" s="38">
        <v>0</v>
      </c>
      <c r="N204" s="38">
        <v>0</v>
      </c>
      <c r="O204" s="38">
        <v>0</v>
      </c>
      <c r="P204" s="38">
        <v>0</v>
      </c>
      <c r="Q204">
        <v>2023</v>
      </c>
      <c r="R204">
        <v>12</v>
      </c>
      <c r="S204">
        <v>0</v>
      </c>
      <c r="T204" t="s">
        <v>52</v>
      </c>
    </row>
    <row r="205" spans="1:20" x14ac:dyDescent="0.25">
      <c r="A205">
        <v>6750067775</v>
      </c>
      <c r="B205" s="37">
        <v>45267</v>
      </c>
      <c r="C205" t="s">
        <v>45</v>
      </c>
      <c r="D205" t="s">
        <v>46</v>
      </c>
      <c r="E205" t="s">
        <v>47</v>
      </c>
      <c r="F205" t="s">
        <v>80</v>
      </c>
      <c r="G205" t="s">
        <v>49</v>
      </c>
      <c r="H205" t="s">
        <v>50</v>
      </c>
      <c r="I205">
        <v>320028</v>
      </c>
      <c r="J205" t="s">
        <v>11</v>
      </c>
      <c r="K205" s="38">
        <v>15</v>
      </c>
      <c r="L205" s="38">
        <v>131.06</v>
      </c>
      <c r="M205" s="38">
        <v>1965.902</v>
      </c>
      <c r="N205" s="38">
        <v>-587.21799999999996</v>
      </c>
      <c r="O205" s="38">
        <v>157.27199999999999</v>
      </c>
      <c r="P205" s="38">
        <v>2123.174</v>
      </c>
      <c r="Q205">
        <v>2023</v>
      </c>
      <c r="R205">
        <v>12</v>
      </c>
      <c r="S205">
        <v>0.23000033684302881</v>
      </c>
      <c r="T205" t="s">
        <v>56</v>
      </c>
    </row>
    <row r="206" spans="1:20" x14ac:dyDescent="0.25">
      <c r="A206">
        <v>6750067775</v>
      </c>
      <c r="B206" s="37">
        <v>45267</v>
      </c>
      <c r="C206" t="s">
        <v>45</v>
      </c>
      <c r="D206" t="s">
        <v>46</v>
      </c>
      <c r="E206" t="s">
        <v>47</v>
      </c>
      <c r="F206" t="s">
        <v>80</v>
      </c>
      <c r="G206" t="s">
        <v>49</v>
      </c>
      <c r="H206" t="s">
        <v>50</v>
      </c>
      <c r="I206">
        <v>323103</v>
      </c>
      <c r="J206" t="s">
        <v>60</v>
      </c>
      <c r="K206" s="38">
        <v>2</v>
      </c>
      <c r="L206" s="38">
        <v>281.01799999999997</v>
      </c>
      <c r="M206" s="38">
        <v>562.03599999999994</v>
      </c>
      <c r="N206" s="38">
        <v>0</v>
      </c>
      <c r="O206" s="38">
        <v>44.963000000000001</v>
      </c>
      <c r="P206" s="38">
        <v>606.99900000000002</v>
      </c>
      <c r="Q206">
        <v>2023</v>
      </c>
      <c r="R206">
        <v>12</v>
      </c>
      <c r="S206">
        <v>0</v>
      </c>
      <c r="T206" t="s">
        <v>52</v>
      </c>
    </row>
    <row r="207" spans="1:20" x14ac:dyDescent="0.25">
      <c r="A207">
        <v>6750067775</v>
      </c>
      <c r="B207" s="37">
        <v>45267</v>
      </c>
      <c r="C207" t="s">
        <v>45</v>
      </c>
      <c r="D207" t="s">
        <v>46</v>
      </c>
      <c r="E207" t="s">
        <v>47</v>
      </c>
      <c r="F207" t="s">
        <v>80</v>
      </c>
      <c r="G207" t="s">
        <v>49</v>
      </c>
      <c r="H207" t="s">
        <v>50</v>
      </c>
      <c r="I207">
        <v>323004</v>
      </c>
      <c r="J207" t="s">
        <v>61</v>
      </c>
      <c r="K207" s="38">
        <v>1</v>
      </c>
      <c r="L207" s="38">
        <v>281.01799999999997</v>
      </c>
      <c r="M207" s="38">
        <v>281.01799999999997</v>
      </c>
      <c r="N207" s="38">
        <v>0</v>
      </c>
      <c r="O207" s="38">
        <v>22.481000000000002</v>
      </c>
      <c r="P207" s="38">
        <v>303.49900000000002</v>
      </c>
      <c r="Q207">
        <v>2023</v>
      </c>
      <c r="R207">
        <v>12</v>
      </c>
      <c r="S207">
        <v>0</v>
      </c>
      <c r="T207" t="s">
        <v>52</v>
      </c>
    </row>
    <row r="208" spans="1:20" x14ac:dyDescent="0.25">
      <c r="A208">
        <v>6750067775</v>
      </c>
      <c r="B208" s="37">
        <v>45267</v>
      </c>
      <c r="C208" t="s">
        <v>45</v>
      </c>
      <c r="D208" t="s">
        <v>46</v>
      </c>
      <c r="E208" t="s">
        <v>47</v>
      </c>
      <c r="F208" t="s">
        <v>80</v>
      </c>
      <c r="G208" t="s">
        <v>49</v>
      </c>
      <c r="H208" t="s">
        <v>50</v>
      </c>
      <c r="I208">
        <v>320025</v>
      </c>
      <c r="J208" t="s">
        <v>58</v>
      </c>
      <c r="K208" s="38">
        <v>9</v>
      </c>
      <c r="L208" s="38">
        <v>187.35400000000001</v>
      </c>
      <c r="M208" s="38">
        <v>1686.19</v>
      </c>
      <c r="N208" s="38">
        <v>-297.56299999999999</v>
      </c>
      <c r="O208" s="38">
        <v>134.89500000000001</v>
      </c>
      <c r="P208" s="38">
        <v>1821.085</v>
      </c>
      <c r="Q208">
        <v>2023</v>
      </c>
      <c r="R208">
        <v>12</v>
      </c>
      <c r="S208">
        <v>0.150000327662421</v>
      </c>
      <c r="T208" t="s">
        <v>56</v>
      </c>
    </row>
    <row r="209" spans="1:20" x14ac:dyDescent="0.25">
      <c r="A209">
        <v>6750067775</v>
      </c>
      <c r="B209" s="37">
        <v>45267</v>
      </c>
      <c r="C209" t="s">
        <v>45</v>
      </c>
      <c r="D209" t="s">
        <v>46</v>
      </c>
      <c r="E209" t="s">
        <v>47</v>
      </c>
      <c r="F209" t="s">
        <v>80</v>
      </c>
      <c r="G209" t="s">
        <v>49</v>
      </c>
      <c r="H209" t="s">
        <v>50</v>
      </c>
      <c r="I209">
        <v>324003</v>
      </c>
      <c r="J209" t="s">
        <v>10</v>
      </c>
      <c r="K209" s="38">
        <v>23</v>
      </c>
      <c r="L209" s="38">
        <v>383.33300000000003</v>
      </c>
      <c r="M209" s="38">
        <v>8816.6589999999997</v>
      </c>
      <c r="N209" s="38">
        <v>0</v>
      </c>
      <c r="O209" s="38">
        <v>705.33299999999997</v>
      </c>
      <c r="P209" s="38">
        <v>9521.9920000000002</v>
      </c>
      <c r="Q209">
        <v>2023</v>
      </c>
      <c r="R209">
        <v>12</v>
      </c>
      <c r="S209">
        <v>0</v>
      </c>
      <c r="T209" t="s">
        <v>52</v>
      </c>
    </row>
    <row r="210" spans="1:20" x14ac:dyDescent="0.25">
      <c r="A210">
        <v>6750067776</v>
      </c>
      <c r="B210" s="37">
        <v>45267</v>
      </c>
      <c r="C210" t="s">
        <v>45</v>
      </c>
      <c r="D210" t="s">
        <v>46</v>
      </c>
      <c r="E210" t="s">
        <v>47</v>
      </c>
      <c r="F210" t="s">
        <v>80</v>
      </c>
      <c r="G210" t="s">
        <v>49</v>
      </c>
      <c r="H210" t="s">
        <v>50</v>
      </c>
      <c r="I210">
        <v>320118</v>
      </c>
      <c r="J210" t="s">
        <v>57</v>
      </c>
      <c r="K210" s="38">
        <v>5</v>
      </c>
      <c r="L210" s="38">
        <v>187.35400000000001</v>
      </c>
      <c r="M210" s="38">
        <v>936.77200000000005</v>
      </c>
      <c r="N210" s="38">
        <v>-165.31299999999999</v>
      </c>
      <c r="O210" s="38">
        <v>74.941999999999993</v>
      </c>
      <c r="P210" s="38">
        <v>1011.7140000000001</v>
      </c>
      <c r="Q210">
        <v>2023</v>
      </c>
      <c r="R210">
        <v>12</v>
      </c>
      <c r="S210">
        <v>0.15000049905497134</v>
      </c>
      <c r="T210" t="s">
        <v>56</v>
      </c>
    </row>
    <row r="211" spans="1:20" x14ac:dyDescent="0.25">
      <c r="A211">
        <v>6750067776</v>
      </c>
      <c r="B211" s="37">
        <v>45267</v>
      </c>
      <c r="C211" t="s">
        <v>45</v>
      </c>
      <c r="D211" t="s">
        <v>46</v>
      </c>
      <c r="E211" t="s">
        <v>47</v>
      </c>
      <c r="F211" t="s">
        <v>80</v>
      </c>
      <c r="G211" t="s">
        <v>49</v>
      </c>
      <c r="H211" t="s">
        <v>50</v>
      </c>
      <c r="I211">
        <v>323004</v>
      </c>
      <c r="J211" t="s">
        <v>61</v>
      </c>
      <c r="K211" s="38">
        <v>1</v>
      </c>
      <c r="L211" s="38">
        <v>281.01799999999997</v>
      </c>
      <c r="M211" s="38">
        <v>281.01799999999997</v>
      </c>
      <c r="N211" s="38">
        <v>0</v>
      </c>
      <c r="O211" s="38">
        <v>22.481000000000002</v>
      </c>
      <c r="P211" s="38">
        <v>303.49900000000002</v>
      </c>
      <c r="Q211">
        <v>2023</v>
      </c>
      <c r="R211">
        <v>12</v>
      </c>
      <c r="S211">
        <v>0</v>
      </c>
      <c r="T211" t="s">
        <v>52</v>
      </c>
    </row>
    <row r="212" spans="1:20" x14ac:dyDescent="0.25">
      <c r="A212">
        <v>6750067776</v>
      </c>
      <c r="B212" s="37">
        <v>45267</v>
      </c>
      <c r="C212" t="s">
        <v>45</v>
      </c>
      <c r="D212" t="s">
        <v>46</v>
      </c>
      <c r="E212" t="s">
        <v>47</v>
      </c>
      <c r="F212" t="s">
        <v>80</v>
      </c>
      <c r="G212" t="s">
        <v>49</v>
      </c>
      <c r="H212" t="s">
        <v>50</v>
      </c>
      <c r="I212">
        <v>320025</v>
      </c>
      <c r="J212" t="s">
        <v>58</v>
      </c>
      <c r="K212" s="38">
        <v>12</v>
      </c>
      <c r="L212" s="38">
        <v>187.35400000000001</v>
      </c>
      <c r="M212" s="38">
        <v>2248.2530000000002</v>
      </c>
      <c r="N212" s="38">
        <v>-396.75099999999998</v>
      </c>
      <c r="O212" s="38">
        <v>179.86099999999999</v>
      </c>
      <c r="P212" s="38">
        <v>2428.114</v>
      </c>
      <c r="Q212">
        <v>2023</v>
      </c>
      <c r="R212">
        <v>12</v>
      </c>
      <c r="S212">
        <v>0.15000043478277306</v>
      </c>
      <c r="T212" t="s">
        <v>56</v>
      </c>
    </row>
    <row r="213" spans="1:20" x14ac:dyDescent="0.25">
      <c r="A213">
        <v>6750067776</v>
      </c>
      <c r="B213" s="37">
        <v>45267</v>
      </c>
      <c r="C213" t="s">
        <v>45</v>
      </c>
      <c r="D213" t="s">
        <v>46</v>
      </c>
      <c r="E213" t="s">
        <v>47</v>
      </c>
      <c r="F213" t="s">
        <v>80</v>
      </c>
      <c r="G213" t="s">
        <v>49</v>
      </c>
      <c r="H213" t="s">
        <v>50</v>
      </c>
      <c r="I213">
        <v>320400</v>
      </c>
      <c r="J213" t="s">
        <v>12</v>
      </c>
      <c r="K213" s="38">
        <v>7</v>
      </c>
      <c r="L213" s="38">
        <v>225.81800000000001</v>
      </c>
      <c r="M213" s="38">
        <v>1580.7260000000001</v>
      </c>
      <c r="N213" s="38">
        <v>0</v>
      </c>
      <c r="O213" s="38">
        <v>126.458</v>
      </c>
      <c r="P213" s="38">
        <v>1707.184</v>
      </c>
      <c r="Q213">
        <v>2023</v>
      </c>
      <c r="R213">
        <v>12</v>
      </c>
      <c r="S213">
        <v>0</v>
      </c>
      <c r="T213" t="s">
        <v>52</v>
      </c>
    </row>
    <row r="214" spans="1:20" x14ac:dyDescent="0.25">
      <c r="A214">
        <v>6750067777</v>
      </c>
      <c r="B214" s="37">
        <v>45267</v>
      </c>
      <c r="C214" t="s">
        <v>45</v>
      </c>
      <c r="D214" t="s">
        <v>46</v>
      </c>
      <c r="E214" t="s">
        <v>47</v>
      </c>
      <c r="F214" t="s">
        <v>111</v>
      </c>
      <c r="G214" t="s">
        <v>49</v>
      </c>
      <c r="H214" t="s">
        <v>50</v>
      </c>
      <c r="I214">
        <v>320107</v>
      </c>
      <c r="J214" t="s">
        <v>53</v>
      </c>
      <c r="K214" s="38">
        <v>2</v>
      </c>
      <c r="L214" s="38">
        <v>332.22199999999998</v>
      </c>
      <c r="M214" s="38">
        <v>664.44399999999996</v>
      </c>
      <c r="N214" s="38">
        <v>0</v>
      </c>
      <c r="O214" s="38">
        <v>53.155999999999999</v>
      </c>
      <c r="P214" s="38">
        <v>717.6</v>
      </c>
      <c r="Q214">
        <v>2023</v>
      </c>
      <c r="R214">
        <v>12</v>
      </c>
      <c r="S214">
        <v>0</v>
      </c>
      <c r="T214" t="s">
        <v>52</v>
      </c>
    </row>
    <row r="215" spans="1:20" x14ac:dyDescent="0.25">
      <c r="A215">
        <v>6750067777</v>
      </c>
      <c r="B215" s="37">
        <v>45267</v>
      </c>
      <c r="C215" t="s">
        <v>45</v>
      </c>
      <c r="D215" t="s">
        <v>46</v>
      </c>
      <c r="E215" t="s">
        <v>47</v>
      </c>
      <c r="F215" t="s">
        <v>111</v>
      </c>
      <c r="G215" t="s">
        <v>49</v>
      </c>
      <c r="H215" t="s">
        <v>50</v>
      </c>
      <c r="I215">
        <v>320028</v>
      </c>
      <c r="J215" t="s">
        <v>11</v>
      </c>
      <c r="K215" s="38">
        <v>6</v>
      </c>
      <c r="L215" s="38">
        <v>131.06</v>
      </c>
      <c r="M215" s="38">
        <v>786.36099999999999</v>
      </c>
      <c r="N215" s="38">
        <v>-234.887</v>
      </c>
      <c r="O215" s="38">
        <v>62.908999999999999</v>
      </c>
      <c r="P215" s="38">
        <v>849.27</v>
      </c>
      <c r="Q215">
        <v>2023</v>
      </c>
      <c r="R215">
        <v>12</v>
      </c>
      <c r="S215">
        <v>0.23000018604705816</v>
      </c>
      <c r="T215" t="s">
        <v>56</v>
      </c>
    </row>
    <row r="216" spans="1:20" x14ac:dyDescent="0.25">
      <c r="A216">
        <v>6750067777</v>
      </c>
      <c r="B216" s="37">
        <v>45267</v>
      </c>
      <c r="C216" t="s">
        <v>45</v>
      </c>
      <c r="D216" t="s">
        <v>46</v>
      </c>
      <c r="E216" t="s">
        <v>47</v>
      </c>
      <c r="F216" t="s">
        <v>111</v>
      </c>
      <c r="G216" t="s">
        <v>49</v>
      </c>
      <c r="H216" t="s">
        <v>50</v>
      </c>
      <c r="I216">
        <v>320118</v>
      </c>
      <c r="J216" t="s">
        <v>57</v>
      </c>
      <c r="K216" s="38">
        <v>5</v>
      </c>
      <c r="L216" s="38">
        <v>187.35400000000001</v>
      </c>
      <c r="M216" s="38">
        <v>936.77200000000005</v>
      </c>
      <c r="N216" s="38">
        <v>-165.31299999999999</v>
      </c>
      <c r="O216" s="38">
        <v>74.941999999999993</v>
      </c>
      <c r="P216" s="38">
        <v>1011.7140000000001</v>
      </c>
      <c r="Q216">
        <v>2023</v>
      </c>
      <c r="R216">
        <v>12</v>
      </c>
      <c r="S216">
        <v>0.15000049905497134</v>
      </c>
      <c r="T216" t="s">
        <v>56</v>
      </c>
    </row>
    <row r="217" spans="1:20" x14ac:dyDescent="0.25">
      <c r="A217">
        <v>6750067777</v>
      </c>
      <c r="B217" s="37">
        <v>45267</v>
      </c>
      <c r="C217" t="s">
        <v>45</v>
      </c>
      <c r="D217" t="s">
        <v>46</v>
      </c>
      <c r="E217" t="s">
        <v>47</v>
      </c>
      <c r="F217" t="s">
        <v>111</v>
      </c>
      <c r="G217" t="s">
        <v>49</v>
      </c>
      <c r="H217" t="s">
        <v>50</v>
      </c>
      <c r="I217">
        <v>320917</v>
      </c>
      <c r="J217" t="s">
        <v>54</v>
      </c>
      <c r="K217" s="38">
        <v>2</v>
      </c>
      <c r="L217" s="38">
        <v>332.22199999999998</v>
      </c>
      <c r="M217" s="38">
        <v>664.44399999999996</v>
      </c>
      <c r="N217" s="38">
        <v>0</v>
      </c>
      <c r="O217" s="38">
        <v>53.155999999999999</v>
      </c>
      <c r="P217" s="38">
        <v>717.6</v>
      </c>
      <c r="Q217">
        <v>2023</v>
      </c>
      <c r="R217">
        <v>12</v>
      </c>
      <c r="S217">
        <v>0</v>
      </c>
      <c r="T217" t="s">
        <v>52</v>
      </c>
    </row>
    <row r="218" spans="1:20" x14ac:dyDescent="0.25">
      <c r="A218">
        <v>6750067777</v>
      </c>
      <c r="B218" s="37">
        <v>45267</v>
      </c>
      <c r="C218" t="s">
        <v>45</v>
      </c>
      <c r="D218" t="s">
        <v>46</v>
      </c>
      <c r="E218" t="s">
        <v>47</v>
      </c>
      <c r="F218" t="s">
        <v>111</v>
      </c>
      <c r="G218" t="s">
        <v>49</v>
      </c>
      <c r="H218" t="s">
        <v>50</v>
      </c>
      <c r="I218">
        <v>320025</v>
      </c>
      <c r="J218" t="s">
        <v>58</v>
      </c>
      <c r="K218" s="38">
        <v>6</v>
      </c>
      <c r="L218" s="38">
        <v>187.35499999999999</v>
      </c>
      <c r="M218" s="38">
        <v>1124.127</v>
      </c>
      <c r="N218" s="38">
        <v>-198.375</v>
      </c>
      <c r="O218" s="38">
        <v>89.93</v>
      </c>
      <c r="P218" s="38">
        <v>1214.057</v>
      </c>
      <c r="Q218">
        <v>2023</v>
      </c>
      <c r="R218">
        <v>12</v>
      </c>
      <c r="S218">
        <v>0.1499994328943936</v>
      </c>
      <c r="T218" t="s">
        <v>56</v>
      </c>
    </row>
    <row r="219" spans="1:20" x14ac:dyDescent="0.25">
      <c r="A219">
        <v>6750067777</v>
      </c>
      <c r="B219" s="37">
        <v>45267</v>
      </c>
      <c r="C219" t="s">
        <v>45</v>
      </c>
      <c r="D219" t="s">
        <v>46</v>
      </c>
      <c r="E219" t="s">
        <v>47</v>
      </c>
      <c r="F219" t="s">
        <v>111</v>
      </c>
      <c r="G219" t="s">
        <v>49</v>
      </c>
      <c r="H219" t="s">
        <v>50</v>
      </c>
      <c r="I219">
        <v>324003</v>
      </c>
      <c r="J219" t="s">
        <v>10</v>
      </c>
      <c r="K219" s="38">
        <v>3</v>
      </c>
      <c r="L219" s="38">
        <v>383.33300000000003</v>
      </c>
      <c r="M219" s="38">
        <v>1149.999</v>
      </c>
      <c r="N219" s="38">
        <v>0</v>
      </c>
      <c r="O219" s="38">
        <v>91.998999999999995</v>
      </c>
      <c r="P219" s="38">
        <v>1241.998</v>
      </c>
      <c r="Q219">
        <v>2023</v>
      </c>
      <c r="R219">
        <v>12</v>
      </c>
      <c r="S219">
        <v>0</v>
      </c>
      <c r="T219" t="s">
        <v>52</v>
      </c>
    </row>
    <row r="220" spans="1:20" x14ac:dyDescent="0.25">
      <c r="A220">
        <v>6750067778</v>
      </c>
      <c r="B220" s="37">
        <v>45267</v>
      </c>
      <c r="C220" t="s">
        <v>45</v>
      </c>
      <c r="D220" t="s">
        <v>46</v>
      </c>
      <c r="E220" t="s">
        <v>47</v>
      </c>
      <c r="F220" t="s">
        <v>112</v>
      </c>
      <c r="G220" t="s">
        <v>49</v>
      </c>
      <c r="H220" t="s">
        <v>50</v>
      </c>
      <c r="I220">
        <v>320015</v>
      </c>
      <c r="J220" t="s">
        <v>51</v>
      </c>
      <c r="K220" s="38">
        <v>12</v>
      </c>
      <c r="L220" s="38">
        <v>332.22199999999998</v>
      </c>
      <c r="M220" s="38">
        <v>3986.6640000000002</v>
      </c>
      <c r="N220" s="38">
        <v>0</v>
      </c>
      <c r="O220" s="38">
        <v>318.93299999999999</v>
      </c>
      <c r="P220" s="38">
        <v>4305.5969999999998</v>
      </c>
      <c r="Q220">
        <v>2023</v>
      </c>
      <c r="R220">
        <v>12</v>
      </c>
      <c r="S220">
        <v>0</v>
      </c>
      <c r="T220" t="s">
        <v>52</v>
      </c>
    </row>
    <row r="221" spans="1:20" x14ac:dyDescent="0.25">
      <c r="A221">
        <v>6750067778</v>
      </c>
      <c r="B221" s="37">
        <v>45267</v>
      </c>
      <c r="C221" t="s">
        <v>45</v>
      </c>
      <c r="D221" t="s">
        <v>46</v>
      </c>
      <c r="E221" t="s">
        <v>47</v>
      </c>
      <c r="F221" t="s">
        <v>112</v>
      </c>
      <c r="G221" t="s">
        <v>49</v>
      </c>
      <c r="H221" t="s">
        <v>50</v>
      </c>
      <c r="I221">
        <v>320107</v>
      </c>
      <c r="J221" t="s">
        <v>53</v>
      </c>
      <c r="K221" s="38">
        <v>5</v>
      </c>
      <c r="L221" s="38">
        <v>332.22199999999998</v>
      </c>
      <c r="M221" s="38">
        <v>1661.11</v>
      </c>
      <c r="N221" s="38">
        <v>0</v>
      </c>
      <c r="O221" s="38">
        <v>132.88900000000001</v>
      </c>
      <c r="P221" s="38">
        <v>1793.999</v>
      </c>
      <c r="Q221">
        <v>2023</v>
      </c>
      <c r="R221">
        <v>12</v>
      </c>
      <c r="S221">
        <v>0</v>
      </c>
      <c r="T221" t="s">
        <v>52</v>
      </c>
    </row>
    <row r="222" spans="1:20" x14ac:dyDescent="0.25">
      <c r="A222">
        <v>6750067778</v>
      </c>
      <c r="B222" s="37">
        <v>45267</v>
      </c>
      <c r="C222" t="s">
        <v>45</v>
      </c>
      <c r="D222" t="s">
        <v>46</v>
      </c>
      <c r="E222" t="s">
        <v>47</v>
      </c>
      <c r="F222" t="s">
        <v>112</v>
      </c>
      <c r="G222" t="s">
        <v>49</v>
      </c>
      <c r="H222" t="s">
        <v>50</v>
      </c>
      <c r="I222">
        <v>320028</v>
      </c>
      <c r="J222" t="s">
        <v>11</v>
      </c>
      <c r="K222" s="38">
        <v>5</v>
      </c>
      <c r="L222" s="38">
        <v>131.06</v>
      </c>
      <c r="M222" s="38">
        <v>655.30100000000004</v>
      </c>
      <c r="N222" s="38">
        <v>-195.739</v>
      </c>
      <c r="O222" s="38">
        <v>52.423999999999999</v>
      </c>
      <c r="P222" s="38">
        <v>707.72500000000002</v>
      </c>
      <c r="Q222">
        <v>2023</v>
      </c>
      <c r="R222">
        <v>12</v>
      </c>
      <c r="S222">
        <v>0.23000003525102844</v>
      </c>
      <c r="T222" t="s">
        <v>56</v>
      </c>
    </row>
    <row r="223" spans="1:20" x14ac:dyDescent="0.25">
      <c r="A223">
        <v>6750067778</v>
      </c>
      <c r="B223" s="37">
        <v>45267</v>
      </c>
      <c r="C223" t="s">
        <v>45</v>
      </c>
      <c r="D223" t="s">
        <v>46</v>
      </c>
      <c r="E223" t="s">
        <v>47</v>
      </c>
      <c r="F223" t="s">
        <v>112</v>
      </c>
      <c r="G223" t="s">
        <v>49</v>
      </c>
      <c r="H223" t="s">
        <v>50</v>
      </c>
      <c r="I223">
        <v>324003</v>
      </c>
      <c r="J223" t="s">
        <v>10</v>
      </c>
      <c r="K223" s="38">
        <v>1</v>
      </c>
      <c r="L223" s="38">
        <v>383.33300000000003</v>
      </c>
      <c r="M223" s="38">
        <v>383.33300000000003</v>
      </c>
      <c r="N223" s="38">
        <v>0</v>
      </c>
      <c r="O223" s="38">
        <v>30.667000000000002</v>
      </c>
      <c r="P223" s="38">
        <v>414</v>
      </c>
      <c r="Q223">
        <v>2023</v>
      </c>
      <c r="R223">
        <v>12</v>
      </c>
      <c r="S223">
        <v>0</v>
      </c>
      <c r="T223" t="s">
        <v>52</v>
      </c>
    </row>
    <row r="224" spans="1:20" x14ac:dyDescent="0.25">
      <c r="A224">
        <v>6750067778</v>
      </c>
      <c r="B224" s="37">
        <v>45267</v>
      </c>
      <c r="C224" t="s">
        <v>45</v>
      </c>
      <c r="D224" t="s">
        <v>46</v>
      </c>
      <c r="E224" t="s">
        <v>47</v>
      </c>
      <c r="F224" t="s">
        <v>112</v>
      </c>
      <c r="G224" t="s">
        <v>49</v>
      </c>
      <c r="H224" t="s">
        <v>50</v>
      </c>
      <c r="I224">
        <v>320015</v>
      </c>
      <c r="J224" t="s">
        <v>51</v>
      </c>
      <c r="K224" s="38">
        <v>4</v>
      </c>
      <c r="L224" s="38">
        <v>0</v>
      </c>
      <c r="M224" s="38">
        <v>0</v>
      </c>
      <c r="N224" s="38">
        <v>0</v>
      </c>
      <c r="O224" s="38">
        <v>0</v>
      </c>
      <c r="P224" s="38">
        <v>0</v>
      </c>
      <c r="Q224">
        <v>2023</v>
      </c>
      <c r="R224">
        <v>12</v>
      </c>
      <c r="S224">
        <v>0</v>
      </c>
      <c r="T224" t="s">
        <v>52</v>
      </c>
    </row>
    <row r="225" spans="1:20" x14ac:dyDescent="0.25">
      <c r="A225">
        <v>6750067778</v>
      </c>
      <c r="B225" s="37">
        <v>45267</v>
      </c>
      <c r="C225" t="s">
        <v>45</v>
      </c>
      <c r="D225" t="s">
        <v>46</v>
      </c>
      <c r="E225" t="s">
        <v>47</v>
      </c>
      <c r="F225" t="s">
        <v>112</v>
      </c>
      <c r="G225" t="s">
        <v>49</v>
      </c>
      <c r="H225" t="s">
        <v>50</v>
      </c>
      <c r="I225">
        <v>320107</v>
      </c>
      <c r="J225" t="s">
        <v>53</v>
      </c>
      <c r="K225" s="38">
        <v>1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>
        <v>2023</v>
      </c>
      <c r="R225">
        <v>12</v>
      </c>
      <c r="S225">
        <v>0</v>
      </c>
      <c r="T225" t="s">
        <v>52</v>
      </c>
    </row>
    <row r="226" spans="1:20" x14ac:dyDescent="0.25">
      <c r="A226">
        <v>6750067779</v>
      </c>
      <c r="B226" s="37">
        <v>45267</v>
      </c>
      <c r="C226" t="s">
        <v>45</v>
      </c>
      <c r="D226" t="s">
        <v>46</v>
      </c>
      <c r="E226" t="s">
        <v>47</v>
      </c>
      <c r="F226" t="s">
        <v>113</v>
      </c>
      <c r="G226" t="s">
        <v>49</v>
      </c>
      <c r="H226" t="s">
        <v>50</v>
      </c>
      <c r="I226">
        <v>320015</v>
      </c>
      <c r="J226" t="s">
        <v>51</v>
      </c>
      <c r="K226" s="38">
        <v>1</v>
      </c>
      <c r="L226" s="38">
        <v>332.22199999999998</v>
      </c>
      <c r="M226" s="38">
        <v>332.22199999999998</v>
      </c>
      <c r="N226" s="38">
        <v>0</v>
      </c>
      <c r="O226" s="38">
        <v>26.577999999999999</v>
      </c>
      <c r="P226" s="38">
        <v>358.8</v>
      </c>
      <c r="Q226">
        <v>2023</v>
      </c>
      <c r="R226">
        <v>12</v>
      </c>
      <c r="S226">
        <v>0</v>
      </c>
      <c r="T226" t="s">
        <v>52</v>
      </c>
    </row>
    <row r="227" spans="1:20" x14ac:dyDescent="0.25">
      <c r="A227">
        <v>6750067779</v>
      </c>
      <c r="B227" s="37">
        <v>45267</v>
      </c>
      <c r="C227" t="s">
        <v>45</v>
      </c>
      <c r="D227" t="s">
        <v>46</v>
      </c>
      <c r="E227" t="s">
        <v>47</v>
      </c>
      <c r="F227" t="s">
        <v>113</v>
      </c>
      <c r="G227" t="s">
        <v>49</v>
      </c>
      <c r="H227" t="s">
        <v>50</v>
      </c>
      <c r="I227">
        <v>320107</v>
      </c>
      <c r="J227" t="s">
        <v>53</v>
      </c>
      <c r="K227" s="38">
        <v>5</v>
      </c>
      <c r="L227" s="38">
        <v>332.22199999999998</v>
      </c>
      <c r="M227" s="38">
        <v>1661.11</v>
      </c>
      <c r="N227" s="38">
        <v>0</v>
      </c>
      <c r="O227" s="38">
        <v>132.88900000000001</v>
      </c>
      <c r="P227" s="38">
        <v>1793.999</v>
      </c>
      <c r="Q227">
        <v>2023</v>
      </c>
      <c r="R227">
        <v>12</v>
      </c>
      <c r="S227">
        <v>0</v>
      </c>
      <c r="T227" t="s">
        <v>52</v>
      </c>
    </row>
    <row r="228" spans="1:20" x14ac:dyDescent="0.25">
      <c r="A228">
        <v>6750067779</v>
      </c>
      <c r="B228" s="37">
        <v>45267</v>
      </c>
      <c r="C228" t="s">
        <v>45</v>
      </c>
      <c r="D228" t="s">
        <v>46</v>
      </c>
      <c r="E228" t="s">
        <v>47</v>
      </c>
      <c r="F228" t="s">
        <v>113</v>
      </c>
      <c r="G228" t="s">
        <v>49</v>
      </c>
      <c r="H228" t="s">
        <v>50</v>
      </c>
      <c r="I228">
        <v>320028</v>
      </c>
      <c r="J228" t="s">
        <v>11</v>
      </c>
      <c r="K228" s="38">
        <v>2</v>
      </c>
      <c r="L228" s="38">
        <v>131.06</v>
      </c>
      <c r="M228" s="38">
        <v>262.12</v>
      </c>
      <c r="N228" s="38">
        <v>-78.296000000000006</v>
      </c>
      <c r="O228" s="38">
        <v>20.97</v>
      </c>
      <c r="P228" s="38">
        <v>283.08999999999997</v>
      </c>
      <c r="Q228">
        <v>2023</v>
      </c>
      <c r="R228">
        <v>12</v>
      </c>
      <c r="S228">
        <v>0.23000094002632077</v>
      </c>
      <c r="T228" t="s">
        <v>56</v>
      </c>
    </row>
    <row r="229" spans="1:20" x14ac:dyDescent="0.25">
      <c r="A229">
        <v>6750067779</v>
      </c>
      <c r="B229" s="37">
        <v>45267</v>
      </c>
      <c r="C229" t="s">
        <v>45</v>
      </c>
      <c r="D229" t="s">
        <v>46</v>
      </c>
      <c r="E229" t="s">
        <v>47</v>
      </c>
      <c r="F229" t="s">
        <v>113</v>
      </c>
      <c r="G229" t="s">
        <v>49</v>
      </c>
      <c r="H229" t="s">
        <v>50</v>
      </c>
      <c r="I229">
        <v>320118</v>
      </c>
      <c r="J229" t="s">
        <v>57</v>
      </c>
      <c r="K229" s="38">
        <v>1</v>
      </c>
      <c r="L229" s="38">
        <v>187.35400000000001</v>
      </c>
      <c r="M229" s="38">
        <v>187.35400000000001</v>
      </c>
      <c r="N229" s="38">
        <v>-33.063000000000002</v>
      </c>
      <c r="O229" s="38">
        <v>14.988</v>
      </c>
      <c r="P229" s="38">
        <v>202.34200000000001</v>
      </c>
      <c r="Q229">
        <v>2023</v>
      </c>
      <c r="R229">
        <v>12</v>
      </c>
      <c r="S229">
        <v>0.15000204158481423</v>
      </c>
      <c r="T229" t="s">
        <v>56</v>
      </c>
    </row>
    <row r="230" spans="1:20" x14ac:dyDescent="0.25">
      <c r="A230">
        <v>6750067779</v>
      </c>
      <c r="B230" s="37">
        <v>45267</v>
      </c>
      <c r="C230" t="s">
        <v>45</v>
      </c>
      <c r="D230" t="s">
        <v>46</v>
      </c>
      <c r="E230" t="s">
        <v>47</v>
      </c>
      <c r="F230" t="s">
        <v>113</v>
      </c>
      <c r="G230" t="s">
        <v>49</v>
      </c>
      <c r="H230" t="s">
        <v>50</v>
      </c>
      <c r="I230">
        <v>323004</v>
      </c>
      <c r="J230" t="s">
        <v>61</v>
      </c>
      <c r="K230" s="38">
        <v>1</v>
      </c>
      <c r="L230" s="38">
        <v>281.01799999999997</v>
      </c>
      <c r="M230" s="38">
        <v>281.01799999999997</v>
      </c>
      <c r="N230" s="38">
        <v>0</v>
      </c>
      <c r="O230" s="38">
        <v>22.481000000000002</v>
      </c>
      <c r="P230" s="38">
        <v>303.49900000000002</v>
      </c>
      <c r="Q230">
        <v>2023</v>
      </c>
      <c r="R230">
        <v>12</v>
      </c>
      <c r="S230">
        <v>0</v>
      </c>
      <c r="T230" t="s">
        <v>52</v>
      </c>
    </row>
    <row r="231" spans="1:20" x14ac:dyDescent="0.25">
      <c r="A231">
        <v>6750067779</v>
      </c>
      <c r="B231" s="37">
        <v>45267</v>
      </c>
      <c r="C231" t="s">
        <v>45</v>
      </c>
      <c r="D231" t="s">
        <v>46</v>
      </c>
      <c r="E231" t="s">
        <v>47</v>
      </c>
      <c r="F231" t="s">
        <v>113</v>
      </c>
      <c r="G231" t="s">
        <v>49</v>
      </c>
      <c r="H231" t="s">
        <v>50</v>
      </c>
      <c r="I231">
        <v>320025</v>
      </c>
      <c r="J231" t="s">
        <v>58</v>
      </c>
      <c r="K231" s="38">
        <v>5</v>
      </c>
      <c r="L231" s="38">
        <v>187.35400000000001</v>
      </c>
      <c r="M231" s="38">
        <v>936.77200000000005</v>
      </c>
      <c r="N231" s="38">
        <v>-165.31299999999999</v>
      </c>
      <c r="O231" s="38">
        <v>74.941999999999993</v>
      </c>
      <c r="P231" s="38">
        <v>1011.7140000000001</v>
      </c>
      <c r="Q231">
        <v>2023</v>
      </c>
      <c r="R231">
        <v>12</v>
      </c>
      <c r="S231">
        <v>0.15000049905497134</v>
      </c>
      <c r="T231" t="s">
        <v>56</v>
      </c>
    </row>
    <row r="232" spans="1:20" x14ac:dyDescent="0.25">
      <c r="A232">
        <v>6750067779</v>
      </c>
      <c r="B232" s="37">
        <v>45267</v>
      </c>
      <c r="C232" t="s">
        <v>45</v>
      </c>
      <c r="D232" t="s">
        <v>46</v>
      </c>
      <c r="E232" t="s">
        <v>47</v>
      </c>
      <c r="F232" t="s">
        <v>113</v>
      </c>
      <c r="G232" t="s">
        <v>49</v>
      </c>
      <c r="H232" t="s">
        <v>50</v>
      </c>
      <c r="I232">
        <v>324003</v>
      </c>
      <c r="J232" t="s">
        <v>10</v>
      </c>
      <c r="K232" s="38">
        <v>19</v>
      </c>
      <c r="L232" s="38">
        <v>383.33300000000003</v>
      </c>
      <c r="M232" s="38">
        <v>7283.3270000000002</v>
      </c>
      <c r="N232" s="38">
        <v>0</v>
      </c>
      <c r="O232" s="38">
        <v>582.66600000000005</v>
      </c>
      <c r="P232" s="38">
        <v>7865.9930000000004</v>
      </c>
      <c r="Q232">
        <v>2023</v>
      </c>
      <c r="R232">
        <v>12</v>
      </c>
      <c r="S232">
        <v>0</v>
      </c>
      <c r="T232" t="s">
        <v>52</v>
      </c>
    </row>
    <row r="233" spans="1:20" x14ac:dyDescent="0.25">
      <c r="A233">
        <v>6750067779</v>
      </c>
      <c r="B233" s="37">
        <v>45267</v>
      </c>
      <c r="C233" t="s">
        <v>45</v>
      </c>
      <c r="D233" t="s">
        <v>46</v>
      </c>
      <c r="E233" t="s">
        <v>47</v>
      </c>
      <c r="F233" t="s">
        <v>113</v>
      </c>
      <c r="G233" t="s">
        <v>49</v>
      </c>
      <c r="H233" t="s">
        <v>50</v>
      </c>
      <c r="I233">
        <v>320107</v>
      </c>
      <c r="J233" t="s">
        <v>53</v>
      </c>
      <c r="K233" s="38">
        <v>1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>
        <v>2023</v>
      </c>
      <c r="R233">
        <v>12</v>
      </c>
      <c r="S233">
        <v>0</v>
      </c>
      <c r="T233" t="s">
        <v>52</v>
      </c>
    </row>
    <row r="234" spans="1:20" x14ac:dyDescent="0.25">
      <c r="A234">
        <v>6750067780</v>
      </c>
      <c r="B234" s="37">
        <v>45267</v>
      </c>
      <c r="C234" t="s">
        <v>45</v>
      </c>
      <c r="D234" t="s">
        <v>46</v>
      </c>
      <c r="E234" t="s">
        <v>47</v>
      </c>
      <c r="F234" t="s">
        <v>114</v>
      </c>
      <c r="G234" t="s">
        <v>49</v>
      </c>
      <c r="H234" t="s">
        <v>50</v>
      </c>
      <c r="I234">
        <v>320028</v>
      </c>
      <c r="J234" t="s">
        <v>11</v>
      </c>
      <c r="K234" s="38">
        <v>30</v>
      </c>
      <c r="L234" s="38">
        <v>131.06</v>
      </c>
      <c r="M234" s="38">
        <v>3931.8049999999998</v>
      </c>
      <c r="N234" s="38">
        <v>-1174.4349999999999</v>
      </c>
      <c r="O234" s="38">
        <v>314.54300000000001</v>
      </c>
      <c r="P234" s="38">
        <v>4246.348</v>
      </c>
      <c r="Q234">
        <v>2023</v>
      </c>
      <c r="R234">
        <v>12</v>
      </c>
      <c r="S234">
        <v>0.23000018604705816</v>
      </c>
      <c r="T234" t="s">
        <v>56</v>
      </c>
    </row>
    <row r="235" spans="1:20" x14ac:dyDescent="0.25">
      <c r="A235">
        <v>6750067780</v>
      </c>
      <c r="B235" s="37">
        <v>45267</v>
      </c>
      <c r="C235" t="s">
        <v>45</v>
      </c>
      <c r="D235" t="s">
        <v>46</v>
      </c>
      <c r="E235" t="s">
        <v>47</v>
      </c>
      <c r="F235" t="s">
        <v>114</v>
      </c>
      <c r="G235" t="s">
        <v>49</v>
      </c>
      <c r="H235" t="s">
        <v>50</v>
      </c>
      <c r="I235">
        <v>320118</v>
      </c>
      <c r="J235" t="s">
        <v>57</v>
      </c>
      <c r="K235" s="38">
        <v>10</v>
      </c>
      <c r="L235" s="38">
        <v>187.35400000000001</v>
      </c>
      <c r="M235" s="38">
        <v>1873.5440000000001</v>
      </c>
      <c r="N235" s="38">
        <v>-330.62599999999998</v>
      </c>
      <c r="O235" s="38">
        <v>149.88399999999999</v>
      </c>
      <c r="P235" s="38">
        <v>2023.4280000000001</v>
      </c>
      <c r="Q235">
        <v>2023</v>
      </c>
      <c r="R235">
        <v>12</v>
      </c>
      <c r="S235">
        <v>0.15000049905497134</v>
      </c>
      <c r="T235" t="s">
        <v>56</v>
      </c>
    </row>
    <row r="236" spans="1:20" x14ac:dyDescent="0.25">
      <c r="A236">
        <v>6750067780</v>
      </c>
      <c r="B236" s="37">
        <v>45267</v>
      </c>
      <c r="C236" t="s">
        <v>45</v>
      </c>
      <c r="D236" t="s">
        <v>46</v>
      </c>
      <c r="E236" t="s">
        <v>47</v>
      </c>
      <c r="F236" t="s">
        <v>114</v>
      </c>
      <c r="G236" t="s">
        <v>49</v>
      </c>
      <c r="H236" t="s">
        <v>50</v>
      </c>
      <c r="I236">
        <v>323004</v>
      </c>
      <c r="J236" t="s">
        <v>61</v>
      </c>
      <c r="K236" s="38">
        <v>2</v>
      </c>
      <c r="L236" s="38">
        <v>281.01799999999997</v>
      </c>
      <c r="M236" s="38">
        <v>562.03599999999994</v>
      </c>
      <c r="N236" s="38">
        <v>0</v>
      </c>
      <c r="O236" s="38">
        <v>44.963000000000001</v>
      </c>
      <c r="P236" s="38">
        <v>606.99900000000002</v>
      </c>
      <c r="Q236">
        <v>2023</v>
      </c>
      <c r="R236">
        <v>12</v>
      </c>
      <c r="S236">
        <v>0</v>
      </c>
      <c r="T236" t="s">
        <v>52</v>
      </c>
    </row>
    <row r="237" spans="1:20" x14ac:dyDescent="0.25">
      <c r="A237">
        <v>6750067780</v>
      </c>
      <c r="B237" s="37">
        <v>45267</v>
      </c>
      <c r="C237" t="s">
        <v>45</v>
      </c>
      <c r="D237" t="s">
        <v>46</v>
      </c>
      <c r="E237" t="s">
        <v>47</v>
      </c>
      <c r="F237" t="s">
        <v>114</v>
      </c>
      <c r="G237" t="s">
        <v>49</v>
      </c>
      <c r="H237" t="s">
        <v>50</v>
      </c>
      <c r="I237">
        <v>324003</v>
      </c>
      <c r="J237" t="s">
        <v>10</v>
      </c>
      <c r="K237" s="38">
        <v>4</v>
      </c>
      <c r="L237" s="38">
        <v>383.33300000000003</v>
      </c>
      <c r="M237" s="38">
        <v>1533.3320000000001</v>
      </c>
      <c r="N237" s="38">
        <v>0</v>
      </c>
      <c r="O237" s="38">
        <v>122.667</v>
      </c>
      <c r="P237" s="38">
        <v>1655.999</v>
      </c>
      <c r="Q237">
        <v>2023</v>
      </c>
      <c r="R237">
        <v>12</v>
      </c>
      <c r="S237">
        <v>0</v>
      </c>
      <c r="T237" t="s">
        <v>52</v>
      </c>
    </row>
    <row r="238" spans="1:20" x14ac:dyDescent="0.25">
      <c r="A238">
        <v>6750067781</v>
      </c>
      <c r="B238" s="37">
        <v>45267</v>
      </c>
      <c r="C238" t="s">
        <v>45</v>
      </c>
      <c r="D238" t="s">
        <v>46</v>
      </c>
      <c r="E238" t="s">
        <v>47</v>
      </c>
      <c r="F238" t="s">
        <v>114</v>
      </c>
      <c r="G238" t="s">
        <v>49</v>
      </c>
      <c r="H238" t="s">
        <v>50</v>
      </c>
      <c r="I238">
        <v>320400</v>
      </c>
      <c r="J238" t="s">
        <v>12</v>
      </c>
      <c r="K238" s="38">
        <v>3</v>
      </c>
      <c r="L238" s="38">
        <v>225.81800000000001</v>
      </c>
      <c r="M238" s="38">
        <v>677.45399999999995</v>
      </c>
      <c r="N238" s="38">
        <v>0</v>
      </c>
      <c r="O238" s="38">
        <v>54.195999999999998</v>
      </c>
      <c r="P238" s="38">
        <v>731.65</v>
      </c>
      <c r="Q238">
        <v>2023</v>
      </c>
      <c r="R238">
        <v>12</v>
      </c>
      <c r="S238">
        <v>0</v>
      </c>
      <c r="T238" t="s">
        <v>52</v>
      </c>
    </row>
    <row r="239" spans="1:20" x14ac:dyDescent="0.25">
      <c r="A239">
        <v>6750067782</v>
      </c>
      <c r="B239" s="37">
        <v>45267</v>
      </c>
      <c r="C239" t="s">
        <v>45</v>
      </c>
      <c r="D239" t="s">
        <v>46</v>
      </c>
      <c r="E239" t="s">
        <v>47</v>
      </c>
      <c r="F239" t="s">
        <v>115</v>
      </c>
      <c r="G239" t="s">
        <v>49</v>
      </c>
      <c r="H239" t="s">
        <v>50</v>
      </c>
      <c r="I239">
        <v>320107</v>
      </c>
      <c r="J239" t="s">
        <v>53</v>
      </c>
      <c r="K239" s="38">
        <v>2</v>
      </c>
      <c r="L239" s="38">
        <v>332.22199999999998</v>
      </c>
      <c r="M239" s="38">
        <v>664.44399999999996</v>
      </c>
      <c r="N239" s="38">
        <v>0</v>
      </c>
      <c r="O239" s="38">
        <v>53.155999999999999</v>
      </c>
      <c r="P239" s="38">
        <v>717.6</v>
      </c>
      <c r="Q239">
        <v>2023</v>
      </c>
      <c r="R239">
        <v>12</v>
      </c>
      <c r="S239">
        <v>0</v>
      </c>
      <c r="T239" t="s">
        <v>52</v>
      </c>
    </row>
    <row r="240" spans="1:20" x14ac:dyDescent="0.25">
      <c r="A240">
        <v>6750067782</v>
      </c>
      <c r="B240" s="37">
        <v>45267</v>
      </c>
      <c r="C240" t="s">
        <v>45</v>
      </c>
      <c r="D240" t="s">
        <v>46</v>
      </c>
      <c r="E240" t="s">
        <v>47</v>
      </c>
      <c r="F240" t="s">
        <v>115</v>
      </c>
      <c r="G240" t="s">
        <v>49</v>
      </c>
      <c r="H240" t="s">
        <v>50</v>
      </c>
      <c r="I240">
        <v>320028</v>
      </c>
      <c r="J240" t="s">
        <v>11</v>
      </c>
      <c r="K240" s="38">
        <v>5</v>
      </c>
      <c r="L240" s="38">
        <v>131.06</v>
      </c>
      <c r="M240" s="38">
        <v>655.30100000000004</v>
      </c>
      <c r="N240" s="38">
        <v>-195.739</v>
      </c>
      <c r="O240" s="38">
        <v>52.423999999999999</v>
      </c>
      <c r="P240" s="38">
        <v>707.72500000000002</v>
      </c>
      <c r="Q240">
        <v>2023</v>
      </c>
      <c r="R240">
        <v>12</v>
      </c>
      <c r="S240">
        <v>0.23000003525102844</v>
      </c>
      <c r="T240" t="s">
        <v>56</v>
      </c>
    </row>
    <row r="241" spans="1:20" x14ac:dyDescent="0.25">
      <c r="A241">
        <v>6750067782</v>
      </c>
      <c r="B241" s="37">
        <v>45267</v>
      </c>
      <c r="C241" t="s">
        <v>45</v>
      </c>
      <c r="D241" t="s">
        <v>46</v>
      </c>
      <c r="E241" t="s">
        <v>47</v>
      </c>
      <c r="F241" t="s">
        <v>115</v>
      </c>
      <c r="G241" t="s">
        <v>49</v>
      </c>
      <c r="H241" t="s">
        <v>50</v>
      </c>
      <c r="I241">
        <v>320118</v>
      </c>
      <c r="J241" t="s">
        <v>57</v>
      </c>
      <c r="K241" s="38">
        <v>5</v>
      </c>
      <c r="L241" s="38">
        <v>187.35400000000001</v>
      </c>
      <c r="M241" s="38">
        <v>936.77200000000005</v>
      </c>
      <c r="N241" s="38">
        <v>-165.31299999999999</v>
      </c>
      <c r="O241" s="38">
        <v>74.941999999999993</v>
      </c>
      <c r="P241" s="38">
        <v>1011.7140000000001</v>
      </c>
      <c r="Q241">
        <v>2023</v>
      </c>
      <c r="R241">
        <v>12</v>
      </c>
      <c r="S241">
        <v>0.15000049905497134</v>
      </c>
      <c r="T241" t="s">
        <v>56</v>
      </c>
    </row>
    <row r="242" spans="1:20" x14ac:dyDescent="0.25">
      <c r="A242">
        <v>6750067782</v>
      </c>
      <c r="B242" s="37">
        <v>45267</v>
      </c>
      <c r="C242" t="s">
        <v>45</v>
      </c>
      <c r="D242" t="s">
        <v>46</v>
      </c>
      <c r="E242" t="s">
        <v>47</v>
      </c>
      <c r="F242" t="s">
        <v>115</v>
      </c>
      <c r="G242" t="s">
        <v>49</v>
      </c>
      <c r="H242" t="s">
        <v>50</v>
      </c>
      <c r="I242">
        <v>323004</v>
      </c>
      <c r="J242" t="s">
        <v>61</v>
      </c>
      <c r="K242" s="38">
        <v>5</v>
      </c>
      <c r="L242" s="38">
        <v>281.01799999999997</v>
      </c>
      <c r="M242" s="38">
        <v>1405.09</v>
      </c>
      <c r="N242" s="38">
        <v>0</v>
      </c>
      <c r="O242" s="38">
        <v>112.40600000000001</v>
      </c>
      <c r="P242" s="38">
        <v>1517.4960000000001</v>
      </c>
      <c r="Q242">
        <v>2023</v>
      </c>
      <c r="R242">
        <v>12</v>
      </c>
      <c r="S242">
        <v>0</v>
      </c>
      <c r="T242" t="s">
        <v>52</v>
      </c>
    </row>
    <row r="243" spans="1:20" x14ac:dyDescent="0.25">
      <c r="A243">
        <v>6750067782</v>
      </c>
      <c r="B243" s="37">
        <v>45267</v>
      </c>
      <c r="C243" t="s">
        <v>45</v>
      </c>
      <c r="D243" t="s">
        <v>46</v>
      </c>
      <c r="E243" t="s">
        <v>47</v>
      </c>
      <c r="F243" t="s">
        <v>115</v>
      </c>
      <c r="G243" t="s">
        <v>49</v>
      </c>
      <c r="H243" t="s">
        <v>50</v>
      </c>
      <c r="I243">
        <v>320400</v>
      </c>
      <c r="J243" t="s">
        <v>12</v>
      </c>
      <c r="K243" s="38">
        <v>6</v>
      </c>
      <c r="L243" s="38">
        <v>225.81800000000001</v>
      </c>
      <c r="M243" s="38">
        <v>1354.9079999999999</v>
      </c>
      <c r="N243" s="38">
        <v>0</v>
      </c>
      <c r="O243" s="38">
        <v>108.393</v>
      </c>
      <c r="P243" s="38">
        <v>1463.3009999999999</v>
      </c>
      <c r="Q243">
        <v>2023</v>
      </c>
      <c r="R243">
        <v>12</v>
      </c>
      <c r="S243">
        <v>0</v>
      </c>
      <c r="T243" t="s">
        <v>52</v>
      </c>
    </row>
    <row r="244" spans="1:20" x14ac:dyDescent="0.25">
      <c r="A244">
        <v>6750067783</v>
      </c>
      <c r="B244" s="37">
        <v>45267</v>
      </c>
      <c r="C244" t="s">
        <v>45</v>
      </c>
      <c r="D244" t="s">
        <v>46</v>
      </c>
      <c r="E244" t="s">
        <v>47</v>
      </c>
      <c r="F244" t="s">
        <v>116</v>
      </c>
      <c r="G244" t="s">
        <v>49</v>
      </c>
      <c r="H244" t="s">
        <v>50</v>
      </c>
      <c r="I244">
        <v>320015</v>
      </c>
      <c r="J244" t="s">
        <v>51</v>
      </c>
      <c r="K244" s="38">
        <v>2</v>
      </c>
      <c r="L244" s="38">
        <v>332.22199999999998</v>
      </c>
      <c r="M244" s="38">
        <v>664.44399999999996</v>
      </c>
      <c r="N244" s="38">
        <v>0</v>
      </c>
      <c r="O244" s="38">
        <v>53.155999999999999</v>
      </c>
      <c r="P244" s="38">
        <v>717.6</v>
      </c>
      <c r="Q244">
        <v>2023</v>
      </c>
      <c r="R244">
        <v>12</v>
      </c>
      <c r="S244">
        <v>0</v>
      </c>
      <c r="T244" t="s">
        <v>52</v>
      </c>
    </row>
    <row r="245" spans="1:20" x14ac:dyDescent="0.25">
      <c r="A245">
        <v>6750067783</v>
      </c>
      <c r="B245" s="37">
        <v>45267</v>
      </c>
      <c r="C245" t="s">
        <v>45</v>
      </c>
      <c r="D245" t="s">
        <v>46</v>
      </c>
      <c r="E245" t="s">
        <v>47</v>
      </c>
      <c r="F245" t="s">
        <v>116</v>
      </c>
      <c r="G245" t="s">
        <v>49</v>
      </c>
      <c r="H245" t="s">
        <v>50</v>
      </c>
      <c r="I245">
        <v>320107</v>
      </c>
      <c r="J245" t="s">
        <v>53</v>
      </c>
      <c r="K245" s="38">
        <v>2</v>
      </c>
      <c r="L245" s="38">
        <v>332.22199999999998</v>
      </c>
      <c r="M245" s="38">
        <v>664.44399999999996</v>
      </c>
      <c r="N245" s="38">
        <v>0</v>
      </c>
      <c r="O245" s="38">
        <v>53.155999999999999</v>
      </c>
      <c r="P245" s="38">
        <v>717.6</v>
      </c>
      <c r="Q245">
        <v>2023</v>
      </c>
      <c r="R245">
        <v>12</v>
      </c>
      <c r="S245">
        <v>0</v>
      </c>
      <c r="T245" t="s">
        <v>52</v>
      </c>
    </row>
    <row r="246" spans="1:20" x14ac:dyDescent="0.25">
      <c r="A246">
        <v>6750067783</v>
      </c>
      <c r="B246" s="37">
        <v>45267</v>
      </c>
      <c r="C246" t="s">
        <v>45</v>
      </c>
      <c r="D246" t="s">
        <v>46</v>
      </c>
      <c r="E246" t="s">
        <v>47</v>
      </c>
      <c r="F246" t="s">
        <v>116</v>
      </c>
      <c r="G246" t="s">
        <v>49</v>
      </c>
      <c r="H246" t="s">
        <v>50</v>
      </c>
      <c r="I246">
        <v>320118</v>
      </c>
      <c r="J246" t="s">
        <v>57</v>
      </c>
      <c r="K246" s="38">
        <v>5</v>
      </c>
      <c r="L246" s="38">
        <v>187.35400000000001</v>
      </c>
      <c r="M246" s="38">
        <v>936.77200000000005</v>
      </c>
      <c r="N246" s="38">
        <v>-165.31299999999999</v>
      </c>
      <c r="O246" s="38">
        <v>74.941999999999993</v>
      </c>
      <c r="P246" s="38">
        <v>1011.7140000000001</v>
      </c>
      <c r="Q246">
        <v>2023</v>
      </c>
      <c r="R246">
        <v>12</v>
      </c>
      <c r="S246">
        <v>0.15000049905497134</v>
      </c>
      <c r="T246" t="s">
        <v>56</v>
      </c>
    </row>
    <row r="247" spans="1:20" x14ac:dyDescent="0.25">
      <c r="A247">
        <v>6750067783</v>
      </c>
      <c r="B247" s="37">
        <v>45267</v>
      </c>
      <c r="C247" t="s">
        <v>45</v>
      </c>
      <c r="D247" t="s">
        <v>46</v>
      </c>
      <c r="E247" t="s">
        <v>47</v>
      </c>
      <c r="F247" t="s">
        <v>116</v>
      </c>
      <c r="G247" t="s">
        <v>49</v>
      </c>
      <c r="H247" t="s">
        <v>50</v>
      </c>
      <c r="I247">
        <v>323900</v>
      </c>
      <c r="J247" t="s">
        <v>64</v>
      </c>
      <c r="K247" s="38">
        <v>2</v>
      </c>
      <c r="L247" s="38">
        <v>281.01799999999997</v>
      </c>
      <c r="M247" s="38">
        <v>562.03599999999994</v>
      </c>
      <c r="N247" s="38">
        <v>0</v>
      </c>
      <c r="O247" s="38">
        <v>44.963000000000001</v>
      </c>
      <c r="P247" s="38">
        <v>606.99900000000002</v>
      </c>
      <c r="Q247">
        <v>2023</v>
      </c>
      <c r="R247">
        <v>12</v>
      </c>
      <c r="S247">
        <v>0</v>
      </c>
      <c r="T247" t="s">
        <v>52</v>
      </c>
    </row>
    <row r="248" spans="1:20" x14ac:dyDescent="0.25">
      <c r="A248">
        <v>6750067783</v>
      </c>
      <c r="B248" s="37">
        <v>45267</v>
      </c>
      <c r="C248" t="s">
        <v>45</v>
      </c>
      <c r="D248" t="s">
        <v>46</v>
      </c>
      <c r="E248" t="s">
        <v>47</v>
      </c>
      <c r="F248" t="s">
        <v>116</v>
      </c>
      <c r="G248" t="s">
        <v>49</v>
      </c>
      <c r="H248" t="s">
        <v>50</v>
      </c>
      <c r="I248">
        <v>323004</v>
      </c>
      <c r="J248" t="s">
        <v>61</v>
      </c>
      <c r="K248" s="38">
        <v>3</v>
      </c>
      <c r="L248" s="38">
        <v>281.01799999999997</v>
      </c>
      <c r="M248" s="38">
        <v>843.05399999999997</v>
      </c>
      <c r="N248" s="38">
        <v>0</v>
      </c>
      <c r="O248" s="38">
        <v>67.444000000000003</v>
      </c>
      <c r="P248" s="38">
        <v>910.49800000000005</v>
      </c>
      <c r="Q248">
        <v>2023</v>
      </c>
      <c r="R248">
        <v>12</v>
      </c>
      <c r="S248">
        <v>0</v>
      </c>
      <c r="T248" t="s">
        <v>52</v>
      </c>
    </row>
    <row r="249" spans="1:20" x14ac:dyDescent="0.25">
      <c r="A249">
        <v>6750067783</v>
      </c>
      <c r="B249" s="37">
        <v>45267</v>
      </c>
      <c r="C249" t="s">
        <v>45</v>
      </c>
      <c r="D249" t="s">
        <v>46</v>
      </c>
      <c r="E249" t="s">
        <v>47</v>
      </c>
      <c r="F249" t="s">
        <v>116</v>
      </c>
      <c r="G249" t="s">
        <v>49</v>
      </c>
      <c r="H249" t="s">
        <v>50</v>
      </c>
      <c r="I249">
        <v>320025</v>
      </c>
      <c r="J249" t="s">
        <v>58</v>
      </c>
      <c r="K249" s="38">
        <v>5</v>
      </c>
      <c r="L249" s="38">
        <v>187.35400000000001</v>
      </c>
      <c r="M249" s="38">
        <v>936.77200000000005</v>
      </c>
      <c r="N249" s="38">
        <v>-165.31299999999999</v>
      </c>
      <c r="O249" s="38">
        <v>74.941000000000003</v>
      </c>
      <c r="P249" s="38">
        <v>1011.713</v>
      </c>
      <c r="Q249">
        <v>2023</v>
      </c>
      <c r="R249">
        <v>12</v>
      </c>
      <c r="S249">
        <v>0.15000049905497134</v>
      </c>
      <c r="T249" t="s">
        <v>56</v>
      </c>
    </row>
    <row r="250" spans="1:20" x14ac:dyDescent="0.25">
      <c r="A250">
        <v>6750067783</v>
      </c>
      <c r="B250" s="37">
        <v>45267</v>
      </c>
      <c r="C250" t="s">
        <v>45</v>
      </c>
      <c r="D250" t="s">
        <v>46</v>
      </c>
      <c r="E250" t="s">
        <v>47</v>
      </c>
      <c r="F250" t="s">
        <v>116</v>
      </c>
      <c r="G250" t="s">
        <v>49</v>
      </c>
      <c r="H250" t="s">
        <v>50</v>
      </c>
      <c r="I250">
        <v>324003</v>
      </c>
      <c r="J250" t="s">
        <v>10</v>
      </c>
      <c r="K250" s="38">
        <v>2</v>
      </c>
      <c r="L250" s="38">
        <v>383.33300000000003</v>
      </c>
      <c r="M250" s="38">
        <v>766.66600000000005</v>
      </c>
      <c r="N250" s="38">
        <v>0</v>
      </c>
      <c r="O250" s="38">
        <v>61.332999999999998</v>
      </c>
      <c r="P250" s="38">
        <v>827.99900000000002</v>
      </c>
      <c r="Q250">
        <v>2023</v>
      </c>
      <c r="R250">
        <v>12</v>
      </c>
      <c r="S250">
        <v>0</v>
      </c>
      <c r="T250" t="s">
        <v>52</v>
      </c>
    </row>
    <row r="251" spans="1:20" x14ac:dyDescent="0.25">
      <c r="A251">
        <v>6750067783</v>
      </c>
      <c r="B251" s="37">
        <v>45267</v>
      </c>
      <c r="C251" t="s">
        <v>45</v>
      </c>
      <c r="D251" t="s">
        <v>46</v>
      </c>
      <c r="E251" t="s">
        <v>47</v>
      </c>
      <c r="F251" t="s">
        <v>116</v>
      </c>
      <c r="G251" t="s">
        <v>49</v>
      </c>
      <c r="H251" t="s">
        <v>50</v>
      </c>
      <c r="I251">
        <v>320400</v>
      </c>
      <c r="J251" t="s">
        <v>12</v>
      </c>
      <c r="K251" s="38">
        <v>2</v>
      </c>
      <c r="L251" s="38">
        <v>225.81800000000001</v>
      </c>
      <c r="M251" s="38">
        <v>451.63600000000002</v>
      </c>
      <c r="N251" s="38">
        <v>0</v>
      </c>
      <c r="O251" s="38">
        <v>36.131</v>
      </c>
      <c r="P251" s="38">
        <v>487.767</v>
      </c>
      <c r="Q251">
        <v>2023</v>
      </c>
      <c r="R251">
        <v>12</v>
      </c>
      <c r="S251">
        <v>0</v>
      </c>
      <c r="T251" t="s">
        <v>52</v>
      </c>
    </row>
    <row r="252" spans="1:20" x14ac:dyDescent="0.25">
      <c r="A252">
        <v>6750067784</v>
      </c>
      <c r="B252" s="37">
        <v>45267</v>
      </c>
      <c r="C252" t="s">
        <v>45</v>
      </c>
      <c r="D252" t="s">
        <v>46</v>
      </c>
      <c r="E252" t="s">
        <v>47</v>
      </c>
      <c r="F252" t="s">
        <v>108</v>
      </c>
      <c r="G252" t="s">
        <v>49</v>
      </c>
      <c r="H252" t="s">
        <v>50</v>
      </c>
      <c r="I252">
        <v>320015</v>
      </c>
      <c r="J252" t="s">
        <v>51</v>
      </c>
      <c r="K252" s="38">
        <v>1</v>
      </c>
      <c r="L252" s="38">
        <v>332.22199999999998</v>
      </c>
      <c r="M252" s="38">
        <v>332.22199999999998</v>
      </c>
      <c r="N252" s="38">
        <v>0</v>
      </c>
      <c r="O252" s="38">
        <v>26.577999999999999</v>
      </c>
      <c r="P252" s="38">
        <v>358.8</v>
      </c>
      <c r="Q252">
        <v>2023</v>
      </c>
      <c r="R252">
        <v>12</v>
      </c>
      <c r="S252">
        <v>0</v>
      </c>
      <c r="T252" t="s">
        <v>52</v>
      </c>
    </row>
    <row r="253" spans="1:20" x14ac:dyDescent="0.25">
      <c r="A253">
        <v>6750067784</v>
      </c>
      <c r="B253" s="37">
        <v>45267</v>
      </c>
      <c r="C253" t="s">
        <v>45</v>
      </c>
      <c r="D253" t="s">
        <v>46</v>
      </c>
      <c r="E253" t="s">
        <v>47</v>
      </c>
      <c r="F253" t="s">
        <v>108</v>
      </c>
      <c r="G253" t="s">
        <v>49</v>
      </c>
      <c r="H253" t="s">
        <v>50</v>
      </c>
      <c r="I253">
        <v>323004</v>
      </c>
      <c r="J253" t="s">
        <v>61</v>
      </c>
      <c r="K253" s="38">
        <v>1</v>
      </c>
      <c r="L253" s="38">
        <v>281.01799999999997</v>
      </c>
      <c r="M253" s="38">
        <v>281.01799999999997</v>
      </c>
      <c r="N253" s="38">
        <v>0</v>
      </c>
      <c r="O253" s="38">
        <v>22.481000000000002</v>
      </c>
      <c r="P253" s="38">
        <v>303.49900000000002</v>
      </c>
      <c r="Q253">
        <v>2023</v>
      </c>
      <c r="R253">
        <v>12</v>
      </c>
      <c r="S253">
        <v>0</v>
      </c>
      <c r="T253" t="s">
        <v>52</v>
      </c>
    </row>
    <row r="254" spans="1:20" x14ac:dyDescent="0.25">
      <c r="A254">
        <v>6750067784</v>
      </c>
      <c r="B254" s="37">
        <v>45267</v>
      </c>
      <c r="C254" t="s">
        <v>45</v>
      </c>
      <c r="D254" t="s">
        <v>46</v>
      </c>
      <c r="E254" t="s">
        <v>47</v>
      </c>
      <c r="F254" t="s">
        <v>108</v>
      </c>
      <c r="G254" t="s">
        <v>49</v>
      </c>
      <c r="H254" t="s">
        <v>50</v>
      </c>
      <c r="I254">
        <v>320025</v>
      </c>
      <c r="J254" t="s">
        <v>58</v>
      </c>
      <c r="K254" s="38">
        <v>2</v>
      </c>
      <c r="L254" s="38">
        <v>187.35499999999999</v>
      </c>
      <c r="M254" s="38">
        <v>374.709</v>
      </c>
      <c r="N254" s="38">
        <v>-66.125</v>
      </c>
      <c r="O254" s="38">
        <v>29.977</v>
      </c>
      <c r="P254" s="38">
        <v>404.68599999999998</v>
      </c>
      <c r="Q254">
        <v>2023</v>
      </c>
      <c r="R254">
        <v>12</v>
      </c>
      <c r="S254">
        <v>0.1499994328943936</v>
      </c>
      <c r="T254" t="s">
        <v>56</v>
      </c>
    </row>
    <row r="255" spans="1:20" x14ac:dyDescent="0.25">
      <c r="A255">
        <v>6750067784</v>
      </c>
      <c r="B255" s="37">
        <v>45267</v>
      </c>
      <c r="C255" t="s">
        <v>45</v>
      </c>
      <c r="D255" t="s">
        <v>46</v>
      </c>
      <c r="E255" t="s">
        <v>47</v>
      </c>
      <c r="F255" t="s">
        <v>108</v>
      </c>
      <c r="G255" t="s">
        <v>49</v>
      </c>
      <c r="H255" t="s">
        <v>50</v>
      </c>
      <c r="I255">
        <v>324003</v>
      </c>
      <c r="J255" t="s">
        <v>10</v>
      </c>
      <c r="K255" s="38">
        <v>2</v>
      </c>
      <c r="L255" s="38">
        <v>383.33300000000003</v>
      </c>
      <c r="M255" s="38">
        <v>766.66600000000005</v>
      </c>
      <c r="N255" s="38">
        <v>0</v>
      </c>
      <c r="O255" s="38">
        <v>61.332999999999998</v>
      </c>
      <c r="P255" s="38">
        <v>827.99900000000002</v>
      </c>
      <c r="Q255">
        <v>2023</v>
      </c>
      <c r="R255">
        <v>12</v>
      </c>
      <c r="S255">
        <v>0</v>
      </c>
      <c r="T255" t="s">
        <v>52</v>
      </c>
    </row>
    <row r="256" spans="1:20" x14ac:dyDescent="0.25">
      <c r="A256">
        <v>6750067785</v>
      </c>
      <c r="B256" s="37">
        <v>45267</v>
      </c>
      <c r="C256" t="s">
        <v>45</v>
      </c>
      <c r="D256" t="s">
        <v>46</v>
      </c>
      <c r="E256" t="s">
        <v>47</v>
      </c>
      <c r="F256" t="s">
        <v>117</v>
      </c>
      <c r="G256" t="s">
        <v>49</v>
      </c>
      <c r="H256" t="s">
        <v>50</v>
      </c>
      <c r="I256">
        <v>320015</v>
      </c>
      <c r="J256" t="s">
        <v>51</v>
      </c>
      <c r="K256" s="38">
        <v>2</v>
      </c>
      <c r="L256" s="38">
        <v>332.22199999999998</v>
      </c>
      <c r="M256" s="38">
        <v>664.44399999999996</v>
      </c>
      <c r="N256" s="38">
        <v>0</v>
      </c>
      <c r="O256" s="38">
        <v>53.155999999999999</v>
      </c>
      <c r="P256" s="38">
        <v>717.6</v>
      </c>
      <c r="Q256">
        <v>2023</v>
      </c>
      <c r="R256">
        <v>12</v>
      </c>
      <c r="S256">
        <v>0</v>
      </c>
      <c r="T256" t="s">
        <v>52</v>
      </c>
    </row>
    <row r="257" spans="1:20" x14ac:dyDescent="0.25">
      <c r="A257">
        <v>6750067785</v>
      </c>
      <c r="B257" s="37">
        <v>45267</v>
      </c>
      <c r="C257" t="s">
        <v>45</v>
      </c>
      <c r="D257" t="s">
        <v>46</v>
      </c>
      <c r="E257" t="s">
        <v>47</v>
      </c>
      <c r="F257" t="s">
        <v>117</v>
      </c>
      <c r="G257" t="s">
        <v>49</v>
      </c>
      <c r="H257" t="s">
        <v>50</v>
      </c>
      <c r="I257">
        <v>320028</v>
      </c>
      <c r="J257" t="s">
        <v>11</v>
      </c>
      <c r="K257" s="38">
        <v>5</v>
      </c>
      <c r="L257" s="38">
        <v>131.06</v>
      </c>
      <c r="M257" s="38">
        <v>655.30100000000004</v>
      </c>
      <c r="N257" s="38">
        <v>-195.739</v>
      </c>
      <c r="O257" s="38">
        <v>52.423999999999999</v>
      </c>
      <c r="P257" s="38">
        <v>707.72500000000002</v>
      </c>
      <c r="Q257">
        <v>2023</v>
      </c>
      <c r="R257">
        <v>12</v>
      </c>
      <c r="S257">
        <v>0.23000003525102844</v>
      </c>
      <c r="T257" t="s">
        <v>56</v>
      </c>
    </row>
    <row r="258" spans="1:20" x14ac:dyDescent="0.25">
      <c r="A258">
        <v>6750067785</v>
      </c>
      <c r="B258" s="37">
        <v>45267</v>
      </c>
      <c r="C258" t="s">
        <v>45</v>
      </c>
      <c r="D258" t="s">
        <v>46</v>
      </c>
      <c r="E258" t="s">
        <v>47</v>
      </c>
      <c r="F258" t="s">
        <v>117</v>
      </c>
      <c r="G258" t="s">
        <v>49</v>
      </c>
      <c r="H258" t="s">
        <v>50</v>
      </c>
      <c r="I258">
        <v>320118</v>
      </c>
      <c r="J258" t="s">
        <v>57</v>
      </c>
      <c r="K258" s="38">
        <v>5</v>
      </c>
      <c r="L258" s="38">
        <v>187.35400000000001</v>
      </c>
      <c r="M258" s="38">
        <v>936.77200000000005</v>
      </c>
      <c r="N258" s="38">
        <v>-165.31299999999999</v>
      </c>
      <c r="O258" s="38">
        <v>74.941999999999993</v>
      </c>
      <c r="P258" s="38">
        <v>1011.7140000000001</v>
      </c>
      <c r="Q258">
        <v>2023</v>
      </c>
      <c r="R258">
        <v>12</v>
      </c>
      <c r="S258">
        <v>0.15000049905497134</v>
      </c>
      <c r="T258" t="s">
        <v>56</v>
      </c>
    </row>
    <row r="259" spans="1:20" x14ac:dyDescent="0.25">
      <c r="A259">
        <v>6750067785</v>
      </c>
      <c r="B259" s="37">
        <v>45267</v>
      </c>
      <c r="C259" t="s">
        <v>45</v>
      </c>
      <c r="D259" t="s">
        <v>46</v>
      </c>
      <c r="E259" t="s">
        <v>47</v>
      </c>
      <c r="F259" t="s">
        <v>117</v>
      </c>
      <c r="G259" t="s">
        <v>49</v>
      </c>
      <c r="H259" t="s">
        <v>50</v>
      </c>
      <c r="I259">
        <v>323900</v>
      </c>
      <c r="J259" t="s">
        <v>64</v>
      </c>
      <c r="K259" s="38">
        <v>2</v>
      </c>
      <c r="L259" s="38">
        <v>281.01799999999997</v>
      </c>
      <c r="M259" s="38">
        <v>562.03599999999994</v>
      </c>
      <c r="N259" s="38">
        <v>0</v>
      </c>
      <c r="O259" s="38">
        <v>44.963000000000001</v>
      </c>
      <c r="P259" s="38">
        <v>606.99900000000002</v>
      </c>
      <c r="Q259">
        <v>2023</v>
      </c>
      <c r="R259">
        <v>12</v>
      </c>
      <c r="S259">
        <v>0</v>
      </c>
      <c r="T259" t="s">
        <v>52</v>
      </c>
    </row>
    <row r="260" spans="1:20" x14ac:dyDescent="0.25">
      <c r="A260">
        <v>6750067785</v>
      </c>
      <c r="B260" s="37">
        <v>45267</v>
      </c>
      <c r="C260" t="s">
        <v>45</v>
      </c>
      <c r="D260" t="s">
        <v>46</v>
      </c>
      <c r="E260" t="s">
        <v>47</v>
      </c>
      <c r="F260" t="s">
        <v>117</v>
      </c>
      <c r="G260" t="s">
        <v>49</v>
      </c>
      <c r="H260" t="s">
        <v>50</v>
      </c>
      <c r="I260">
        <v>323103</v>
      </c>
      <c r="J260" t="s">
        <v>60</v>
      </c>
      <c r="K260" s="38">
        <v>3</v>
      </c>
      <c r="L260" s="38">
        <v>281.01799999999997</v>
      </c>
      <c r="M260" s="38">
        <v>843.05399999999997</v>
      </c>
      <c r="N260" s="38">
        <v>0</v>
      </c>
      <c r="O260" s="38">
        <v>67.444000000000003</v>
      </c>
      <c r="P260" s="38">
        <v>910.49800000000005</v>
      </c>
      <c r="Q260">
        <v>2023</v>
      </c>
      <c r="R260">
        <v>12</v>
      </c>
      <c r="S260">
        <v>0</v>
      </c>
      <c r="T260" t="s">
        <v>52</v>
      </c>
    </row>
    <row r="261" spans="1:20" x14ac:dyDescent="0.25">
      <c r="A261">
        <v>6750067785</v>
      </c>
      <c r="B261" s="37">
        <v>45267</v>
      </c>
      <c r="C261" t="s">
        <v>45</v>
      </c>
      <c r="D261" t="s">
        <v>46</v>
      </c>
      <c r="E261" t="s">
        <v>47</v>
      </c>
      <c r="F261" t="s">
        <v>117</v>
      </c>
      <c r="G261" t="s">
        <v>49</v>
      </c>
      <c r="H261" t="s">
        <v>50</v>
      </c>
      <c r="I261">
        <v>323004</v>
      </c>
      <c r="J261" t="s">
        <v>61</v>
      </c>
      <c r="K261" s="38">
        <v>2</v>
      </c>
      <c r="L261" s="38">
        <v>281.01799999999997</v>
      </c>
      <c r="M261" s="38">
        <v>562.03599999999994</v>
      </c>
      <c r="N261" s="38">
        <v>0</v>
      </c>
      <c r="O261" s="38">
        <v>44.963000000000001</v>
      </c>
      <c r="P261" s="38">
        <v>606.99900000000002</v>
      </c>
      <c r="Q261">
        <v>2023</v>
      </c>
      <c r="R261">
        <v>12</v>
      </c>
      <c r="S261">
        <v>0</v>
      </c>
      <c r="T261" t="s">
        <v>52</v>
      </c>
    </row>
    <row r="262" spans="1:20" x14ac:dyDescent="0.25">
      <c r="A262">
        <v>6750067785</v>
      </c>
      <c r="B262" s="37">
        <v>45267</v>
      </c>
      <c r="C262" t="s">
        <v>45</v>
      </c>
      <c r="D262" t="s">
        <v>46</v>
      </c>
      <c r="E262" t="s">
        <v>47</v>
      </c>
      <c r="F262" t="s">
        <v>117</v>
      </c>
      <c r="G262" t="s">
        <v>49</v>
      </c>
      <c r="H262" t="s">
        <v>50</v>
      </c>
      <c r="I262">
        <v>320025</v>
      </c>
      <c r="J262" t="s">
        <v>58</v>
      </c>
      <c r="K262" s="38">
        <v>5</v>
      </c>
      <c r="L262" s="38">
        <v>187.35400000000001</v>
      </c>
      <c r="M262" s="38">
        <v>936.77200000000005</v>
      </c>
      <c r="N262" s="38">
        <v>-165.31299999999999</v>
      </c>
      <c r="O262" s="38">
        <v>74.941000000000003</v>
      </c>
      <c r="P262" s="38">
        <v>1011.713</v>
      </c>
      <c r="Q262">
        <v>2023</v>
      </c>
      <c r="R262">
        <v>12</v>
      </c>
      <c r="S262">
        <v>0.15000049905497134</v>
      </c>
      <c r="T262" t="s">
        <v>56</v>
      </c>
    </row>
    <row r="263" spans="1:20" x14ac:dyDescent="0.25">
      <c r="A263">
        <v>6750067786</v>
      </c>
      <c r="B263" s="37">
        <v>45267</v>
      </c>
      <c r="C263" t="s">
        <v>45</v>
      </c>
      <c r="D263" t="s">
        <v>46</v>
      </c>
      <c r="E263" t="s">
        <v>47</v>
      </c>
      <c r="F263" t="s">
        <v>118</v>
      </c>
      <c r="G263" t="s">
        <v>49</v>
      </c>
      <c r="H263" t="s">
        <v>50</v>
      </c>
      <c r="I263">
        <v>320015</v>
      </c>
      <c r="J263" t="s">
        <v>51</v>
      </c>
      <c r="K263" s="38">
        <v>1</v>
      </c>
      <c r="L263" s="38">
        <v>332.22199999999998</v>
      </c>
      <c r="M263" s="38">
        <v>332.22199999999998</v>
      </c>
      <c r="N263" s="38">
        <v>0</v>
      </c>
      <c r="O263" s="38">
        <v>26.577999999999999</v>
      </c>
      <c r="P263" s="38">
        <v>358.8</v>
      </c>
      <c r="Q263">
        <v>2023</v>
      </c>
      <c r="R263">
        <v>12</v>
      </c>
      <c r="S263">
        <v>0</v>
      </c>
      <c r="T263" t="s">
        <v>52</v>
      </c>
    </row>
    <row r="264" spans="1:20" x14ac:dyDescent="0.25">
      <c r="A264">
        <v>6750067786</v>
      </c>
      <c r="B264" s="37">
        <v>45267</v>
      </c>
      <c r="C264" t="s">
        <v>45</v>
      </c>
      <c r="D264" t="s">
        <v>46</v>
      </c>
      <c r="E264" t="s">
        <v>47</v>
      </c>
      <c r="F264" t="s">
        <v>118</v>
      </c>
      <c r="G264" t="s">
        <v>49</v>
      </c>
      <c r="H264" t="s">
        <v>50</v>
      </c>
      <c r="I264">
        <v>320107</v>
      </c>
      <c r="J264" t="s">
        <v>53</v>
      </c>
      <c r="K264" s="38">
        <v>1</v>
      </c>
      <c r="L264" s="38">
        <v>332.22199999999998</v>
      </c>
      <c r="M264" s="38">
        <v>332.22199999999998</v>
      </c>
      <c r="N264" s="38">
        <v>0</v>
      </c>
      <c r="O264" s="38">
        <v>26.577999999999999</v>
      </c>
      <c r="P264" s="38">
        <v>358.8</v>
      </c>
      <c r="Q264">
        <v>2023</v>
      </c>
      <c r="R264">
        <v>12</v>
      </c>
      <c r="S264">
        <v>0</v>
      </c>
      <c r="T264" t="s">
        <v>52</v>
      </c>
    </row>
    <row r="265" spans="1:20" x14ac:dyDescent="0.25">
      <c r="A265">
        <v>6750067786</v>
      </c>
      <c r="B265" s="37">
        <v>45267</v>
      </c>
      <c r="C265" t="s">
        <v>45</v>
      </c>
      <c r="D265" t="s">
        <v>46</v>
      </c>
      <c r="E265" t="s">
        <v>47</v>
      </c>
      <c r="F265" t="s">
        <v>118</v>
      </c>
      <c r="G265" t="s">
        <v>49</v>
      </c>
      <c r="H265" t="s">
        <v>50</v>
      </c>
      <c r="I265">
        <v>320028</v>
      </c>
      <c r="J265" t="s">
        <v>11</v>
      </c>
      <c r="K265" s="38">
        <v>2</v>
      </c>
      <c r="L265" s="38">
        <v>131.06</v>
      </c>
      <c r="M265" s="38">
        <v>262.12</v>
      </c>
      <c r="N265" s="38">
        <v>-78.296000000000006</v>
      </c>
      <c r="O265" s="38">
        <v>20.97</v>
      </c>
      <c r="P265" s="38">
        <v>283.08999999999997</v>
      </c>
      <c r="Q265">
        <v>2023</v>
      </c>
      <c r="R265">
        <v>12</v>
      </c>
      <c r="S265">
        <v>0.23000094002632077</v>
      </c>
      <c r="T265" t="s">
        <v>56</v>
      </c>
    </row>
    <row r="266" spans="1:20" x14ac:dyDescent="0.25">
      <c r="A266">
        <v>6750067786</v>
      </c>
      <c r="B266" s="37">
        <v>45267</v>
      </c>
      <c r="C266" t="s">
        <v>45</v>
      </c>
      <c r="D266" t="s">
        <v>46</v>
      </c>
      <c r="E266" t="s">
        <v>47</v>
      </c>
      <c r="F266" t="s">
        <v>118</v>
      </c>
      <c r="G266" t="s">
        <v>49</v>
      </c>
      <c r="H266" t="s">
        <v>50</v>
      </c>
      <c r="I266">
        <v>320118</v>
      </c>
      <c r="J266" t="s">
        <v>57</v>
      </c>
      <c r="K266" s="38">
        <v>20</v>
      </c>
      <c r="L266" s="38">
        <v>187.35400000000001</v>
      </c>
      <c r="M266" s="38">
        <v>3747.0889999999999</v>
      </c>
      <c r="N266" s="38">
        <v>-661.25099999999998</v>
      </c>
      <c r="O266" s="38">
        <v>299.767</v>
      </c>
      <c r="P266" s="38">
        <v>4046.8560000000002</v>
      </c>
      <c r="Q266">
        <v>2023</v>
      </c>
      <c r="R266">
        <v>12</v>
      </c>
      <c r="S266">
        <v>0.15000030623834734</v>
      </c>
      <c r="T266" t="s">
        <v>56</v>
      </c>
    </row>
    <row r="267" spans="1:20" x14ac:dyDescent="0.25">
      <c r="A267">
        <v>6750067786</v>
      </c>
      <c r="B267" s="37">
        <v>45267</v>
      </c>
      <c r="C267" t="s">
        <v>45</v>
      </c>
      <c r="D267" t="s">
        <v>46</v>
      </c>
      <c r="E267" t="s">
        <v>47</v>
      </c>
      <c r="F267" t="s">
        <v>118</v>
      </c>
      <c r="G267" t="s">
        <v>49</v>
      </c>
      <c r="H267" t="s">
        <v>50</v>
      </c>
      <c r="I267">
        <v>323900</v>
      </c>
      <c r="J267" t="s">
        <v>64</v>
      </c>
      <c r="K267" s="38">
        <v>1</v>
      </c>
      <c r="L267" s="38">
        <v>281.01799999999997</v>
      </c>
      <c r="M267" s="38">
        <v>281.01799999999997</v>
      </c>
      <c r="N267" s="38">
        <v>0</v>
      </c>
      <c r="O267" s="38">
        <v>22.481000000000002</v>
      </c>
      <c r="P267" s="38">
        <v>303.49900000000002</v>
      </c>
      <c r="Q267">
        <v>2023</v>
      </c>
      <c r="R267">
        <v>12</v>
      </c>
      <c r="S267">
        <v>0</v>
      </c>
      <c r="T267" t="s">
        <v>52</v>
      </c>
    </row>
    <row r="268" spans="1:20" x14ac:dyDescent="0.25">
      <c r="A268">
        <v>6750067786</v>
      </c>
      <c r="B268" s="37">
        <v>45267</v>
      </c>
      <c r="C268" t="s">
        <v>45</v>
      </c>
      <c r="D268" t="s">
        <v>46</v>
      </c>
      <c r="E268" t="s">
        <v>47</v>
      </c>
      <c r="F268" t="s">
        <v>118</v>
      </c>
      <c r="G268" t="s">
        <v>49</v>
      </c>
      <c r="H268" t="s">
        <v>50</v>
      </c>
      <c r="I268">
        <v>323103</v>
      </c>
      <c r="J268" t="s">
        <v>60</v>
      </c>
      <c r="K268" s="38">
        <v>1</v>
      </c>
      <c r="L268" s="38">
        <v>281.01799999999997</v>
      </c>
      <c r="M268" s="38">
        <v>281.01799999999997</v>
      </c>
      <c r="N268" s="38">
        <v>0</v>
      </c>
      <c r="O268" s="38">
        <v>22.481000000000002</v>
      </c>
      <c r="P268" s="38">
        <v>303.49900000000002</v>
      </c>
      <c r="Q268">
        <v>2023</v>
      </c>
      <c r="R268">
        <v>12</v>
      </c>
      <c r="S268">
        <v>0</v>
      </c>
      <c r="T268" t="s">
        <v>52</v>
      </c>
    </row>
    <row r="269" spans="1:20" x14ac:dyDescent="0.25">
      <c r="A269">
        <v>6750067786</v>
      </c>
      <c r="B269" s="37">
        <v>45267</v>
      </c>
      <c r="C269" t="s">
        <v>45</v>
      </c>
      <c r="D269" t="s">
        <v>46</v>
      </c>
      <c r="E269" t="s">
        <v>47</v>
      </c>
      <c r="F269" t="s">
        <v>118</v>
      </c>
      <c r="G269" t="s">
        <v>49</v>
      </c>
      <c r="H269" t="s">
        <v>50</v>
      </c>
      <c r="I269">
        <v>324003</v>
      </c>
      <c r="J269" t="s">
        <v>10</v>
      </c>
      <c r="K269" s="38">
        <v>1</v>
      </c>
      <c r="L269" s="38">
        <v>383.33300000000003</v>
      </c>
      <c r="M269" s="38">
        <v>383.33300000000003</v>
      </c>
      <c r="N269" s="38">
        <v>0</v>
      </c>
      <c r="O269" s="38">
        <v>30.667000000000002</v>
      </c>
      <c r="P269" s="38">
        <v>414</v>
      </c>
      <c r="Q269">
        <v>2023</v>
      </c>
      <c r="R269">
        <v>12</v>
      </c>
      <c r="S269">
        <v>0</v>
      </c>
      <c r="T269" t="s">
        <v>52</v>
      </c>
    </row>
    <row r="270" spans="1:20" x14ac:dyDescent="0.25">
      <c r="A270">
        <v>6750067787</v>
      </c>
      <c r="B270" s="37">
        <v>45267</v>
      </c>
      <c r="C270" t="s">
        <v>45</v>
      </c>
      <c r="D270" t="s">
        <v>46</v>
      </c>
      <c r="E270" t="s">
        <v>47</v>
      </c>
      <c r="F270" t="s">
        <v>119</v>
      </c>
      <c r="G270" t="s">
        <v>49</v>
      </c>
      <c r="H270" t="s">
        <v>50</v>
      </c>
      <c r="I270">
        <v>320015</v>
      </c>
      <c r="J270" t="s">
        <v>51</v>
      </c>
      <c r="K270" s="38">
        <v>2</v>
      </c>
      <c r="L270" s="38">
        <v>332.22199999999998</v>
      </c>
      <c r="M270" s="38">
        <v>664.44399999999996</v>
      </c>
      <c r="N270" s="38">
        <v>0</v>
      </c>
      <c r="O270" s="38">
        <v>53.155999999999999</v>
      </c>
      <c r="P270" s="38">
        <v>717.6</v>
      </c>
      <c r="Q270">
        <v>2023</v>
      </c>
      <c r="R270">
        <v>12</v>
      </c>
      <c r="S270">
        <v>0</v>
      </c>
      <c r="T270" t="s">
        <v>52</v>
      </c>
    </row>
    <row r="271" spans="1:20" x14ac:dyDescent="0.25">
      <c r="A271">
        <v>6750067787</v>
      </c>
      <c r="B271" s="37">
        <v>45267</v>
      </c>
      <c r="C271" t="s">
        <v>45</v>
      </c>
      <c r="D271" t="s">
        <v>46</v>
      </c>
      <c r="E271" t="s">
        <v>47</v>
      </c>
      <c r="F271" t="s">
        <v>119</v>
      </c>
      <c r="G271" t="s">
        <v>49</v>
      </c>
      <c r="H271" t="s">
        <v>50</v>
      </c>
      <c r="I271">
        <v>320917</v>
      </c>
      <c r="J271" t="s">
        <v>54</v>
      </c>
      <c r="K271" s="38">
        <v>2</v>
      </c>
      <c r="L271" s="38">
        <v>332.22199999999998</v>
      </c>
      <c r="M271" s="38">
        <v>664.44399999999996</v>
      </c>
      <c r="N271" s="38">
        <v>0</v>
      </c>
      <c r="O271" s="38">
        <v>53.155999999999999</v>
      </c>
      <c r="P271" s="38">
        <v>717.6</v>
      </c>
      <c r="Q271">
        <v>2023</v>
      </c>
      <c r="R271">
        <v>12</v>
      </c>
      <c r="S271">
        <v>0</v>
      </c>
      <c r="T271" t="s">
        <v>52</v>
      </c>
    </row>
    <row r="272" spans="1:20" x14ac:dyDescent="0.25">
      <c r="A272">
        <v>6750067787</v>
      </c>
      <c r="B272" s="37">
        <v>45267</v>
      </c>
      <c r="C272" t="s">
        <v>45</v>
      </c>
      <c r="D272" t="s">
        <v>46</v>
      </c>
      <c r="E272" t="s">
        <v>47</v>
      </c>
      <c r="F272" t="s">
        <v>119</v>
      </c>
      <c r="G272" t="s">
        <v>49</v>
      </c>
      <c r="H272" t="s">
        <v>50</v>
      </c>
      <c r="I272">
        <v>320020</v>
      </c>
      <c r="J272" t="s">
        <v>84</v>
      </c>
      <c r="K272" s="38">
        <v>12</v>
      </c>
      <c r="L272" s="38">
        <v>332.22199999999998</v>
      </c>
      <c r="M272" s="38">
        <v>3986.6640000000002</v>
      </c>
      <c r="N272" s="38">
        <v>0</v>
      </c>
      <c r="O272" s="38">
        <v>318.93200000000002</v>
      </c>
      <c r="P272" s="38">
        <v>4305.5959999999995</v>
      </c>
      <c r="Q272">
        <v>2023</v>
      </c>
      <c r="R272">
        <v>12</v>
      </c>
      <c r="S272">
        <v>0</v>
      </c>
      <c r="T272" t="s">
        <v>52</v>
      </c>
    </row>
    <row r="273" spans="1:20" x14ac:dyDescent="0.25">
      <c r="A273">
        <v>6750067788</v>
      </c>
      <c r="B273" s="37">
        <v>45267</v>
      </c>
      <c r="C273" t="s">
        <v>45</v>
      </c>
      <c r="D273" t="s">
        <v>46</v>
      </c>
      <c r="E273" t="s">
        <v>47</v>
      </c>
      <c r="F273" t="s">
        <v>114</v>
      </c>
      <c r="G273" t="s">
        <v>49</v>
      </c>
      <c r="H273" t="s">
        <v>50</v>
      </c>
      <c r="I273">
        <v>320020</v>
      </c>
      <c r="J273" t="s">
        <v>84</v>
      </c>
      <c r="K273" s="38">
        <v>50</v>
      </c>
      <c r="L273" s="38">
        <v>332.22199999999998</v>
      </c>
      <c r="M273" s="38">
        <v>16611.099999999999</v>
      </c>
      <c r="N273" s="38">
        <v>0</v>
      </c>
      <c r="O273" s="38">
        <v>1328.8879999999999</v>
      </c>
      <c r="P273" s="38">
        <v>17939.988000000001</v>
      </c>
      <c r="Q273">
        <v>2023</v>
      </c>
      <c r="R273">
        <v>12</v>
      </c>
      <c r="S273">
        <v>0</v>
      </c>
      <c r="T273" t="s">
        <v>52</v>
      </c>
    </row>
    <row r="274" spans="1:20" x14ac:dyDescent="0.25">
      <c r="A274">
        <v>6750067811</v>
      </c>
      <c r="B274" s="37">
        <v>45267</v>
      </c>
      <c r="C274" t="s">
        <v>45</v>
      </c>
      <c r="D274" t="s">
        <v>67</v>
      </c>
      <c r="E274" t="s">
        <v>5</v>
      </c>
      <c r="F274" t="s">
        <v>68</v>
      </c>
      <c r="G274" t="s">
        <v>49</v>
      </c>
      <c r="H274" t="s">
        <v>50</v>
      </c>
      <c r="I274">
        <v>320107</v>
      </c>
      <c r="J274" t="s">
        <v>53</v>
      </c>
      <c r="K274" s="38">
        <v>6</v>
      </c>
      <c r="L274" s="38">
        <v>317.77800000000002</v>
      </c>
      <c r="M274" s="38">
        <v>1906.6679999999999</v>
      </c>
      <c r="N274" s="38">
        <v>0</v>
      </c>
      <c r="O274" s="38">
        <v>152.53299999999999</v>
      </c>
      <c r="P274" s="38">
        <v>2059.201</v>
      </c>
      <c r="Q274">
        <v>2023</v>
      </c>
      <c r="R274">
        <v>12</v>
      </c>
      <c r="S274">
        <v>0</v>
      </c>
      <c r="T274" t="s">
        <v>52</v>
      </c>
    </row>
    <row r="275" spans="1:20" x14ac:dyDescent="0.25">
      <c r="A275">
        <v>6750067811</v>
      </c>
      <c r="B275" s="37">
        <v>45267</v>
      </c>
      <c r="C275" t="s">
        <v>45</v>
      </c>
      <c r="D275" t="s">
        <v>67</v>
      </c>
      <c r="E275" t="s">
        <v>5</v>
      </c>
      <c r="F275" t="s">
        <v>68</v>
      </c>
      <c r="G275" t="s">
        <v>49</v>
      </c>
      <c r="H275" t="s">
        <v>50</v>
      </c>
      <c r="I275">
        <v>320118</v>
      </c>
      <c r="J275" t="s">
        <v>57</v>
      </c>
      <c r="K275" s="38">
        <v>10</v>
      </c>
      <c r="L275" s="38">
        <v>210.833</v>
      </c>
      <c r="M275" s="38">
        <v>2108.33</v>
      </c>
      <c r="N275" s="38">
        <v>0</v>
      </c>
      <c r="O275" s="38">
        <v>168.667</v>
      </c>
      <c r="P275" s="38">
        <v>2276.9969999999998</v>
      </c>
      <c r="Q275">
        <v>2023</v>
      </c>
      <c r="R275">
        <v>12</v>
      </c>
      <c r="S275">
        <v>0</v>
      </c>
      <c r="T275" t="s">
        <v>52</v>
      </c>
    </row>
    <row r="276" spans="1:20" x14ac:dyDescent="0.25">
      <c r="A276">
        <v>6750067811</v>
      </c>
      <c r="B276" s="37">
        <v>45267</v>
      </c>
      <c r="C276" t="s">
        <v>45</v>
      </c>
      <c r="D276" t="s">
        <v>67</v>
      </c>
      <c r="E276" t="s">
        <v>5</v>
      </c>
      <c r="F276" t="s">
        <v>68</v>
      </c>
      <c r="G276" t="s">
        <v>49</v>
      </c>
      <c r="H276" t="s">
        <v>50</v>
      </c>
      <c r="I276">
        <v>320108</v>
      </c>
      <c r="J276" t="s">
        <v>73</v>
      </c>
      <c r="K276" s="38">
        <v>2</v>
      </c>
      <c r="L276" s="38">
        <v>319.90899999999999</v>
      </c>
      <c r="M276" s="38">
        <v>639.81799999999998</v>
      </c>
      <c r="N276" s="38">
        <v>0</v>
      </c>
      <c r="O276" s="38">
        <v>51.185000000000002</v>
      </c>
      <c r="P276" s="38">
        <v>691.00300000000004</v>
      </c>
      <c r="Q276">
        <v>2023</v>
      </c>
      <c r="R276">
        <v>12</v>
      </c>
      <c r="S276">
        <v>0</v>
      </c>
      <c r="T276" t="s">
        <v>52</v>
      </c>
    </row>
    <row r="277" spans="1:20" x14ac:dyDescent="0.25">
      <c r="A277">
        <v>6750067811</v>
      </c>
      <c r="B277" s="37">
        <v>45267</v>
      </c>
      <c r="C277" t="s">
        <v>45</v>
      </c>
      <c r="D277" t="s">
        <v>67</v>
      </c>
      <c r="E277" t="s">
        <v>5</v>
      </c>
      <c r="F277" t="s">
        <v>68</v>
      </c>
      <c r="G277" t="s">
        <v>49</v>
      </c>
      <c r="H277" t="s">
        <v>50</v>
      </c>
      <c r="I277">
        <v>322110</v>
      </c>
      <c r="J277" t="s">
        <v>85</v>
      </c>
      <c r="K277" s="38">
        <v>4</v>
      </c>
      <c r="L277" s="38">
        <v>196.71299999999999</v>
      </c>
      <c r="M277" s="38">
        <v>786.85</v>
      </c>
      <c r="N277" s="38">
        <v>-337.22199999999998</v>
      </c>
      <c r="O277" s="38">
        <v>62.948</v>
      </c>
      <c r="P277" s="38">
        <v>849.798</v>
      </c>
      <c r="Q277">
        <v>2023</v>
      </c>
      <c r="R277">
        <v>12</v>
      </c>
      <c r="S277">
        <v>0.29999982207577075</v>
      </c>
      <c r="T277" t="s">
        <v>56</v>
      </c>
    </row>
    <row r="278" spans="1:20" x14ac:dyDescent="0.25">
      <c r="A278">
        <v>6750067811</v>
      </c>
      <c r="B278" s="37">
        <v>45267</v>
      </c>
      <c r="C278" t="s">
        <v>45</v>
      </c>
      <c r="D278" t="s">
        <v>67</v>
      </c>
      <c r="E278" t="s">
        <v>5</v>
      </c>
      <c r="F278" t="s">
        <v>68</v>
      </c>
      <c r="G278" t="s">
        <v>49</v>
      </c>
      <c r="H278" t="s">
        <v>50</v>
      </c>
      <c r="I278">
        <v>322231</v>
      </c>
      <c r="J278" t="s">
        <v>120</v>
      </c>
      <c r="K278" s="38">
        <v>4</v>
      </c>
      <c r="L278" s="38">
        <v>196.71299999999999</v>
      </c>
      <c r="M278" s="38">
        <v>786.85</v>
      </c>
      <c r="N278" s="38">
        <v>-337.22199999999998</v>
      </c>
      <c r="O278" s="38">
        <v>62.948</v>
      </c>
      <c r="P278" s="38">
        <v>849.798</v>
      </c>
      <c r="Q278">
        <v>2023</v>
      </c>
      <c r="R278">
        <v>12</v>
      </c>
      <c r="S278">
        <v>0.29999982207577075</v>
      </c>
      <c r="T278" t="s">
        <v>56</v>
      </c>
    </row>
    <row r="279" spans="1:20" x14ac:dyDescent="0.25">
      <c r="A279">
        <v>6750067811</v>
      </c>
      <c r="B279" s="37">
        <v>45267</v>
      </c>
      <c r="C279" t="s">
        <v>45</v>
      </c>
      <c r="D279" t="s">
        <v>67</v>
      </c>
      <c r="E279" t="s">
        <v>5</v>
      </c>
      <c r="F279" t="s">
        <v>68</v>
      </c>
      <c r="G279" t="s">
        <v>49</v>
      </c>
      <c r="H279" t="s">
        <v>50</v>
      </c>
      <c r="I279">
        <v>320107</v>
      </c>
      <c r="J279" t="s">
        <v>53</v>
      </c>
      <c r="K279" s="38">
        <v>2</v>
      </c>
      <c r="L279" s="38">
        <v>0</v>
      </c>
      <c r="M279" s="38">
        <v>0</v>
      </c>
      <c r="N279" s="38">
        <v>0</v>
      </c>
      <c r="O279" s="38">
        <v>0</v>
      </c>
      <c r="P279" s="38">
        <v>0</v>
      </c>
      <c r="Q279">
        <v>2023</v>
      </c>
      <c r="R279">
        <v>12</v>
      </c>
      <c r="S279">
        <v>0</v>
      </c>
      <c r="T279" t="s">
        <v>52</v>
      </c>
    </row>
    <row r="280" spans="1:20" x14ac:dyDescent="0.25">
      <c r="A280">
        <v>6750067812</v>
      </c>
      <c r="B280" s="37">
        <v>45267</v>
      </c>
      <c r="C280" t="s">
        <v>45</v>
      </c>
      <c r="D280" t="s">
        <v>74</v>
      </c>
      <c r="E280" t="s">
        <v>5</v>
      </c>
      <c r="F280" t="s">
        <v>75</v>
      </c>
      <c r="G280" t="s">
        <v>49</v>
      </c>
      <c r="H280" t="s">
        <v>76</v>
      </c>
      <c r="I280">
        <v>320015</v>
      </c>
      <c r="J280" t="s">
        <v>51</v>
      </c>
      <c r="K280" s="38">
        <v>3</v>
      </c>
      <c r="L280" s="38">
        <v>332.45499999999998</v>
      </c>
      <c r="M280" s="38">
        <v>997.36500000000001</v>
      </c>
      <c r="N280" s="38">
        <v>0</v>
      </c>
      <c r="O280" s="38">
        <v>79.787999999999997</v>
      </c>
      <c r="P280" s="38">
        <v>1077.153</v>
      </c>
      <c r="Q280">
        <v>2023</v>
      </c>
      <c r="R280">
        <v>12</v>
      </c>
      <c r="S280">
        <v>0</v>
      </c>
      <c r="T280" t="s">
        <v>52</v>
      </c>
    </row>
    <row r="281" spans="1:20" x14ac:dyDescent="0.25">
      <c r="A281">
        <v>6750067812</v>
      </c>
      <c r="B281" s="37">
        <v>45267</v>
      </c>
      <c r="C281" t="s">
        <v>45</v>
      </c>
      <c r="D281" t="s">
        <v>74</v>
      </c>
      <c r="E281" t="s">
        <v>5</v>
      </c>
      <c r="F281" t="s">
        <v>75</v>
      </c>
      <c r="G281" t="s">
        <v>49</v>
      </c>
      <c r="H281" t="s">
        <v>76</v>
      </c>
      <c r="I281">
        <v>320107</v>
      </c>
      <c r="J281" t="s">
        <v>53</v>
      </c>
      <c r="K281" s="38">
        <v>3</v>
      </c>
      <c r="L281" s="38">
        <v>317.77800000000002</v>
      </c>
      <c r="M281" s="38">
        <v>953.33399999999995</v>
      </c>
      <c r="N281" s="38">
        <v>0</v>
      </c>
      <c r="O281" s="38">
        <v>76.266999999999996</v>
      </c>
      <c r="P281" s="38">
        <v>1029.6010000000001</v>
      </c>
      <c r="Q281">
        <v>2023</v>
      </c>
      <c r="R281">
        <v>12</v>
      </c>
      <c r="S281">
        <v>0</v>
      </c>
      <c r="T281" t="s">
        <v>52</v>
      </c>
    </row>
    <row r="282" spans="1:20" x14ac:dyDescent="0.25">
      <c r="A282">
        <v>6750067812</v>
      </c>
      <c r="B282" s="37">
        <v>45267</v>
      </c>
      <c r="C282" t="s">
        <v>45</v>
      </c>
      <c r="D282" t="s">
        <v>74</v>
      </c>
      <c r="E282" t="s">
        <v>5</v>
      </c>
      <c r="F282" t="s">
        <v>75</v>
      </c>
      <c r="G282" t="s">
        <v>49</v>
      </c>
      <c r="H282" t="s">
        <v>76</v>
      </c>
      <c r="I282">
        <v>320028</v>
      </c>
      <c r="J282" t="s">
        <v>11</v>
      </c>
      <c r="K282" s="38">
        <v>5</v>
      </c>
      <c r="L282" s="38">
        <v>167.22200000000001</v>
      </c>
      <c r="M282" s="38">
        <v>836.11</v>
      </c>
      <c r="N282" s="38">
        <v>0</v>
      </c>
      <c r="O282" s="38">
        <v>66.888999999999996</v>
      </c>
      <c r="P282" s="38">
        <v>902.99900000000002</v>
      </c>
      <c r="Q282">
        <v>2023</v>
      </c>
      <c r="R282">
        <v>12</v>
      </c>
      <c r="S282">
        <v>0</v>
      </c>
      <c r="T282" t="s">
        <v>52</v>
      </c>
    </row>
    <row r="283" spans="1:20" x14ac:dyDescent="0.25">
      <c r="A283">
        <v>6750067812</v>
      </c>
      <c r="B283" s="37">
        <v>45267</v>
      </c>
      <c r="C283" t="s">
        <v>45</v>
      </c>
      <c r="D283" t="s">
        <v>74</v>
      </c>
      <c r="E283" t="s">
        <v>5</v>
      </c>
      <c r="F283" t="s">
        <v>75</v>
      </c>
      <c r="G283" t="s">
        <v>49</v>
      </c>
      <c r="H283" t="s">
        <v>76</v>
      </c>
      <c r="I283">
        <v>320118</v>
      </c>
      <c r="J283" t="s">
        <v>57</v>
      </c>
      <c r="K283" s="38">
        <v>2</v>
      </c>
      <c r="L283" s="38">
        <v>210.833</v>
      </c>
      <c r="M283" s="38">
        <v>421.666</v>
      </c>
      <c r="N283" s="38">
        <v>0</v>
      </c>
      <c r="O283" s="38">
        <v>33.732999999999997</v>
      </c>
      <c r="P283" s="38">
        <v>455.399</v>
      </c>
      <c r="Q283">
        <v>2023</v>
      </c>
      <c r="R283">
        <v>12</v>
      </c>
      <c r="S283">
        <v>0</v>
      </c>
      <c r="T283" t="s">
        <v>52</v>
      </c>
    </row>
    <row r="284" spans="1:20" x14ac:dyDescent="0.25">
      <c r="A284">
        <v>6750067812</v>
      </c>
      <c r="B284" s="37">
        <v>45267</v>
      </c>
      <c r="C284" t="s">
        <v>45</v>
      </c>
      <c r="D284" t="s">
        <v>74</v>
      </c>
      <c r="E284" t="s">
        <v>5</v>
      </c>
      <c r="F284" t="s">
        <v>75</v>
      </c>
      <c r="G284" t="s">
        <v>49</v>
      </c>
      <c r="H284" t="s">
        <v>76</v>
      </c>
      <c r="I284">
        <v>320917</v>
      </c>
      <c r="J284" t="s">
        <v>54</v>
      </c>
      <c r="K284" s="38">
        <v>3</v>
      </c>
      <c r="L284" s="38">
        <v>317.77800000000002</v>
      </c>
      <c r="M284" s="38">
        <v>953.33399999999995</v>
      </c>
      <c r="N284" s="38">
        <v>0</v>
      </c>
      <c r="O284" s="38">
        <v>76.266999999999996</v>
      </c>
      <c r="P284" s="38">
        <v>1029.6010000000001</v>
      </c>
      <c r="Q284">
        <v>2023</v>
      </c>
      <c r="R284">
        <v>12</v>
      </c>
      <c r="S284">
        <v>0</v>
      </c>
      <c r="T284" t="s">
        <v>52</v>
      </c>
    </row>
    <row r="285" spans="1:20" x14ac:dyDescent="0.25">
      <c r="A285">
        <v>6750067812</v>
      </c>
      <c r="B285" s="37">
        <v>45267</v>
      </c>
      <c r="C285" t="s">
        <v>45</v>
      </c>
      <c r="D285" t="s">
        <v>74</v>
      </c>
      <c r="E285" t="s">
        <v>5</v>
      </c>
      <c r="F285" t="s">
        <v>75</v>
      </c>
      <c r="G285" t="s">
        <v>49</v>
      </c>
      <c r="H285" t="s">
        <v>76</v>
      </c>
      <c r="I285">
        <v>320020</v>
      </c>
      <c r="J285" t="s">
        <v>84</v>
      </c>
      <c r="K285" s="38">
        <v>1</v>
      </c>
      <c r="L285" s="38">
        <v>254.22200000000001</v>
      </c>
      <c r="M285" s="38">
        <v>254.22200000000001</v>
      </c>
      <c r="N285" s="38">
        <v>-63.555999999999997</v>
      </c>
      <c r="O285" s="38">
        <v>20.338000000000001</v>
      </c>
      <c r="P285" s="38">
        <v>274.56</v>
      </c>
      <c r="Q285">
        <v>2023</v>
      </c>
      <c r="R285">
        <v>12</v>
      </c>
      <c r="S285">
        <v>0.2000012587403785</v>
      </c>
      <c r="T285" t="s">
        <v>56</v>
      </c>
    </row>
    <row r="286" spans="1:20" x14ac:dyDescent="0.25">
      <c r="A286">
        <v>6750067812</v>
      </c>
      <c r="B286" s="37">
        <v>45267</v>
      </c>
      <c r="C286" t="s">
        <v>45</v>
      </c>
      <c r="D286" t="s">
        <v>74</v>
      </c>
      <c r="E286" t="s">
        <v>5</v>
      </c>
      <c r="F286" t="s">
        <v>75</v>
      </c>
      <c r="G286" t="s">
        <v>49</v>
      </c>
      <c r="H286" t="s">
        <v>76</v>
      </c>
      <c r="I286">
        <v>322000</v>
      </c>
      <c r="J286" t="s">
        <v>69</v>
      </c>
      <c r="K286" s="38">
        <v>2</v>
      </c>
      <c r="L286" s="38">
        <v>196.71299999999999</v>
      </c>
      <c r="M286" s="38">
        <v>393.42500000000001</v>
      </c>
      <c r="N286" s="38">
        <v>-168.61099999999999</v>
      </c>
      <c r="O286" s="38">
        <v>31.474</v>
      </c>
      <c r="P286" s="38">
        <v>424.899</v>
      </c>
      <c r="Q286">
        <v>2023</v>
      </c>
      <c r="R286">
        <v>12</v>
      </c>
      <c r="S286">
        <v>0.29999982207577075</v>
      </c>
      <c r="T286" t="s">
        <v>56</v>
      </c>
    </row>
    <row r="287" spans="1:20" x14ac:dyDescent="0.25">
      <c r="A287">
        <v>6750067812</v>
      </c>
      <c r="B287" s="37">
        <v>45267</v>
      </c>
      <c r="C287" t="s">
        <v>45</v>
      </c>
      <c r="D287" t="s">
        <v>74</v>
      </c>
      <c r="E287" t="s">
        <v>5</v>
      </c>
      <c r="F287" t="s">
        <v>75</v>
      </c>
      <c r="G287" t="s">
        <v>49</v>
      </c>
      <c r="H287" t="s">
        <v>76</v>
      </c>
      <c r="I287">
        <v>322110</v>
      </c>
      <c r="J287" t="s">
        <v>85</v>
      </c>
      <c r="K287" s="38">
        <v>2</v>
      </c>
      <c r="L287" s="38">
        <v>196.71299999999999</v>
      </c>
      <c r="M287" s="38">
        <v>393.42500000000001</v>
      </c>
      <c r="N287" s="38">
        <v>-168.61099999999999</v>
      </c>
      <c r="O287" s="38">
        <v>31.474</v>
      </c>
      <c r="P287" s="38">
        <v>424.899</v>
      </c>
      <c r="Q287">
        <v>2023</v>
      </c>
      <c r="R287">
        <v>12</v>
      </c>
      <c r="S287">
        <v>0.29999982207577075</v>
      </c>
      <c r="T287" t="s">
        <v>56</v>
      </c>
    </row>
    <row r="288" spans="1:20" x14ac:dyDescent="0.25">
      <c r="A288">
        <v>6750067812</v>
      </c>
      <c r="B288" s="37">
        <v>45267</v>
      </c>
      <c r="C288" t="s">
        <v>45</v>
      </c>
      <c r="D288" t="s">
        <v>74</v>
      </c>
      <c r="E288" t="s">
        <v>5</v>
      </c>
      <c r="F288" t="s">
        <v>75</v>
      </c>
      <c r="G288" t="s">
        <v>49</v>
      </c>
      <c r="H288" t="s">
        <v>76</v>
      </c>
      <c r="I288">
        <v>320015</v>
      </c>
      <c r="J288" t="s">
        <v>51</v>
      </c>
      <c r="K288" s="38">
        <v>1</v>
      </c>
      <c r="L288" s="38">
        <v>0</v>
      </c>
      <c r="M288" s="38">
        <v>0</v>
      </c>
      <c r="N288" s="38">
        <v>0</v>
      </c>
      <c r="O288" s="38">
        <v>0</v>
      </c>
      <c r="P288" s="38">
        <v>0</v>
      </c>
      <c r="Q288">
        <v>2023</v>
      </c>
      <c r="R288">
        <v>12</v>
      </c>
      <c r="S288">
        <v>0</v>
      </c>
      <c r="T288" t="s">
        <v>52</v>
      </c>
    </row>
    <row r="289" spans="1:20" x14ac:dyDescent="0.25">
      <c r="A289">
        <v>6750067812</v>
      </c>
      <c r="B289" s="37">
        <v>45267</v>
      </c>
      <c r="C289" t="s">
        <v>45</v>
      </c>
      <c r="D289" t="s">
        <v>74</v>
      </c>
      <c r="E289" t="s">
        <v>5</v>
      </c>
      <c r="F289" t="s">
        <v>75</v>
      </c>
      <c r="G289" t="s">
        <v>49</v>
      </c>
      <c r="H289" t="s">
        <v>76</v>
      </c>
      <c r="I289">
        <v>320107</v>
      </c>
      <c r="J289" t="s">
        <v>53</v>
      </c>
      <c r="K289" s="38">
        <v>1</v>
      </c>
      <c r="L289" s="38">
        <v>0</v>
      </c>
      <c r="M289" s="38">
        <v>0</v>
      </c>
      <c r="N289" s="38">
        <v>0</v>
      </c>
      <c r="O289" s="38">
        <v>0</v>
      </c>
      <c r="P289" s="38">
        <v>0</v>
      </c>
      <c r="Q289">
        <v>2023</v>
      </c>
      <c r="R289">
        <v>12</v>
      </c>
      <c r="S289">
        <v>0</v>
      </c>
      <c r="T289" t="s">
        <v>52</v>
      </c>
    </row>
    <row r="290" spans="1:20" x14ac:dyDescent="0.25">
      <c r="A290">
        <v>6750067812</v>
      </c>
      <c r="B290" s="37">
        <v>45267</v>
      </c>
      <c r="C290" t="s">
        <v>45</v>
      </c>
      <c r="D290" t="s">
        <v>74</v>
      </c>
      <c r="E290" t="s">
        <v>5</v>
      </c>
      <c r="F290" t="s">
        <v>75</v>
      </c>
      <c r="G290" t="s">
        <v>49</v>
      </c>
      <c r="H290" t="s">
        <v>76</v>
      </c>
      <c r="I290">
        <v>320917</v>
      </c>
      <c r="J290" t="s">
        <v>54</v>
      </c>
      <c r="K290" s="38">
        <v>1</v>
      </c>
      <c r="L290" s="38">
        <v>0</v>
      </c>
      <c r="M290" s="38">
        <v>0</v>
      </c>
      <c r="N290" s="38">
        <v>0</v>
      </c>
      <c r="O290" s="38">
        <v>0</v>
      </c>
      <c r="P290" s="38">
        <v>0</v>
      </c>
      <c r="Q290">
        <v>2023</v>
      </c>
      <c r="R290">
        <v>12</v>
      </c>
      <c r="S290">
        <v>0</v>
      </c>
      <c r="T290" t="s">
        <v>52</v>
      </c>
    </row>
    <row r="291" spans="1:20" x14ac:dyDescent="0.25">
      <c r="A291">
        <v>9075001013</v>
      </c>
      <c r="B291" s="37">
        <v>45267</v>
      </c>
      <c r="C291" t="s">
        <v>81</v>
      </c>
      <c r="D291" t="s">
        <v>74</v>
      </c>
      <c r="E291" t="s">
        <v>5</v>
      </c>
      <c r="F291" t="s">
        <v>75</v>
      </c>
      <c r="G291" t="s">
        <v>49</v>
      </c>
      <c r="H291" t="s">
        <v>76</v>
      </c>
      <c r="I291">
        <v>320015</v>
      </c>
      <c r="J291" t="s">
        <v>51</v>
      </c>
      <c r="K291" s="38">
        <v>-3</v>
      </c>
      <c r="L291" s="38">
        <v>332.45499999999998</v>
      </c>
      <c r="M291" s="38">
        <v>-997.36500000000001</v>
      </c>
      <c r="N291" s="38">
        <v>0</v>
      </c>
      <c r="O291" s="38">
        <v>-79.789000000000001</v>
      </c>
      <c r="P291" s="38">
        <v>-1077.154</v>
      </c>
      <c r="Q291">
        <v>2023</v>
      </c>
      <c r="R291">
        <v>12</v>
      </c>
      <c r="S291">
        <v>0</v>
      </c>
      <c r="T291" t="s">
        <v>52</v>
      </c>
    </row>
    <row r="292" spans="1:20" x14ac:dyDescent="0.25">
      <c r="A292">
        <v>9075001013</v>
      </c>
      <c r="B292" s="37">
        <v>45267</v>
      </c>
      <c r="C292" t="s">
        <v>81</v>
      </c>
      <c r="D292" t="s">
        <v>74</v>
      </c>
      <c r="E292" t="s">
        <v>5</v>
      </c>
      <c r="F292" t="s">
        <v>75</v>
      </c>
      <c r="G292" t="s">
        <v>49</v>
      </c>
      <c r="H292" t="s">
        <v>76</v>
      </c>
      <c r="I292">
        <v>320107</v>
      </c>
      <c r="J292" t="s">
        <v>53</v>
      </c>
      <c r="K292" s="38">
        <v>-3</v>
      </c>
      <c r="L292" s="38">
        <v>317.77800000000002</v>
      </c>
      <c r="M292" s="38">
        <v>-953.33399999999995</v>
      </c>
      <c r="N292" s="38">
        <v>0</v>
      </c>
      <c r="O292" s="38">
        <v>-76.266999999999996</v>
      </c>
      <c r="P292" s="38">
        <v>-1029.6010000000001</v>
      </c>
      <c r="Q292">
        <v>2023</v>
      </c>
      <c r="R292">
        <v>12</v>
      </c>
      <c r="S292">
        <v>0</v>
      </c>
      <c r="T292" t="s">
        <v>52</v>
      </c>
    </row>
    <row r="293" spans="1:20" x14ac:dyDescent="0.25">
      <c r="A293">
        <v>9075001013</v>
      </c>
      <c r="B293" s="37">
        <v>45267</v>
      </c>
      <c r="C293" t="s">
        <v>81</v>
      </c>
      <c r="D293" t="s">
        <v>74</v>
      </c>
      <c r="E293" t="s">
        <v>5</v>
      </c>
      <c r="F293" t="s">
        <v>75</v>
      </c>
      <c r="G293" t="s">
        <v>49</v>
      </c>
      <c r="H293" t="s">
        <v>76</v>
      </c>
      <c r="I293">
        <v>320028</v>
      </c>
      <c r="J293" t="s">
        <v>11</v>
      </c>
      <c r="K293" s="38">
        <v>-5</v>
      </c>
      <c r="L293" s="38">
        <v>167.22200000000001</v>
      </c>
      <c r="M293" s="38">
        <v>-836.11</v>
      </c>
      <c r="N293" s="38">
        <v>0</v>
      </c>
      <c r="O293" s="38">
        <v>-66.888999999999996</v>
      </c>
      <c r="P293" s="38">
        <v>-902.99900000000002</v>
      </c>
      <c r="Q293">
        <v>2023</v>
      </c>
      <c r="R293">
        <v>12</v>
      </c>
      <c r="S293">
        <v>0</v>
      </c>
      <c r="T293" t="s">
        <v>52</v>
      </c>
    </row>
    <row r="294" spans="1:20" x14ac:dyDescent="0.25">
      <c r="A294">
        <v>9075001013</v>
      </c>
      <c r="B294" s="37">
        <v>45267</v>
      </c>
      <c r="C294" t="s">
        <v>81</v>
      </c>
      <c r="D294" t="s">
        <v>74</v>
      </c>
      <c r="E294" t="s">
        <v>5</v>
      </c>
      <c r="F294" t="s">
        <v>75</v>
      </c>
      <c r="G294" t="s">
        <v>49</v>
      </c>
      <c r="H294" t="s">
        <v>76</v>
      </c>
      <c r="I294">
        <v>320118</v>
      </c>
      <c r="J294" t="s">
        <v>57</v>
      </c>
      <c r="K294" s="38">
        <v>-2</v>
      </c>
      <c r="L294" s="38">
        <v>210.833</v>
      </c>
      <c r="M294" s="38">
        <v>-421.666</v>
      </c>
      <c r="N294" s="38">
        <v>0</v>
      </c>
      <c r="O294" s="38">
        <v>-33.732999999999997</v>
      </c>
      <c r="P294" s="38">
        <v>-455.399</v>
      </c>
      <c r="Q294">
        <v>2023</v>
      </c>
      <c r="R294">
        <v>12</v>
      </c>
      <c r="S294">
        <v>0</v>
      </c>
      <c r="T294" t="s">
        <v>52</v>
      </c>
    </row>
    <row r="295" spans="1:20" x14ac:dyDescent="0.25">
      <c r="A295">
        <v>9075001013</v>
      </c>
      <c r="B295" s="37">
        <v>45267</v>
      </c>
      <c r="C295" t="s">
        <v>81</v>
      </c>
      <c r="D295" t="s">
        <v>74</v>
      </c>
      <c r="E295" t="s">
        <v>5</v>
      </c>
      <c r="F295" t="s">
        <v>75</v>
      </c>
      <c r="G295" t="s">
        <v>49</v>
      </c>
      <c r="H295" t="s">
        <v>76</v>
      </c>
      <c r="I295">
        <v>320917</v>
      </c>
      <c r="J295" t="s">
        <v>54</v>
      </c>
      <c r="K295" s="38">
        <v>-3</v>
      </c>
      <c r="L295" s="38">
        <v>317.77800000000002</v>
      </c>
      <c r="M295" s="38">
        <v>-953.33399999999995</v>
      </c>
      <c r="N295" s="38">
        <v>0</v>
      </c>
      <c r="O295" s="38">
        <v>-76.266999999999996</v>
      </c>
      <c r="P295" s="38">
        <v>-1029.6010000000001</v>
      </c>
      <c r="Q295">
        <v>2023</v>
      </c>
      <c r="R295">
        <v>12</v>
      </c>
      <c r="S295">
        <v>0</v>
      </c>
      <c r="T295" t="s">
        <v>52</v>
      </c>
    </row>
    <row r="296" spans="1:20" x14ac:dyDescent="0.25">
      <c r="A296">
        <v>9075001013</v>
      </c>
      <c r="B296" s="37">
        <v>45267</v>
      </c>
      <c r="C296" t="s">
        <v>81</v>
      </c>
      <c r="D296" t="s">
        <v>74</v>
      </c>
      <c r="E296" t="s">
        <v>5</v>
      </c>
      <c r="F296" t="s">
        <v>75</v>
      </c>
      <c r="G296" t="s">
        <v>49</v>
      </c>
      <c r="H296" t="s">
        <v>76</v>
      </c>
      <c r="I296">
        <v>320020</v>
      </c>
      <c r="J296" t="s">
        <v>84</v>
      </c>
      <c r="K296" s="38">
        <v>-1</v>
      </c>
      <c r="L296" s="38">
        <v>317.77800000000002</v>
      </c>
      <c r="M296" s="38">
        <v>-317.77800000000002</v>
      </c>
      <c r="N296" s="38">
        <v>0</v>
      </c>
      <c r="O296" s="38">
        <v>-25.422000000000001</v>
      </c>
      <c r="P296" s="38">
        <v>-343.2</v>
      </c>
      <c r="Q296">
        <v>2023</v>
      </c>
      <c r="R296">
        <v>12</v>
      </c>
      <c r="S296">
        <v>0</v>
      </c>
      <c r="T296" t="s">
        <v>52</v>
      </c>
    </row>
    <row r="297" spans="1:20" x14ac:dyDescent="0.25">
      <c r="A297">
        <v>9075001013</v>
      </c>
      <c r="B297" s="37">
        <v>45267</v>
      </c>
      <c r="C297" t="s">
        <v>81</v>
      </c>
      <c r="D297" t="s">
        <v>74</v>
      </c>
      <c r="E297" t="s">
        <v>5</v>
      </c>
      <c r="F297" t="s">
        <v>75</v>
      </c>
      <c r="G297" t="s">
        <v>49</v>
      </c>
      <c r="H297" t="s">
        <v>76</v>
      </c>
      <c r="I297">
        <v>322000</v>
      </c>
      <c r="J297" t="s">
        <v>69</v>
      </c>
      <c r="K297" s="38">
        <v>-2</v>
      </c>
      <c r="L297" s="38">
        <v>196.71299999999999</v>
      </c>
      <c r="M297" s="38">
        <v>-393.42500000000001</v>
      </c>
      <c r="N297" s="38">
        <v>168.61099999999999</v>
      </c>
      <c r="O297" s="38">
        <v>-31.474</v>
      </c>
      <c r="P297" s="38">
        <v>-424.899</v>
      </c>
      <c r="Q297">
        <v>2023</v>
      </c>
      <c r="R297">
        <v>12</v>
      </c>
      <c r="S297">
        <v>0.29999982207577075</v>
      </c>
      <c r="T297" t="s">
        <v>56</v>
      </c>
    </row>
    <row r="298" spans="1:20" x14ac:dyDescent="0.25">
      <c r="A298">
        <v>9075001013</v>
      </c>
      <c r="B298" s="37">
        <v>45267</v>
      </c>
      <c r="C298" t="s">
        <v>81</v>
      </c>
      <c r="D298" t="s">
        <v>74</v>
      </c>
      <c r="E298" t="s">
        <v>5</v>
      </c>
      <c r="F298" t="s">
        <v>75</v>
      </c>
      <c r="G298" t="s">
        <v>49</v>
      </c>
      <c r="H298" t="s">
        <v>76</v>
      </c>
      <c r="I298">
        <v>322110</v>
      </c>
      <c r="J298" t="s">
        <v>85</v>
      </c>
      <c r="K298" s="38">
        <v>-2</v>
      </c>
      <c r="L298" s="38">
        <v>196.71299999999999</v>
      </c>
      <c r="M298" s="38">
        <v>-393.42500000000001</v>
      </c>
      <c r="N298" s="38">
        <v>168.61099999999999</v>
      </c>
      <c r="O298" s="38">
        <v>-31.474</v>
      </c>
      <c r="P298" s="38">
        <v>-424.899</v>
      </c>
      <c r="Q298">
        <v>2023</v>
      </c>
      <c r="R298">
        <v>12</v>
      </c>
      <c r="S298">
        <v>0.29999982207577075</v>
      </c>
      <c r="T298" t="s">
        <v>56</v>
      </c>
    </row>
    <row r="299" spans="1:20" x14ac:dyDescent="0.25">
      <c r="A299">
        <v>9075001013</v>
      </c>
      <c r="B299" s="37">
        <v>45267</v>
      </c>
      <c r="C299" t="s">
        <v>81</v>
      </c>
      <c r="D299" t="s">
        <v>74</v>
      </c>
      <c r="E299" t="s">
        <v>5</v>
      </c>
      <c r="F299" t="s">
        <v>75</v>
      </c>
      <c r="G299" t="s">
        <v>49</v>
      </c>
      <c r="H299" t="s">
        <v>76</v>
      </c>
      <c r="I299">
        <v>320015</v>
      </c>
      <c r="J299" t="s">
        <v>51</v>
      </c>
      <c r="K299" s="38">
        <v>-1</v>
      </c>
      <c r="L299" s="38">
        <v>0</v>
      </c>
      <c r="M299" s="38">
        <v>0</v>
      </c>
      <c r="N299" s="38">
        <v>0</v>
      </c>
      <c r="O299" s="38">
        <v>0</v>
      </c>
      <c r="P299" s="38">
        <v>0</v>
      </c>
      <c r="Q299">
        <v>2023</v>
      </c>
      <c r="R299">
        <v>12</v>
      </c>
      <c r="S299">
        <v>0</v>
      </c>
      <c r="T299" t="s">
        <v>52</v>
      </c>
    </row>
    <row r="300" spans="1:20" x14ac:dyDescent="0.25">
      <c r="A300">
        <v>9075001013</v>
      </c>
      <c r="B300" s="37">
        <v>45267</v>
      </c>
      <c r="C300" t="s">
        <v>81</v>
      </c>
      <c r="D300" t="s">
        <v>74</v>
      </c>
      <c r="E300" t="s">
        <v>5</v>
      </c>
      <c r="F300" t="s">
        <v>75</v>
      </c>
      <c r="G300" t="s">
        <v>49</v>
      </c>
      <c r="H300" t="s">
        <v>76</v>
      </c>
      <c r="I300">
        <v>320107</v>
      </c>
      <c r="J300" t="s">
        <v>53</v>
      </c>
      <c r="K300" s="38">
        <v>-1</v>
      </c>
      <c r="L300" s="38">
        <v>0</v>
      </c>
      <c r="M300" s="38">
        <v>0</v>
      </c>
      <c r="N300" s="38">
        <v>0</v>
      </c>
      <c r="O300" s="38">
        <v>0</v>
      </c>
      <c r="P300" s="38">
        <v>0</v>
      </c>
      <c r="Q300">
        <v>2023</v>
      </c>
      <c r="R300">
        <v>12</v>
      </c>
      <c r="S300">
        <v>0</v>
      </c>
      <c r="T300" t="s">
        <v>52</v>
      </c>
    </row>
    <row r="301" spans="1:20" x14ac:dyDescent="0.25">
      <c r="A301">
        <v>9075001013</v>
      </c>
      <c r="B301" s="37">
        <v>45267</v>
      </c>
      <c r="C301" t="s">
        <v>81</v>
      </c>
      <c r="D301" t="s">
        <v>74</v>
      </c>
      <c r="E301" t="s">
        <v>5</v>
      </c>
      <c r="F301" t="s">
        <v>75</v>
      </c>
      <c r="G301" t="s">
        <v>49</v>
      </c>
      <c r="H301" t="s">
        <v>76</v>
      </c>
      <c r="I301">
        <v>320917</v>
      </c>
      <c r="J301" t="s">
        <v>54</v>
      </c>
      <c r="K301" s="38">
        <v>-1</v>
      </c>
      <c r="L301" s="38">
        <v>0</v>
      </c>
      <c r="M301" s="38">
        <v>0</v>
      </c>
      <c r="N301" s="38">
        <v>0</v>
      </c>
      <c r="O301" s="38">
        <v>0</v>
      </c>
      <c r="P301" s="38">
        <v>0</v>
      </c>
      <c r="Q301">
        <v>2023</v>
      </c>
      <c r="R301">
        <v>12</v>
      </c>
      <c r="S301">
        <v>0</v>
      </c>
      <c r="T301" t="s">
        <v>52</v>
      </c>
    </row>
    <row r="302" spans="1:20" x14ac:dyDescent="0.25">
      <c r="A302">
        <v>6750067817</v>
      </c>
      <c r="B302" s="37">
        <v>45268</v>
      </c>
      <c r="C302" t="s">
        <v>45</v>
      </c>
      <c r="D302" t="s">
        <v>46</v>
      </c>
      <c r="E302" t="s">
        <v>47</v>
      </c>
      <c r="F302" t="s">
        <v>107</v>
      </c>
      <c r="G302" t="s">
        <v>49</v>
      </c>
      <c r="H302" t="s">
        <v>50</v>
      </c>
      <c r="I302">
        <v>320023</v>
      </c>
      <c r="J302" t="s">
        <v>9</v>
      </c>
      <c r="K302" s="38">
        <v>20</v>
      </c>
      <c r="L302" s="38">
        <v>187.35400000000001</v>
      </c>
      <c r="M302" s="38">
        <v>3747.0889999999999</v>
      </c>
      <c r="N302" s="38">
        <v>-661.25099999999998</v>
      </c>
      <c r="O302" s="38">
        <v>299.767</v>
      </c>
      <c r="P302" s="38">
        <v>4046.8560000000002</v>
      </c>
      <c r="Q302">
        <v>2023</v>
      </c>
      <c r="R302">
        <v>12</v>
      </c>
      <c r="S302">
        <v>0.15000030623834734</v>
      </c>
      <c r="T302" t="s">
        <v>56</v>
      </c>
    </row>
    <row r="303" spans="1:20" x14ac:dyDescent="0.25">
      <c r="A303">
        <v>6750067818</v>
      </c>
      <c r="B303" s="37">
        <v>45268</v>
      </c>
      <c r="C303" t="s">
        <v>45</v>
      </c>
      <c r="D303" t="s">
        <v>46</v>
      </c>
      <c r="E303" t="s">
        <v>47</v>
      </c>
      <c r="F303" t="s">
        <v>48</v>
      </c>
      <c r="G303" t="s">
        <v>49</v>
      </c>
      <c r="H303" t="s">
        <v>50</v>
      </c>
      <c r="I303">
        <v>320917</v>
      </c>
      <c r="J303" t="s">
        <v>54</v>
      </c>
      <c r="K303" s="38">
        <v>1</v>
      </c>
      <c r="L303" s="38">
        <v>332.22199999999998</v>
      </c>
      <c r="M303" s="38">
        <v>332.22199999999998</v>
      </c>
      <c r="N303" s="38">
        <v>0</v>
      </c>
      <c r="O303" s="38">
        <v>26.577999999999999</v>
      </c>
      <c r="P303" s="38">
        <v>358.8</v>
      </c>
      <c r="Q303">
        <v>2023</v>
      </c>
      <c r="R303">
        <v>12</v>
      </c>
      <c r="S303">
        <v>0</v>
      </c>
      <c r="T303" t="s">
        <v>52</v>
      </c>
    </row>
    <row r="304" spans="1:20" x14ac:dyDescent="0.25">
      <c r="A304">
        <v>6750067818</v>
      </c>
      <c r="B304" s="37">
        <v>45268</v>
      </c>
      <c r="C304" t="s">
        <v>45</v>
      </c>
      <c r="D304" t="s">
        <v>46</v>
      </c>
      <c r="E304" t="s">
        <v>47</v>
      </c>
      <c r="F304" t="s">
        <v>48</v>
      </c>
      <c r="G304" t="s">
        <v>49</v>
      </c>
      <c r="H304" t="s">
        <v>50</v>
      </c>
      <c r="I304">
        <v>323004</v>
      </c>
      <c r="J304" t="s">
        <v>61</v>
      </c>
      <c r="K304" s="38">
        <v>2</v>
      </c>
      <c r="L304" s="38">
        <v>281.01799999999997</v>
      </c>
      <c r="M304" s="38">
        <v>562.03599999999994</v>
      </c>
      <c r="N304" s="38">
        <v>0</v>
      </c>
      <c r="O304" s="38">
        <v>44.963000000000001</v>
      </c>
      <c r="P304" s="38">
        <v>606.99900000000002</v>
      </c>
      <c r="Q304">
        <v>2023</v>
      </c>
      <c r="R304">
        <v>12</v>
      </c>
      <c r="S304">
        <v>0</v>
      </c>
      <c r="T304" t="s">
        <v>52</v>
      </c>
    </row>
    <row r="305" spans="1:20" x14ac:dyDescent="0.25">
      <c r="A305">
        <v>6750067818</v>
      </c>
      <c r="B305" s="37">
        <v>45268</v>
      </c>
      <c r="C305" t="s">
        <v>45</v>
      </c>
      <c r="D305" t="s">
        <v>46</v>
      </c>
      <c r="E305" t="s">
        <v>47</v>
      </c>
      <c r="F305" t="s">
        <v>48</v>
      </c>
      <c r="G305" t="s">
        <v>49</v>
      </c>
      <c r="H305" t="s">
        <v>50</v>
      </c>
      <c r="I305">
        <v>320020</v>
      </c>
      <c r="J305" t="s">
        <v>84</v>
      </c>
      <c r="K305" s="38">
        <v>10</v>
      </c>
      <c r="L305" s="38">
        <v>332.22199999999998</v>
      </c>
      <c r="M305" s="38">
        <v>3322.22</v>
      </c>
      <c r="N305" s="38">
        <v>0</v>
      </c>
      <c r="O305" s="38">
        <v>265.77699999999999</v>
      </c>
      <c r="P305" s="38">
        <v>3587.9969999999998</v>
      </c>
      <c r="Q305">
        <v>2023</v>
      </c>
      <c r="R305">
        <v>12</v>
      </c>
      <c r="S305">
        <v>0</v>
      </c>
      <c r="T305" t="s">
        <v>52</v>
      </c>
    </row>
    <row r="306" spans="1:20" x14ac:dyDescent="0.25">
      <c r="A306">
        <v>6750067818</v>
      </c>
      <c r="B306" s="37">
        <v>45268</v>
      </c>
      <c r="C306" t="s">
        <v>45</v>
      </c>
      <c r="D306" t="s">
        <v>46</v>
      </c>
      <c r="E306" t="s">
        <v>47</v>
      </c>
      <c r="F306" t="s">
        <v>48</v>
      </c>
      <c r="G306" t="s">
        <v>49</v>
      </c>
      <c r="H306" t="s">
        <v>50</v>
      </c>
      <c r="I306">
        <v>320400</v>
      </c>
      <c r="J306" t="s">
        <v>12</v>
      </c>
      <c r="K306" s="38">
        <v>2</v>
      </c>
      <c r="L306" s="38">
        <v>225.81800000000001</v>
      </c>
      <c r="M306" s="38">
        <v>451.63600000000002</v>
      </c>
      <c r="N306" s="38">
        <v>0</v>
      </c>
      <c r="O306" s="38">
        <v>36.131</v>
      </c>
      <c r="P306" s="38">
        <v>487.767</v>
      </c>
      <c r="Q306">
        <v>2023</v>
      </c>
      <c r="R306">
        <v>12</v>
      </c>
      <c r="S306">
        <v>0</v>
      </c>
      <c r="T306" t="s">
        <v>52</v>
      </c>
    </row>
    <row r="307" spans="1:20" x14ac:dyDescent="0.25">
      <c r="A307">
        <v>6750067818</v>
      </c>
      <c r="B307" s="37">
        <v>45268</v>
      </c>
      <c r="C307" t="s">
        <v>45</v>
      </c>
      <c r="D307" t="s">
        <v>46</v>
      </c>
      <c r="E307" t="s">
        <v>47</v>
      </c>
      <c r="F307" t="s">
        <v>48</v>
      </c>
      <c r="G307" t="s">
        <v>49</v>
      </c>
      <c r="H307" t="s">
        <v>50</v>
      </c>
      <c r="I307">
        <v>320100</v>
      </c>
      <c r="J307" t="s">
        <v>13</v>
      </c>
      <c r="K307" s="38">
        <v>2</v>
      </c>
      <c r="L307" s="38">
        <v>225.81800000000001</v>
      </c>
      <c r="M307" s="38">
        <v>451.63600000000002</v>
      </c>
      <c r="N307" s="38">
        <v>0</v>
      </c>
      <c r="O307" s="38">
        <v>36.131</v>
      </c>
      <c r="P307" s="38">
        <v>487.767</v>
      </c>
      <c r="Q307">
        <v>2023</v>
      </c>
      <c r="R307">
        <v>12</v>
      </c>
      <c r="S307">
        <v>0</v>
      </c>
      <c r="T307" t="s">
        <v>52</v>
      </c>
    </row>
    <row r="308" spans="1:20" x14ac:dyDescent="0.25">
      <c r="A308">
        <v>6750067819</v>
      </c>
      <c r="B308" s="37">
        <v>45268</v>
      </c>
      <c r="C308" t="s">
        <v>45</v>
      </c>
      <c r="D308" t="s">
        <v>46</v>
      </c>
      <c r="E308" t="s">
        <v>47</v>
      </c>
      <c r="F308" t="s">
        <v>55</v>
      </c>
      <c r="G308" t="s">
        <v>49</v>
      </c>
      <c r="H308" t="s">
        <v>50</v>
      </c>
      <c r="I308">
        <v>320015</v>
      </c>
      <c r="J308" t="s">
        <v>51</v>
      </c>
      <c r="K308" s="38">
        <v>9</v>
      </c>
      <c r="L308" s="38">
        <v>332.22199999999998</v>
      </c>
      <c r="M308" s="38">
        <v>2989.998</v>
      </c>
      <c r="N308" s="38">
        <v>0</v>
      </c>
      <c r="O308" s="38">
        <v>239.19900000000001</v>
      </c>
      <c r="P308" s="38">
        <v>3229.1970000000001</v>
      </c>
      <c r="Q308">
        <v>2023</v>
      </c>
      <c r="R308">
        <v>12</v>
      </c>
      <c r="S308">
        <v>0</v>
      </c>
      <c r="T308" t="s">
        <v>52</v>
      </c>
    </row>
    <row r="309" spans="1:20" x14ac:dyDescent="0.25">
      <c r="A309">
        <v>6750067819</v>
      </c>
      <c r="B309" s="37">
        <v>45268</v>
      </c>
      <c r="C309" t="s">
        <v>45</v>
      </c>
      <c r="D309" t="s">
        <v>46</v>
      </c>
      <c r="E309" t="s">
        <v>47</v>
      </c>
      <c r="F309" t="s">
        <v>55</v>
      </c>
      <c r="G309" t="s">
        <v>49</v>
      </c>
      <c r="H309" t="s">
        <v>50</v>
      </c>
      <c r="I309">
        <v>320107</v>
      </c>
      <c r="J309" t="s">
        <v>53</v>
      </c>
      <c r="K309" s="38">
        <v>5</v>
      </c>
      <c r="L309" s="38">
        <v>332.22199999999998</v>
      </c>
      <c r="M309" s="38">
        <v>1661.11</v>
      </c>
      <c r="N309" s="38">
        <v>0</v>
      </c>
      <c r="O309" s="38">
        <v>132.88900000000001</v>
      </c>
      <c r="P309" s="38">
        <v>1793.999</v>
      </c>
      <c r="Q309">
        <v>2023</v>
      </c>
      <c r="R309">
        <v>12</v>
      </c>
      <c r="S309">
        <v>0</v>
      </c>
      <c r="T309" t="s">
        <v>52</v>
      </c>
    </row>
    <row r="310" spans="1:20" x14ac:dyDescent="0.25">
      <c r="A310">
        <v>6750067819</v>
      </c>
      <c r="B310" s="37">
        <v>45268</v>
      </c>
      <c r="C310" t="s">
        <v>45</v>
      </c>
      <c r="D310" t="s">
        <v>46</v>
      </c>
      <c r="E310" t="s">
        <v>47</v>
      </c>
      <c r="F310" t="s">
        <v>55</v>
      </c>
      <c r="G310" t="s">
        <v>49</v>
      </c>
      <c r="H310" t="s">
        <v>50</v>
      </c>
      <c r="I310">
        <v>320028</v>
      </c>
      <c r="J310" t="s">
        <v>11</v>
      </c>
      <c r="K310" s="38">
        <v>7</v>
      </c>
      <c r="L310" s="38">
        <v>131.06</v>
      </c>
      <c r="M310" s="38">
        <v>917.42100000000005</v>
      </c>
      <c r="N310" s="38">
        <v>-274.03500000000003</v>
      </c>
      <c r="O310" s="38">
        <v>73.394000000000005</v>
      </c>
      <c r="P310" s="38">
        <v>990.81500000000005</v>
      </c>
      <c r="Q310">
        <v>2023</v>
      </c>
      <c r="R310">
        <v>12</v>
      </c>
      <c r="S310">
        <v>0.23000029375847178</v>
      </c>
      <c r="T310" t="s">
        <v>56</v>
      </c>
    </row>
    <row r="311" spans="1:20" x14ac:dyDescent="0.25">
      <c r="A311">
        <v>6750067819</v>
      </c>
      <c r="B311" s="37">
        <v>45268</v>
      </c>
      <c r="C311" t="s">
        <v>45</v>
      </c>
      <c r="D311" t="s">
        <v>46</v>
      </c>
      <c r="E311" t="s">
        <v>47</v>
      </c>
      <c r="F311" t="s">
        <v>55</v>
      </c>
      <c r="G311" t="s">
        <v>49</v>
      </c>
      <c r="H311" t="s">
        <v>50</v>
      </c>
      <c r="I311">
        <v>320025</v>
      </c>
      <c r="J311" t="s">
        <v>58</v>
      </c>
      <c r="K311" s="38">
        <v>2</v>
      </c>
      <c r="L311" s="38">
        <v>187.35499999999999</v>
      </c>
      <c r="M311" s="38">
        <v>374.709</v>
      </c>
      <c r="N311" s="38">
        <v>-66.125</v>
      </c>
      <c r="O311" s="38">
        <v>29.977</v>
      </c>
      <c r="P311" s="38">
        <v>404.68599999999998</v>
      </c>
      <c r="Q311">
        <v>2023</v>
      </c>
      <c r="R311">
        <v>12</v>
      </c>
      <c r="S311">
        <v>0.1499994328943936</v>
      </c>
      <c r="T311" t="s">
        <v>56</v>
      </c>
    </row>
    <row r="312" spans="1:20" x14ac:dyDescent="0.25">
      <c r="A312">
        <v>6750067819</v>
      </c>
      <c r="B312" s="37">
        <v>45268</v>
      </c>
      <c r="C312" t="s">
        <v>45</v>
      </c>
      <c r="D312" t="s">
        <v>46</v>
      </c>
      <c r="E312" t="s">
        <v>47</v>
      </c>
      <c r="F312" t="s">
        <v>55</v>
      </c>
      <c r="G312" t="s">
        <v>49</v>
      </c>
      <c r="H312" t="s">
        <v>50</v>
      </c>
      <c r="I312">
        <v>324003</v>
      </c>
      <c r="J312" t="s">
        <v>10</v>
      </c>
      <c r="K312" s="38">
        <v>2</v>
      </c>
      <c r="L312" s="38">
        <v>383.33300000000003</v>
      </c>
      <c r="M312" s="38">
        <v>766.66600000000005</v>
      </c>
      <c r="N312" s="38">
        <v>0</v>
      </c>
      <c r="O312" s="38">
        <v>61.332999999999998</v>
      </c>
      <c r="P312" s="38">
        <v>827.99900000000002</v>
      </c>
      <c r="Q312">
        <v>2023</v>
      </c>
      <c r="R312">
        <v>12</v>
      </c>
      <c r="S312">
        <v>0</v>
      </c>
      <c r="T312" t="s">
        <v>52</v>
      </c>
    </row>
    <row r="313" spans="1:20" x14ac:dyDescent="0.25">
      <c r="A313">
        <v>6750067819</v>
      </c>
      <c r="B313" s="37">
        <v>45268</v>
      </c>
      <c r="C313" t="s">
        <v>45</v>
      </c>
      <c r="D313" t="s">
        <v>46</v>
      </c>
      <c r="E313" t="s">
        <v>47</v>
      </c>
      <c r="F313" t="s">
        <v>55</v>
      </c>
      <c r="G313" t="s">
        <v>49</v>
      </c>
      <c r="H313" t="s">
        <v>50</v>
      </c>
      <c r="I313">
        <v>320015</v>
      </c>
      <c r="J313" t="s">
        <v>51</v>
      </c>
      <c r="K313" s="38">
        <v>3</v>
      </c>
      <c r="L313" s="38">
        <v>0</v>
      </c>
      <c r="M313" s="38">
        <v>0</v>
      </c>
      <c r="N313" s="38">
        <v>0</v>
      </c>
      <c r="O313" s="38">
        <v>0</v>
      </c>
      <c r="P313" s="38">
        <v>0</v>
      </c>
      <c r="Q313">
        <v>2023</v>
      </c>
      <c r="R313">
        <v>12</v>
      </c>
      <c r="S313">
        <v>0</v>
      </c>
      <c r="T313" t="s">
        <v>52</v>
      </c>
    </row>
    <row r="314" spans="1:20" x14ac:dyDescent="0.25">
      <c r="A314">
        <v>6750067819</v>
      </c>
      <c r="B314" s="37">
        <v>45268</v>
      </c>
      <c r="C314" t="s">
        <v>45</v>
      </c>
      <c r="D314" t="s">
        <v>46</v>
      </c>
      <c r="E314" t="s">
        <v>47</v>
      </c>
      <c r="F314" t="s">
        <v>55</v>
      </c>
      <c r="G314" t="s">
        <v>49</v>
      </c>
      <c r="H314" t="s">
        <v>50</v>
      </c>
      <c r="I314">
        <v>320107</v>
      </c>
      <c r="J314" t="s">
        <v>53</v>
      </c>
      <c r="K314" s="38">
        <v>1</v>
      </c>
      <c r="L314" s="38">
        <v>0</v>
      </c>
      <c r="M314" s="38">
        <v>0</v>
      </c>
      <c r="N314" s="38">
        <v>0</v>
      </c>
      <c r="O314" s="38">
        <v>0</v>
      </c>
      <c r="P314" s="38">
        <v>0</v>
      </c>
      <c r="Q314">
        <v>2023</v>
      </c>
      <c r="R314">
        <v>12</v>
      </c>
      <c r="S314">
        <v>0</v>
      </c>
      <c r="T314" t="s">
        <v>52</v>
      </c>
    </row>
    <row r="315" spans="1:20" x14ac:dyDescent="0.25">
      <c r="A315">
        <v>6750067820</v>
      </c>
      <c r="B315" s="37">
        <v>45268</v>
      </c>
      <c r="C315" t="s">
        <v>45</v>
      </c>
      <c r="D315" t="s">
        <v>46</v>
      </c>
      <c r="E315" t="s">
        <v>47</v>
      </c>
      <c r="F315" t="s">
        <v>59</v>
      </c>
      <c r="G315" t="s">
        <v>49</v>
      </c>
      <c r="H315" t="s">
        <v>50</v>
      </c>
      <c r="I315">
        <v>320020</v>
      </c>
      <c r="J315" t="s">
        <v>84</v>
      </c>
      <c r="K315" s="38">
        <v>11</v>
      </c>
      <c r="L315" s="38">
        <v>332.22199999999998</v>
      </c>
      <c r="M315" s="38">
        <v>3654.442</v>
      </c>
      <c r="N315" s="38">
        <v>0</v>
      </c>
      <c r="O315" s="38">
        <v>292.35500000000002</v>
      </c>
      <c r="P315" s="38">
        <v>3946.797</v>
      </c>
      <c r="Q315">
        <v>2023</v>
      </c>
      <c r="R315">
        <v>12</v>
      </c>
      <c r="S315">
        <v>0</v>
      </c>
      <c r="T315" t="s">
        <v>52</v>
      </c>
    </row>
    <row r="316" spans="1:20" x14ac:dyDescent="0.25">
      <c r="A316">
        <v>6750067820</v>
      </c>
      <c r="B316" s="37">
        <v>45268</v>
      </c>
      <c r="C316" t="s">
        <v>45</v>
      </c>
      <c r="D316" t="s">
        <v>46</v>
      </c>
      <c r="E316" t="s">
        <v>47</v>
      </c>
      <c r="F316" t="s">
        <v>59</v>
      </c>
      <c r="G316" t="s">
        <v>49</v>
      </c>
      <c r="H316" t="s">
        <v>50</v>
      </c>
      <c r="I316">
        <v>320400</v>
      </c>
      <c r="J316" t="s">
        <v>12</v>
      </c>
      <c r="K316" s="38">
        <v>6</v>
      </c>
      <c r="L316" s="38">
        <v>225.81800000000001</v>
      </c>
      <c r="M316" s="38">
        <v>1354.9079999999999</v>
      </c>
      <c r="N316" s="38">
        <v>0</v>
      </c>
      <c r="O316" s="38">
        <v>108.393</v>
      </c>
      <c r="P316" s="38">
        <v>1463.3009999999999</v>
      </c>
      <c r="Q316">
        <v>2023</v>
      </c>
      <c r="R316">
        <v>12</v>
      </c>
      <c r="S316">
        <v>0</v>
      </c>
      <c r="T316" t="s">
        <v>52</v>
      </c>
    </row>
    <row r="317" spans="1:20" x14ac:dyDescent="0.25">
      <c r="A317">
        <v>6750067821</v>
      </c>
      <c r="B317" s="37">
        <v>45268</v>
      </c>
      <c r="C317" t="s">
        <v>45</v>
      </c>
      <c r="D317" t="s">
        <v>46</v>
      </c>
      <c r="E317" t="s">
        <v>47</v>
      </c>
      <c r="F317" t="s">
        <v>77</v>
      </c>
      <c r="G317" t="s">
        <v>49</v>
      </c>
      <c r="H317" t="s">
        <v>50</v>
      </c>
      <c r="I317">
        <v>320107</v>
      </c>
      <c r="J317" t="s">
        <v>53</v>
      </c>
      <c r="K317" s="38">
        <v>5</v>
      </c>
      <c r="L317" s="38">
        <v>332.22199999999998</v>
      </c>
      <c r="M317" s="38">
        <v>1661.11</v>
      </c>
      <c r="N317" s="38">
        <v>0</v>
      </c>
      <c r="O317" s="38">
        <v>132.88900000000001</v>
      </c>
      <c r="P317" s="38">
        <v>1793.999</v>
      </c>
      <c r="Q317">
        <v>2023</v>
      </c>
      <c r="R317">
        <v>12</v>
      </c>
      <c r="S317">
        <v>0</v>
      </c>
      <c r="T317" t="s">
        <v>52</v>
      </c>
    </row>
    <row r="318" spans="1:20" x14ac:dyDescent="0.25">
      <c r="A318">
        <v>6750067821</v>
      </c>
      <c r="B318" s="37">
        <v>45268</v>
      </c>
      <c r="C318" t="s">
        <v>45</v>
      </c>
      <c r="D318" t="s">
        <v>46</v>
      </c>
      <c r="E318" t="s">
        <v>47</v>
      </c>
      <c r="F318" t="s">
        <v>77</v>
      </c>
      <c r="G318" t="s">
        <v>49</v>
      </c>
      <c r="H318" t="s">
        <v>50</v>
      </c>
      <c r="I318">
        <v>320118</v>
      </c>
      <c r="J318" t="s">
        <v>57</v>
      </c>
      <c r="K318" s="38">
        <v>10</v>
      </c>
      <c r="L318" s="38">
        <v>187.35400000000001</v>
      </c>
      <c r="M318" s="38">
        <v>1873.5440000000001</v>
      </c>
      <c r="N318" s="38">
        <v>-330.62599999999998</v>
      </c>
      <c r="O318" s="38">
        <v>149.88399999999999</v>
      </c>
      <c r="P318" s="38">
        <v>2023.4280000000001</v>
      </c>
      <c r="Q318">
        <v>2023</v>
      </c>
      <c r="R318">
        <v>12</v>
      </c>
      <c r="S318">
        <v>0.15000049905497134</v>
      </c>
      <c r="T318" t="s">
        <v>56</v>
      </c>
    </row>
    <row r="319" spans="1:20" x14ac:dyDescent="0.25">
      <c r="A319">
        <v>6750067821</v>
      </c>
      <c r="B319" s="37">
        <v>45268</v>
      </c>
      <c r="C319" t="s">
        <v>45</v>
      </c>
      <c r="D319" t="s">
        <v>46</v>
      </c>
      <c r="E319" t="s">
        <v>47</v>
      </c>
      <c r="F319" t="s">
        <v>77</v>
      </c>
      <c r="G319" t="s">
        <v>49</v>
      </c>
      <c r="H319" t="s">
        <v>50</v>
      </c>
      <c r="I319">
        <v>323900</v>
      </c>
      <c r="J319" t="s">
        <v>64</v>
      </c>
      <c r="K319" s="38">
        <v>1</v>
      </c>
      <c r="L319" s="38">
        <v>281.01799999999997</v>
      </c>
      <c r="M319" s="38">
        <v>281.01799999999997</v>
      </c>
      <c r="N319" s="38">
        <v>0</v>
      </c>
      <c r="O319" s="38">
        <v>22.481000000000002</v>
      </c>
      <c r="P319" s="38">
        <v>303.49900000000002</v>
      </c>
      <c r="Q319">
        <v>2023</v>
      </c>
      <c r="R319">
        <v>12</v>
      </c>
      <c r="S319">
        <v>0</v>
      </c>
      <c r="T319" t="s">
        <v>52</v>
      </c>
    </row>
    <row r="320" spans="1:20" x14ac:dyDescent="0.25">
      <c r="A320">
        <v>6750067821</v>
      </c>
      <c r="B320" s="37">
        <v>45268</v>
      </c>
      <c r="C320" t="s">
        <v>45</v>
      </c>
      <c r="D320" t="s">
        <v>46</v>
      </c>
      <c r="E320" t="s">
        <v>47</v>
      </c>
      <c r="F320" t="s">
        <v>77</v>
      </c>
      <c r="G320" t="s">
        <v>49</v>
      </c>
      <c r="H320" t="s">
        <v>50</v>
      </c>
      <c r="I320">
        <v>323103</v>
      </c>
      <c r="J320" t="s">
        <v>60</v>
      </c>
      <c r="K320" s="38">
        <v>2</v>
      </c>
      <c r="L320" s="38">
        <v>281.01799999999997</v>
      </c>
      <c r="M320" s="38">
        <v>562.03599999999994</v>
      </c>
      <c r="N320" s="38">
        <v>0</v>
      </c>
      <c r="O320" s="38">
        <v>44.963000000000001</v>
      </c>
      <c r="P320" s="38">
        <v>606.99900000000002</v>
      </c>
      <c r="Q320">
        <v>2023</v>
      </c>
      <c r="R320">
        <v>12</v>
      </c>
      <c r="S320">
        <v>0</v>
      </c>
      <c r="T320" t="s">
        <v>52</v>
      </c>
    </row>
    <row r="321" spans="1:20" x14ac:dyDescent="0.25">
      <c r="A321">
        <v>6750067821</v>
      </c>
      <c r="B321" s="37">
        <v>45268</v>
      </c>
      <c r="C321" t="s">
        <v>45</v>
      </c>
      <c r="D321" t="s">
        <v>46</v>
      </c>
      <c r="E321" t="s">
        <v>47</v>
      </c>
      <c r="F321" t="s">
        <v>77</v>
      </c>
      <c r="G321" t="s">
        <v>49</v>
      </c>
      <c r="H321" t="s">
        <v>50</v>
      </c>
      <c r="I321">
        <v>320020</v>
      </c>
      <c r="J321" t="s">
        <v>84</v>
      </c>
      <c r="K321" s="38">
        <v>1</v>
      </c>
      <c r="L321" s="38">
        <v>332.22199999999998</v>
      </c>
      <c r="M321" s="38">
        <v>332.22199999999998</v>
      </c>
      <c r="N321" s="38">
        <v>0</v>
      </c>
      <c r="O321" s="38">
        <v>26.577999999999999</v>
      </c>
      <c r="P321" s="38">
        <v>358.8</v>
      </c>
      <c r="Q321">
        <v>2023</v>
      </c>
      <c r="R321">
        <v>12</v>
      </c>
      <c r="S321">
        <v>0</v>
      </c>
      <c r="T321" t="s">
        <v>52</v>
      </c>
    </row>
    <row r="322" spans="1:20" x14ac:dyDescent="0.25">
      <c r="A322">
        <v>6750067821</v>
      </c>
      <c r="B322" s="37">
        <v>45268</v>
      </c>
      <c r="C322" t="s">
        <v>45</v>
      </c>
      <c r="D322" t="s">
        <v>46</v>
      </c>
      <c r="E322" t="s">
        <v>47</v>
      </c>
      <c r="F322" t="s">
        <v>77</v>
      </c>
      <c r="G322" t="s">
        <v>49</v>
      </c>
      <c r="H322" t="s">
        <v>50</v>
      </c>
      <c r="I322">
        <v>320400</v>
      </c>
      <c r="J322" t="s">
        <v>12</v>
      </c>
      <c r="K322" s="38">
        <v>1</v>
      </c>
      <c r="L322" s="38">
        <v>225.81800000000001</v>
      </c>
      <c r="M322" s="38">
        <v>225.81800000000001</v>
      </c>
      <c r="N322" s="38">
        <v>0</v>
      </c>
      <c r="O322" s="38">
        <v>18.065000000000001</v>
      </c>
      <c r="P322" s="38">
        <v>243.88300000000001</v>
      </c>
      <c r="Q322">
        <v>2023</v>
      </c>
      <c r="R322">
        <v>12</v>
      </c>
      <c r="S322">
        <v>0</v>
      </c>
      <c r="T322" t="s">
        <v>52</v>
      </c>
    </row>
    <row r="323" spans="1:20" x14ac:dyDescent="0.25">
      <c r="A323">
        <v>6750067821</v>
      </c>
      <c r="B323" s="37">
        <v>45268</v>
      </c>
      <c r="C323" t="s">
        <v>45</v>
      </c>
      <c r="D323" t="s">
        <v>46</v>
      </c>
      <c r="E323" t="s">
        <v>47</v>
      </c>
      <c r="F323" t="s">
        <v>77</v>
      </c>
      <c r="G323" t="s">
        <v>49</v>
      </c>
      <c r="H323" t="s">
        <v>50</v>
      </c>
      <c r="I323">
        <v>320100</v>
      </c>
      <c r="J323" t="s">
        <v>13</v>
      </c>
      <c r="K323" s="38">
        <v>1</v>
      </c>
      <c r="L323" s="38">
        <v>225.81800000000001</v>
      </c>
      <c r="M323" s="38">
        <v>225.81800000000001</v>
      </c>
      <c r="N323" s="38">
        <v>0</v>
      </c>
      <c r="O323" s="38">
        <v>18.065000000000001</v>
      </c>
      <c r="P323" s="38">
        <v>243.88300000000001</v>
      </c>
      <c r="Q323">
        <v>2023</v>
      </c>
      <c r="R323">
        <v>12</v>
      </c>
      <c r="S323">
        <v>0</v>
      </c>
      <c r="T323" t="s">
        <v>52</v>
      </c>
    </row>
    <row r="324" spans="1:20" x14ac:dyDescent="0.25">
      <c r="A324">
        <v>6750067821</v>
      </c>
      <c r="B324" s="37">
        <v>45268</v>
      </c>
      <c r="C324" t="s">
        <v>45</v>
      </c>
      <c r="D324" t="s">
        <v>46</v>
      </c>
      <c r="E324" t="s">
        <v>47</v>
      </c>
      <c r="F324" t="s">
        <v>77</v>
      </c>
      <c r="G324" t="s">
        <v>49</v>
      </c>
      <c r="H324" t="s">
        <v>50</v>
      </c>
      <c r="I324">
        <v>320107</v>
      </c>
      <c r="J324" t="s">
        <v>53</v>
      </c>
      <c r="K324" s="38">
        <v>1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>
        <v>2023</v>
      </c>
      <c r="R324">
        <v>12</v>
      </c>
      <c r="S324">
        <v>0</v>
      </c>
      <c r="T324" t="s">
        <v>52</v>
      </c>
    </row>
    <row r="325" spans="1:20" x14ac:dyDescent="0.25">
      <c r="A325">
        <v>6750067822</v>
      </c>
      <c r="B325" s="37">
        <v>45268</v>
      </c>
      <c r="C325" t="s">
        <v>45</v>
      </c>
      <c r="D325" t="s">
        <v>46</v>
      </c>
      <c r="E325" t="s">
        <v>47</v>
      </c>
      <c r="F325" t="s">
        <v>63</v>
      </c>
      <c r="G325" t="s">
        <v>49</v>
      </c>
      <c r="H325" t="s">
        <v>50</v>
      </c>
      <c r="I325">
        <v>320015</v>
      </c>
      <c r="J325" t="s">
        <v>51</v>
      </c>
      <c r="K325" s="38">
        <v>7</v>
      </c>
      <c r="L325" s="38">
        <v>332.22199999999998</v>
      </c>
      <c r="M325" s="38">
        <v>2325.5540000000001</v>
      </c>
      <c r="N325" s="38">
        <v>0</v>
      </c>
      <c r="O325" s="38">
        <v>186.04400000000001</v>
      </c>
      <c r="P325" s="38">
        <v>2511.598</v>
      </c>
      <c r="Q325">
        <v>2023</v>
      </c>
      <c r="R325">
        <v>12</v>
      </c>
      <c r="S325">
        <v>0</v>
      </c>
      <c r="T325" t="s">
        <v>52</v>
      </c>
    </row>
    <row r="326" spans="1:20" x14ac:dyDescent="0.25">
      <c r="A326">
        <v>6750067822</v>
      </c>
      <c r="B326" s="37">
        <v>45268</v>
      </c>
      <c r="C326" t="s">
        <v>45</v>
      </c>
      <c r="D326" t="s">
        <v>46</v>
      </c>
      <c r="E326" t="s">
        <v>47</v>
      </c>
      <c r="F326" t="s">
        <v>63</v>
      </c>
      <c r="G326" t="s">
        <v>49</v>
      </c>
      <c r="H326" t="s">
        <v>50</v>
      </c>
      <c r="I326">
        <v>320107</v>
      </c>
      <c r="J326" t="s">
        <v>53</v>
      </c>
      <c r="K326" s="38">
        <v>5</v>
      </c>
      <c r="L326" s="38">
        <v>332.22199999999998</v>
      </c>
      <c r="M326" s="38">
        <v>1661.11</v>
      </c>
      <c r="N326" s="38">
        <v>0</v>
      </c>
      <c r="O326" s="38">
        <v>132.88900000000001</v>
      </c>
      <c r="P326" s="38">
        <v>1793.999</v>
      </c>
      <c r="Q326">
        <v>2023</v>
      </c>
      <c r="R326">
        <v>12</v>
      </c>
      <c r="S326">
        <v>0</v>
      </c>
      <c r="T326" t="s">
        <v>52</v>
      </c>
    </row>
    <row r="327" spans="1:20" x14ac:dyDescent="0.25">
      <c r="A327">
        <v>6750067822</v>
      </c>
      <c r="B327" s="37">
        <v>45268</v>
      </c>
      <c r="C327" t="s">
        <v>45</v>
      </c>
      <c r="D327" t="s">
        <v>46</v>
      </c>
      <c r="E327" t="s">
        <v>47</v>
      </c>
      <c r="F327" t="s">
        <v>63</v>
      </c>
      <c r="G327" t="s">
        <v>49</v>
      </c>
      <c r="H327" t="s">
        <v>50</v>
      </c>
      <c r="I327">
        <v>320917</v>
      </c>
      <c r="J327" t="s">
        <v>54</v>
      </c>
      <c r="K327" s="38">
        <v>2</v>
      </c>
      <c r="L327" s="38">
        <v>332.22199999999998</v>
      </c>
      <c r="M327" s="38">
        <v>664.44399999999996</v>
      </c>
      <c r="N327" s="38">
        <v>0</v>
      </c>
      <c r="O327" s="38">
        <v>53.155999999999999</v>
      </c>
      <c r="P327" s="38">
        <v>717.6</v>
      </c>
      <c r="Q327">
        <v>2023</v>
      </c>
      <c r="R327">
        <v>12</v>
      </c>
      <c r="S327">
        <v>0</v>
      </c>
      <c r="T327" t="s">
        <v>52</v>
      </c>
    </row>
    <row r="328" spans="1:20" x14ac:dyDescent="0.25">
      <c r="A328">
        <v>6750067822</v>
      </c>
      <c r="B328" s="37">
        <v>45268</v>
      </c>
      <c r="C328" t="s">
        <v>45</v>
      </c>
      <c r="D328" t="s">
        <v>46</v>
      </c>
      <c r="E328" t="s">
        <v>47</v>
      </c>
      <c r="F328" t="s">
        <v>63</v>
      </c>
      <c r="G328" t="s">
        <v>49</v>
      </c>
      <c r="H328" t="s">
        <v>50</v>
      </c>
      <c r="I328">
        <v>320020</v>
      </c>
      <c r="J328" t="s">
        <v>84</v>
      </c>
      <c r="K328" s="38">
        <v>10</v>
      </c>
      <c r="L328" s="38">
        <v>332.22199999999998</v>
      </c>
      <c r="M328" s="38">
        <v>3322.22</v>
      </c>
      <c r="N328" s="38">
        <v>0</v>
      </c>
      <c r="O328" s="38">
        <v>265.77699999999999</v>
      </c>
      <c r="P328" s="38">
        <v>3587.9969999999998</v>
      </c>
      <c r="Q328">
        <v>2023</v>
      </c>
      <c r="R328">
        <v>12</v>
      </c>
      <c r="S328">
        <v>0</v>
      </c>
      <c r="T328" t="s">
        <v>52</v>
      </c>
    </row>
    <row r="329" spans="1:20" x14ac:dyDescent="0.25">
      <c r="A329">
        <v>6750067822</v>
      </c>
      <c r="B329" s="37">
        <v>45268</v>
      </c>
      <c r="C329" t="s">
        <v>45</v>
      </c>
      <c r="D329" t="s">
        <v>46</v>
      </c>
      <c r="E329" t="s">
        <v>47</v>
      </c>
      <c r="F329" t="s">
        <v>63</v>
      </c>
      <c r="G329" t="s">
        <v>49</v>
      </c>
      <c r="H329" t="s">
        <v>50</v>
      </c>
      <c r="I329">
        <v>320100</v>
      </c>
      <c r="J329" t="s">
        <v>13</v>
      </c>
      <c r="K329" s="38">
        <v>5</v>
      </c>
      <c r="L329" s="38">
        <v>225.81800000000001</v>
      </c>
      <c r="M329" s="38">
        <v>1129.0899999999999</v>
      </c>
      <c r="N329" s="38">
        <v>0</v>
      </c>
      <c r="O329" s="38">
        <v>90.326999999999998</v>
      </c>
      <c r="P329" s="38">
        <v>1219.4169999999999</v>
      </c>
      <c r="Q329">
        <v>2023</v>
      </c>
      <c r="R329">
        <v>12</v>
      </c>
      <c r="S329">
        <v>0</v>
      </c>
      <c r="T329" t="s">
        <v>52</v>
      </c>
    </row>
    <row r="330" spans="1:20" x14ac:dyDescent="0.25">
      <c r="A330">
        <v>6750067822</v>
      </c>
      <c r="B330" s="37">
        <v>45268</v>
      </c>
      <c r="C330" t="s">
        <v>45</v>
      </c>
      <c r="D330" t="s">
        <v>46</v>
      </c>
      <c r="E330" t="s">
        <v>47</v>
      </c>
      <c r="F330" t="s">
        <v>63</v>
      </c>
      <c r="G330" t="s">
        <v>49</v>
      </c>
      <c r="H330" t="s">
        <v>50</v>
      </c>
      <c r="I330">
        <v>320015</v>
      </c>
      <c r="J330" t="s">
        <v>51</v>
      </c>
      <c r="K330" s="38">
        <v>2</v>
      </c>
      <c r="L330" s="38">
        <v>0</v>
      </c>
      <c r="M330" s="38">
        <v>0</v>
      </c>
      <c r="N330" s="38">
        <v>0</v>
      </c>
      <c r="O330" s="38">
        <v>0</v>
      </c>
      <c r="P330" s="38">
        <v>0</v>
      </c>
      <c r="Q330">
        <v>2023</v>
      </c>
      <c r="R330">
        <v>12</v>
      </c>
      <c r="S330">
        <v>0</v>
      </c>
      <c r="T330" t="s">
        <v>52</v>
      </c>
    </row>
    <row r="331" spans="1:20" x14ac:dyDescent="0.25">
      <c r="A331">
        <v>6750067822</v>
      </c>
      <c r="B331" s="37">
        <v>45268</v>
      </c>
      <c r="C331" t="s">
        <v>45</v>
      </c>
      <c r="D331" t="s">
        <v>46</v>
      </c>
      <c r="E331" t="s">
        <v>47</v>
      </c>
      <c r="F331" t="s">
        <v>63</v>
      </c>
      <c r="G331" t="s">
        <v>49</v>
      </c>
      <c r="H331" t="s">
        <v>50</v>
      </c>
      <c r="I331">
        <v>320107</v>
      </c>
      <c r="J331" t="s">
        <v>53</v>
      </c>
      <c r="K331" s="38">
        <v>1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>
        <v>2023</v>
      </c>
      <c r="R331">
        <v>12</v>
      </c>
      <c r="S331">
        <v>0</v>
      </c>
      <c r="T331" t="s">
        <v>52</v>
      </c>
    </row>
    <row r="332" spans="1:20" x14ac:dyDescent="0.25">
      <c r="A332">
        <v>6750067875</v>
      </c>
      <c r="B332" s="37">
        <v>45268</v>
      </c>
      <c r="C332" t="s">
        <v>45</v>
      </c>
      <c r="D332" t="s">
        <v>121</v>
      </c>
      <c r="E332" t="s">
        <v>5</v>
      </c>
      <c r="F332" t="s">
        <v>122</v>
      </c>
      <c r="G332" t="s">
        <v>49</v>
      </c>
      <c r="H332" t="s">
        <v>50</v>
      </c>
      <c r="I332">
        <v>320015</v>
      </c>
      <c r="J332" t="s">
        <v>51</v>
      </c>
      <c r="K332" s="38">
        <v>3</v>
      </c>
      <c r="L332" s="38">
        <v>332.45499999999998</v>
      </c>
      <c r="M332" s="38">
        <v>997.36500000000001</v>
      </c>
      <c r="N332" s="38">
        <v>0</v>
      </c>
      <c r="O332" s="38">
        <v>79.789000000000001</v>
      </c>
      <c r="P332" s="38">
        <v>1077.154</v>
      </c>
      <c r="Q332">
        <v>2023</v>
      </c>
      <c r="R332">
        <v>12</v>
      </c>
      <c r="S332">
        <v>0</v>
      </c>
      <c r="T332" t="s">
        <v>52</v>
      </c>
    </row>
    <row r="333" spans="1:20" x14ac:dyDescent="0.25">
      <c r="A333">
        <v>6750067875</v>
      </c>
      <c r="B333" s="37">
        <v>45268</v>
      </c>
      <c r="C333" t="s">
        <v>45</v>
      </c>
      <c r="D333" t="s">
        <v>121</v>
      </c>
      <c r="E333" t="s">
        <v>5</v>
      </c>
      <c r="F333" t="s">
        <v>122</v>
      </c>
      <c r="G333" t="s">
        <v>49</v>
      </c>
      <c r="H333" t="s">
        <v>50</v>
      </c>
      <c r="I333">
        <v>320107</v>
      </c>
      <c r="J333" t="s">
        <v>53</v>
      </c>
      <c r="K333" s="38">
        <v>3</v>
      </c>
      <c r="L333" s="38">
        <v>317.77800000000002</v>
      </c>
      <c r="M333" s="38">
        <v>953.33399999999995</v>
      </c>
      <c r="N333" s="38">
        <v>0</v>
      </c>
      <c r="O333" s="38">
        <v>76.266999999999996</v>
      </c>
      <c r="P333" s="38">
        <v>1029.6010000000001</v>
      </c>
      <c r="Q333">
        <v>2023</v>
      </c>
      <c r="R333">
        <v>12</v>
      </c>
      <c r="S333">
        <v>0</v>
      </c>
      <c r="T333" t="s">
        <v>52</v>
      </c>
    </row>
    <row r="334" spans="1:20" x14ac:dyDescent="0.25">
      <c r="A334">
        <v>6750067875</v>
      </c>
      <c r="B334" s="37">
        <v>45268</v>
      </c>
      <c r="C334" t="s">
        <v>45</v>
      </c>
      <c r="D334" t="s">
        <v>121</v>
      </c>
      <c r="E334" t="s">
        <v>5</v>
      </c>
      <c r="F334" t="s">
        <v>122</v>
      </c>
      <c r="G334" t="s">
        <v>49</v>
      </c>
      <c r="H334" t="s">
        <v>50</v>
      </c>
      <c r="I334">
        <v>320917</v>
      </c>
      <c r="J334" t="s">
        <v>54</v>
      </c>
      <c r="K334" s="38">
        <v>3</v>
      </c>
      <c r="L334" s="38">
        <v>317.77800000000002</v>
      </c>
      <c r="M334" s="38">
        <v>953.33399999999995</v>
      </c>
      <c r="N334" s="38">
        <v>0</v>
      </c>
      <c r="O334" s="38">
        <v>76.266999999999996</v>
      </c>
      <c r="P334" s="38">
        <v>1029.6010000000001</v>
      </c>
      <c r="Q334">
        <v>2023</v>
      </c>
      <c r="R334">
        <v>12</v>
      </c>
      <c r="S334">
        <v>0</v>
      </c>
      <c r="T334" t="s">
        <v>52</v>
      </c>
    </row>
    <row r="335" spans="1:20" x14ac:dyDescent="0.25">
      <c r="A335">
        <v>6750067875</v>
      </c>
      <c r="B335" s="37">
        <v>45268</v>
      </c>
      <c r="C335" t="s">
        <v>45</v>
      </c>
      <c r="D335" t="s">
        <v>121</v>
      </c>
      <c r="E335" t="s">
        <v>5</v>
      </c>
      <c r="F335" t="s">
        <v>122</v>
      </c>
      <c r="G335" t="s">
        <v>49</v>
      </c>
      <c r="H335" t="s">
        <v>50</v>
      </c>
      <c r="I335">
        <v>320921</v>
      </c>
      <c r="J335" t="s">
        <v>72</v>
      </c>
      <c r="K335" s="38">
        <v>1</v>
      </c>
      <c r="L335" s="38">
        <v>332.45499999999998</v>
      </c>
      <c r="M335" s="38">
        <v>332.45499999999998</v>
      </c>
      <c r="N335" s="38">
        <v>0</v>
      </c>
      <c r="O335" s="38">
        <v>26.596</v>
      </c>
      <c r="P335" s="38">
        <v>359.05099999999999</v>
      </c>
      <c r="Q335">
        <v>2023</v>
      </c>
      <c r="R335">
        <v>12</v>
      </c>
      <c r="S335">
        <v>0</v>
      </c>
      <c r="T335" t="s">
        <v>52</v>
      </c>
    </row>
    <row r="336" spans="1:20" x14ac:dyDescent="0.25">
      <c r="A336">
        <v>6750067875</v>
      </c>
      <c r="B336" s="37">
        <v>45268</v>
      </c>
      <c r="C336" t="s">
        <v>45</v>
      </c>
      <c r="D336" t="s">
        <v>121</v>
      </c>
      <c r="E336" t="s">
        <v>5</v>
      </c>
      <c r="F336" t="s">
        <v>122</v>
      </c>
      <c r="G336" t="s">
        <v>49</v>
      </c>
      <c r="H336" t="s">
        <v>50</v>
      </c>
      <c r="I336">
        <v>320108</v>
      </c>
      <c r="J336" t="s">
        <v>73</v>
      </c>
      <c r="K336" s="38">
        <v>1</v>
      </c>
      <c r="L336" s="38">
        <v>319.90899999999999</v>
      </c>
      <c r="M336" s="38">
        <v>319.90899999999999</v>
      </c>
      <c r="N336" s="38">
        <v>0</v>
      </c>
      <c r="O336" s="38">
        <v>25.593</v>
      </c>
      <c r="P336" s="38">
        <v>345.50200000000001</v>
      </c>
      <c r="Q336">
        <v>2023</v>
      </c>
      <c r="R336">
        <v>12</v>
      </c>
      <c r="S336">
        <v>0</v>
      </c>
      <c r="T336" t="s">
        <v>52</v>
      </c>
    </row>
    <row r="337" spans="1:20" x14ac:dyDescent="0.25">
      <c r="A337">
        <v>6750067875</v>
      </c>
      <c r="B337" s="37">
        <v>45268</v>
      </c>
      <c r="C337" t="s">
        <v>45</v>
      </c>
      <c r="D337" t="s">
        <v>121</v>
      </c>
      <c r="E337" t="s">
        <v>5</v>
      </c>
      <c r="F337" t="s">
        <v>122</v>
      </c>
      <c r="G337" t="s">
        <v>49</v>
      </c>
      <c r="H337" t="s">
        <v>50</v>
      </c>
      <c r="I337">
        <v>320020</v>
      </c>
      <c r="J337" t="s">
        <v>84</v>
      </c>
      <c r="K337" s="38">
        <v>30</v>
      </c>
      <c r="L337" s="38">
        <v>254.22200000000001</v>
      </c>
      <c r="M337" s="38">
        <v>7626.6719999999996</v>
      </c>
      <c r="N337" s="38">
        <v>-1906.6679999999999</v>
      </c>
      <c r="O337" s="38">
        <v>610.13400000000001</v>
      </c>
      <c r="P337" s="38">
        <v>8236.8060000000005</v>
      </c>
      <c r="Q337">
        <v>2023</v>
      </c>
      <c r="R337">
        <v>12</v>
      </c>
      <c r="S337">
        <v>0.20000025174839259</v>
      </c>
      <c r="T337" t="s">
        <v>56</v>
      </c>
    </row>
    <row r="338" spans="1:20" x14ac:dyDescent="0.25">
      <c r="A338">
        <v>6750067875</v>
      </c>
      <c r="B338" s="37">
        <v>45268</v>
      </c>
      <c r="C338" t="s">
        <v>45</v>
      </c>
      <c r="D338" t="s">
        <v>121</v>
      </c>
      <c r="E338" t="s">
        <v>5</v>
      </c>
      <c r="F338" t="s">
        <v>122</v>
      </c>
      <c r="G338" t="s">
        <v>49</v>
      </c>
      <c r="H338" t="s">
        <v>50</v>
      </c>
      <c r="I338">
        <v>324003</v>
      </c>
      <c r="J338" t="s">
        <v>10</v>
      </c>
      <c r="K338" s="38">
        <v>50</v>
      </c>
      <c r="L338" s="38">
        <v>366.66699999999997</v>
      </c>
      <c r="M338" s="38">
        <v>18333.349999999999</v>
      </c>
      <c r="N338" s="38">
        <v>0</v>
      </c>
      <c r="O338" s="38">
        <v>1466.6679999999999</v>
      </c>
      <c r="P338" s="38">
        <v>19800.018</v>
      </c>
      <c r="Q338">
        <v>2023</v>
      </c>
      <c r="R338">
        <v>12</v>
      </c>
      <c r="S338">
        <v>0</v>
      </c>
      <c r="T338" t="s">
        <v>52</v>
      </c>
    </row>
    <row r="339" spans="1:20" x14ac:dyDescent="0.25">
      <c r="A339">
        <v>6750067875</v>
      </c>
      <c r="B339" s="37">
        <v>45268</v>
      </c>
      <c r="C339" t="s">
        <v>45</v>
      </c>
      <c r="D339" t="s">
        <v>121</v>
      </c>
      <c r="E339" t="s">
        <v>5</v>
      </c>
      <c r="F339" t="s">
        <v>122</v>
      </c>
      <c r="G339" t="s">
        <v>49</v>
      </c>
      <c r="H339" t="s">
        <v>50</v>
      </c>
      <c r="I339">
        <v>320015</v>
      </c>
      <c r="J339" t="s">
        <v>51</v>
      </c>
      <c r="K339" s="38">
        <v>1</v>
      </c>
      <c r="L339" s="38">
        <v>0</v>
      </c>
      <c r="M339" s="38">
        <v>0</v>
      </c>
      <c r="N339" s="38">
        <v>0</v>
      </c>
      <c r="O339" s="38">
        <v>0</v>
      </c>
      <c r="P339" s="38">
        <v>0</v>
      </c>
      <c r="Q339">
        <v>2023</v>
      </c>
      <c r="R339">
        <v>12</v>
      </c>
      <c r="S339">
        <v>0</v>
      </c>
      <c r="T339" t="s">
        <v>52</v>
      </c>
    </row>
    <row r="340" spans="1:20" x14ac:dyDescent="0.25">
      <c r="A340">
        <v>6750067875</v>
      </c>
      <c r="B340" s="37">
        <v>45268</v>
      </c>
      <c r="C340" t="s">
        <v>45</v>
      </c>
      <c r="D340" t="s">
        <v>121</v>
      </c>
      <c r="E340" t="s">
        <v>5</v>
      </c>
      <c r="F340" t="s">
        <v>122</v>
      </c>
      <c r="G340" t="s">
        <v>49</v>
      </c>
      <c r="H340" t="s">
        <v>50</v>
      </c>
      <c r="I340">
        <v>320107</v>
      </c>
      <c r="J340" t="s">
        <v>53</v>
      </c>
      <c r="K340" s="38">
        <v>1</v>
      </c>
      <c r="L340" s="38">
        <v>0</v>
      </c>
      <c r="M340" s="38">
        <v>0</v>
      </c>
      <c r="N340" s="38">
        <v>0</v>
      </c>
      <c r="O340" s="38">
        <v>0</v>
      </c>
      <c r="P340" s="38">
        <v>0</v>
      </c>
      <c r="Q340">
        <v>2023</v>
      </c>
      <c r="R340">
        <v>12</v>
      </c>
      <c r="S340">
        <v>0</v>
      </c>
      <c r="T340" t="s">
        <v>52</v>
      </c>
    </row>
    <row r="341" spans="1:20" x14ac:dyDescent="0.25">
      <c r="A341">
        <v>6750067875</v>
      </c>
      <c r="B341" s="37">
        <v>45268</v>
      </c>
      <c r="C341" t="s">
        <v>45</v>
      </c>
      <c r="D341" t="s">
        <v>121</v>
      </c>
      <c r="E341" t="s">
        <v>5</v>
      </c>
      <c r="F341" t="s">
        <v>122</v>
      </c>
      <c r="G341" t="s">
        <v>49</v>
      </c>
      <c r="H341" t="s">
        <v>50</v>
      </c>
      <c r="I341">
        <v>320917</v>
      </c>
      <c r="J341" t="s">
        <v>54</v>
      </c>
      <c r="K341" s="38">
        <v>1</v>
      </c>
      <c r="L341" s="38">
        <v>0</v>
      </c>
      <c r="M341" s="38">
        <v>0</v>
      </c>
      <c r="N341" s="38">
        <v>0</v>
      </c>
      <c r="O341" s="38">
        <v>0</v>
      </c>
      <c r="P341" s="38">
        <v>0</v>
      </c>
      <c r="Q341">
        <v>2023</v>
      </c>
      <c r="R341">
        <v>12</v>
      </c>
      <c r="S341">
        <v>0</v>
      </c>
      <c r="T341" t="s">
        <v>52</v>
      </c>
    </row>
    <row r="342" spans="1:20" x14ac:dyDescent="0.25">
      <c r="A342">
        <v>6750067876</v>
      </c>
      <c r="B342" s="37">
        <v>45268</v>
      </c>
      <c r="C342" t="s">
        <v>45</v>
      </c>
      <c r="D342" t="s">
        <v>87</v>
      </c>
      <c r="E342" t="s">
        <v>5</v>
      </c>
      <c r="F342" t="s">
        <v>88</v>
      </c>
      <c r="G342" t="s">
        <v>49</v>
      </c>
      <c r="H342" t="s">
        <v>50</v>
      </c>
      <c r="I342">
        <v>320015</v>
      </c>
      <c r="J342" t="s">
        <v>51</v>
      </c>
      <c r="K342" s="38">
        <v>6</v>
      </c>
      <c r="L342" s="38">
        <v>332.45499999999998</v>
      </c>
      <c r="M342" s="38">
        <v>1994.73</v>
      </c>
      <c r="N342" s="38">
        <v>0</v>
      </c>
      <c r="O342" s="38">
        <v>159.578</v>
      </c>
      <c r="P342" s="38">
        <v>2154.308</v>
      </c>
      <c r="Q342">
        <v>2023</v>
      </c>
      <c r="R342">
        <v>12</v>
      </c>
      <c r="S342">
        <v>0</v>
      </c>
      <c r="T342" t="s">
        <v>52</v>
      </c>
    </row>
    <row r="343" spans="1:20" x14ac:dyDescent="0.25">
      <c r="A343">
        <v>6750067876</v>
      </c>
      <c r="B343" s="37">
        <v>45268</v>
      </c>
      <c r="C343" t="s">
        <v>45</v>
      </c>
      <c r="D343" t="s">
        <v>87</v>
      </c>
      <c r="E343" t="s">
        <v>5</v>
      </c>
      <c r="F343" t="s">
        <v>88</v>
      </c>
      <c r="G343" t="s">
        <v>49</v>
      </c>
      <c r="H343" t="s">
        <v>50</v>
      </c>
      <c r="I343">
        <v>320107</v>
      </c>
      <c r="J343" t="s">
        <v>53</v>
      </c>
      <c r="K343" s="38">
        <v>3</v>
      </c>
      <c r="L343" s="38">
        <v>317.77800000000002</v>
      </c>
      <c r="M343" s="38">
        <v>953.33399999999995</v>
      </c>
      <c r="N343" s="38">
        <v>0</v>
      </c>
      <c r="O343" s="38">
        <v>76.266999999999996</v>
      </c>
      <c r="P343" s="38">
        <v>1029.6010000000001</v>
      </c>
      <c r="Q343">
        <v>2023</v>
      </c>
      <c r="R343">
        <v>12</v>
      </c>
      <c r="S343">
        <v>0</v>
      </c>
      <c r="T343" t="s">
        <v>52</v>
      </c>
    </row>
    <row r="344" spans="1:20" x14ac:dyDescent="0.25">
      <c r="A344">
        <v>6750067876</v>
      </c>
      <c r="B344" s="37">
        <v>45268</v>
      </c>
      <c r="C344" t="s">
        <v>45</v>
      </c>
      <c r="D344" t="s">
        <v>87</v>
      </c>
      <c r="E344" t="s">
        <v>5</v>
      </c>
      <c r="F344" t="s">
        <v>88</v>
      </c>
      <c r="G344" t="s">
        <v>49</v>
      </c>
      <c r="H344" t="s">
        <v>50</v>
      </c>
      <c r="I344">
        <v>320917</v>
      </c>
      <c r="J344" t="s">
        <v>54</v>
      </c>
      <c r="K344" s="38">
        <v>3</v>
      </c>
      <c r="L344" s="38">
        <v>317.77800000000002</v>
      </c>
      <c r="M344" s="38">
        <v>953.33399999999995</v>
      </c>
      <c r="N344" s="38">
        <v>0</v>
      </c>
      <c r="O344" s="38">
        <v>76.266999999999996</v>
      </c>
      <c r="P344" s="38">
        <v>1029.6010000000001</v>
      </c>
      <c r="Q344">
        <v>2023</v>
      </c>
      <c r="R344">
        <v>12</v>
      </c>
      <c r="S344">
        <v>0</v>
      </c>
      <c r="T344" t="s">
        <v>52</v>
      </c>
    </row>
    <row r="345" spans="1:20" x14ac:dyDescent="0.25">
      <c r="A345">
        <v>6750067876</v>
      </c>
      <c r="B345" s="37">
        <v>45268</v>
      </c>
      <c r="C345" t="s">
        <v>45</v>
      </c>
      <c r="D345" t="s">
        <v>87</v>
      </c>
      <c r="E345" t="s">
        <v>5</v>
      </c>
      <c r="F345" t="s">
        <v>88</v>
      </c>
      <c r="G345" t="s">
        <v>49</v>
      </c>
      <c r="H345" t="s">
        <v>50</v>
      </c>
      <c r="I345">
        <v>320921</v>
      </c>
      <c r="J345" t="s">
        <v>72</v>
      </c>
      <c r="K345" s="38">
        <v>4</v>
      </c>
      <c r="L345" s="38">
        <v>332.45499999999998</v>
      </c>
      <c r="M345" s="38">
        <v>1329.82</v>
      </c>
      <c r="N345" s="38">
        <v>0</v>
      </c>
      <c r="O345" s="38">
        <v>106.386</v>
      </c>
      <c r="P345" s="38">
        <v>1436.2059999999999</v>
      </c>
      <c r="Q345">
        <v>2023</v>
      </c>
      <c r="R345">
        <v>12</v>
      </c>
      <c r="S345">
        <v>0</v>
      </c>
      <c r="T345" t="s">
        <v>52</v>
      </c>
    </row>
    <row r="346" spans="1:20" x14ac:dyDescent="0.25">
      <c r="A346">
        <v>6750067876</v>
      </c>
      <c r="B346" s="37">
        <v>45268</v>
      </c>
      <c r="C346" t="s">
        <v>45</v>
      </c>
      <c r="D346" t="s">
        <v>87</v>
      </c>
      <c r="E346" t="s">
        <v>5</v>
      </c>
      <c r="F346" t="s">
        <v>88</v>
      </c>
      <c r="G346" t="s">
        <v>49</v>
      </c>
      <c r="H346" t="s">
        <v>50</v>
      </c>
      <c r="I346">
        <v>320020</v>
      </c>
      <c r="J346" t="s">
        <v>84</v>
      </c>
      <c r="K346" s="38">
        <v>30</v>
      </c>
      <c r="L346" s="38">
        <v>254.22200000000001</v>
      </c>
      <c r="M346" s="38">
        <v>7626.6719999999996</v>
      </c>
      <c r="N346" s="38">
        <v>-1906.6679999999999</v>
      </c>
      <c r="O346" s="38">
        <v>610.13400000000001</v>
      </c>
      <c r="P346" s="38">
        <v>8236.8060000000005</v>
      </c>
      <c r="Q346">
        <v>2023</v>
      </c>
      <c r="R346">
        <v>12</v>
      </c>
      <c r="S346">
        <v>0.20000025174839259</v>
      </c>
      <c r="T346" t="s">
        <v>56</v>
      </c>
    </row>
    <row r="347" spans="1:20" x14ac:dyDescent="0.25">
      <c r="A347">
        <v>6750067876</v>
      </c>
      <c r="B347" s="37">
        <v>45268</v>
      </c>
      <c r="C347" t="s">
        <v>45</v>
      </c>
      <c r="D347" t="s">
        <v>87</v>
      </c>
      <c r="E347" t="s">
        <v>5</v>
      </c>
      <c r="F347" t="s">
        <v>88</v>
      </c>
      <c r="G347" t="s">
        <v>49</v>
      </c>
      <c r="H347" t="s">
        <v>50</v>
      </c>
      <c r="I347">
        <v>320025</v>
      </c>
      <c r="J347" t="s">
        <v>58</v>
      </c>
      <c r="K347" s="38">
        <v>40</v>
      </c>
      <c r="L347" s="38">
        <v>220.8</v>
      </c>
      <c r="M347" s="38">
        <v>8832</v>
      </c>
      <c r="N347" s="38">
        <v>0</v>
      </c>
      <c r="O347" s="38">
        <v>706.56</v>
      </c>
      <c r="P347" s="38">
        <v>9538.56</v>
      </c>
      <c r="Q347">
        <v>2023</v>
      </c>
      <c r="R347">
        <v>12</v>
      </c>
      <c r="S347">
        <v>0</v>
      </c>
      <c r="T347" t="s">
        <v>52</v>
      </c>
    </row>
    <row r="348" spans="1:20" x14ac:dyDescent="0.25">
      <c r="A348">
        <v>6750067876</v>
      </c>
      <c r="B348" s="37">
        <v>45268</v>
      </c>
      <c r="C348" t="s">
        <v>45</v>
      </c>
      <c r="D348" t="s">
        <v>87</v>
      </c>
      <c r="E348" t="s">
        <v>5</v>
      </c>
      <c r="F348" t="s">
        <v>88</v>
      </c>
      <c r="G348" t="s">
        <v>49</v>
      </c>
      <c r="H348" t="s">
        <v>50</v>
      </c>
      <c r="I348">
        <v>324003</v>
      </c>
      <c r="J348" t="s">
        <v>10</v>
      </c>
      <c r="K348" s="38">
        <v>20</v>
      </c>
      <c r="L348" s="38">
        <v>366.66699999999997</v>
      </c>
      <c r="M348" s="38">
        <v>7333.34</v>
      </c>
      <c r="N348" s="38">
        <v>0</v>
      </c>
      <c r="O348" s="38">
        <v>586.66700000000003</v>
      </c>
      <c r="P348" s="38">
        <v>7920.0069999999996</v>
      </c>
      <c r="Q348">
        <v>2023</v>
      </c>
      <c r="R348">
        <v>12</v>
      </c>
      <c r="S348">
        <v>0</v>
      </c>
      <c r="T348" t="s">
        <v>52</v>
      </c>
    </row>
    <row r="349" spans="1:20" x14ac:dyDescent="0.25">
      <c r="A349">
        <v>6750067876</v>
      </c>
      <c r="B349" s="37">
        <v>45268</v>
      </c>
      <c r="C349" t="s">
        <v>45</v>
      </c>
      <c r="D349" t="s">
        <v>87</v>
      </c>
      <c r="E349" t="s">
        <v>5</v>
      </c>
      <c r="F349" t="s">
        <v>88</v>
      </c>
      <c r="G349" t="s">
        <v>49</v>
      </c>
      <c r="H349" t="s">
        <v>50</v>
      </c>
      <c r="I349">
        <v>322000</v>
      </c>
      <c r="J349" t="s">
        <v>69</v>
      </c>
      <c r="K349" s="38">
        <v>10</v>
      </c>
      <c r="L349" s="38">
        <v>196.71299999999999</v>
      </c>
      <c r="M349" s="38">
        <v>1967.126</v>
      </c>
      <c r="N349" s="38">
        <v>-843.05399999999997</v>
      </c>
      <c r="O349" s="38">
        <v>157.37</v>
      </c>
      <c r="P349" s="38">
        <v>2124.4960000000001</v>
      </c>
      <c r="Q349">
        <v>2023</v>
      </c>
      <c r="R349">
        <v>12</v>
      </c>
      <c r="S349">
        <v>0.29999957298169799</v>
      </c>
      <c r="T349" t="s">
        <v>56</v>
      </c>
    </row>
    <row r="350" spans="1:20" x14ac:dyDescent="0.25">
      <c r="A350">
        <v>6750067876</v>
      </c>
      <c r="B350" s="37">
        <v>45268</v>
      </c>
      <c r="C350" t="s">
        <v>45</v>
      </c>
      <c r="D350" t="s">
        <v>87</v>
      </c>
      <c r="E350" t="s">
        <v>5</v>
      </c>
      <c r="F350" t="s">
        <v>88</v>
      </c>
      <c r="G350" t="s">
        <v>49</v>
      </c>
      <c r="H350" t="s">
        <v>50</v>
      </c>
      <c r="I350">
        <v>322110</v>
      </c>
      <c r="J350" t="s">
        <v>85</v>
      </c>
      <c r="K350" s="38">
        <v>5</v>
      </c>
      <c r="L350" s="38">
        <v>196.71299999999999</v>
      </c>
      <c r="M350" s="38">
        <v>983.56299999999999</v>
      </c>
      <c r="N350" s="38">
        <v>-421.52699999999999</v>
      </c>
      <c r="O350" s="38">
        <v>78.685000000000002</v>
      </c>
      <c r="P350" s="38">
        <v>1062.248</v>
      </c>
      <c r="Q350">
        <v>2023</v>
      </c>
      <c r="R350">
        <v>12</v>
      </c>
      <c r="S350">
        <v>0.29999957298169799</v>
      </c>
      <c r="T350" t="s">
        <v>56</v>
      </c>
    </row>
    <row r="351" spans="1:20" x14ac:dyDescent="0.25">
      <c r="A351">
        <v>6750067876</v>
      </c>
      <c r="B351" s="37">
        <v>45268</v>
      </c>
      <c r="C351" t="s">
        <v>45</v>
      </c>
      <c r="D351" t="s">
        <v>87</v>
      </c>
      <c r="E351" t="s">
        <v>5</v>
      </c>
      <c r="F351" t="s">
        <v>88</v>
      </c>
      <c r="G351" t="s">
        <v>49</v>
      </c>
      <c r="H351" t="s">
        <v>50</v>
      </c>
      <c r="I351">
        <v>322231</v>
      </c>
      <c r="J351" t="s">
        <v>120</v>
      </c>
      <c r="K351" s="38">
        <v>7</v>
      </c>
      <c r="L351" s="38">
        <v>196.71299999999999</v>
      </c>
      <c r="M351" s="38">
        <v>1376.9880000000001</v>
      </c>
      <c r="N351" s="38">
        <v>-590.13800000000003</v>
      </c>
      <c r="O351" s="38">
        <v>110.15900000000001</v>
      </c>
      <c r="P351" s="38">
        <v>1487.1469999999999</v>
      </c>
      <c r="Q351">
        <v>2023</v>
      </c>
      <c r="R351">
        <v>12</v>
      </c>
      <c r="S351">
        <v>0.29999964415145119</v>
      </c>
      <c r="T351" t="s">
        <v>56</v>
      </c>
    </row>
    <row r="352" spans="1:20" x14ac:dyDescent="0.25">
      <c r="A352">
        <v>6750067876</v>
      </c>
      <c r="B352" s="37">
        <v>45268</v>
      </c>
      <c r="C352" t="s">
        <v>45</v>
      </c>
      <c r="D352" t="s">
        <v>87</v>
      </c>
      <c r="E352" t="s">
        <v>5</v>
      </c>
      <c r="F352" t="s">
        <v>88</v>
      </c>
      <c r="G352" t="s">
        <v>49</v>
      </c>
      <c r="H352" t="s">
        <v>50</v>
      </c>
      <c r="I352">
        <v>320015</v>
      </c>
      <c r="J352" t="s">
        <v>51</v>
      </c>
      <c r="K352" s="38">
        <v>2</v>
      </c>
      <c r="L352" s="38">
        <v>0</v>
      </c>
      <c r="M352" s="38">
        <v>0</v>
      </c>
      <c r="N352" s="38">
        <v>0</v>
      </c>
      <c r="O352" s="38">
        <v>0</v>
      </c>
      <c r="P352" s="38">
        <v>0</v>
      </c>
      <c r="Q352">
        <v>2023</v>
      </c>
      <c r="R352">
        <v>12</v>
      </c>
      <c r="S352">
        <v>0</v>
      </c>
      <c r="T352" t="s">
        <v>52</v>
      </c>
    </row>
    <row r="353" spans="1:20" x14ac:dyDescent="0.25">
      <c r="A353">
        <v>6750067876</v>
      </c>
      <c r="B353" s="37">
        <v>45268</v>
      </c>
      <c r="C353" t="s">
        <v>45</v>
      </c>
      <c r="D353" t="s">
        <v>87</v>
      </c>
      <c r="E353" t="s">
        <v>5</v>
      </c>
      <c r="F353" t="s">
        <v>88</v>
      </c>
      <c r="G353" t="s">
        <v>49</v>
      </c>
      <c r="H353" t="s">
        <v>50</v>
      </c>
      <c r="I353">
        <v>320107</v>
      </c>
      <c r="J353" t="s">
        <v>53</v>
      </c>
      <c r="K353" s="38">
        <v>1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>
        <v>2023</v>
      </c>
      <c r="R353">
        <v>12</v>
      </c>
      <c r="S353">
        <v>0</v>
      </c>
      <c r="T353" t="s">
        <v>52</v>
      </c>
    </row>
    <row r="354" spans="1:20" x14ac:dyDescent="0.25">
      <c r="A354">
        <v>6750067876</v>
      </c>
      <c r="B354" s="37">
        <v>45268</v>
      </c>
      <c r="C354" t="s">
        <v>45</v>
      </c>
      <c r="D354" t="s">
        <v>87</v>
      </c>
      <c r="E354" t="s">
        <v>5</v>
      </c>
      <c r="F354" t="s">
        <v>88</v>
      </c>
      <c r="G354" t="s">
        <v>49</v>
      </c>
      <c r="H354" t="s">
        <v>50</v>
      </c>
      <c r="I354">
        <v>320917</v>
      </c>
      <c r="J354" t="s">
        <v>54</v>
      </c>
      <c r="K354" s="38">
        <v>1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>
        <v>2023</v>
      </c>
      <c r="R354">
        <v>12</v>
      </c>
      <c r="S354">
        <v>0</v>
      </c>
      <c r="T354" t="s">
        <v>52</v>
      </c>
    </row>
    <row r="355" spans="1:20" x14ac:dyDescent="0.25">
      <c r="A355">
        <v>6750067877</v>
      </c>
      <c r="B355" s="37">
        <v>45268</v>
      </c>
      <c r="C355" t="s">
        <v>45</v>
      </c>
      <c r="D355" t="s">
        <v>70</v>
      </c>
      <c r="E355" t="s">
        <v>5</v>
      </c>
      <c r="F355" t="s">
        <v>71</v>
      </c>
      <c r="G355" t="s">
        <v>49</v>
      </c>
      <c r="H355" t="s">
        <v>50</v>
      </c>
      <c r="I355">
        <v>320015</v>
      </c>
      <c r="J355" t="s">
        <v>51</v>
      </c>
      <c r="K355" s="38">
        <v>18</v>
      </c>
      <c r="L355" s="38">
        <v>332.45499999999998</v>
      </c>
      <c r="M355" s="38">
        <v>5984.19</v>
      </c>
      <c r="N355" s="38">
        <v>0</v>
      </c>
      <c r="O355" s="38">
        <v>478.73500000000001</v>
      </c>
      <c r="P355" s="38">
        <v>6462.9250000000002</v>
      </c>
      <c r="Q355">
        <v>2023</v>
      </c>
      <c r="R355">
        <v>12</v>
      </c>
      <c r="S355">
        <v>0</v>
      </c>
      <c r="T355" t="s">
        <v>52</v>
      </c>
    </row>
    <row r="356" spans="1:20" x14ac:dyDescent="0.25">
      <c r="A356">
        <v>6750067877</v>
      </c>
      <c r="B356" s="37">
        <v>45268</v>
      </c>
      <c r="C356" t="s">
        <v>45</v>
      </c>
      <c r="D356" t="s">
        <v>70</v>
      </c>
      <c r="E356" t="s">
        <v>5</v>
      </c>
      <c r="F356" t="s">
        <v>71</v>
      </c>
      <c r="G356" t="s">
        <v>49</v>
      </c>
      <c r="H356" t="s">
        <v>50</v>
      </c>
      <c r="I356">
        <v>320107</v>
      </c>
      <c r="J356" t="s">
        <v>53</v>
      </c>
      <c r="K356" s="38">
        <v>9</v>
      </c>
      <c r="L356" s="38">
        <v>317.77800000000002</v>
      </c>
      <c r="M356" s="38">
        <v>2860.002</v>
      </c>
      <c r="N356" s="38">
        <v>0</v>
      </c>
      <c r="O356" s="38">
        <v>228.8</v>
      </c>
      <c r="P356" s="38">
        <v>3088.8020000000001</v>
      </c>
      <c r="Q356">
        <v>2023</v>
      </c>
      <c r="R356">
        <v>12</v>
      </c>
      <c r="S356">
        <v>0</v>
      </c>
      <c r="T356" t="s">
        <v>52</v>
      </c>
    </row>
    <row r="357" spans="1:20" x14ac:dyDescent="0.25">
      <c r="A357">
        <v>6750067877</v>
      </c>
      <c r="B357" s="37">
        <v>45268</v>
      </c>
      <c r="C357" t="s">
        <v>45</v>
      </c>
      <c r="D357" t="s">
        <v>70</v>
      </c>
      <c r="E357" t="s">
        <v>5</v>
      </c>
      <c r="F357" t="s">
        <v>71</v>
      </c>
      <c r="G357" t="s">
        <v>49</v>
      </c>
      <c r="H357" t="s">
        <v>50</v>
      </c>
      <c r="I357">
        <v>322231</v>
      </c>
      <c r="J357" t="s">
        <v>120</v>
      </c>
      <c r="K357" s="38">
        <v>1</v>
      </c>
      <c r="L357" s="38">
        <v>196.71299999999999</v>
      </c>
      <c r="M357" s="38">
        <v>196.71299999999999</v>
      </c>
      <c r="N357" s="38">
        <v>-84.305000000000007</v>
      </c>
      <c r="O357" s="38">
        <v>15.737</v>
      </c>
      <c r="P357" s="38">
        <v>212.45</v>
      </c>
      <c r="Q357">
        <v>2023</v>
      </c>
      <c r="R357">
        <v>12</v>
      </c>
      <c r="S357">
        <v>0.29999857660363394</v>
      </c>
      <c r="T357" t="s">
        <v>56</v>
      </c>
    </row>
    <row r="358" spans="1:20" x14ac:dyDescent="0.25">
      <c r="A358">
        <v>6750067877</v>
      </c>
      <c r="B358" s="37">
        <v>45268</v>
      </c>
      <c r="C358" t="s">
        <v>45</v>
      </c>
      <c r="D358" t="s">
        <v>70</v>
      </c>
      <c r="E358" t="s">
        <v>5</v>
      </c>
      <c r="F358" t="s">
        <v>71</v>
      </c>
      <c r="G358" t="s">
        <v>49</v>
      </c>
      <c r="H358" t="s">
        <v>50</v>
      </c>
      <c r="I358">
        <v>320015</v>
      </c>
      <c r="J358" t="s">
        <v>51</v>
      </c>
      <c r="K358" s="38">
        <v>6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Q358">
        <v>2023</v>
      </c>
      <c r="R358">
        <v>12</v>
      </c>
      <c r="S358">
        <v>0</v>
      </c>
      <c r="T358" t="s">
        <v>52</v>
      </c>
    </row>
    <row r="359" spans="1:20" x14ac:dyDescent="0.25">
      <c r="A359">
        <v>6750067877</v>
      </c>
      <c r="B359" s="37">
        <v>45268</v>
      </c>
      <c r="C359" t="s">
        <v>45</v>
      </c>
      <c r="D359" t="s">
        <v>70</v>
      </c>
      <c r="E359" t="s">
        <v>5</v>
      </c>
      <c r="F359" t="s">
        <v>71</v>
      </c>
      <c r="G359" t="s">
        <v>49</v>
      </c>
      <c r="H359" t="s">
        <v>50</v>
      </c>
      <c r="I359">
        <v>320107</v>
      </c>
      <c r="J359" t="s">
        <v>53</v>
      </c>
      <c r="K359" s="38">
        <v>3</v>
      </c>
      <c r="L359" s="38">
        <v>0</v>
      </c>
      <c r="M359" s="38">
        <v>0</v>
      </c>
      <c r="N359" s="38">
        <v>0</v>
      </c>
      <c r="O359" s="38">
        <v>0</v>
      </c>
      <c r="P359" s="38">
        <v>0</v>
      </c>
      <c r="Q359">
        <v>2023</v>
      </c>
      <c r="R359">
        <v>12</v>
      </c>
      <c r="S359">
        <v>0</v>
      </c>
      <c r="T359" t="s">
        <v>52</v>
      </c>
    </row>
    <row r="360" spans="1:20" x14ac:dyDescent="0.25">
      <c r="A360">
        <v>6750067878</v>
      </c>
      <c r="B360" s="37">
        <v>45268</v>
      </c>
      <c r="C360" t="s">
        <v>45</v>
      </c>
      <c r="D360" t="s">
        <v>102</v>
      </c>
      <c r="E360" t="s">
        <v>5</v>
      </c>
      <c r="F360" t="s">
        <v>103</v>
      </c>
      <c r="G360" t="s">
        <v>49</v>
      </c>
      <c r="H360" t="s">
        <v>76</v>
      </c>
      <c r="I360">
        <v>320015</v>
      </c>
      <c r="J360" t="s">
        <v>51</v>
      </c>
      <c r="K360" s="38">
        <v>3</v>
      </c>
      <c r="L360" s="38">
        <v>332.45499999999998</v>
      </c>
      <c r="M360" s="38">
        <v>997.36500000000001</v>
      </c>
      <c r="N360" s="38">
        <v>0</v>
      </c>
      <c r="O360" s="38">
        <v>79.787999999999997</v>
      </c>
      <c r="P360" s="38">
        <v>1077.153</v>
      </c>
      <c r="Q360">
        <v>2023</v>
      </c>
      <c r="R360">
        <v>12</v>
      </c>
      <c r="S360">
        <v>0</v>
      </c>
      <c r="T360" t="s">
        <v>52</v>
      </c>
    </row>
    <row r="361" spans="1:20" x14ac:dyDescent="0.25">
      <c r="A361">
        <v>6750067878</v>
      </c>
      <c r="B361" s="37">
        <v>45268</v>
      </c>
      <c r="C361" t="s">
        <v>45</v>
      </c>
      <c r="D361" t="s">
        <v>102</v>
      </c>
      <c r="E361" t="s">
        <v>5</v>
      </c>
      <c r="F361" t="s">
        <v>103</v>
      </c>
      <c r="G361" t="s">
        <v>49</v>
      </c>
      <c r="H361" t="s">
        <v>76</v>
      </c>
      <c r="I361">
        <v>320107</v>
      </c>
      <c r="J361" t="s">
        <v>53</v>
      </c>
      <c r="K361" s="38">
        <v>3</v>
      </c>
      <c r="L361" s="38">
        <v>317.77800000000002</v>
      </c>
      <c r="M361" s="38">
        <v>953.33399999999995</v>
      </c>
      <c r="N361" s="38">
        <v>0</v>
      </c>
      <c r="O361" s="38">
        <v>76.266999999999996</v>
      </c>
      <c r="P361" s="38">
        <v>1029.6010000000001</v>
      </c>
      <c r="Q361">
        <v>2023</v>
      </c>
      <c r="R361">
        <v>12</v>
      </c>
      <c r="S361">
        <v>0</v>
      </c>
      <c r="T361" t="s">
        <v>52</v>
      </c>
    </row>
    <row r="362" spans="1:20" x14ac:dyDescent="0.25">
      <c r="A362">
        <v>6750067878</v>
      </c>
      <c r="B362" s="37">
        <v>45268</v>
      </c>
      <c r="C362" t="s">
        <v>45</v>
      </c>
      <c r="D362" t="s">
        <v>102</v>
      </c>
      <c r="E362" t="s">
        <v>5</v>
      </c>
      <c r="F362" t="s">
        <v>103</v>
      </c>
      <c r="G362" t="s">
        <v>49</v>
      </c>
      <c r="H362" t="s">
        <v>76</v>
      </c>
      <c r="I362">
        <v>320917</v>
      </c>
      <c r="J362" t="s">
        <v>54</v>
      </c>
      <c r="K362" s="38">
        <v>3</v>
      </c>
      <c r="L362" s="38">
        <v>317.77800000000002</v>
      </c>
      <c r="M362" s="38">
        <v>953.33399999999995</v>
      </c>
      <c r="N362" s="38">
        <v>0</v>
      </c>
      <c r="O362" s="38">
        <v>76.266999999999996</v>
      </c>
      <c r="P362" s="38">
        <v>1029.6010000000001</v>
      </c>
      <c r="Q362">
        <v>2023</v>
      </c>
      <c r="R362">
        <v>12</v>
      </c>
      <c r="S362">
        <v>0</v>
      </c>
      <c r="T362" t="s">
        <v>52</v>
      </c>
    </row>
    <row r="363" spans="1:20" x14ac:dyDescent="0.25">
      <c r="A363">
        <v>6750067878</v>
      </c>
      <c r="B363" s="37">
        <v>45268</v>
      </c>
      <c r="C363" t="s">
        <v>45</v>
      </c>
      <c r="D363" t="s">
        <v>102</v>
      </c>
      <c r="E363" t="s">
        <v>5</v>
      </c>
      <c r="F363" t="s">
        <v>103</v>
      </c>
      <c r="G363" t="s">
        <v>49</v>
      </c>
      <c r="H363" t="s">
        <v>76</v>
      </c>
      <c r="I363">
        <v>320020</v>
      </c>
      <c r="J363" t="s">
        <v>84</v>
      </c>
      <c r="K363" s="38">
        <v>2</v>
      </c>
      <c r="L363" s="38">
        <v>254.22300000000001</v>
      </c>
      <c r="M363" s="38">
        <v>508.44499999999999</v>
      </c>
      <c r="N363" s="38">
        <v>-127.111</v>
      </c>
      <c r="O363" s="38">
        <v>40.676000000000002</v>
      </c>
      <c r="P363" s="38">
        <v>549.12099999999998</v>
      </c>
      <c r="Q363">
        <v>2023</v>
      </c>
      <c r="R363">
        <v>12</v>
      </c>
      <c r="S363">
        <v>0.199999370630801</v>
      </c>
      <c r="T363" t="s">
        <v>56</v>
      </c>
    </row>
    <row r="364" spans="1:20" x14ac:dyDescent="0.25">
      <c r="A364">
        <v>6750067878</v>
      </c>
      <c r="B364" s="37">
        <v>45268</v>
      </c>
      <c r="C364" t="s">
        <v>45</v>
      </c>
      <c r="D364" t="s">
        <v>102</v>
      </c>
      <c r="E364" t="s">
        <v>5</v>
      </c>
      <c r="F364" t="s">
        <v>103</v>
      </c>
      <c r="G364" t="s">
        <v>49</v>
      </c>
      <c r="H364" t="s">
        <v>76</v>
      </c>
      <c r="I364">
        <v>322000</v>
      </c>
      <c r="J364" t="s">
        <v>69</v>
      </c>
      <c r="K364" s="38">
        <v>5</v>
      </c>
      <c r="L364" s="38">
        <v>196.71299999999999</v>
      </c>
      <c r="M364" s="38">
        <v>983.56299999999999</v>
      </c>
      <c r="N364" s="38">
        <v>-421.52699999999999</v>
      </c>
      <c r="O364" s="38">
        <v>78.685000000000002</v>
      </c>
      <c r="P364" s="38">
        <v>1062.248</v>
      </c>
      <c r="Q364">
        <v>2023</v>
      </c>
      <c r="R364">
        <v>12</v>
      </c>
      <c r="S364">
        <v>0.29999957298169799</v>
      </c>
      <c r="T364" t="s">
        <v>56</v>
      </c>
    </row>
    <row r="365" spans="1:20" x14ac:dyDescent="0.25">
      <c r="A365">
        <v>6750067878</v>
      </c>
      <c r="B365" s="37">
        <v>45268</v>
      </c>
      <c r="C365" t="s">
        <v>45</v>
      </c>
      <c r="D365" t="s">
        <v>102</v>
      </c>
      <c r="E365" t="s">
        <v>5</v>
      </c>
      <c r="F365" t="s">
        <v>103</v>
      </c>
      <c r="G365" t="s">
        <v>49</v>
      </c>
      <c r="H365" t="s">
        <v>76</v>
      </c>
      <c r="I365">
        <v>322110</v>
      </c>
      <c r="J365" t="s">
        <v>85</v>
      </c>
      <c r="K365" s="38">
        <v>5</v>
      </c>
      <c r="L365" s="38">
        <v>196.71299999999999</v>
      </c>
      <c r="M365" s="38">
        <v>983.56299999999999</v>
      </c>
      <c r="N365" s="38">
        <v>-421.52699999999999</v>
      </c>
      <c r="O365" s="38">
        <v>78.685000000000002</v>
      </c>
      <c r="P365" s="38">
        <v>1062.248</v>
      </c>
      <c r="Q365">
        <v>2023</v>
      </c>
      <c r="R365">
        <v>12</v>
      </c>
      <c r="S365">
        <v>0.29999957298169799</v>
      </c>
      <c r="T365" t="s">
        <v>56</v>
      </c>
    </row>
    <row r="366" spans="1:20" x14ac:dyDescent="0.25">
      <c r="A366">
        <v>6750067878</v>
      </c>
      <c r="B366" s="37">
        <v>45268</v>
      </c>
      <c r="C366" t="s">
        <v>45</v>
      </c>
      <c r="D366" t="s">
        <v>102</v>
      </c>
      <c r="E366" t="s">
        <v>5</v>
      </c>
      <c r="F366" t="s">
        <v>103</v>
      </c>
      <c r="G366" t="s">
        <v>49</v>
      </c>
      <c r="H366" t="s">
        <v>76</v>
      </c>
      <c r="I366">
        <v>322231</v>
      </c>
      <c r="J366" t="s">
        <v>120</v>
      </c>
      <c r="K366" s="38">
        <v>5</v>
      </c>
      <c r="L366" s="38">
        <v>196.71299999999999</v>
      </c>
      <c r="M366" s="38">
        <v>983.56299999999999</v>
      </c>
      <c r="N366" s="38">
        <v>-421.52699999999999</v>
      </c>
      <c r="O366" s="38">
        <v>78.685000000000002</v>
      </c>
      <c r="P366" s="38">
        <v>1062.248</v>
      </c>
      <c r="Q366">
        <v>2023</v>
      </c>
      <c r="R366">
        <v>12</v>
      </c>
      <c r="S366">
        <v>0.29999957298169799</v>
      </c>
      <c r="T366" t="s">
        <v>56</v>
      </c>
    </row>
    <row r="367" spans="1:20" x14ac:dyDescent="0.25">
      <c r="A367">
        <v>6750067878</v>
      </c>
      <c r="B367" s="37">
        <v>45268</v>
      </c>
      <c r="C367" t="s">
        <v>45</v>
      </c>
      <c r="D367" t="s">
        <v>102</v>
      </c>
      <c r="E367" t="s">
        <v>5</v>
      </c>
      <c r="F367" t="s">
        <v>103</v>
      </c>
      <c r="G367" t="s">
        <v>49</v>
      </c>
      <c r="H367" t="s">
        <v>76</v>
      </c>
      <c r="I367">
        <v>320015</v>
      </c>
      <c r="J367" t="s">
        <v>51</v>
      </c>
      <c r="K367" s="38">
        <v>1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>
        <v>2023</v>
      </c>
      <c r="R367">
        <v>12</v>
      </c>
      <c r="S367">
        <v>0</v>
      </c>
      <c r="T367" t="s">
        <v>52</v>
      </c>
    </row>
    <row r="368" spans="1:20" x14ac:dyDescent="0.25">
      <c r="A368">
        <v>6750067878</v>
      </c>
      <c r="B368" s="37">
        <v>45268</v>
      </c>
      <c r="C368" t="s">
        <v>45</v>
      </c>
      <c r="D368" t="s">
        <v>102</v>
      </c>
      <c r="E368" t="s">
        <v>5</v>
      </c>
      <c r="F368" t="s">
        <v>103</v>
      </c>
      <c r="G368" t="s">
        <v>49</v>
      </c>
      <c r="H368" t="s">
        <v>76</v>
      </c>
      <c r="I368">
        <v>320107</v>
      </c>
      <c r="J368" t="s">
        <v>53</v>
      </c>
      <c r="K368" s="38">
        <v>1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>
        <v>2023</v>
      </c>
      <c r="R368">
        <v>12</v>
      </c>
      <c r="S368">
        <v>0</v>
      </c>
      <c r="T368" t="s">
        <v>52</v>
      </c>
    </row>
    <row r="369" spans="1:20" x14ac:dyDescent="0.25">
      <c r="A369">
        <v>6750067878</v>
      </c>
      <c r="B369" s="37">
        <v>45268</v>
      </c>
      <c r="C369" t="s">
        <v>45</v>
      </c>
      <c r="D369" t="s">
        <v>102</v>
      </c>
      <c r="E369" t="s">
        <v>5</v>
      </c>
      <c r="F369" t="s">
        <v>103</v>
      </c>
      <c r="G369" t="s">
        <v>49</v>
      </c>
      <c r="H369" t="s">
        <v>76</v>
      </c>
      <c r="I369">
        <v>320917</v>
      </c>
      <c r="J369" t="s">
        <v>54</v>
      </c>
      <c r="K369" s="38">
        <v>1</v>
      </c>
      <c r="L369" s="38">
        <v>0</v>
      </c>
      <c r="M369" s="38">
        <v>0</v>
      </c>
      <c r="N369" s="38">
        <v>0</v>
      </c>
      <c r="O369" s="38">
        <v>0</v>
      </c>
      <c r="P369" s="38">
        <v>0</v>
      </c>
      <c r="Q369">
        <v>2023</v>
      </c>
      <c r="R369">
        <v>12</v>
      </c>
      <c r="S369">
        <v>0</v>
      </c>
      <c r="T369" t="s">
        <v>52</v>
      </c>
    </row>
    <row r="370" spans="1:20" x14ac:dyDescent="0.25">
      <c r="A370">
        <v>6750067882</v>
      </c>
      <c r="B370" s="37">
        <v>45271</v>
      </c>
      <c r="C370" t="s">
        <v>45</v>
      </c>
      <c r="D370" t="s">
        <v>74</v>
      </c>
      <c r="E370" t="s">
        <v>5</v>
      </c>
      <c r="F370" t="s">
        <v>75</v>
      </c>
      <c r="G370" t="s">
        <v>49</v>
      </c>
      <c r="H370" t="s">
        <v>76</v>
      </c>
      <c r="I370">
        <v>320015</v>
      </c>
      <c r="J370" t="s">
        <v>51</v>
      </c>
      <c r="K370" s="38">
        <v>4</v>
      </c>
      <c r="L370" s="38">
        <v>332.45499999999998</v>
      </c>
      <c r="M370" s="38">
        <v>1329.82</v>
      </c>
      <c r="N370" s="38">
        <v>0</v>
      </c>
      <c r="O370" s="38">
        <v>106.386</v>
      </c>
      <c r="P370" s="38">
        <v>1436.2059999999999</v>
      </c>
      <c r="Q370">
        <v>2023</v>
      </c>
      <c r="R370">
        <v>12</v>
      </c>
      <c r="S370">
        <v>0</v>
      </c>
      <c r="T370" t="s">
        <v>52</v>
      </c>
    </row>
    <row r="371" spans="1:20" x14ac:dyDescent="0.25">
      <c r="A371">
        <v>6750067882</v>
      </c>
      <c r="B371" s="37">
        <v>45271</v>
      </c>
      <c r="C371" t="s">
        <v>45</v>
      </c>
      <c r="D371" t="s">
        <v>74</v>
      </c>
      <c r="E371" t="s">
        <v>5</v>
      </c>
      <c r="F371" t="s">
        <v>75</v>
      </c>
      <c r="G371" t="s">
        <v>49</v>
      </c>
      <c r="H371" t="s">
        <v>76</v>
      </c>
      <c r="I371">
        <v>320107</v>
      </c>
      <c r="J371" t="s">
        <v>53</v>
      </c>
      <c r="K371" s="38">
        <v>4</v>
      </c>
      <c r="L371" s="38">
        <v>317.77800000000002</v>
      </c>
      <c r="M371" s="38">
        <v>1271.1120000000001</v>
      </c>
      <c r="N371" s="38">
        <v>0</v>
      </c>
      <c r="O371" s="38">
        <v>101.68899999999999</v>
      </c>
      <c r="P371" s="38">
        <v>1372.8009999999999</v>
      </c>
      <c r="Q371">
        <v>2023</v>
      </c>
      <c r="R371">
        <v>12</v>
      </c>
      <c r="S371">
        <v>0</v>
      </c>
      <c r="T371" t="s">
        <v>52</v>
      </c>
    </row>
    <row r="372" spans="1:20" x14ac:dyDescent="0.25">
      <c r="A372">
        <v>6750067882</v>
      </c>
      <c r="B372" s="37">
        <v>45271</v>
      </c>
      <c r="C372" t="s">
        <v>45</v>
      </c>
      <c r="D372" t="s">
        <v>74</v>
      </c>
      <c r="E372" t="s">
        <v>5</v>
      </c>
      <c r="F372" t="s">
        <v>75</v>
      </c>
      <c r="G372" t="s">
        <v>49</v>
      </c>
      <c r="H372" t="s">
        <v>76</v>
      </c>
      <c r="I372">
        <v>324003</v>
      </c>
      <c r="J372" t="s">
        <v>10</v>
      </c>
      <c r="K372" s="38">
        <v>30</v>
      </c>
      <c r="L372" s="38">
        <v>366.66699999999997</v>
      </c>
      <c r="M372" s="38">
        <v>11000.01</v>
      </c>
      <c r="N372" s="38">
        <v>0</v>
      </c>
      <c r="O372" s="38">
        <v>880</v>
      </c>
      <c r="P372" s="38">
        <v>11880.01</v>
      </c>
      <c r="Q372">
        <v>2023</v>
      </c>
      <c r="R372">
        <v>12</v>
      </c>
      <c r="S372">
        <v>0</v>
      </c>
      <c r="T372" t="s">
        <v>52</v>
      </c>
    </row>
    <row r="373" spans="1:20" x14ac:dyDescent="0.25">
      <c r="A373">
        <v>6750067882</v>
      </c>
      <c r="B373" s="37">
        <v>45271</v>
      </c>
      <c r="C373" t="s">
        <v>45</v>
      </c>
      <c r="D373" t="s">
        <v>74</v>
      </c>
      <c r="E373" t="s">
        <v>5</v>
      </c>
      <c r="F373" t="s">
        <v>75</v>
      </c>
      <c r="G373" t="s">
        <v>49</v>
      </c>
      <c r="H373" t="s">
        <v>76</v>
      </c>
      <c r="I373">
        <v>322231</v>
      </c>
      <c r="J373" t="s">
        <v>120</v>
      </c>
      <c r="K373" s="38">
        <v>2</v>
      </c>
      <c r="L373" s="38">
        <v>281.01799999999997</v>
      </c>
      <c r="M373" s="38">
        <v>562.03599999999994</v>
      </c>
      <c r="N373" s="38">
        <v>0</v>
      </c>
      <c r="O373" s="38">
        <v>44.963000000000001</v>
      </c>
      <c r="P373" s="38">
        <v>606.99900000000002</v>
      </c>
      <c r="Q373">
        <v>2023</v>
      </c>
      <c r="R373">
        <v>12</v>
      </c>
      <c r="S373">
        <v>0</v>
      </c>
      <c r="T373" t="s">
        <v>52</v>
      </c>
    </row>
    <row r="374" spans="1:20" x14ac:dyDescent="0.25">
      <c r="A374">
        <v>6750067895</v>
      </c>
      <c r="B374" s="37">
        <v>45271</v>
      </c>
      <c r="C374" t="s">
        <v>45</v>
      </c>
      <c r="D374" t="s">
        <v>67</v>
      </c>
      <c r="E374" t="s">
        <v>5</v>
      </c>
      <c r="F374" t="s">
        <v>68</v>
      </c>
      <c r="G374" t="s">
        <v>49</v>
      </c>
      <c r="H374" t="s">
        <v>50</v>
      </c>
      <c r="I374">
        <v>320108</v>
      </c>
      <c r="J374" t="s">
        <v>73</v>
      </c>
      <c r="K374" s="38">
        <v>2</v>
      </c>
      <c r="L374" s="38">
        <v>319.90899999999999</v>
      </c>
      <c r="M374" s="38">
        <v>639.81799999999998</v>
      </c>
      <c r="N374" s="38">
        <v>0</v>
      </c>
      <c r="O374" s="38">
        <v>51.185000000000002</v>
      </c>
      <c r="P374" s="38">
        <v>691.00300000000004</v>
      </c>
      <c r="Q374">
        <v>2023</v>
      </c>
      <c r="R374">
        <v>12</v>
      </c>
      <c r="S374">
        <v>0</v>
      </c>
      <c r="T374" t="s">
        <v>52</v>
      </c>
    </row>
    <row r="375" spans="1:20" x14ac:dyDescent="0.25">
      <c r="A375">
        <v>6750067895</v>
      </c>
      <c r="B375" s="37">
        <v>45271</v>
      </c>
      <c r="C375" t="s">
        <v>45</v>
      </c>
      <c r="D375" t="s">
        <v>67</v>
      </c>
      <c r="E375" t="s">
        <v>5</v>
      </c>
      <c r="F375" t="s">
        <v>68</v>
      </c>
      <c r="G375" t="s">
        <v>49</v>
      </c>
      <c r="H375" t="s">
        <v>50</v>
      </c>
      <c r="I375">
        <v>320025</v>
      </c>
      <c r="J375" t="s">
        <v>58</v>
      </c>
      <c r="K375" s="38">
        <v>6</v>
      </c>
      <c r="L375" s="38">
        <v>220.8</v>
      </c>
      <c r="M375" s="38">
        <v>1324.8</v>
      </c>
      <c r="N375" s="38">
        <v>0</v>
      </c>
      <c r="O375" s="38">
        <v>105.98399999999999</v>
      </c>
      <c r="P375" s="38">
        <v>1430.7840000000001</v>
      </c>
      <c r="Q375">
        <v>2023</v>
      </c>
      <c r="R375">
        <v>12</v>
      </c>
      <c r="S375">
        <v>0</v>
      </c>
      <c r="T375" t="s">
        <v>52</v>
      </c>
    </row>
    <row r="376" spans="1:20" x14ac:dyDescent="0.25">
      <c r="A376">
        <v>6750067895</v>
      </c>
      <c r="B376" s="37">
        <v>45271</v>
      </c>
      <c r="C376" t="s">
        <v>45</v>
      </c>
      <c r="D376" t="s">
        <v>67</v>
      </c>
      <c r="E376" t="s">
        <v>5</v>
      </c>
      <c r="F376" t="s">
        <v>68</v>
      </c>
      <c r="G376" t="s">
        <v>49</v>
      </c>
      <c r="H376" t="s">
        <v>50</v>
      </c>
      <c r="I376">
        <v>324003</v>
      </c>
      <c r="J376" t="s">
        <v>10</v>
      </c>
      <c r="K376" s="38">
        <v>5</v>
      </c>
      <c r="L376" s="38">
        <v>366.66699999999997</v>
      </c>
      <c r="M376" s="38">
        <v>1833.335</v>
      </c>
      <c r="N376" s="38">
        <v>0</v>
      </c>
      <c r="O376" s="38">
        <v>146.667</v>
      </c>
      <c r="P376" s="38">
        <v>1980.002</v>
      </c>
      <c r="Q376">
        <v>2023</v>
      </c>
      <c r="R376">
        <v>12</v>
      </c>
      <c r="S376">
        <v>0</v>
      </c>
      <c r="T376" t="s">
        <v>52</v>
      </c>
    </row>
    <row r="377" spans="1:20" x14ac:dyDescent="0.25">
      <c r="A377">
        <v>6750067895</v>
      </c>
      <c r="B377" s="37">
        <v>45271</v>
      </c>
      <c r="C377" t="s">
        <v>45</v>
      </c>
      <c r="D377" t="s">
        <v>67</v>
      </c>
      <c r="E377" t="s">
        <v>5</v>
      </c>
      <c r="F377" t="s">
        <v>68</v>
      </c>
      <c r="G377" t="s">
        <v>49</v>
      </c>
      <c r="H377" t="s">
        <v>50</v>
      </c>
      <c r="I377">
        <v>322231</v>
      </c>
      <c r="J377" t="s">
        <v>120</v>
      </c>
      <c r="K377" s="38">
        <v>2</v>
      </c>
      <c r="L377" s="38">
        <v>281.01799999999997</v>
      </c>
      <c r="M377" s="38">
        <v>562.03599999999994</v>
      </c>
      <c r="N377" s="38">
        <v>0</v>
      </c>
      <c r="O377" s="38">
        <v>44.963000000000001</v>
      </c>
      <c r="P377" s="38">
        <v>606.99900000000002</v>
      </c>
      <c r="Q377">
        <v>2023</v>
      </c>
      <c r="R377">
        <v>12</v>
      </c>
      <c r="S377">
        <v>0</v>
      </c>
      <c r="T377" t="s">
        <v>52</v>
      </c>
    </row>
    <row r="378" spans="1:20" x14ac:dyDescent="0.25">
      <c r="A378">
        <v>6750067896</v>
      </c>
      <c r="B378" s="37">
        <v>45271</v>
      </c>
      <c r="C378" t="s">
        <v>45</v>
      </c>
      <c r="D378" t="s">
        <v>123</v>
      </c>
      <c r="E378" t="s">
        <v>5</v>
      </c>
      <c r="F378" t="s">
        <v>124</v>
      </c>
      <c r="G378" t="s">
        <v>49</v>
      </c>
      <c r="H378" t="s">
        <v>50</v>
      </c>
      <c r="I378">
        <v>320108</v>
      </c>
      <c r="J378" t="s">
        <v>73</v>
      </c>
      <c r="K378" s="38">
        <v>1</v>
      </c>
      <c r="L378" s="38">
        <v>319.90899999999999</v>
      </c>
      <c r="M378" s="38">
        <v>319.90899999999999</v>
      </c>
      <c r="N378" s="38">
        <v>0</v>
      </c>
      <c r="O378" s="38">
        <v>25.593</v>
      </c>
      <c r="P378" s="38">
        <v>345.50200000000001</v>
      </c>
      <c r="Q378">
        <v>2023</v>
      </c>
      <c r="R378">
        <v>12</v>
      </c>
      <c r="S378">
        <v>0</v>
      </c>
      <c r="T378" t="s">
        <v>52</v>
      </c>
    </row>
    <row r="379" spans="1:20" x14ac:dyDescent="0.25">
      <c r="A379">
        <v>6750067896</v>
      </c>
      <c r="B379" s="37">
        <v>45271</v>
      </c>
      <c r="C379" t="s">
        <v>45</v>
      </c>
      <c r="D379" t="s">
        <v>123</v>
      </c>
      <c r="E379" t="s">
        <v>5</v>
      </c>
      <c r="F379" t="s">
        <v>124</v>
      </c>
      <c r="G379" t="s">
        <v>49</v>
      </c>
      <c r="H379" t="s">
        <v>50</v>
      </c>
      <c r="I379">
        <v>320020</v>
      </c>
      <c r="J379" t="s">
        <v>84</v>
      </c>
      <c r="K379" s="38">
        <v>15</v>
      </c>
      <c r="L379" s="38">
        <v>254.22200000000001</v>
      </c>
      <c r="M379" s="38">
        <v>3813.3359999999998</v>
      </c>
      <c r="N379" s="38">
        <v>-953.33399999999995</v>
      </c>
      <c r="O379" s="38">
        <v>305.06799999999998</v>
      </c>
      <c r="P379" s="38">
        <v>4118.4040000000005</v>
      </c>
      <c r="Q379">
        <v>2023</v>
      </c>
      <c r="R379">
        <v>12</v>
      </c>
      <c r="S379">
        <v>0.20000025174839259</v>
      </c>
      <c r="T379" t="s">
        <v>56</v>
      </c>
    </row>
    <row r="380" spans="1:20" x14ac:dyDescent="0.25">
      <c r="A380">
        <v>6750067896</v>
      </c>
      <c r="B380" s="37">
        <v>45271</v>
      </c>
      <c r="C380" t="s">
        <v>45</v>
      </c>
      <c r="D380" t="s">
        <v>123</v>
      </c>
      <c r="E380" t="s">
        <v>5</v>
      </c>
      <c r="F380" t="s">
        <v>124</v>
      </c>
      <c r="G380" t="s">
        <v>49</v>
      </c>
      <c r="H380" t="s">
        <v>50</v>
      </c>
      <c r="I380">
        <v>324003</v>
      </c>
      <c r="J380" t="s">
        <v>10</v>
      </c>
      <c r="K380" s="38">
        <v>2</v>
      </c>
      <c r="L380" s="38">
        <v>366.66699999999997</v>
      </c>
      <c r="M380" s="38">
        <v>733.33399999999995</v>
      </c>
      <c r="N380" s="38">
        <v>0</v>
      </c>
      <c r="O380" s="38">
        <v>58.667000000000002</v>
      </c>
      <c r="P380" s="38">
        <v>792.00099999999998</v>
      </c>
      <c r="Q380">
        <v>2023</v>
      </c>
      <c r="R380">
        <v>12</v>
      </c>
      <c r="S380">
        <v>0</v>
      </c>
      <c r="T380" t="s">
        <v>52</v>
      </c>
    </row>
    <row r="381" spans="1:20" x14ac:dyDescent="0.25">
      <c r="A381">
        <v>6750067896</v>
      </c>
      <c r="B381" s="37">
        <v>45271</v>
      </c>
      <c r="C381" t="s">
        <v>45</v>
      </c>
      <c r="D381" t="s">
        <v>123</v>
      </c>
      <c r="E381" t="s">
        <v>5</v>
      </c>
      <c r="F381" t="s">
        <v>124</v>
      </c>
      <c r="G381" t="s">
        <v>49</v>
      </c>
      <c r="H381" t="s">
        <v>50</v>
      </c>
      <c r="I381">
        <v>322000</v>
      </c>
      <c r="J381" t="s">
        <v>69</v>
      </c>
      <c r="K381" s="38">
        <v>1</v>
      </c>
      <c r="L381" s="38">
        <v>281.01799999999997</v>
      </c>
      <c r="M381" s="38">
        <v>281.01799999999997</v>
      </c>
      <c r="N381" s="38">
        <v>0</v>
      </c>
      <c r="O381" s="38">
        <v>22.481000000000002</v>
      </c>
      <c r="P381" s="38">
        <v>303.49900000000002</v>
      </c>
      <c r="Q381">
        <v>2023</v>
      </c>
      <c r="R381">
        <v>12</v>
      </c>
      <c r="S381">
        <v>0</v>
      </c>
      <c r="T381" t="s">
        <v>52</v>
      </c>
    </row>
    <row r="382" spans="1:20" x14ac:dyDescent="0.25">
      <c r="A382">
        <v>6750067896</v>
      </c>
      <c r="B382" s="37">
        <v>45271</v>
      </c>
      <c r="C382" t="s">
        <v>45</v>
      </c>
      <c r="D382" t="s">
        <v>123</v>
      </c>
      <c r="E382" t="s">
        <v>5</v>
      </c>
      <c r="F382" t="s">
        <v>124</v>
      </c>
      <c r="G382" t="s">
        <v>49</v>
      </c>
      <c r="H382" t="s">
        <v>50</v>
      </c>
      <c r="I382">
        <v>322110</v>
      </c>
      <c r="J382" t="s">
        <v>85</v>
      </c>
      <c r="K382" s="38">
        <v>1</v>
      </c>
      <c r="L382" s="38">
        <v>281.01799999999997</v>
      </c>
      <c r="M382" s="38">
        <v>281.01799999999997</v>
      </c>
      <c r="N382" s="38">
        <v>0</v>
      </c>
      <c r="O382" s="38">
        <v>22.481000000000002</v>
      </c>
      <c r="P382" s="38">
        <v>303.49900000000002</v>
      </c>
      <c r="Q382">
        <v>2023</v>
      </c>
      <c r="R382">
        <v>12</v>
      </c>
      <c r="S382">
        <v>0</v>
      </c>
      <c r="T382" t="s">
        <v>52</v>
      </c>
    </row>
    <row r="383" spans="1:20" x14ac:dyDescent="0.25">
      <c r="A383">
        <v>6750067896</v>
      </c>
      <c r="B383" s="37">
        <v>45271</v>
      </c>
      <c r="C383" t="s">
        <v>45</v>
      </c>
      <c r="D383" t="s">
        <v>123</v>
      </c>
      <c r="E383" t="s">
        <v>5</v>
      </c>
      <c r="F383" t="s">
        <v>124</v>
      </c>
      <c r="G383" t="s">
        <v>49</v>
      </c>
      <c r="H383" t="s">
        <v>50</v>
      </c>
      <c r="I383">
        <v>322231</v>
      </c>
      <c r="J383" t="s">
        <v>120</v>
      </c>
      <c r="K383" s="38">
        <v>1</v>
      </c>
      <c r="L383" s="38">
        <v>281.01799999999997</v>
      </c>
      <c r="M383" s="38">
        <v>281.01799999999997</v>
      </c>
      <c r="N383" s="38">
        <v>0</v>
      </c>
      <c r="O383" s="38">
        <v>22.481000000000002</v>
      </c>
      <c r="P383" s="38">
        <v>303.49900000000002</v>
      </c>
      <c r="Q383">
        <v>2023</v>
      </c>
      <c r="R383">
        <v>12</v>
      </c>
      <c r="S383">
        <v>0</v>
      </c>
      <c r="T383" t="s">
        <v>52</v>
      </c>
    </row>
    <row r="384" spans="1:20" x14ac:dyDescent="0.25">
      <c r="A384">
        <v>6750067907</v>
      </c>
      <c r="B384" s="37">
        <v>45271</v>
      </c>
      <c r="C384" t="s">
        <v>45</v>
      </c>
      <c r="D384" t="s">
        <v>125</v>
      </c>
      <c r="E384" t="s">
        <v>5</v>
      </c>
      <c r="F384" t="s">
        <v>126</v>
      </c>
      <c r="G384" t="s">
        <v>49</v>
      </c>
      <c r="H384" t="s">
        <v>50</v>
      </c>
      <c r="I384">
        <v>320015</v>
      </c>
      <c r="J384" t="s">
        <v>51</v>
      </c>
      <c r="K384" s="38">
        <v>3</v>
      </c>
      <c r="L384" s="38">
        <v>332.45499999999998</v>
      </c>
      <c r="M384" s="38">
        <v>997.36500000000001</v>
      </c>
      <c r="N384" s="38">
        <v>0</v>
      </c>
      <c r="O384" s="38">
        <v>79.789000000000001</v>
      </c>
      <c r="P384" s="38">
        <v>1077.154</v>
      </c>
      <c r="Q384">
        <v>2023</v>
      </c>
      <c r="R384">
        <v>12</v>
      </c>
      <c r="S384">
        <v>0</v>
      </c>
      <c r="T384" t="s">
        <v>52</v>
      </c>
    </row>
    <row r="385" spans="1:20" x14ac:dyDescent="0.25">
      <c r="A385">
        <v>6750067907</v>
      </c>
      <c r="B385" s="37">
        <v>45271</v>
      </c>
      <c r="C385" t="s">
        <v>45</v>
      </c>
      <c r="D385" t="s">
        <v>125</v>
      </c>
      <c r="E385" t="s">
        <v>5</v>
      </c>
      <c r="F385" t="s">
        <v>126</v>
      </c>
      <c r="G385" t="s">
        <v>49</v>
      </c>
      <c r="H385" t="s">
        <v>50</v>
      </c>
      <c r="I385">
        <v>320107</v>
      </c>
      <c r="J385" t="s">
        <v>53</v>
      </c>
      <c r="K385" s="38">
        <v>3</v>
      </c>
      <c r="L385" s="38">
        <v>317.77800000000002</v>
      </c>
      <c r="M385" s="38">
        <v>953.33399999999995</v>
      </c>
      <c r="N385" s="38">
        <v>0</v>
      </c>
      <c r="O385" s="38">
        <v>76.266999999999996</v>
      </c>
      <c r="P385" s="38">
        <v>1029.6010000000001</v>
      </c>
      <c r="Q385">
        <v>2023</v>
      </c>
      <c r="R385">
        <v>12</v>
      </c>
      <c r="S385">
        <v>0</v>
      </c>
      <c r="T385" t="s">
        <v>52</v>
      </c>
    </row>
    <row r="386" spans="1:20" x14ac:dyDescent="0.25">
      <c r="A386">
        <v>6750067907</v>
      </c>
      <c r="B386" s="37">
        <v>45271</v>
      </c>
      <c r="C386" t="s">
        <v>45</v>
      </c>
      <c r="D386" t="s">
        <v>125</v>
      </c>
      <c r="E386" t="s">
        <v>5</v>
      </c>
      <c r="F386" t="s">
        <v>126</v>
      </c>
      <c r="G386" t="s">
        <v>49</v>
      </c>
      <c r="H386" t="s">
        <v>50</v>
      </c>
      <c r="I386">
        <v>320020</v>
      </c>
      <c r="J386" t="s">
        <v>84</v>
      </c>
      <c r="K386" s="38">
        <v>40</v>
      </c>
      <c r="L386" s="38">
        <v>254.22200000000001</v>
      </c>
      <c r="M386" s="38">
        <v>10168.896000000001</v>
      </c>
      <c r="N386" s="38">
        <v>-2542.2240000000002</v>
      </c>
      <c r="O386" s="38">
        <v>813.51099999999997</v>
      </c>
      <c r="P386" s="38">
        <v>10982.406999999999</v>
      </c>
      <c r="Q386">
        <v>2023</v>
      </c>
      <c r="R386">
        <v>12</v>
      </c>
      <c r="S386">
        <v>0.20000025174839259</v>
      </c>
      <c r="T386" t="s">
        <v>56</v>
      </c>
    </row>
    <row r="387" spans="1:20" x14ac:dyDescent="0.25">
      <c r="A387">
        <v>6750067907</v>
      </c>
      <c r="B387" s="37">
        <v>45271</v>
      </c>
      <c r="C387" t="s">
        <v>45</v>
      </c>
      <c r="D387" t="s">
        <v>125</v>
      </c>
      <c r="E387" t="s">
        <v>5</v>
      </c>
      <c r="F387" t="s">
        <v>126</v>
      </c>
      <c r="G387" t="s">
        <v>49</v>
      </c>
      <c r="H387" t="s">
        <v>50</v>
      </c>
      <c r="I387">
        <v>324003</v>
      </c>
      <c r="J387" t="s">
        <v>10</v>
      </c>
      <c r="K387" s="38">
        <v>2</v>
      </c>
      <c r="L387" s="38">
        <v>366.66699999999997</v>
      </c>
      <c r="M387" s="38">
        <v>733.33399999999995</v>
      </c>
      <c r="N387" s="38">
        <v>0</v>
      </c>
      <c r="O387" s="38">
        <v>58.667000000000002</v>
      </c>
      <c r="P387" s="38">
        <v>792.00099999999998</v>
      </c>
      <c r="Q387">
        <v>2023</v>
      </c>
      <c r="R387">
        <v>12</v>
      </c>
      <c r="S387">
        <v>0</v>
      </c>
      <c r="T387" t="s">
        <v>52</v>
      </c>
    </row>
    <row r="388" spans="1:20" x14ac:dyDescent="0.25">
      <c r="A388">
        <v>6750067907</v>
      </c>
      <c r="B388" s="37">
        <v>45271</v>
      </c>
      <c r="C388" t="s">
        <v>45</v>
      </c>
      <c r="D388" t="s">
        <v>125</v>
      </c>
      <c r="E388" t="s">
        <v>5</v>
      </c>
      <c r="F388" t="s">
        <v>126</v>
      </c>
      <c r="G388" t="s">
        <v>49</v>
      </c>
      <c r="H388" t="s">
        <v>50</v>
      </c>
      <c r="I388">
        <v>322000</v>
      </c>
      <c r="J388" t="s">
        <v>69</v>
      </c>
      <c r="K388" s="38">
        <v>2</v>
      </c>
      <c r="L388" s="38">
        <v>196.71299999999999</v>
      </c>
      <c r="M388" s="38">
        <v>393.42500000000001</v>
      </c>
      <c r="N388" s="38">
        <v>-168.61099999999999</v>
      </c>
      <c r="O388" s="38">
        <v>31.474</v>
      </c>
      <c r="P388" s="38">
        <v>424.899</v>
      </c>
      <c r="Q388">
        <v>2023</v>
      </c>
      <c r="R388">
        <v>12</v>
      </c>
      <c r="S388">
        <v>0.29999982207577075</v>
      </c>
      <c r="T388" t="s">
        <v>56</v>
      </c>
    </row>
    <row r="389" spans="1:20" x14ac:dyDescent="0.25">
      <c r="A389">
        <v>6750067907</v>
      </c>
      <c r="B389" s="37">
        <v>45271</v>
      </c>
      <c r="C389" t="s">
        <v>45</v>
      </c>
      <c r="D389" t="s">
        <v>125</v>
      </c>
      <c r="E389" t="s">
        <v>5</v>
      </c>
      <c r="F389" t="s">
        <v>126</v>
      </c>
      <c r="G389" t="s">
        <v>49</v>
      </c>
      <c r="H389" t="s">
        <v>50</v>
      </c>
      <c r="I389">
        <v>322110</v>
      </c>
      <c r="J389" t="s">
        <v>85</v>
      </c>
      <c r="K389" s="38">
        <v>2</v>
      </c>
      <c r="L389" s="38">
        <v>196.71299999999999</v>
      </c>
      <c r="M389" s="38">
        <v>393.42500000000001</v>
      </c>
      <c r="N389" s="38">
        <v>-168.61099999999999</v>
      </c>
      <c r="O389" s="38">
        <v>31.474</v>
      </c>
      <c r="P389" s="38">
        <v>424.899</v>
      </c>
      <c r="Q389">
        <v>2023</v>
      </c>
      <c r="R389">
        <v>12</v>
      </c>
      <c r="S389">
        <v>0.29999982207577075</v>
      </c>
      <c r="T389" t="s">
        <v>56</v>
      </c>
    </row>
    <row r="390" spans="1:20" x14ac:dyDescent="0.25">
      <c r="A390">
        <v>6750067907</v>
      </c>
      <c r="B390" s="37">
        <v>45271</v>
      </c>
      <c r="C390" t="s">
        <v>45</v>
      </c>
      <c r="D390" t="s">
        <v>125</v>
      </c>
      <c r="E390" t="s">
        <v>5</v>
      </c>
      <c r="F390" t="s">
        <v>126</v>
      </c>
      <c r="G390" t="s">
        <v>49</v>
      </c>
      <c r="H390" t="s">
        <v>50</v>
      </c>
      <c r="I390">
        <v>322231</v>
      </c>
      <c r="J390" t="s">
        <v>120</v>
      </c>
      <c r="K390" s="38">
        <v>2</v>
      </c>
      <c r="L390" s="38">
        <v>196.71299999999999</v>
      </c>
      <c r="M390" s="38">
        <v>393.42500000000001</v>
      </c>
      <c r="N390" s="38">
        <v>-168.61099999999999</v>
      </c>
      <c r="O390" s="38">
        <v>31.474</v>
      </c>
      <c r="P390" s="38">
        <v>424.899</v>
      </c>
      <c r="Q390">
        <v>2023</v>
      </c>
      <c r="R390">
        <v>12</v>
      </c>
      <c r="S390">
        <v>0.29999982207577075</v>
      </c>
      <c r="T390" t="s">
        <v>56</v>
      </c>
    </row>
    <row r="391" spans="1:20" x14ac:dyDescent="0.25">
      <c r="A391">
        <v>6750067907</v>
      </c>
      <c r="B391" s="37">
        <v>45271</v>
      </c>
      <c r="C391" t="s">
        <v>45</v>
      </c>
      <c r="D391" t="s">
        <v>125</v>
      </c>
      <c r="E391" t="s">
        <v>5</v>
      </c>
      <c r="F391" t="s">
        <v>126</v>
      </c>
      <c r="G391" t="s">
        <v>49</v>
      </c>
      <c r="H391" t="s">
        <v>50</v>
      </c>
      <c r="I391">
        <v>320015</v>
      </c>
      <c r="J391" t="s">
        <v>51</v>
      </c>
      <c r="K391" s="38">
        <v>1</v>
      </c>
      <c r="L391" s="38">
        <v>0</v>
      </c>
      <c r="M391" s="38">
        <v>0</v>
      </c>
      <c r="N391" s="38">
        <v>0</v>
      </c>
      <c r="O391" s="38">
        <v>0</v>
      </c>
      <c r="P391" s="38">
        <v>0</v>
      </c>
      <c r="Q391">
        <v>2023</v>
      </c>
      <c r="R391">
        <v>12</v>
      </c>
      <c r="S391">
        <v>0</v>
      </c>
      <c r="T391" t="s">
        <v>52</v>
      </c>
    </row>
    <row r="392" spans="1:20" x14ac:dyDescent="0.25">
      <c r="A392">
        <v>6750067907</v>
      </c>
      <c r="B392" s="37">
        <v>45271</v>
      </c>
      <c r="C392" t="s">
        <v>45</v>
      </c>
      <c r="D392" t="s">
        <v>125</v>
      </c>
      <c r="E392" t="s">
        <v>5</v>
      </c>
      <c r="F392" t="s">
        <v>126</v>
      </c>
      <c r="G392" t="s">
        <v>49</v>
      </c>
      <c r="H392" t="s">
        <v>50</v>
      </c>
      <c r="I392">
        <v>320107</v>
      </c>
      <c r="J392" t="s">
        <v>53</v>
      </c>
      <c r="K392" s="38">
        <v>1</v>
      </c>
      <c r="L392" s="38">
        <v>0</v>
      </c>
      <c r="M392" s="38">
        <v>0</v>
      </c>
      <c r="N392" s="38">
        <v>0</v>
      </c>
      <c r="O392" s="38">
        <v>0</v>
      </c>
      <c r="P392" s="38">
        <v>0</v>
      </c>
      <c r="Q392">
        <v>2023</v>
      </c>
      <c r="R392">
        <v>12</v>
      </c>
      <c r="S392">
        <v>0</v>
      </c>
      <c r="T392" t="s">
        <v>52</v>
      </c>
    </row>
    <row r="393" spans="1:20" x14ac:dyDescent="0.25">
      <c r="A393">
        <v>6750067908</v>
      </c>
      <c r="B393" s="37">
        <v>45271</v>
      </c>
      <c r="C393" t="s">
        <v>45</v>
      </c>
      <c r="D393" t="s">
        <v>46</v>
      </c>
      <c r="E393" t="s">
        <v>47</v>
      </c>
      <c r="F393" t="s">
        <v>127</v>
      </c>
      <c r="G393" t="s">
        <v>49</v>
      </c>
      <c r="H393" t="s">
        <v>50</v>
      </c>
      <c r="I393">
        <v>320015</v>
      </c>
      <c r="J393" t="s">
        <v>51</v>
      </c>
      <c r="K393" s="38">
        <v>2</v>
      </c>
      <c r="L393" s="38">
        <v>332.22199999999998</v>
      </c>
      <c r="M393" s="38">
        <v>664.44399999999996</v>
      </c>
      <c r="N393" s="38">
        <v>0</v>
      </c>
      <c r="O393" s="38">
        <v>53.155999999999999</v>
      </c>
      <c r="P393" s="38">
        <v>717.6</v>
      </c>
      <c r="Q393">
        <v>2023</v>
      </c>
      <c r="R393">
        <v>12</v>
      </c>
      <c r="S393">
        <v>0</v>
      </c>
      <c r="T393" t="s">
        <v>52</v>
      </c>
    </row>
    <row r="394" spans="1:20" x14ac:dyDescent="0.25">
      <c r="A394">
        <v>6750067908</v>
      </c>
      <c r="B394" s="37">
        <v>45271</v>
      </c>
      <c r="C394" t="s">
        <v>45</v>
      </c>
      <c r="D394" t="s">
        <v>46</v>
      </c>
      <c r="E394" t="s">
        <v>47</v>
      </c>
      <c r="F394" t="s">
        <v>127</v>
      </c>
      <c r="G394" t="s">
        <v>49</v>
      </c>
      <c r="H394" t="s">
        <v>50</v>
      </c>
      <c r="I394">
        <v>320107</v>
      </c>
      <c r="J394" t="s">
        <v>53</v>
      </c>
      <c r="K394" s="38">
        <v>2</v>
      </c>
      <c r="L394" s="38">
        <v>332.22199999999998</v>
      </c>
      <c r="M394" s="38">
        <v>664.44399999999996</v>
      </c>
      <c r="N394" s="38">
        <v>0</v>
      </c>
      <c r="O394" s="38">
        <v>53.155999999999999</v>
      </c>
      <c r="P394" s="38">
        <v>717.6</v>
      </c>
      <c r="Q394">
        <v>2023</v>
      </c>
      <c r="R394">
        <v>12</v>
      </c>
      <c r="S394">
        <v>0</v>
      </c>
      <c r="T394" t="s">
        <v>52</v>
      </c>
    </row>
    <row r="395" spans="1:20" x14ac:dyDescent="0.25">
      <c r="A395">
        <v>6750067908</v>
      </c>
      <c r="B395" s="37">
        <v>45271</v>
      </c>
      <c r="C395" t="s">
        <v>45</v>
      </c>
      <c r="D395" t="s">
        <v>46</v>
      </c>
      <c r="E395" t="s">
        <v>47</v>
      </c>
      <c r="F395" t="s">
        <v>127</v>
      </c>
      <c r="G395" t="s">
        <v>49</v>
      </c>
      <c r="H395" t="s">
        <v>50</v>
      </c>
      <c r="I395">
        <v>320028</v>
      </c>
      <c r="J395" t="s">
        <v>11</v>
      </c>
      <c r="K395" s="38">
        <v>8</v>
      </c>
      <c r="L395" s="38">
        <v>131.06</v>
      </c>
      <c r="M395" s="38">
        <v>1048.481</v>
      </c>
      <c r="N395" s="38">
        <v>-313.18299999999999</v>
      </c>
      <c r="O395" s="38">
        <v>83.878</v>
      </c>
      <c r="P395" s="38">
        <v>1132.3589999999999</v>
      </c>
      <c r="Q395">
        <v>2023</v>
      </c>
      <c r="R395">
        <v>12</v>
      </c>
      <c r="S395">
        <v>0.23000037454201222</v>
      </c>
      <c r="T395" t="s">
        <v>56</v>
      </c>
    </row>
    <row r="396" spans="1:20" x14ac:dyDescent="0.25">
      <c r="A396">
        <v>6750067908</v>
      </c>
      <c r="B396" s="37">
        <v>45271</v>
      </c>
      <c r="C396" t="s">
        <v>45</v>
      </c>
      <c r="D396" t="s">
        <v>46</v>
      </c>
      <c r="E396" t="s">
        <v>47</v>
      </c>
      <c r="F396" t="s">
        <v>127</v>
      </c>
      <c r="G396" t="s">
        <v>49</v>
      </c>
      <c r="H396" t="s">
        <v>50</v>
      </c>
      <c r="I396">
        <v>320118</v>
      </c>
      <c r="J396" t="s">
        <v>57</v>
      </c>
      <c r="K396" s="38">
        <v>2</v>
      </c>
      <c r="L396" s="38">
        <v>187.35499999999999</v>
      </c>
      <c r="M396" s="38">
        <v>374.709</v>
      </c>
      <c r="N396" s="38">
        <v>-66.125</v>
      </c>
      <c r="O396" s="38">
        <v>29.977</v>
      </c>
      <c r="P396" s="38">
        <v>404.68599999999998</v>
      </c>
      <c r="Q396">
        <v>2023</v>
      </c>
      <c r="R396">
        <v>12</v>
      </c>
      <c r="S396">
        <v>0.1499994328943936</v>
      </c>
      <c r="T396" t="s">
        <v>56</v>
      </c>
    </row>
    <row r="397" spans="1:20" x14ac:dyDescent="0.25">
      <c r="A397">
        <v>6750067908</v>
      </c>
      <c r="B397" s="37">
        <v>45271</v>
      </c>
      <c r="C397" t="s">
        <v>45</v>
      </c>
      <c r="D397" t="s">
        <v>46</v>
      </c>
      <c r="E397" t="s">
        <v>47</v>
      </c>
      <c r="F397" t="s">
        <v>127</v>
      </c>
      <c r="G397" t="s">
        <v>49</v>
      </c>
      <c r="H397" t="s">
        <v>50</v>
      </c>
      <c r="I397">
        <v>320917</v>
      </c>
      <c r="J397" t="s">
        <v>54</v>
      </c>
      <c r="K397" s="38">
        <v>1</v>
      </c>
      <c r="L397" s="38">
        <v>332.22199999999998</v>
      </c>
      <c r="M397" s="38">
        <v>332.22199999999998</v>
      </c>
      <c r="N397" s="38">
        <v>0</v>
      </c>
      <c r="O397" s="38">
        <v>26.577999999999999</v>
      </c>
      <c r="P397" s="38">
        <v>358.8</v>
      </c>
      <c r="Q397">
        <v>2023</v>
      </c>
      <c r="R397">
        <v>12</v>
      </c>
      <c r="S397">
        <v>0</v>
      </c>
      <c r="T397" t="s">
        <v>52</v>
      </c>
    </row>
    <row r="398" spans="1:20" x14ac:dyDescent="0.25">
      <c r="A398">
        <v>6750067908</v>
      </c>
      <c r="B398" s="37">
        <v>45271</v>
      </c>
      <c r="C398" t="s">
        <v>45</v>
      </c>
      <c r="D398" t="s">
        <v>46</v>
      </c>
      <c r="E398" t="s">
        <v>47</v>
      </c>
      <c r="F398" t="s">
        <v>127</v>
      </c>
      <c r="G398" t="s">
        <v>49</v>
      </c>
      <c r="H398" t="s">
        <v>50</v>
      </c>
      <c r="I398">
        <v>320025</v>
      </c>
      <c r="J398" t="s">
        <v>58</v>
      </c>
      <c r="K398" s="38">
        <v>8</v>
      </c>
      <c r="L398" s="38">
        <v>187.35499999999999</v>
      </c>
      <c r="M398" s="38">
        <v>1498.836</v>
      </c>
      <c r="N398" s="38">
        <v>-264.5</v>
      </c>
      <c r="O398" s="38">
        <v>119.90600000000001</v>
      </c>
      <c r="P398" s="38">
        <v>1618.742</v>
      </c>
      <c r="Q398">
        <v>2023</v>
      </c>
      <c r="R398">
        <v>12</v>
      </c>
      <c r="S398">
        <v>0.1499994328943936</v>
      </c>
      <c r="T398" t="s">
        <v>56</v>
      </c>
    </row>
    <row r="399" spans="1:20" x14ac:dyDescent="0.25">
      <c r="A399">
        <v>6750067908</v>
      </c>
      <c r="B399" s="37">
        <v>45271</v>
      </c>
      <c r="C399" t="s">
        <v>45</v>
      </c>
      <c r="D399" t="s">
        <v>46</v>
      </c>
      <c r="E399" t="s">
        <v>47</v>
      </c>
      <c r="F399" t="s">
        <v>127</v>
      </c>
      <c r="G399" t="s">
        <v>49</v>
      </c>
      <c r="H399" t="s">
        <v>50</v>
      </c>
      <c r="I399">
        <v>324003</v>
      </c>
      <c r="J399" t="s">
        <v>10</v>
      </c>
      <c r="K399" s="38">
        <v>2</v>
      </c>
      <c r="L399" s="38">
        <v>383.33300000000003</v>
      </c>
      <c r="M399" s="38">
        <v>766.66600000000005</v>
      </c>
      <c r="N399" s="38">
        <v>0</v>
      </c>
      <c r="O399" s="38">
        <v>61.332999999999998</v>
      </c>
      <c r="P399" s="38">
        <v>827.99900000000002</v>
      </c>
      <c r="Q399">
        <v>2023</v>
      </c>
      <c r="R399">
        <v>12</v>
      </c>
      <c r="S399">
        <v>0</v>
      </c>
      <c r="T399" t="s">
        <v>52</v>
      </c>
    </row>
    <row r="400" spans="1:20" x14ac:dyDescent="0.25">
      <c r="A400">
        <v>6750067909</v>
      </c>
      <c r="B400" s="37">
        <v>45271</v>
      </c>
      <c r="C400" t="s">
        <v>45</v>
      </c>
      <c r="D400" t="s">
        <v>46</v>
      </c>
      <c r="E400" t="s">
        <v>47</v>
      </c>
      <c r="F400" t="s">
        <v>55</v>
      </c>
      <c r="G400" t="s">
        <v>49</v>
      </c>
      <c r="H400" t="s">
        <v>50</v>
      </c>
      <c r="I400">
        <v>320020</v>
      </c>
      <c r="J400" t="s">
        <v>84</v>
      </c>
      <c r="K400" s="38">
        <v>50</v>
      </c>
      <c r="L400" s="38">
        <v>332.22199999999998</v>
      </c>
      <c r="M400" s="38">
        <v>16611.099999999999</v>
      </c>
      <c r="N400" s="38">
        <v>0</v>
      </c>
      <c r="O400" s="38">
        <v>1328.8889999999999</v>
      </c>
      <c r="P400" s="38">
        <v>17939.989000000001</v>
      </c>
      <c r="Q400">
        <v>2023</v>
      </c>
      <c r="R400">
        <v>12</v>
      </c>
      <c r="S400">
        <v>0</v>
      </c>
      <c r="T400" t="s">
        <v>52</v>
      </c>
    </row>
    <row r="401" spans="1:20" x14ac:dyDescent="0.25">
      <c r="A401">
        <v>6750067909</v>
      </c>
      <c r="B401" s="37">
        <v>45271</v>
      </c>
      <c r="C401" t="s">
        <v>45</v>
      </c>
      <c r="D401" t="s">
        <v>46</v>
      </c>
      <c r="E401" t="s">
        <v>47</v>
      </c>
      <c r="F401" t="s">
        <v>55</v>
      </c>
      <c r="G401" t="s">
        <v>49</v>
      </c>
      <c r="H401" t="s">
        <v>50</v>
      </c>
      <c r="I401">
        <v>320400</v>
      </c>
      <c r="J401" t="s">
        <v>12</v>
      </c>
      <c r="K401" s="38">
        <v>1</v>
      </c>
      <c r="L401" s="38">
        <v>225.81800000000001</v>
      </c>
      <c r="M401" s="38">
        <v>225.81800000000001</v>
      </c>
      <c r="N401" s="38">
        <v>0</v>
      </c>
      <c r="O401" s="38">
        <v>18.065000000000001</v>
      </c>
      <c r="P401" s="38">
        <v>243.88300000000001</v>
      </c>
      <c r="Q401">
        <v>2023</v>
      </c>
      <c r="R401">
        <v>12</v>
      </c>
      <c r="S401">
        <v>0</v>
      </c>
      <c r="T401" t="s">
        <v>52</v>
      </c>
    </row>
    <row r="402" spans="1:20" x14ac:dyDescent="0.25">
      <c r="A402">
        <v>6750067909</v>
      </c>
      <c r="B402" s="37">
        <v>45271</v>
      </c>
      <c r="C402" t="s">
        <v>45</v>
      </c>
      <c r="D402" t="s">
        <v>46</v>
      </c>
      <c r="E402" t="s">
        <v>47</v>
      </c>
      <c r="F402" t="s">
        <v>55</v>
      </c>
      <c r="G402" t="s">
        <v>49</v>
      </c>
      <c r="H402" t="s">
        <v>50</v>
      </c>
      <c r="I402">
        <v>320100</v>
      </c>
      <c r="J402" t="s">
        <v>13</v>
      </c>
      <c r="K402" s="38">
        <v>1</v>
      </c>
      <c r="L402" s="38">
        <v>225.81800000000001</v>
      </c>
      <c r="M402" s="38">
        <v>225.81800000000001</v>
      </c>
      <c r="N402" s="38">
        <v>0</v>
      </c>
      <c r="O402" s="38">
        <v>18.065000000000001</v>
      </c>
      <c r="P402" s="38">
        <v>243.88300000000001</v>
      </c>
      <c r="Q402">
        <v>2023</v>
      </c>
      <c r="R402">
        <v>12</v>
      </c>
      <c r="S402">
        <v>0</v>
      </c>
      <c r="T402" t="s">
        <v>52</v>
      </c>
    </row>
    <row r="403" spans="1:20" x14ac:dyDescent="0.25">
      <c r="A403">
        <v>6750067910</v>
      </c>
      <c r="B403" s="37">
        <v>45271</v>
      </c>
      <c r="C403" t="s">
        <v>45</v>
      </c>
      <c r="D403" t="s">
        <v>46</v>
      </c>
      <c r="E403" t="s">
        <v>47</v>
      </c>
      <c r="F403" t="s">
        <v>59</v>
      </c>
      <c r="G403" t="s">
        <v>49</v>
      </c>
      <c r="H403" t="s">
        <v>50</v>
      </c>
      <c r="I403">
        <v>320020</v>
      </c>
      <c r="J403" t="s">
        <v>84</v>
      </c>
      <c r="K403" s="38">
        <v>30</v>
      </c>
      <c r="L403" s="38">
        <v>332.22199999999998</v>
      </c>
      <c r="M403" s="38">
        <v>9966.66</v>
      </c>
      <c r="N403" s="38">
        <v>0</v>
      </c>
      <c r="O403" s="38">
        <v>797.33299999999997</v>
      </c>
      <c r="P403" s="38">
        <v>10763.993</v>
      </c>
      <c r="Q403">
        <v>2023</v>
      </c>
      <c r="R403">
        <v>12</v>
      </c>
      <c r="S403">
        <v>0</v>
      </c>
      <c r="T403" t="s">
        <v>52</v>
      </c>
    </row>
    <row r="404" spans="1:20" x14ac:dyDescent="0.25">
      <c r="A404">
        <v>6750067932</v>
      </c>
      <c r="B404" s="37">
        <v>45272</v>
      </c>
      <c r="C404" t="s">
        <v>45</v>
      </c>
      <c r="D404" t="s">
        <v>46</v>
      </c>
      <c r="E404" t="s">
        <v>47</v>
      </c>
      <c r="F404" t="s">
        <v>128</v>
      </c>
      <c r="G404" t="s">
        <v>49</v>
      </c>
      <c r="H404" t="s">
        <v>50</v>
      </c>
      <c r="I404">
        <v>320022</v>
      </c>
      <c r="J404" t="s">
        <v>129</v>
      </c>
      <c r="K404" s="38">
        <v>22</v>
      </c>
      <c r="L404" s="38">
        <v>229.58199999999999</v>
      </c>
      <c r="M404" s="38">
        <v>5050.8040000000001</v>
      </c>
      <c r="N404" s="38">
        <v>0</v>
      </c>
      <c r="O404" s="38">
        <v>404.06400000000002</v>
      </c>
      <c r="P404" s="38">
        <v>5454.8680000000004</v>
      </c>
      <c r="Q404">
        <v>2023</v>
      </c>
      <c r="R404">
        <v>12</v>
      </c>
      <c r="S404">
        <v>0</v>
      </c>
      <c r="T404" t="s">
        <v>52</v>
      </c>
    </row>
    <row r="405" spans="1:20" x14ac:dyDescent="0.25">
      <c r="A405">
        <v>6750067932</v>
      </c>
      <c r="B405" s="37">
        <v>45272</v>
      </c>
      <c r="C405" t="s">
        <v>45</v>
      </c>
      <c r="D405" t="s">
        <v>46</v>
      </c>
      <c r="E405" t="s">
        <v>47</v>
      </c>
      <c r="F405" t="s">
        <v>128</v>
      </c>
      <c r="G405" t="s">
        <v>49</v>
      </c>
      <c r="H405" t="s">
        <v>50</v>
      </c>
      <c r="I405">
        <v>320117</v>
      </c>
      <c r="J405" t="s">
        <v>130</v>
      </c>
      <c r="K405" s="38">
        <v>23</v>
      </c>
      <c r="L405" s="38">
        <v>229.58199999999999</v>
      </c>
      <c r="M405" s="38">
        <v>5280.3860000000004</v>
      </c>
      <c r="N405" s="38">
        <v>0</v>
      </c>
      <c r="O405" s="38">
        <v>422.43099999999998</v>
      </c>
      <c r="P405" s="38">
        <v>5702.817</v>
      </c>
      <c r="Q405">
        <v>2023</v>
      </c>
      <c r="R405">
        <v>12</v>
      </c>
      <c r="S405">
        <v>0</v>
      </c>
      <c r="T405" t="s">
        <v>52</v>
      </c>
    </row>
    <row r="406" spans="1:20" x14ac:dyDescent="0.25">
      <c r="A406">
        <v>6750067932</v>
      </c>
      <c r="B406" s="37">
        <v>45272</v>
      </c>
      <c r="C406" t="s">
        <v>45</v>
      </c>
      <c r="D406" t="s">
        <v>46</v>
      </c>
      <c r="E406" t="s">
        <v>47</v>
      </c>
      <c r="F406" t="s">
        <v>128</v>
      </c>
      <c r="G406" t="s">
        <v>49</v>
      </c>
      <c r="H406" t="s">
        <v>50</v>
      </c>
      <c r="I406">
        <v>320400</v>
      </c>
      <c r="J406" t="s">
        <v>12</v>
      </c>
      <c r="K406" s="38">
        <v>22</v>
      </c>
      <c r="L406" s="38">
        <v>225.81800000000001</v>
      </c>
      <c r="M406" s="38">
        <v>4967.9960000000001</v>
      </c>
      <c r="N406" s="38">
        <v>0</v>
      </c>
      <c r="O406" s="38">
        <v>397.44</v>
      </c>
      <c r="P406" s="38">
        <v>5365.4359999999997</v>
      </c>
      <c r="Q406">
        <v>2023</v>
      </c>
      <c r="R406">
        <v>12</v>
      </c>
      <c r="S406">
        <v>0</v>
      </c>
      <c r="T406" t="s">
        <v>52</v>
      </c>
    </row>
    <row r="407" spans="1:20" x14ac:dyDescent="0.25">
      <c r="A407">
        <v>6750067932</v>
      </c>
      <c r="B407" s="37">
        <v>45272</v>
      </c>
      <c r="C407" t="s">
        <v>45</v>
      </c>
      <c r="D407" t="s">
        <v>46</v>
      </c>
      <c r="E407" t="s">
        <v>47</v>
      </c>
      <c r="F407" t="s">
        <v>128</v>
      </c>
      <c r="G407" t="s">
        <v>49</v>
      </c>
      <c r="H407" t="s">
        <v>50</v>
      </c>
      <c r="I407">
        <v>320100</v>
      </c>
      <c r="J407" t="s">
        <v>13</v>
      </c>
      <c r="K407" s="38">
        <v>23</v>
      </c>
      <c r="L407" s="38">
        <v>225.81800000000001</v>
      </c>
      <c r="M407" s="38">
        <v>5193.8140000000003</v>
      </c>
      <c r="N407" s="38">
        <v>0</v>
      </c>
      <c r="O407" s="38">
        <v>415.505</v>
      </c>
      <c r="P407" s="38">
        <v>5609.3190000000004</v>
      </c>
      <c r="Q407">
        <v>2023</v>
      </c>
      <c r="R407">
        <v>12</v>
      </c>
      <c r="S407">
        <v>0</v>
      </c>
      <c r="T407" t="s">
        <v>52</v>
      </c>
    </row>
    <row r="408" spans="1:20" x14ac:dyDescent="0.25">
      <c r="A408">
        <v>6750067932</v>
      </c>
      <c r="B408" s="37">
        <v>45272</v>
      </c>
      <c r="C408" t="s">
        <v>45</v>
      </c>
      <c r="D408" t="s">
        <v>46</v>
      </c>
      <c r="E408" t="s">
        <v>47</v>
      </c>
      <c r="F408" t="s">
        <v>128</v>
      </c>
      <c r="G408" t="s">
        <v>49</v>
      </c>
      <c r="H408" t="s">
        <v>50</v>
      </c>
      <c r="I408">
        <v>323104</v>
      </c>
      <c r="J408" t="s">
        <v>131</v>
      </c>
      <c r="K408" s="38">
        <v>25</v>
      </c>
      <c r="L408" s="38">
        <v>200.727</v>
      </c>
      <c r="M408" s="38">
        <v>5018.1750000000002</v>
      </c>
      <c r="N408" s="38">
        <v>0</v>
      </c>
      <c r="O408" s="38">
        <v>401.45400000000001</v>
      </c>
      <c r="P408" s="38">
        <v>5419.6289999999999</v>
      </c>
      <c r="Q408">
        <v>2023</v>
      </c>
      <c r="R408">
        <v>12</v>
      </c>
      <c r="S408">
        <v>0</v>
      </c>
      <c r="T408" t="s">
        <v>52</v>
      </c>
    </row>
    <row r="409" spans="1:20" x14ac:dyDescent="0.25">
      <c r="A409">
        <v>6750067932</v>
      </c>
      <c r="B409" s="37">
        <v>45272</v>
      </c>
      <c r="C409" t="s">
        <v>45</v>
      </c>
      <c r="D409" t="s">
        <v>46</v>
      </c>
      <c r="E409" t="s">
        <v>47</v>
      </c>
      <c r="F409" t="s">
        <v>128</v>
      </c>
      <c r="G409" t="s">
        <v>49</v>
      </c>
      <c r="H409" t="s">
        <v>50</v>
      </c>
      <c r="I409">
        <v>323901</v>
      </c>
      <c r="J409" t="s">
        <v>132</v>
      </c>
      <c r="K409" s="38">
        <v>25</v>
      </c>
      <c r="L409" s="38">
        <v>200.727</v>
      </c>
      <c r="M409" s="38">
        <v>5018.1750000000002</v>
      </c>
      <c r="N409" s="38">
        <v>0</v>
      </c>
      <c r="O409" s="38">
        <v>401.45400000000001</v>
      </c>
      <c r="P409" s="38">
        <v>5419.6289999999999</v>
      </c>
      <c r="Q409">
        <v>2023</v>
      </c>
      <c r="R409">
        <v>12</v>
      </c>
      <c r="S409">
        <v>0</v>
      </c>
      <c r="T409" t="s">
        <v>52</v>
      </c>
    </row>
    <row r="410" spans="1:20" x14ac:dyDescent="0.25">
      <c r="A410">
        <v>6750067934</v>
      </c>
      <c r="B410" s="37">
        <v>45272</v>
      </c>
      <c r="C410" t="s">
        <v>45</v>
      </c>
      <c r="D410" t="s">
        <v>133</v>
      </c>
      <c r="E410" t="s">
        <v>5</v>
      </c>
      <c r="F410" t="s">
        <v>134</v>
      </c>
      <c r="G410" t="s">
        <v>49</v>
      </c>
      <c r="H410" t="s">
        <v>76</v>
      </c>
      <c r="I410">
        <v>320015</v>
      </c>
      <c r="J410" t="s">
        <v>51</v>
      </c>
      <c r="K410" s="38">
        <v>3</v>
      </c>
      <c r="L410" s="38">
        <v>332.45499999999998</v>
      </c>
      <c r="M410" s="38">
        <v>997.36500000000001</v>
      </c>
      <c r="N410" s="38">
        <v>0</v>
      </c>
      <c r="O410" s="38">
        <v>79.789000000000001</v>
      </c>
      <c r="P410" s="38">
        <v>1077.154</v>
      </c>
      <c r="Q410">
        <v>2023</v>
      </c>
      <c r="R410">
        <v>12</v>
      </c>
      <c r="S410">
        <v>0</v>
      </c>
      <c r="T410" t="s">
        <v>52</v>
      </c>
    </row>
    <row r="411" spans="1:20" x14ac:dyDescent="0.25">
      <c r="A411">
        <v>6750067934</v>
      </c>
      <c r="B411" s="37">
        <v>45272</v>
      </c>
      <c r="C411" t="s">
        <v>45</v>
      </c>
      <c r="D411" t="s">
        <v>133</v>
      </c>
      <c r="E411" t="s">
        <v>5</v>
      </c>
      <c r="F411" t="s">
        <v>134</v>
      </c>
      <c r="G411" t="s">
        <v>49</v>
      </c>
      <c r="H411" t="s">
        <v>76</v>
      </c>
      <c r="I411">
        <v>320107</v>
      </c>
      <c r="J411" t="s">
        <v>53</v>
      </c>
      <c r="K411" s="38">
        <v>3</v>
      </c>
      <c r="L411" s="38">
        <v>317.77800000000002</v>
      </c>
      <c r="M411" s="38">
        <v>953.33399999999995</v>
      </c>
      <c r="N411" s="38">
        <v>0</v>
      </c>
      <c r="O411" s="38">
        <v>76.266999999999996</v>
      </c>
      <c r="P411" s="38">
        <v>1029.6010000000001</v>
      </c>
      <c r="Q411">
        <v>2023</v>
      </c>
      <c r="R411">
        <v>12</v>
      </c>
      <c r="S411">
        <v>0</v>
      </c>
      <c r="T411" t="s">
        <v>52</v>
      </c>
    </row>
    <row r="412" spans="1:20" x14ac:dyDescent="0.25">
      <c r="A412">
        <v>6750067934</v>
      </c>
      <c r="B412" s="37">
        <v>45272</v>
      </c>
      <c r="C412" t="s">
        <v>45</v>
      </c>
      <c r="D412" t="s">
        <v>133</v>
      </c>
      <c r="E412" t="s">
        <v>5</v>
      </c>
      <c r="F412" t="s">
        <v>134</v>
      </c>
      <c r="G412" t="s">
        <v>49</v>
      </c>
      <c r="H412" t="s">
        <v>76</v>
      </c>
      <c r="I412">
        <v>320028</v>
      </c>
      <c r="J412" t="s">
        <v>11</v>
      </c>
      <c r="K412" s="38">
        <v>5</v>
      </c>
      <c r="L412" s="38">
        <v>167.22200000000001</v>
      </c>
      <c r="M412" s="38">
        <v>836.11</v>
      </c>
      <c r="N412" s="38">
        <v>0</v>
      </c>
      <c r="O412" s="38">
        <v>66.888999999999996</v>
      </c>
      <c r="P412" s="38">
        <v>902.99900000000002</v>
      </c>
      <c r="Q412">
        <v>2023</v>
      </c>
      <c r="R412">
        <v>12</v>
      </c>
      <c r="S412">
        <v>0</v>
      </c>
      <c r="T412" t="s">
        <v>52</v>
      </c>
    </row>
    <row r="413" spans="1:20" x14ac:dyDescent="0.25">
      <c r="A413">
        <v>6750067934</v>
      </c>
      <c r="B413" s="37">
        <v>45272</v>
      </c>
      <c r="C413" t="s">
        <v>45</v>
      </c>
      <c r="D413" t="s">
        <v>133</v>
      </c>
      <c r="E413" t="s">
        <v>5</v>
      </c>
      <c r="F413" t="s">
        <v>134</v>
      </c>
      <c r="G413" t="s">
        <v>49</v>
      </c>
      <c r="H413" t="s">
        <v>76</v>
      </c>
      <c r="I413">
        <v>320917</v>
      </c>
      <c r="J413" t="s">
        <v>54</v>
      </c>
      <c r="K413" s="38">
        <v>3</v>
      </c>
      <c r="L413" s="38">
        <v>317.77800000000002</v>
      </c>
      <c r="M413" s="38">
        <v>953.33399999999995</v>
      </c>
      <c r="N413" s="38">
        <v>0</v>
      </c>
      <c r="O413" s="38">
        <v>76.266999999999996</v>
      </c>
      <c r="P413" s="38">
        <v>1029.6010000000001</v>
      </c>
      <c r="Q413">
        <v>2023</v>
      </c>
      <c r="R413">
        <v>12</v>
      </c>
      <c r="S413">
        <v>0</v>
      </c>
      <c r="T413" t="s">
        <v>52</v>
      </c>
    </row>
    <row r="414" spans="1:20" x14ac:dyDescent="0.25">
      <c r="A414">
        <v>6750067934</v>
      </c>
      <c r="B414" s="37">
        <v>45272</v>
      </c>
      <c r="C414" t="s">
        <v>45</v>
      </c>
      <c r="D414" t="s">
        <v>133</v>
      </c>
      <c r="E414" t="s">
        <v>5</v>
      </c>
      <c r="F414" t="s">
        <v>134</v>
      </c>
      <c r="G414" t="s">
        <v>49</v>
      </c>
      <c r="H414" t="s">
        <v>76</v>
      </c>
      <c r="I414">
        <v>320921</v>
      </c>
      <c r="J414" t="s">
        <v>72</v>
      </c>
      <c r="K414" s="38">
        <v>1</v>
      </c>
      <c r="L414" s="38">
        <v>332.45499999999998</v>
      </c>
      <c r="M414" s="38">
        <v>332.45499999999998</v>
      </c>
      <c r="N414" s="38">
        <v>0</v>
      </c>
      <c r="O414" s="38">
        <v>26.596</v>
      </c>
      <c r="P414" s="38">
        <v>359.05099999999999</v>
      </c>
      <c r="Q414">
        <v>2023</v>
      </c>
      <c r="R414">
        <v>12</v>
      </c>
      <c r="S414">
        <v>0</v>
      </c>
      <c r="T414" t="s">
        <v>52</v>
      </c>
    </row>
    <row r="415" spans="1:20" x14ac:dyDescent="0.25">
      <c r="A415">
        <v>6750067934</v>
      </c>
      <c r="B415" s="37">
        <v>45272</v>
      </c>
      <c r="C415" t="s">
        <v>45</v>
      </c>
      <c r="D415" t="s">
        <v>133</v>
      </c>
      <c r="E415" t="s">
        <v>5</v>
      </c>
      <c r="F415" t="s">
        <v>134</v>
      </c>
      <c r="G415" t="s">
        <v>49</v>
      </c>
      <c r="H415" t="s">
        <v>76</v>
      </c>
      <c r="I415">
        <v>320108</v>
      </c>
      <c r="J415" t="s">
        <v>73</v>
      </c>
      <c r="K415" s="38">
        <v>1</v>
      </c>
      <c r="L415" s="38">
        <v>319.90899999999999</v>
      </c>
      <c r="M415" s="38">
        <v>319.90899999999999</v>
      </c>
      <c r="N415" s="38">
        <v>0</v>
      </c>
      <c r="O415" s="38">
        <v>25.593</v>
      </c>
      <c r="P415" s="38">
        <v>345.50200000000001</v>
      </c>
      <c r="Q415">
        <v>2023</v>
      </c>
      <c r="R415">
        <v>12</v>
      </c>
      <c r="S415">
        <v>0</v>
      </c>
      <c r="T415" t="s">
        <v>52</v>
      </c>
    </row>
    <row r="416" spans="1:20" x14ac:dyDescent="0.25">
      <c r="A416">
        <v>6750067934</v>
      </c>
      <c r="B416" s="37">
        <v>45272</v>
      </c>
      <c r="C416" t="s">
        <v>45</v>
      </c>
      <c r="D416" t="s">
        <v>133</v>
      </c>
      <c r="E416" t="s">
        <v>5</v>
      </c>
      <c r="F416" t="s">
        <v>134</v>
      </c>
      <c r="G416" t="s">
        <v>49</v>
      </c>
      <c r="H416" t="s">
        <v>76</v>
      </c>
      <c r="I416">
        <v>320020</v>
      </c>
      <c r="J416" t="s">
        <v>84</v>
      </c>
      <c r="K416" s="38">
        <v>5</v>
      </c>
      <c r="L416" s="38">
        <v>254.22200000000001</v>
      </c>
      <c r="M416" s="38">
        <v>1271.1120000000001</v>
      </c>
      <c r="N416" s="38">
        <v>-317.77800000000002</v>
      </c>
      <c r="O416" s="38">
        <v>101.68899999999999</v>
      </c>
      <c r="P416" s="38">
        <v>1372.8009999999999</v>
      </c>
      <c r="Q416">
        <v>2023</v>
      </c>
      <c r="R416">
        <v>12</v>
      </c>
      <c r="S416">
        <v>0.20000025174839259</v>
      </c>
      <c r="T416" t="s">
        <v>56</v>
      </c>
    </row>
    <row r="417" spans="1:20" x14ac:dyDescent="0.25">
      <c r="A417">
        <v>6750067934</v>
      </c>
      <c r="B417" s="37">
        <v>45272</v>
      </c>
      <c r="C417" t="s">
        <v>45</v>
      </c>
      <c r="D417" t="s">
        <v>133</v>
      </c>
      <c r="E417" t="s">
        <v>5</v>
      </c>
      <c r="F417" t="s">
        <v>134</v>
      </c>
      <c r="G417" t="s">
        <v>49</v>
      </c>
      <c r="H417" t="s">
        <v>76</v>
      </c>
      <c r="I417">
        <v>324003</v>
      </c>
      <c r="J417" t="s">
        <v>10</v>
      </c>
      <c r="K417" s="38">
        <v>5</v>
      </c>
      <c r="L417" s="38">
        <v>366.66699999999997</v>
      </c>
      <c r="M417" s="38">
        <v>1833.335</v>
      </c>
      <c r="N417" s="38">
        <v>0</v>
      </c>
      <c r="O417" s="38">
        <v>146.666</v>
      </c>
      <c r="P417" s="38">
        <v>1980.001</v>
      </c>
      <c r="Q417">
        <v>2023</v>
      </c>
      <c r="R417">
        <v>12</v>
      </c>
      <c r="S417">
        <v>0</v>
      </c>
      <c r="T417" t="s">
        <v>52</v>
      </c>
    </row>
    <row r="418" spans="1:20" x14ac:dyDescent="0.25">
      <c r="A418">
        <v>6750067934</v>
      </c>
      <c r="B418" s="37">
        <v>45272</v>
      </c>
      <c r="C418" t="s">
        <v>45</v>
      </c>
      <c r="D418" t="s">
        <v>133</v>
      </c>
      <c r="E418" t="s">
        <v>5</v>
      </c>
      <c r="F418" t="s">
        <v>134</v>
      </c>
      <c r="G418" t="s">
        <v>49</v>
      </c>
      <c r="H418" t="s">
        <v>76</v>
      </c>
      <c r="I418">
        <v>322000</v>
      </c>
      <c r="J418" t="s">
        <v>69</v>
      </c>
      <c r="K418" s="38">
        <v>1</v>
      </c>
      <c r="L418" s="38">
        <v>196.71299999999999</v>
      </c>
      <c r="M418" s="38">
        <v>196.71299999999999</v>
      </c>
      <c r="N418" s="38">
        <v>-84.305000000000007</v>
      </c>
      <c r="O418" s="38">
        <v>15.737</v>
      </c>
      <c r="P418" s="38">
        <v>212.45</v>
      </c>
      <c r="Q418">
        <v>2023</v>
      </c>
      <c r="R418">
        <v>12</v>
      </c>
      <c r="S418">
        <v>0.29999857660363394</v>
      </c>
      <c r="T418" t="s">
        <v>56</v>
      </c>
    </row>
    <row r="419" spans="1:20" x14ac:dyDescent="0.25">
      <c r="A419">
        <v>6750067934</v>
      </c>
      <c r="B419" s="37">
        <v>45272</v>
      </c>
      <c r="C419" t="s">
        <v>45</v>
      </c>
      <c r="D419" t="s">
        <v>133</v>
      </c>
      <c r="E419" t="s">
        <v>5</v>
      </c>
      <c r="F419" t="s">
        <v>134</v>
      </c>
      <c r="G419" t="s">
        <v>49</v>
      </c>
      <c r="H419" t="s">
        <v>76</v>
      </c>
      <c r="I419">
        <v>322110</v>
      </c>
      <c r="J419" t="s">
        <v>85</v>
      </c>
      <c r="K419" s="38">
        <v>1</v>
      </c>
      <c r="L419" s="38">
        <v>196.71299999999999</v>
      </c>
      <c r="M419" s="38">
        <v>196.71299999999999</v>
      </c>
      <c r="N419" s="38">
        <v>-84.305000000000007</v>
      </c>
      <c r="O419" s="38">
        <v>15.737</v>
      </c>
      <c r="P419" s="38">
        <v>212.45</v>
      </c>
      <c r="Q419">
        <v>2023</v>
      </c>
      <c r="R419">
        <v>12</v>
      </c>
      <c r="S419">
        <v>0.29999857660363394</v>
      </c>
      <c r="T419" t="s">
        <v>56</v>
      </c>
    </row>
    <row r="420" spans="1:20" x14ac:dyDescent="0.25">
      <c r="A420">
        <v>6750067934</v>
      </c>
      <c r="B420" s="37">
        <v>45272</v>
      </c>
      <c r="C420" t="s">
        <v>45</v>
      </c>
      <c r="D420" t="s">
        <v>133</v>
      </c>
      <c r="E420" t="s">
        <v>5</v>
      </c>
      <c r="F420" t="s">
        <v>134</v>
      </c>
      <c r="G420" t="s">
        <v>49</v>
      </c>
      <c r="H420" t="s">
        <v>76</v>
      </c>
      <c r="I420">
        <v>322231</v>
      </c>
      <c r="J420" t="s">
        <v>120</v>
      </c>
      <c r="K420" s="38">
        <v>1</v>
      </c>
      <c r="L420" s="38">
        <v>196.71299999999999</v>
      </c>
      <c r="M420" s="38">
        <v>196.71299999999999</v>
      </c>
      <c r="N420" s="38">
        <v>-84.305000000000007</v>
      </c>
      <c r="O420" s="38">
        <v>15.737</v>
      </c>
      <c r="P420" s="38">
        <v>212.45</v>
      </c>
      <c r="Q420">
        <v>2023</v>
      </c>
      <c r="R420">
        <v>12</v>
      </c>
      <c r="S420">
        <v>0.29999857660363394</v>
      </c>
      <c r="T420" t="s">
        <v>56</v>
      </c>
    </row>
    <row r="421" spans="1:20" x14ac:dyDescent="0.25">
      <c r="A421">
        <v>6750067934</v>
      </c>
      <c r="B421" s="37">
        <v>45272</v>
      </c>
      <c r="C421" t="s">
        <v>45</v>
      </c>
      <c r="D421" t="s">
        <v>133</v>
      </c>
      <c r="E421" t="s">
        <v>5</v>
      </c>
      <c r="F421" t="s">
        <v>134</v>
      </c>
      <c r="G421" t="s">
        <v>49</v>
      </c>
      <c r="H421" t="s">
        <v>76</v>
      </c>
      <c r="I421">
        <v>320015</v>
      </c>
      <c r="J421" t="s">
        <v>51</v>
      </c>
      <c r="K421" s="38">
        <v>1</v>
      </c>
      <c r="L421" s="38">
        <v>0</v>
      </c>
      <c r="M421" s="38">
        <v>0</v>
      </c>
      <c r="N421" s="38">
        <v>0</v>
      </c>
      <c r="O421" s="38">
        <v>0</v>
      </c>
      <c r="P421" s="38">
        <v>0</v>
      </c>
      <c r="Q421">
        <v>2023</v>
      </c>
      <c r="R421">
        <v>12</v>
      </c>
      <c r="S421">
        <v>0</v>
      </c>
      <c r="T421" t="s">
        <v>52</v>
      </c>
    </row>
    <row r="422" spans="1:20" x14ac:dyDescent="0.25">
      <c r="A422">
        <v>6750067934</v>
      </c>
      <c r="B422" s="37">
        <v>45272</v>
      </c>
      <c r="C422" t="s">
        <v>45</v>
      </c>
      <c r="D422" t="s">
        <v>133</v>
      </c>
      <c r="E422" t="s">
        <v>5</v>
      </c>
      <c r="F422" t="s">
        <v>134</v>
      </c>
      <c r="G422" t="s">
        <v>49</v>
      </c>
      <c r="H422" t="s">
        <v>76</v>
      </c>
      <c r="I422">
        <v>320107</v>
      </c>
      <c r="J422" t="s">
        <v>53</v>
      </c>
      <c r="K422" s="38">
        <v>1</v>
      </c>
      <c r="L422" s="38">
        <v>0</v>
      </c>
      <c r="M422" s="38">
        <v>0</v>
      </c>
      <c r="N422" s="38">
        <v>0</v>
      </c>
      <c r="O422" s="38">
        <v>0</v>
      </c>
      <c r="P422" s="38">
        <v>0</v>
      </c>
      <c r="Q422">
        <v>2023</v>
      </c>
      <c r="R422">
        <v>12</v>
      </c>
      <c r="S422">
        <v>0</v>
      </c>
      <c r="T422" t="s">
        <v>52</v>
      </c>
    </row>
    <row r="423" spans="1:20" x14ac:dyDescent="0.25">
      <c r="A423">
        <v>6750067934</v>
      </c>
      <c r="B423" s="37">
        <v>45272</v>
      </c>
      <c r="C423" t="s">
        <v>45</v>
      </c>
      <c r="D423" t="s">
        <v>133</v>
      </c>
      <c r="E423" t="s">
        <v>5</v>
      </c>
      <c r="F423" t="s">
        <v>134</v>
      </c>
      <c r="G423" t="s">
        <v>49</v>
      </c>
      <c r="H423" t="s">
        <v>76</v>
      </c>
      <c r="I423">
        <v>320917</v>
      </c>
      <c r="J423" t="s">
        <v>54</v>
      </c>
      <c r="K423" s="38">
        <v>1</v>
      </c>
      <c r="L423" s="38">
        <v>0</v>
      </c>
      <c r="M423" s="38">
        <v>0</v>
      </c>
      <c r="N423" s="38">
        <v>0</v>
      </c>
      <c r="O423" s="38">
        <v>0</v>
      </c>
      <c r="P423" s="38">
        <v>0</v>
      </c>
      <c r="Q423">
        <v>2023</v>
      </c>
      <c r="R423">
        <v>12</v>
      </c>
      <c r="S423">
        <v>0</v>
      </c>
      <c r="T423" t="s">
        <v>52</v>
      </c>
    </row>
    <row r="424" spans="1:20" x14ac:dyDescent="0.25">
      <c r="A424">
        <v>6750067949</v>
      </c>
      <c r="B424" s="37">
        <v>45272</v>
      </c>
      <c r="C424" t="s">
        <v>45</v>
      </c>
      <c r="D424" t="s">
        <v>46</v>
      </c>
      <c r="E424" t="s">
        <v>47</v>
      </c>
      <c r="F424" t="s">
        <v>135</v>
      </c>
      <c r="G424" t="s">
        <v>49</v>
      </c>
      <c r="H424" t="s">
        <v>50</v>
      </c>
      <c r="I424">
        <v>320015</v>
      </c>
      <c r="J424" t="s">
        <v>51</v>
      </c>
      <c r="K424" s="38">
        <v>10</v>
      </c>
      <c r="L424" s="38">
        <v>332.22199999999998</v>
      </c>
      <c r="M424" s="38">
        <v>3322.22</v>
      </c>
      <c r="N424" s="38">
        <v>0</v>
      </c>
      <c r="O424" s="38">
        <v>265.77699999999999</v>
      </c>
      <c r="P424" s="38">
        <v>3587.9969999999998</v>
      </c>
      <c r="Q424">
        <v>2023</v>
      </c>
      <c r="R424">
        <v>12</v>
      </c>
      <c r="S424">
        <v>0</v>
      </c>
      <c r="T424" t="s">
        <v>52</v>
      </c>
    </row>
    <row r="425" spans="1:20" x14ac:dyDescent="0.25">
      <c r="A425">
        <v>6750067949</v>
      </c>
      <c r="B425" s="37">
        <v>45272</v>
      </c>
      <c r="C425" t="s">
        <v>45</v>
      </c>
      <c r="D425" t="s">
        <v>46</v>
      </c>
      <c r="E425" t="s">
        <v>47</v>
      </c>
      <c r="F425" t="s">
        <v>135</v>
      </c>
      <c r="G425" t="s">
        <v>49</v>
      </c>
      <c r="H425" t="s">
        <v>50</v>
      </c>
      <c r="I425">
        <v>320107</v>
      </c>
      <c r="J425" t="s">
        <v>53</v>
      </c>
      <c r="K425" s="38">
        <v>7</v>
      </c>
      <c r="L425" s="38">
        <v>332.22199999999998</v>
      </c>
      <c r="M425" s="38">
        <v>2325.5540000000001</v>
      </c>
      <c r="N425" s="38">
        <v>0</v>
      </c>
      <c r="O425" s="38">
        <v>186.04400000000001</v>
      </c>
      <c r="P425" s="38">
        <v>2511.598</v>
      </c>
      <c r="Q425">
        <v>2023</v>
      </c>
      <c r="R425">
        <v>12</v>
      </c>
      <c r="S425">
        <v>0</v>
      </c>
      <c r="T425" t="s">
        <v>52</v>
      </c>
    </row>
    <row r="426" spans="1:20" x14ac:dyDescent="0.25">
      <c r="A426">
        <v>6750067949</v>
      </c>
      <c r="B426" s="37">
        <v>45272</v>
      </c>
      <c r="C426" t="s">
        <v>45</v>
      </c>
      <c r="D426" t="s">
        <v>46</v>
      </c>
      <c r="E426" t="s">
        <v>47</v>
      </c>
      <c r="F426" t="s">
        <v>135</v>
      </c>
      <c r="G426" t="s">
        <v>49</v>
      </c>
      <c r="H426" t="s">
        <v>50</v>
      </c>
      <c r="I426">
        <v>320028</v>
      </c>
      <c r="J426" t="s">
        <v>11</v>
      </c>
      <c r="K426" s="38">
        <v>1</v>
      </c>
      <c r="L426" s="38">
        <v>131.06</v>
      </c>
      <c r="M426" s="38">
        <v>131.06</v>
      </c>
      <c r="N426" s="38">
        <v>-39.148000000000003</v>
      </c>
      <c r="O426" s="38">
        <v>10.484999999999999</v>
      </c>
      <c r="P426" s="38">
        <v>141.54499999999999</v>
      </c>
      <c r="Q426">
        <v>2023</v>
      </c>
      <c r="R426">
        <v>12</v>
      </c>
      <c r="S426">
        <v>0.23000094002632077</v>
      </c>
      <c r="T426" t="s">
        <v>56</v>
      </c>
    </row>
    <row r="427" spans="1:20" x14ac:dyDescent="0.25">
      <c r="A427">
        <v>6750067949</v>
      </c>
      <c r="B427" s="37">
        <v>45272</v>
      </c>
      <c r="C427" t="s">
        <v>45</v>
      </c>
      <c r="D427" t="s">
        <v>46</v>
      </c>
      <c r="E427" t="s">
        <v>47</v>
      </c>
      <c r="F427" t="s">
        <v>135</v>
      </c>
      <c r="G427" t="s">
        <v>49</v>
      </c>
      <c r="H427" t="s">
        <v>50</v>
      </c>
      <c r="I427">
        <v>320917</v>
      </c>
      <c r="J427" t="s">
        <v>54</v>
      </c>
      <c r="K427" s="38">
        <v>2</v>
      </c>
      <c r="L427" s="38">
        <v>332.22199999999998</v>
      </c>
      <c r="M427" s="38">
        <v>664.44399999999996</v>
      </c>
      <c r="N427" s="38">
        <v>0</v>
      </c>
      <c r="O427" s="38">
        <v>53.155999999999999</v>
      </c>
      <c r="P427" s="38">
        <v>717.6</v>
      </c>
      <c r="Q427">
        <v>2023</v>
      </c>
      <c r="R427">
        <v>12</v>
      </c>
      <c r="S427">
        <v>0</v>
      </c>
      <c r="T427" t="s">
        <v>52</v>
      </c>
    </row>
    <row r="428" spans="1:20" x14ac:dyDescent="0.25">
      <c r="A428">
        <v>6750067949</v>
      </c>
      <c r="B428" s="37">
        <v>45272</v>
      </c>
      <c r="C428" t="s">
        <v>45</v>
      </c>
      <c r="D428" t="s">
        <v>46</v>
      </c>
      <c r="E428" t="s">
        <v>47</v>
      </c>
      <c r="F428" t="s">
        <v>135</v>
      </c>
      <c r="G428" t="s">
        <v>49</v>
      </c>
      <c r="H428" t="s">
        <v>50</v>
      </c>
      <c r="I428">
        <v>323103</v>
      </c>
      <c r="J428" t="s">
        <v>60</v>
      </c>
      <c r="K428" s="38">
        <v>1</v>
      </c>
      <c r="L428" s="38">
        <v>281.01799999999997</v>
      </c>
      <c r="M428" s="38">
        <v>281.01799999999997</v>
      </c>
      <c r="N428" s="38">
        <v>0</v>
      </c>
      <c r="O428" s="38">
        <v>22.481000000000002</v>
      </c>
      <c r="P428" s="38">
        <v>303.49900000000002</v>
      </c>
      <c r="Q428">
        <v>2023</v>
      </c>
      <c r="R428">
        <v>12</v>
      </c>
      <c r="S428">
        <v>0</v>
      </c>
      <c r="T428" t="s">
        <v>52</v>
      </c>
    </row>
    <row r="429" spans="1:20" x14ac:dyDescent="0.25">
      <c r="A429">
        <v>6750067949</v>
      </c>
      <c r="B429" s="37">
        <v>45272</v>
      </c>
      <c r="C429" t="s">
        <v>45</v>
      </c>
      <c r="D429" t="s">
        <v>46</v>
      </c>
      <c r="E429" t="s">
        <v>47</v>
      </c>
      <c r="F429" t="s">
        <v>135</v>
      </c>
      <c r="G429" t="s">
        <v>49</v>
      </c>
      <c r="H429" t="s">
        <v>50</v>
      </c>
      <c r="I429">
        <v>320025</v>
      </c>
      <c r="J429" t="s">
        <v>58</v>
      </c>
      <c r="K429" s="38">
        <v>2</v>
      </c>
      <c r="L429" s="38">
        <v>187.35499999999999</v>
      </c>
      <c r="M429" s="38">
        <v>374.709</v>
      </c>
      <c r="N429" s="38">
        <v>-66.125</v>
      </c>
      <c r="O429" s="38">
        <v>29.977</v>
      </c>
      <c r="P429" s="38">
        <v>404.68599999999998</v>
      </c>
      <c r="Q429">
        <v>2023</v>
      </c>
      <c r="R429">
        <v>12</v>
      </c>
      <c r="S429">
        <v>0.1499994328943936</v>
      </c>
      <c r="T429" t="s">
        <v>56</v>
      </c>
    </row>
    <row r="430" spans="1:20" x14ac:dyDescent="0.25">
      <c r="A430">
        <v>6750067949</v>
      </c>
      <c r="B430" s="37">
        <v>45272</v>
      </c>
      <c r="C430" t="s">
        <v>45</v>
      </c>
      <c r="D430" t="s">
        <v>46</v>
      </c>
      <c r="E430" t="s">
        <v>47</v>
      </c>
      <c r="F430" t="s">
        <v>135</v>
      </c>
      <c r="G430" t="s">
        <v>49</v>
      </c>
      <c r="H430" t="s">
        <v>50</v>
      </c>
      <c r="I430">
        <v>320015</v>
      </c>
      <c r="J430" t="s">
        <v>51</v>
      </c>
      <c r="K430" s="38">
        <v>3</v>
      </c>
      <c r="L430" s="38">
        <v>0</v>
      </c>
      <c r="M430" s="38">
        <v>0</v>
      </c>
      <c r="N430" s="38">
        <v>0</v>
      </c>
      <c r="O430" s="38">
        <v>0</v>
      </c>
      <c r="P430" s="38">
        <v>0</v>
      </c>
      <c r="Q430">
        <v>2023</v>
      </c>
      <c r="R430">
        <v>12</v>
      </c>
      <c r="S430">
        <v>0</v>
      </c>
      <c r="T430" t="s">
        <v>52</v>
      </c>
    </row>
    <row r="431" spans="1:20" x14ac:dyDescent="0.25">
      <c r="A431">
        <v>6750067949</v>
      </c>
      <c r="B431" s="37">
        <v>45272</v>
      </c>
      <c r="C431" t="s">
        <v>45</v>
      </c>
      <c r="D431" t="s">
        <v>46</v>
      </c>
      <c r="E431" t="s">
        <v>47</v>
      </c>
      <c r="F431" t="s">
        <v>135</v>
      </c>
      <c r="G431" t="s">
        <v>49</v>
      </c>
      <c r="H431" t="s">
        <v>50</v>
      </c>
      <c r="I431">
        <v>320107</v>
      </c>
      <c r="J431" t="s">
        <v>53</v>
      </c>
      <c r="K431" s="38">
        <v>2</v>
      </c>
      <c r="L431" s="38">
        <v>0</v>
      </c>
      <c r="M431" s="38">
        <v>0</v>
      </c>
      <c r="N431" s="38">
        <v>0</v>
      </c>
      <c r="O431" s="38">
        <v>0</v>
      </c>
      <c r="P431" s="38">
        <v>0</v>
      </c>
      <c r="Q431">
        <v>2023</v>
      </c>
      <c r="R431">
        <v>12</v>
      </c>
      <c r="S431">
        <v>0</v>
      </c>
      <c r="T431" t="s">
        <v>52</v>
      </c>
    </row>
    <row r="432" spans="1:20" x14ac:dyDescent="0.25">
      <c r="A432">
        <v>6750067950</v>
      </c>
      <c r="B432" s="37">
        <v>45272</v>
      </c>
      <c r="C432" t="s">
        <v>45</v>
      </c>
      <c r="D432" t="s">
        <v>46</v>
      </c>
      <c r="E432" t="s">
        <v>47</v>
      </c>
      <c r="F432" t="s">
        <v>135</v>
      </c>
      <c r="G432" t="s">
        <v>49</v>
      </c>
      <c r="H432" t="s">
        <v>50</v>
      </c>
      <c r="I432">
        <v>320028</v>
      </c>
      <c r="J432" t="s">
        <v>11</v>
      </c>
      <c r="K432" s="38">
        <v>30</v>
      </c>
      <c r="L432" s="38">
        <v>131.06</v>
      </c>
      <c r="M432" s="38">
        <v>3931.8049999999998</v>
      </c>
      <c r="N432" s="38">
        <v>-1174.4349999999999</v>
      </c>
      <c r="O432" s="38">
        <v>314.54399999999998</v>
      </c>
      <c r="P432" s="38">
        <v>4246.3490000000002</v>
      </c>
      <c r="Q432">
        <v>2023</v>
      </c>
      <c r="R432">
        <v>12</v>
      </c>
      <c r="S432">
        <v>0.23000018604705816</v>
      </c>
      <c r="T432" t="s">
        <v>56</v>
      </c>
    </row>
    <row r="433" spans="1:20" x14ac:dyDescent="0.25">
      <c r="A433">
        <v>6750067951</v>
      </c>
      <c r="B433" s="37">
        <v>45272</v>
      </c>
      <c r="C433" t="s">
        <v>45</v>
      </c>
      <c r="D433" t="s">
        <v>46</v>
      </c>
      <c r="E433" t="s">
        <v>47</v>
      </c>
      <c r="F433" t="s">
        <v>135</v>
      </c>
      <c r="G433" t="s">
        <v>49</v>
      </c>
      <c r="H433" t="s">
        <v>50</v>
      </c>
      <c r="I433">
        <v>320020</v>
      </c>
      <c r="J433" t="s">
        <v>84</v>
      </c>
      <c r="K433" s="38">
        <v>50</v>
      </c>
      <c r="L433" s="38">
        <v>332.22199999999998</v>
      </c>
      <c r="M433" s="38">
        <v>16611.099999999999</v>
      </c>
      <c r="N433" s="38">
        <v>0</v>
      </c>
      <c r="O433" s="38">
        <v>1328.8889999999999</v>
      </c>
      <c r="P433" s="38">
        <v>17939.989000000001</v>
      </c>
      <c r="Q433">
        <v>2023</v>
      </c>
      <c r="R433">
        <v>12</v>
      </c>
      <c r="S433">
        <v>0</v>
      </c>
      <c r="T433" t="s">
        <v>52</v>
      </c>
    </row>
    <row r="434" spans="1:20" x14ac:dyDescent="0.25">
      <c r="A434">
        <v>6750067951</v>
      </c>
      <c r="B434" s="37">
        <v>45272</v>
      </c>
      <c r="C434" t="s">
        <v>45</v>
      </c>
      <c r="D434" t="s">
        <v>46</v>
      </c>
      <c r="E434" t="s">
        <v>47</v>
      </c>
      <c r="F434" t="s">
        <v>135</v>
      </c>
      <c r="G434" t="s">
        <v>49</v>
      </c>
      <c r="H434" t="s">
        <v>50</v>
      </c>
      <c r="I434">
        <v>320400</v>
      </c>
      <c r="J434" t="s">
        <v>12</v>
      </c>
      <c r="K434" s="38">
        <v>10</v>
      </c>
      <c r="L434" s="38">
        <v>225.81800000000001</v>
      </c>
      <c r="M434" s="38">
        <v>2258.1799999999998</v>
      </c>
      <c r="N434" s="38">
        <v>0</v>
      </c>
      <c r="O434" s="38">
        <v>180.654</v>
      </c>
      <c r="P434" s="38">
        <v>2438.8339999999998</v>
      </c>
      <c r="Q434">
        <v>2023</v>
      </c>
      <c r="R434">
        <v>12</v>
      </c>
      <c r="S434">
        <v>0</v>
      </c>
      <c r="T434" t="s">
        <v>52</v>
      </c>
    </row>
    <row r="435" spans="1:20" x14ac:dyDescent="0.25">
      <c r="A435">
        <v>6750067951</v>
      </c>
      <c r="B435" s="37">
        <v>45272</v>
      </c>
      <c r="C435" t="s">
        <v>45</v>
      </c>
      <c r="D435" t="s">
        <v>46</v>
      </c>
      <c r="E435" t="s">
        <v>47</v>
      </c>
      <c r="F435" t="s">
        <v>135</v>
      </c>
      <c r="G435" t="s">
        <v>49</v>
      </c>
      <c r="H435" t="s">
        <v>50</v>
      </c>
      <c r="I435">
        <v>320100</v>
      </c>
      <c r="J435" t="s">
        <v>13</v>
      </c>
      <c r="K435" s="38">
        <v>10</v>
      </c>
      <c r="L435" s="38">
        <v>225.81800000000001</v>
      </c>
      <c r="M435" s="38">
        <v>2258.1799999999998</v>
      </c>
      <c r="N435" s="38">
        <v>0</v>
      </c>
      <c r="O435" s="38">
        <v>180.654</v>
      </c>
      <c r="P435" s="38">
        <v>2438.8339999999998</v>
      </c>
      <c r="Q435">
        <v>2023</v>
      </c>
      <c r="R435">
        <v>12</v>
      </c>
      <c r="S435">
        <v>0</v>
      </c>
      <c r="T435" t="s">
        <v>52</v>
      </c>
    </row>
    <row r="436" spans="1:20" x14ac:dyDescent="0.25">
      <c r="A436">
        <v>6750067952</v>
      </c>
      <c r="B436" s="37">
        <v>45272</v>
      </c>
      <c r="C436" t="s">
        <v>45</v>
      </c>
      <c r="D436" t="s">
        <v>46</v>
      </c>
      <c r="E436" t="s">
        <v>47</v>
      </c>
      <c r="F436" t="s">
        <v>78</v>
      </c>
      <c r="G436" t="s">
        <v>49</v>
      </c>
      <c r="H436" t="s">
        <v>50</v>
      </c>
      <c r="I436">
        <v>320020</v>
      </c>
      <c r="J436" t="s">
        <v>84</v>
      </c>
      <c r="K436" s="38">
        <v>8</v>
      </c>
      <c r="L436" s="38">
        <v>332.22199999999998</v>
      </c>
      <c r="M436" s="38">
        <v>2657.7759999999998</v>
      </c>
      <c r="N436" s="38">
        <v>0</v>
      </c>
      <c r="O436" s="38">
        <v>212.62200000000001</v>
      </c>
      <c r="P436" s="38">
        <v>2870.3980000000001</v>
      </c>
      <c r="Q436">
        <v>2023</v>
      </c>
      <c r="R436">
        <v>12</v>
      </c>
      <c r="S436">
        <v>0</v>
      </c>
      <c r="T436" t="s">
        <v>52</v>
      </c>
    </row>
    <row r="437" spans="1:20" x14ac:dyDescent="0.25">
      <c r="A437">
        <v>6750067952</v>
      </c>
      <c r="B437" s="37">
        <v>45272</v>
      </c>
      <c r="C437" t="s">
        <v>45</v>
      </c>
      <c r="D437" t="s">
        <v>46</v>
      </c>
      <c r="E437" t="s">
        <v>47</v>
      </c>
      <c r="F437" t="s">
        <v>78</v>
      </c>
      <c r="G437" t="s">
        <v>49</v>
      </c>
      <c r="H437" t="s">
        <v>50</v>
      </c>
      <c r="I437">
        <v>320025</v>
      </c>
      <c r="J437" t="s">
        <v>58</v>
      </c>
      <c r="K437" s="38">
        <v>2</v>
      </c>
      <c r="L437" s="38">
        <v>187.35499999999999</v>
      </c>
      <c r="M437" s="38">
        <v>374.709</v>
      </c>
      <c r="N437" s="38">
        <v>-66.125</v>
      </c>
      <c r="O437" s="38">
        <v>29.977</v>
      </c>
      <c r="P437" s="38">
        <v>404.68599999999998</v>
      </c>
      <c r="Q437">
        <v>2023</v>
      </c>
      <c r="R437">
        <v>12</v>
      </c>
      <c r="S437">
        <v>0.1499994328943936</v>
      </c>
      <c r="T437" t="s">
        <v>56</v>
      </c>
    </row>
    <row r="438" spans="1:20" x14ac:dyDescent="0.25">
      <c r="A438">
        <v>6750067952</v>
      </c>
      <c r="B438" s="37">
        <v>45272</v>
      </c>
      <c r="C438" t="s">
        <v>45</v>
      </c>
      <c r="D438" t="s">
        <v>46</v>
      </c>
      <c r="E438" t="s">
        <v>47</v>
      </c>
      <c r="F438" t="s">
        <v>78</v>
      </c>
      <c r="G438" t="s">
        <v>49</v>
      </c>
      <c r="H438" t="s">
        <v>50</v>
      </c>
      <c r="I438">
        <v>320400</v>
      </c>
      <c r="J438" t="s">
        <v>12</v>
      </c>
      <c r="K438" s="38">
        <v>5</v>
      </c>
      <c r="L438" s="38">
        <v>225.81800000000001</v>
      </c>
      <c r="M438" s="38">
        <v>1129.0899999999999</v>
      </c>
      <c r="N438" s="38">
        <v>0</v>
      </c>
      <c r="O438" s="38">
        <v>90.326999999999998</v>
      </c>
      <c r="P438" s="38">
        <v>1219.4169999999999</v>
      </c>
      <c r="Q438">
        <v>2023</v>
      </c>
      <c r="R438">
        <v>12</v>
      </c>
      <c r="S438">
        <v>0</v>
      </c>
      <c r="T438" t="s">
        <v>52</v>
      </c>
    </row>
    <row r="439" spans="1:20" x14ac:dyDescent="0.25">
      <c r="A439">
        <v>6750067952</v>
      </c>
      <c r="B439" s="37">
        <v>45272</v>
      </c>
      <c r="C439" t="s">
        <v>45</v>
      </c>
      <c r="D439" t="s">
        <v>46</v>
      </c>
      <c r="E439" t="s">
        <v>47</v>
      </c>
      <c r="F439" t="s">
        <v>78</v>
      </c>
      <c r="G439" t="s">
        <v>49</v>
      </c>
      <c r="H439" t="s">
        <v>50</v>
      </c>
      <c r="I439">
        <v>320100</v>
      </c>
      <c r="J439" t="s">
        <v>13</v>
      </c>
      <c r="K439" s="38">
        <v>5</v>
      </c>
      <c r="L439" s="38">
        <v>225.81800000000001</v>
      </c>
      <c r="M439" s="38">
        <v>1129.0899999999999</v>
      </c>
      <c r="N439" s="38">
        <v>0</v>
      </c>
      <c r="O439" s="38">
        <v>90.326999999999998</v>
      </c>
      <c r="P439" s="38">
        <v>1219.4169999999999</v>
      </c>
      <c r="Q439">
        <v>2023</v>
      </c>
      <c r="R439">
        <v>12</v>
      </c>
      <c r="S439">
        <v>0</v>
      </c>
      <c r="T439" t="s">
        <v>52</v>
      </c>
    </row>
    <row r="440" spans="1:20" x14ac:dyDescent="0.25">
      <c r="A440">
        <v>6750067953</v>
      </c>
      <c r="B440" s="37">
        <v>45272</v>
      </c>
      <c r="C440" t="s">
        <v>45</v>
      </c>
      <c r="D440" t="s">
        <v>46</v>
      </c>
      <c r="E440" t="s">
        <v>47</v>
      </c>
      <c r="F440" t="s">
        <v>65</v>
      </c>
      <c r="G440" t="s">
        <v>49</v>
      </c>
      <c r="H440" t="s">
        <v>50</v>
      </c>
      <c r="I440">
        <v>320015</v>
      </c>
      <c r="J440" t="s">
        <v>51</v>
      </c>
      <c r="K440" s="38">
        <v>5</v>
      </c>
      <c r="L440" s="38">
        <v>332.22199999999998</v>
      </c>
      <c r="M440" s="38">
        <v>1661.11</v>
      </c>
      <c r="N440" s="38">
        <v>0</v>
      </c>
      <c r="O440" s="38">
        <v>132.88900000000001</v>
      </c>
      <c r="P440" s="38">
        <v>1793.999</v>
      </c>
      <c r="Q440">
        <v>2023</v>
      </c>
      <c r="R440">
        <v>12</v>
      </c>
      <c r="S440">
        <v>0</v>
      </c>
      <c r="T440" t="s">
        <v>52</v>
      </c>
    </row>
    <row r="441" spans="1:20" x14ac:dyDescent="0.25">
      <c r="A441">
        <v>6750067953</v>
      </c>
      <c r="B441" s="37">
        <v>45272</v>
      </c>
      <c r="C441" t="s">
        <v>45</v>
      </c>
      <c r="D441" t="s">
        <v>46</v>
      </c>
      <c r="E441" t="s">
        <v>47</v>
      </c>
      <c r="F441" t="s">
        <v>65</v>
      </c>
      <c r="G441" t="s">
        <v>49</v>
      </c>
      <c r="H441" t="s">
        <v>50</v>
      </c>
      <c r="I441">
        <v>320107</v>
      </c>
      <c r="J441" t="s">
        <v>53</v>
      </c>
      <c r="K441" s="38">
        <v>3</v>
      </c>
      <c r="L441" s="38">
        <v>332.22199999999998</v>
      </c>
      <c r="M441" s="38">
        <v>996.66600000000005</v>
      </c>
      <c r="N441" s="38">
        <v>0</v>
      </c>
      <c r="O441" s="38">
        <v>79.733000000000004</v>
      </c>
      <c r="P441" s="38">
        <v>1076.3989999999999</v>
      </c>
      <c r="Q441">
        <v>2023</v>
      </c>
      <c r="R441">
        <v>12</v>
      </c>
      <c r="S441">
        <v>0</v>
      </c>
      <c r="T441" t="s">
        <v>52</v>
      </c>
    </row>
    <row r="442" spans="1:20" x14ac:dyDescent="0.25">
      <c r="A442">
        <v>6750067953</v>
      </c>
      <c r="B442" s="37">
        <v>45272</v>
      </c>
      <c r="C442" t="s">
        <v>45</v>
      </c>
      <c r="D442" t="s">
        <v>46</v>
      </c>
      <c r="E442" t="s">
        <v>47</v>
      </c>
      <c r="F442" t="s">
        <v>65</v>
      </c>
      <c r="G442" t="s">
        <v>49</v>
      </c>
      <c r="H442" t="s">
        <v>50</v>
      </c>
      <c r="I442">
        <v>320028</v>
      </c>
      <c r="J442" t="s">
        <v>11</v>
      </c>
      <c r="K442" s="38">
        <v>10</v>
      </c>
      <c r="L442" s="38">
        <v>131.06</v>
      </c>
      <c r="M442" s="38">
        <v>1310.6020000000001</v>
      </c>
      <c r="N442" s="38">
        <v>-391.47800000000001</v>
      </c>
      <c r="O442" s="38">
        <v>104.848</v>
      </c>
      <c r="P442" s="38">
        <v>1415.45</v>
      </c>
      <c r="Q442">
        <v>2023</v>
      </c>
      <c r="R442">
        <v>12</v>
      </c>
      <c r="S442">
        <v>0.23000003525102844</v>
      </c>
      <c r="T442" t="s">
        <v>56</v>
      </c>
    </row>
    <row r="443" spans="1:20" x14ac:dyDescent="0.25">
      <c r="A443">
        <v>6750067953</v>
      </c>
      <c r="B443" s="37">
        <v>45272</v>
      </c>
      <c r="C443" t="s">
        <v>45</v>
      </c>
      <c r="D443" t="s">
        <v>46</v>
      </c>
      <c r="E443" t="s">
        <v>47</v>
      </c>
      <c r="F443" t="s">
        <v>65</v>
      </c>
      <c r="G443" t="s">
        <v>49</v>
      </c>
      <c r="H443" t="s">
        <v>50</v>
      </c>
      <c r="I443">
        <v>320118</v>
      </c>
      <c r="J443" t="s">
        <v>57</v>
      </c>
      <c r="K443" s="38">
        <v>5</v>
      </c>
      <c r="L443" s="38">
        <v>187.35400000000001</v>
      </c>
      <c r="M443" s="38">
        <v>936.77200000000005</v>
      </c>
      <c r="N443" s="38">
        <v>-165.31299999999999</v>
      </c>
      <c r="O443" s="38">
        <v>74.941999999999993</v>
      </c>
      <c r="P443" s="38">
        <v>1011.7140000000001</v>
      </c>
      <c r="Q443">
        <v>2023</v>
      </c>
      <c r="R443">
        <v>12</v>
      </c>
      <c r="S443">
        <v>0.15000049905497134</v>
      </c>
      <c r="T443" t="s">
        <v>56</v>
      </c>
    </row>
    <row r="444" spans="1:20" x14ac:dyDescent="0.25">
      <c r="A444">
        <v>6750067953</v>
      </c>
      <c r="B444" s="37">
        <v>45272</v>
      </c>
      <c r="C444" t="s">
        <v>45</v>
      </c>
      <c r="D444" t="s">
        <v>46</v>
      </c>
      <c r="E444" t="s">
        <v>47</v>
      </c>
      <c r="F444" t="s">
        <v>65</v>
      </c>
      <c r="G444" t="s">
        <v>49</v>
      </c>
      <c r="H444" t="s">
        <v>50</v>
      </c>
      <c r="I444">
        <v>320917</v>
      </c>
      <c r="J444" t="s">
        <v>54</v>
      </c>
      <c r="K444" s="38">
        <v>3</v>
      </c>
      <c r="L444" s="38">
        <v>332.22199999999998</v>
      </c>
      <c r="M444" s="38">
        <v>996.66600000000005</v>
      </c>
      <c r="N444" s="38">
        <v>0</v>
      </c>
      <c r="O444" s="38">
        <v>79.733000000000004</v>
      </c>
      <c r="P444" s="38">
        <v>1076.3989999999999</v>
      </c>
      <c r="Q444">
        <v>2023</v>
      </c>
      <c r="R444">
        <v>12</v>
      </c>
      <c r="S444">
        <v>0</v>
      </c>
      <c r="T444" t="s">
        <v>52</v>
      </c>
    </row>
    <row r="445" spans="1:20" x14ac:dyDescent="0.25">
      <c r="A445">
        <v>6750067953</v>
      </c>
      <c r="B445" s="37">
        <v>45272</v>
      </c>
      <c r="C445" t="s">
        <v>45</v>
      </c>
      <c r="D445" t="s">
        <v>46</v>
      </c>
      <c r="E445" t="s">
        <v>47</v>
      </c>
      <c r="F445" t="s">
        <v>65</v>
      </c>
      <c r="G445" t="s">
        <v>49</v>
      </c>
      <c r="H445" t="s">
        <v>50</v>
      </c>
      <c r="I445">
        <v>323900</v>
      </c>
      <c r="J445" t="s">
        <v>64</v>
      </c>
      <c r="K445" s="38">
        <v>1</v>
      </c>
      <c r="L445" s="38">
        <v>281.01799999999997</v>
      </c>
      <c r="M445" s="38">
        <v>281.01799999999997</v>
      </c>
      <c r="N445" s="38">
        <v>0</v>
      </c>
      <c r="O445" s="38">
        <v>22.481000000000002</v>
      </c>
      <c r="P445" s="38">
        <v>303.49900000000002</v>
      </c>
      <c r="Q445">
        <v>2023</v>
      </c>
      <c r="R445">
        <v>12</v>
      </c>
      <c r="S445">
        <v>0</v>
      </c>
      <c r="T445" t="s">
        <v>52</v>
      </c>
    </row>
    <row r="446" spans="1:20" x14ac:dyDescent="0.25">
      <c r="A446">
        <v>6750067953</v>
      </c>
      <c r="B446" s="37">
        <v>45272</v>
      </c>
      <c r="C446" t="s">
        <v>45</v>
      </c>
      <c r="D446" t="s">
        <v>46</v>
      </c>
      <c r="E446" t="s">
        <v>47</v>
      </c>
      <c r="F446" t="s">
        <v>65</v>
      </c>
      <c r="G446" t="s">
        <v>49</v>
      </c>
      <c r="H446" t="s">
        <v>50</v>
      </c>
      <c r="I446">
        <v>323103</v>
      </c>
      <c r="J446" t="s">
        <v>60</v>
      </c>
      <c r="K446" s="38">
        <v>1</v>
      </c>
      <c r="L446" s="38">
        <v>281.01799999999997</v>
      </c>
      <c r="M446" s="38">
        <v>281.01799999999997</v>
      </c>
      <c r="N446" s="38">
        <v>0</v>
      </c>
      <c r="O446" s="38">
        <v>22.481000000000002</v>
      </c>
      <c r="P446" s="38">
        <v>303.49900000000002</v>
      </c>
      <c r="Q446">
        <v>2023</v>
      </c>
      <c r="R446">
        <v>12</v>
      </c>
      <c r="S446">
        <v>0</v>
      </c>
      <c r="T446" t="s">
        <v>52</v>
      </c>
    </row>
    <row r="447" spans="1:20" x14ac:dyDescent="0.25">
      <c r="A447">
        <v>6750067953</v>
      </c>
      <c r="B447" s="37">
        <v>45272</v>
      </c>
      <c r="C447" t="s">
        <v>45</v>
      </c>
      <c r="D447" t="s">
        <v>46</v>
      </c>
      <c r="E447" t="s">
        <v>47</v>
      </c>
      <c r="F447" t="s">
        <v>65</v>
      </c>
      <c r="G447" t="s">
        <v>49</v>
      </c>
      <c r="H447" t="s">
        <v>50</v>
      </c>
      <c r="I447">
        <v>323004</v>
      </c>
      <c r="J447" t="s">
        <v>61</v>
      </c>
      <c r="K447" s="38">
        <v>1</v>
      </c>
      <c r="L447" s="38">
        <v>281.01799999999997</v>
      </c>
      <c r="M447" s="38">
        <v>281.01799999999997</v>
      </c>
      <c r="N447" s="38">
        <v>0</v>
      </c>
      <c r="O447" s="38">
        <v>22.481000000000002</v>
      </c>
      <c r="P447" s="38">
        <v>303.49900000000002</v>
      </c>
      <c r="Q447">
        <v>2023</v>
      </c>
      <c r="R447">
        <v>12</v>
      </c>
      <c r="S447">
        <v>0</v>
      </c>
      <c r="T447" t="s">
        <v>52</v>
      </c>
    </row>
    <row r="448" spans="1:20" x14ac:dyDescent="0.25">
      <c r="A448">
        <v>6750067953</v>
      </c>
      <c r="B448" s="37">
        <v>45272</v>
      </c>
      <c r="C448" t="s">
        <v>45</v>
      </c>
      <c r="D448" t="s">
        <v>46</v>
      </c>
      <c r="E448" t="s">
        <v>47</v>
      </c>
      <c r="F448" t="s">
        <v>65</v>
      </c>
      <c r="G448" t="s">
        <v>49</v>
      </c>
      <c r="H448" t="s">
        <v>50</v>
      </c>
      <c r="I448">
        <v>320020</v>
      </c>
      <c r="J448" t="s">
        <v>84</v>
      </c>
      <c r="K448" s="38">
        <v>1</v>
      </c>
      <c r="L448" s="38">
        <v>332.22199999999998</v>
      </c>
      <c r="M448" s="38">
        <v>332.22199999999998</v>
      </c>
      <c r="N448" s="38">
        <v>0</v>
      </c>
      <c r="O448" s="38">
        <v>26.577999999999999</v>
      </c>
      <c r="P448" s="38">
        <v>358.8</v>
      </c>
      <c r="Q448">
        <v>2023</v>
      </c>
      <c r="R448">
        <v>12</v>
      </c>
      <c r="S448">
        <v>0</v>
      </c>
      <c r="T448" t="s">
        <v>52</v>
      </c>
    </row>
    <row r="449" spans="1:20" x14ac:dyDescent="0.25">
      <c r="A449">
        <v>6750067953</v>
      </c>
      <c r="B449" s="37">
        <v>45272</v>
      </c>
      <c r="C449" t="s">
        <v>45</v>
      </c>
      <c r="D449" t="s">
        <v>46</v>
      </c>
      <c r="E449" t="s">
        <v>47</v>
      </c>
      <c r="F449" t="s">
        <v>65</v>
      </c>
      <c r="G449" t="s">
        <v>49</v>
      </c>
      <c r="H449" t="s">
        <v>50</v>
      </c>
      <c r="I449">
        <v>320025</v>
      </c>
      <c r="J449" t="s">
        <v>58</v>
      </c>
      <c r="K449" s="38">
        <v>10</v>
      </c>
      <c r="L449" s="38">
        <v>187.35400000000001</v>
      </c>
      <c r="M449" s="38">
        <v>1873.5440000000001</v>
      </c>
      <c r="N449" s="38">
        <v>-330.62599999999998</v>
      </c>
      <c r="O449" s="38">
        <v>149.886</v>
      </c>
      <c r="P449" s="38">
        <v>2023.43</v>
      </c>
      <c r="Q449">
        <v>2023</v>
      </c>
      <c r="R449">
        <v>12</v>
      </c>
      <c r="S449">
        <v>0.15000049905497134</v>
      </c>
      <c r="T449" t="s">
        <v>56</v>
      </c>
    </row>
    <row r="450" spans="1:20" x14ac:dyDescent="0.25">
      <c r="A450">
        <v>6750067953</v>
      </c>
      <c r="B450" s="37">
        <v>45272</v>
      </c>
      <c r="C450" t="s">
        <v>45</v>
      </c>
      <c r="D450" t="s">
        <v>46</v>
      </c>
      <c r="E450" t="s">
        <v>47</v>
      </c>
      <c r="F450" t="s">
        <v>65</v>
      </c>
      <c r="G450" t="s">
        <v>49</v>
      </c>
      <c r="H450" t="s">
        <v>50</v>
      </c>
      <c r="I450">
        <v>320400</v>
      </c>
      <c r="J450" t="s">
        <v>12</v>
      </c>
      <c r="K450" s="38">
        <v>1</v>
      </c>
      <c r="L450" s="38">
        <v>225.81800000000001</v>
      </c>
      <c r="M450" s="38">
        <v>225.81800000000001</v>
      </c>
      <c r="N450" s="38">
        <v>0</v>
      </c>
      <c r="O450" s="38">
        <v>18.065000000000001</v>
      </c>
      <c r="P450" s="38">
        <v>243.88300000000001</v>
      </c>
      <c r="Q450">
        <v>2023</v>
      </c>
      <c r="R450">
        <v>12</v>
      </c>
      <c r="S450">
        <v>0</v>
      </c>
      <c r="T450" t="s">
        <v>52</v>
      </c>
    </row>
    <row r="451" spans="1:20" x14ac:dyDescent="0.25">
      <c r="A451">
        <v>6750067953</v>
      </c>
      <c r="B451" s="37">
        <v>45272</v>
      </c>
      <c r="C451" t="s">
        <v>45</v>
      </c>
      <c r="D451" t="s">
        <v>46</v>
      </c>
      <c r="E451" t="s">
        <v>47</v>
      </c>
      <c r="F451" t="s">
        <v>65</v>
      </c>
      <c r="G451" t="s">
        <v>49</v>
      </c>
      <c r="H451" t="s">
        <v>50</v>
      </c>
      <c r="I451">
        <v>320100</v>
      </c>
      <c r="J451" t="s">
        <v>13</v>
      </c>
      <c r="K451" s="38">
        <v>1</v>
      </c>
      <c r="L451" s="38">
        <v>225.81800000000001</v>
      </c>
      <c r="M451" s="38">
        <v>225.81800000000001</v>
      </c>
      <c r="N451" s="38">
        <v>0</v>
      </c>
      <c r="O451" s="38">
        <v>18.065000000000001</v>
      </c>
      <c r="P451" s="38">
        <v>243.88300000000001</v>
      </c>
      <c r="Q451">
        <v>2023</v>
      </c>
      <c r="R451">
        <v>12</v>
      </c>
      <c r="S451">
        <v>0</v>
      </c>
      <c r="T451" t="s">
        <v>52</v>
      </c>
    </row>
    <row r="452" spans="1:20" x14ac:dyDescent="0.25">
      <c r="A452">
        <v>6750067953</v>
      </c>
      <c r="B452" s="37">
        <v>45272</v>
      </c>
      <c r="C452" t="s">
        <v>45</v>
      </c>
      <c r="D452" t="s">
        <v>46</v>
      </c>
      <c r="E452" t="s">
        <v>47</v>
      </c>
      <c r="F452" t="s">
        <v>65</v>
      </c>
      <c r="G452" t="s">
        <v>49</v>
      </c>
      <c r="H452" t="s">
        <v>50</v>
      </c>
      <c r="I452">
        <v>320015</v>
      </c>
      <c r="J452" t="s">
        <v>51</v>
      </c>
      <c r="K452" s="38">
        <v>1</v>
      </c>
      <c r="L452" s="38">
        <v>0</v>
      </c>
      <c r="M452" s="38">
        <v>0</v>
      </c>
      <c r="N452" s="38">
        <v>0</v>
      </c>
      <c r="O452" s="38">
        <v>0</v>
      </c>
      <c r="P452" s="38">
        <v>0</v>
      </c>
      <c r="Q452">
        <v>2023</v>
      </c>
      <c r="R452">
        <v>12</v>
      </c>
      <c r="S452">
        <v>0</v>
      </c>
      <c r="T452" t="s">
        <v>52</v>
      </c>
    </row>
    <row r="453" spans="1:20" x14ac:dyDescent="0.25">
      <c r="A453">
        <v>6750067953</v>
      </c>
      <c r="B453" s="37">
        <v>45272</v>
      </c>
      <c r="C453" t="s">
        <v>45</v>
      </c>
      <c r="D453" t="s">
        <v>46</v>
      </c>
      <c r="E453" t="s">
        <v>47</v>
      </c>
      <c r="F453" t="s">
        <v>65</v>
      </c>
      <c r="G453" t="s">
        <v>49</v>
      </c>
      <c r="H453" t="s">
        <v>50</v>
      </c>
      <c r="I453">
        <v>320107</v>
      </c>
      <c r="J453" t="s">
        <v>53</v>
      </c>
      <c r="K453" s="38">
        <v>1</v>
      </c>
      <c r="L453" s="38">
        <v>0</v>
      </c>
      <c r="M453" s="38">
        <v>0</v>
      </c>
      <c r="N453" s="38">
        <v>0</v>
      </c>
      <c r="O453" s="38">
        <v>0</v>
      </c>
      <c r="P453" s="38">
        <v>0</v>
      </c>
      <c r="Q453">
        <v>2023</v>
      </c>
      <c r="R453">
        <v>12</v>
      </c>
      <c r="S453">
        <v>0</v>
      </c>
      <c r="T453" t="s">
        <v>52</v>
      </c>
    </row>
    <row r="454" spans="1:20" x14ac:dyDescent="0.25">
      <c r="A454">
        <v>6750067953</v>
      </c>
      <c r="B454" s="37">
        <v>45272</v>
      </c>
      <c r="C454" t="s">
        <v>45</v>
      </c>
      <c r="D454" t="s">
        <v>46</v>
      </c>
      <c r="E454" t="s">
        <v>47</v>
      </c>
      <c r="F454" t="s">
        <v>65</v>
      </c>
      <c r="G454" t="s">
        <v>49</v>
      </c>
      <c r="H454" t="s">
        <v>50</v>
      </c>
      <c r="I454">
        <v>320917</v>
      </c>
      <c r="J454" t="s">
        <v>54</v>
      </c>
      <c r="K454" s="38">
        <v>1</v>
      </c>
      <c r="L454" s="38">
        <v>0</v>
      </c>
      <c r="M454" s="38">
        <v>0</v>
      </c>
      <c r="N454" s="38">
        <v>0</v>
      </c>
      <c r="O454" s="38">
        <v>0</v>
      </c>
      <c r="P454" s="38">
        <v>0</v>
      </c>
      <c r="Q454">
        <v>2023</v>
      </c>
      <c r="R454">
        <v>12</v>
      </c>
      <c r="S454">
        <v>0</v>
      </c>
      <c r="T454" t="s">
        <v>52</v>
      </c>
    </row>
    <row r="455" spans="1:20" x14ac:dyDescent="0.25">
      <c r="A455">
        <v>6750067954</v>
      </c>
      <c r="B455" s="37">
        <v>45272</v>
      </c>
      <c r="C455" t="s">
        <v>45</v>
      </c>
      <c r="D455" t="s">
        <v>46</v>
      </c>
      <c r="E455" t="s">
        <v>47</v>
      </c>
      <c r="F455" t="s">
        <v>136</v>
      </c>
      <c r="G455" t="s">
        <v>49</v>
      </c>
      <c r="H455" t="s">
        <v>50</v>
      </c>
      <c r="I455">
        <v>320015</v>
      </c>
      <c r="J455" t="s">
        <v>51</v>
      </c>
      <c r="K455" s="38">
        <v>5</v>
      </c>
      <c r="L455" s="38">
        <v>332.22199999999998</v>
      </c>
      <c r="M455" s="38">
        <v>1661.11</v>
      </c>
      <c r="N455" s="38">
        <v>0</v>
      </c>
      <c r="O455" s="38">
        <v>132.88900000000001</v>
      </c>
      <c r="P455" s="38">
        <v>1793.999</v>
      </c>
      <c r="Q455">
        <v>2023</v>
      </c>
      <c r="R455">
        <v>12</v>
      </c>
      <c r="S455">
        <v>0</v>
      </c>
      <c r="T455" t="s">
        <v>52</v>
      </c>
    </row>
    <row r="456" spans="1:20" x14ac:dyDescent="0.25">
      <c r="A456">
        <v>6750067954</v>
      </c>
      <c r="B456" s="37">
        <v>45272</v>
      </c>
      <c r="C456" t="s">
        <v>45</v>
      </c>
      <c r="D456" t="s">
        <v>46</v>
      </c>
      <c r="E456" t="s">
        <v>47</v>
      </c>
      <c r="F456" t="s">
        <v>136</v>
      </c>
      <c r="G456" t="s">
        <v>49</v>
      </c>
      <c r="H456" t="s">
        <v>50</v>
      </c>
      <c r="I456">
        <v>320107</v>
      </c>
      <c r="J456" t="s">
        <v>53</v>
      </c>
      <c r="K456" s="38">
        <v>5</v>
      </c>
      <c r="L456" s="38">
        <v>332.22199999999998</v>
      </c>
      <c r="M456" s="38">
        <v>1661.11</v>
      </c>
      <c r="N456" s="38">
        <v>0</v>
      </c>
      <c r="O456" s="38">
        <v>132.88900000000001</v>
      </c>
      <c r="P456" s="38">
        <v>1793.999</v>
      </c>
      <c r="Q456">
        <v>2023</v>
      </c>
      <c r="R456">
        <v>12</v>
      </c>
      <c r="S456">
        <v>0</v>
      </c>
      <c r="T456" t="s">
        <v>52</v>
      </c>
    </row>
    <row r="457" spans="1:20" x14ac:dyDescent="0.25">
      <c r="A457">
        <v>6750067954</v>
      </c>
      <c r="B457" s="37">
        <v>45272</v>
      </c>
      <c r="C457" t="s">
        <v>45</v>
      </c>
      <c r="D457" t="s">
        <v>46</v>
      </c>
      <c r="E457" t="s">
        <v>47</v>
      </c>
      <c r="F457" t="s">
        <v>136</v>
      </c>
      <c r="G457" t="s">
        <v>49</v>
      </c>
      <c r="H457" t="s">
        <v>50</v>
      </c>
      <c r="I457">
        <v>320028</v>
      </c>
      <c r="J457" t="s">
        <v>11</v>
      </c>
      <c r="K457" s="38">
        <v>10</v>
      </c>
      <c r="L457" s="38">
        <v>131.06</v>
      </c>
      <c r="M457" s="38">
        <v>1310.6020000000001</v>
      </c>
      <c r="N457" s="38">
        <v>-391.47800000000001</v>
      </c>
      <c r="O457" s="38">
        <v>104.848</v>
      </c>
      <c r="P457" s="38">
        <v>1415.45</v>
      </c>
      <c r="Q457">
        <v>2023</v>
      </c>
      <c r="R457">
        <v>12</v>
      </c>
      <c r="S457">
        <v>0.23000003525102844</v>
      </c>
      <c r="T457" t="s">
        <v>56</v>
      </c>
    </row>
    <row r="458" spans="1:20" x14ac:dyDescent="0.25">
      <c r="A458">
        <v>6750067954</v>
      </c>
      <c r="B458" s="37">
        <v>45272</v>
      </c>
      <c r="C458" t="s">
        <v>45</v>
      </c>
      <c r="D458" t="s">
        <v>46</v>
      </c>
      <c r="E458" t="s">
        <v>47</v>
      </c>
      <c r="F458" t="s">
        <v>136</v>
      </c>
      <c r="G458" t="s">
        <v>49</v>
      </c>
      <c r="H458" t="s">
        <v>50</v>
      </c>
      <c r="I458">
        <v>320118</v>
      </c>
      <c r="J458" t="s">
        <v>57</v>
      </c>
      <c r="K458" s="38">
        <v>10</v>
      </c>
      <c r="L458" s="38">
        <v>187.35400000000001</v>
      </c>
      <c r="M458" s="38">
        <v>1873.5440000000001</v>
      </c>
      <c r="N458" s="38">
        <v>-330.62599999999998</v>
      </c>
      <c r="O458" s="38">
        <v>149.88399999999999</v>
      </c>
      <c r="P458" s="38">
        <v>2023.4280000000001</v>
      </c>
      <c r="Q458">
        <v>2023</v>
      </c>
      <c r="R458">
        <v>12</v>
      </c>
      <c r="S458">
        <v>0.15000049905497134</v>
      </c>
      <c r="T458" t="s">
        <v>56</v>
      </c>
    </row>
    <row r="459" spans="1:20" x14ac:dyDescent="0.25">
      <c r="A459">
        <v>6750067954</v>
      </c>
      <c r="B459" s="37">
        <v>45272</v>
      </c>
      <c r="C459" t="s">
        <v>45</v>
      </c>
      <c r="D459" t="s">
        <v>46</v>
      </c>
      <c r="E459" t="s">
        <v>47</v>
      </c>
      <c r="F459" t="s">
        <v>136</v>
      </c>
      <c r="G459" t="s">
        <v>49</v>
      </c>
      <c r="H459" t="s">
        <v>50</v>
      </c>
      <c r="I459">
        <v>320917</v>
      </c>
      <c r="J459" t="s">
        <v>54</v>
      </c>
      <c r="K459" s="38">
        <v>5</v>
      </c>
      <c r="L459" s="38">
        <v>332.22199999999998</v>
      </c>
      <c r="M459" s="38">
        <v>1661.11</v>
      </c>
      <c r="N459" s="38">
        <v>0</v>
      </c>
      <c r="O459" s="38">
        <v>132.88900000000001</v>
      </c>
      <c r="P459" s="38">
        <v>1793.999</v>
      </c>
      <c r="Q459">
        <v>2023</v>
      </c>
      <c r="R459">
        <v>12</v>
      </c>
      <c r="S459">
        <v>0</v>
      </c>
      <c r="T459" t="s">
        <v>52</v>
      </c>
    </row>
    <row r="460" spans="1:20" x14ac:dyDescent="0.25">
      <c r="A460">
        <v>6750067954</v>
      </c>
      <c r="B460" s="37">
        <v>45272</v>
      </c>
      <c r="C460" t="s">
        <v>45</v>
      </c>
      <c r="D460" t="s">
        <v>46</v>
      </c>
      <c r="E460" t="s">
        <v>47</v>
      </c>
      <c r="F460" t="s">
        <v>136</v>
      </c>
      <c r="G460" t="s">
        <v>49</v>
      </c>
      <c r="H460" t="s">
        <v>50</v>
      </c>
      <c r="I460">
        <v>320020</v>
      </c>
      <c r="J460" t="s">
        <v>84</v>
      </c>
      <c r="K460" s="38">
        <v>5</v>
      </c>
      <c r="L460" s="38">
        <v>332.22199999999998</v>
      </c>
      <c r="M460" s="38">
        <v>1661.11</v>
      </c>
      <c r="N460" s="38">
        <v>0</v>
      </c>
      <c r="O460" s="38">
        <v>132.88900000000001</v>
      </c>
      <c r="P460" s="38">
        <v>1793.999</v>
      </c>
      <c r="Q460">
        <v>2023</v>
      </c>
      <c r="R460">
        <v>12</v>
      </c>
      <c r="S460">
        <v>0</v>
      </c>
      <c r="T460" t="s">
        <v>52</v>
      </c>
    </row>
    <row r="461" spans="1:20" x14ac:dyDescent="0.25">
      <c r="A461">
        <v>6750067954</v>
      </c>
      <c r="B461" s="37">
        <v>45272</v>
      </c>
      <c r="C461" t="s">
        <v>45</v>
      </c>
      <c r="D461" t="s">
        <v>46</v>
      </c>
      <c r="E461" t="s">
        <v>47</v>
      </c>
      <c r="F461" t="s">
        <v>136</v>
      </c>
      <c r="G461" t="s">
        <v>49</v>
      </c>
      <c r="H461" t="s">
        <v>50</v>
      </c>
      <c r="I461">
        <v>320025</v>
      </c>
      <c r="J461" t="s">
        <v>58</v>
      </c>
      <c r="K461" s="38">
        <v>10</v>
      </c>
      <c r="L461" s="38">
        <v>187.35400000000001</v>
      </c>
      <c r="M461" s="38">
        <v>1873.5440000000001</v>
      </c>
      <c r="N461" s="38">
        <v>-330.62599999999998</v>
      </c>
      <c r="O461" s="38">
        <v>149.88300000000001</v>
      </c>
      <c r="P461" s="38">
        <v>2023.4269999999999</v>
      </c>
      <c r="Q461">
        <v>2023</v>
      </c>
      <c r="R461">
        <v>12</v>
      </c>
      <c r="S461">
        <v>0.15000049905497134</v>
      </c>
      <c r="T461" t="s">
        <v>56</v>
      </c>
    </row>
    <row r="462" spans="1:20" x14ac:dyDescent="0.25">
      <c r="A462">
        <v>6750067954</v>
      </c>
      <c r="B462" s="37">
        <v>45272</v>
      </c>
      <c r="C462" t="s">
        <v>45</v>
      </c>
      <c r="D462" t="s">
        <v>46</v>
      </c>
      <c r="E462" t="s">
        <v>47</v>
      </c>
      <c r="F462" t="s">
        <v>136</v>
      </c>
      <c r="G462" t="s">
        <v>49</v>
      </c>
      <c r="H462" t="s">
        <v>50</v>
      </c>
      <c r="I462">
        <v>320400</v>
      </c>
      <c r="J462" t="s">
        <v>12</v>
      </c>
      <c r="K462" s="38">
        <v>5</v>
      </c>
      <c r="L462" s="38">
        <v>225.81800000000001</v>
      </c>
      <c r="M462" s="38">
        <v>1129.0899999999999</v>
      </c>
      <c r="N462" s="38">
        <v>0</v>
      </c>
      <c r="O462" s="38">
        <v>90.326999999999998</v>
      </c>
      <c r="P462" s="38">
        <v>1219.4169999999999</v>
      </c>
      <c r="Q462">
        <v>2023</v>
      </c>
      <c r="R462">
        <v>12</v>
      </c>
      <c r="S462">
        <v>0</v>
      </c>
      <c r="T462" t="s">
        <v>52</v>
      </c>
    </row>
    <row r="463" spans="1:20" x14ac:dyDescent="0.25">
      <c r="A463">
        <v>6750067954</v>
      </c>
      <c r="B463" s="37">
        <v>45272</v>
      </c>
      <c r="C463" t="s">
        <v>45</v>
      </c>
      <c r="D463" t="s">
        <v>46</v>
      </c>
      <c r="E463" t="s">
        <v>47</v>
      </c>
      <c r="F463" t="s">
        <v>136</v>
      </c>
      <c r="G463" t="s">
        <v>49</v>
      </c>
      <c r="H463" t="s">
        <v>50</v>
      </c>
      <c r="I463">
        <v>320100</v>
      </c>
      <c r="J463" t="s">
        <v>13</v>
      </c>
      <c r="K463" s="38">
        <v>5</v>
      </c>
      <c r="L463" s="38">
        <v>225.81800000000001</v>
      </c>
      <c r="M463" s="38">
        <v>1129.0899999999999</v>
      </c>
      <c r="N463" s="38">
        <v>0</v>
      </c>
      <c r="O463" s="38">
        <v>90.326999999999998</v>
      </c>
      <c r="P463" s="38">
        <v>1219.4169999999999</v>
      </c>
      <c r="Q463">
        <v>2023</v>
      </c>
      <c r="R463">
        <v>12</v>
      </c>
      <c r="S463">
        <v>0</v>
      </c>
      <c r="T463" t="s">
        <v>52</v>
      </c>
    </row>
    <row r="464" spans="1:20" x14ac:dyDescent="0.25">
      <c r="A464">
        <v>6750067954</v>
      </c>
      <c r="B464" s="37">
        <v>45272</v>
      </c>
      <c r="C464" t="s">
        <v>45</v>
      </c>
      <c r="D464" t="s">
        <v>46</v>
      </c>
      <c r="E464" t="s">
        <v>47</v>
      </c>
      <c r="F464" t="s">
        <v>136</v>
      </c>
      <c r="G464" t="s">
        <v>49</v>
      </c>
      <c r="H464" t="s">
        <v>50</v>
      </c>
      <c r="I464">
        <v>320015</v>
      </c>
      <c r="J464" t="s">
        <v>51</v>
      </c>
      <c r="K464" s="38">
        <v>1</v>
      </c>
      <c r="L464" s="38">
        <v>0</v>
      </c>
      <c r="M464" s="38">
        <v>0</v>
      </c>
      <c r="N464" s="38">
        <v>0</v>
      </c>
      <c r="O464" s="38">
        <v>0</v>
      </c>
      <c r="P464" s="38">
        <v>0</v>
      </c>
      <c r="Q464">
        <v>2023</v>
      </c>
      <c r="R464">
        <v>12</v>
      </c>
      <c r="S464">
        <v>0</v>
      </c>
      <c r="T464" t="s">
        <v>52</v>
      </c>
    </row>
    <row r="465" spans="1:20" x14ac:dyDescent="0.25">
      <c r="A465">
        <v>6750067954</v>
      </c>
      <c r="B465" s="37">
        <v>45272</v>
      </c>
      <c r="C465" t="s">
        <v>45</v>
      </c>
      <c r="D465" t="s">
        <v>46</v>
      </c>
      <c r="E465" t="s">
        <v>47</v>
      </c>
      <c r="F465" t="s">
        <v>136</v>
      </c>
      <c r="G465" t="s">
        <v>49</v>
      </c>
      <c r="H465" t="s">
        <v>50</v>
      </c>
      <c r="I465">
        <v>320107</v>
      </c>
      <c r="J465" t="s">
        <v>53</v>
      </c>
      <c r="K465" s="38">
        <v>1</v>
      </c>
      <c r="L465" s="38">
        <v>0</v>
      </c>
      <c r="M465" s="38">
        <v>0</v>
      </c>
      <c r="N465" s="38">
        <v>0</v>
      </c>
      <c r="O465" s="38">
        <v>0</v>
      </c>
      <c r="P465" s="38">
        <v>0</v>
      </c>
      <c r="Q465">
        <v>2023</v>
      </c>
      <c r="R465">
        <v>12</v>
      </c>
      <c r="S465">
        <v>0</v>
      </c>
      <c r="T465" t="s">
        <v>52</v>
      </c>
    </row>
    <row r="466" spans="1:20" x14ac:dyDescent="0.25">
      <c r="A466">
        <v>6750067954</v>
      </c>
      <c r="B466" s="37">
        <v>45272</v>
      </c>
      <c r="C466" t="s">
        <v>45</v>
      </c>
      <c r="D466" t="s">
        <v>46</v>
      </c>
      <c r="E466" t="s">
        <v>47</v>
      </c>
      <c r="F466" t="s">
        <v>136</v>
      </c>
      <c r="G466" t="s">
        <v>49</v>
      </c>
      <c r="H466" t="s">
        <v>50</v>
      </c>
      <c r="I466">
        <v>320917</v>
      </c>
      <c r="J466" t="s">
        <v>54</v>
      </c>
      <c r="K466" s="38">
        <v>1</v>
      </c>
      <c r="L466" s="38">
        <v>0</v>
      </c>
      <c r="M466" s="38">
        <v>0</v>
      </c>
      <c r="N466" s="38">
        <v>0</v>
      </c>
      <c r="O466" s="38">
        <v>0</v>
      </c>
      <c r="P466" s="38">
        <v>0</v>
      </c>
      <c r="Q466">
        <v>2023</v>
      </c>
      <c r="R466">
        <v>12</v>
      </c>
      <c r="S466">
        <v>0</v>
      </c>
      <c r="T466" t="s">
        <v>52</v>
      </c>
    </row>
    <row r="467" spans="1:20" x14ac:dyDescent="0.25">
      <c r="A467">
        <v>6750067955</v>
      </c>
      <c r="B467" s="37">
        <v>45272</v>
      </c>
      <c r="C467" t="s">
        <v>45</v>
      </c>
      <c r="D467" t="s">
        <v>46</v>
      </c>
      <c r="E467" t="s">
        <v>47</v>
      </c>
      <c r="F467" t="s">
        <v>137</v>
      </c>
      <c r="G467" t="s">
        <v>49</v>
      </c>
      <c r="H467" t="s">
        <v>50</v>
      </c>
      <c r="I467">
        <v>320020</v>
      </c>
      <c r="J467" t="s">
        <v>84</v>
      </c>
      <c r="K467" s="38">
        <v>20</v>
      </c>
      <c r="L467" s="38">
        <v>332.22199999999998</v>
      </c>
      <c r="M467" s="38">
        <v>6644.44</v>
      </c>
      <c r="N467" s="38">
        <v>0</v>
      </c>
      <c r="O467" s="38">
        <v>531.55499999999995</v>
      </c>
      <c r="P467" s="38">
        <v>7175.9949999999999</v>
      </c>
      <c r="Q467">
        <v>2023</v>
      </c>
      <c r="R467">
        <v>12</v>
      </c>
      <c r="S467">
        <v>0</v>
      </c>
      <c r="T467" t="s">
        <v>52</v>
      </c>
    </row>
    <row r="468" spans="1:20" x14ac:dyDescent="0.25">
      <c r="A468">
        <v>6750067955</v>
      </c>
      <c r="B468" s="37">
        <v>45272</v>
      </c>
      <c r="C468" t="s">
        <v>45</v>
      </c>
      <c r="D468" t="s">
        <v>46</v>
      </c>
      <c r="E468" t="s">
        <v>47</v>
      </c>
      <c r="F468" t="s">
        <v>137</v>
      </c>
      <c r="G468" t="s">
        <v>49</v>
      </c>
      <c r="H468" t="s">
        <v>50</v>
      </c>
      <c r="I468">
        <v>320100</v>
      </c>
      <c r="J468" t="s">
        <v>13</v>
      </c>
      <c r="K468" s="38">
        <v>5</v>
      </c>
      <c r="L468" s="38">
        <v>225.81800000000001</v>
      </c>
      <c r="M468" s="38">
        <v>1129.0899999999999</v>
      </c>
      <c r="N468" s="38">
        <v>0</v>
      </c>
      <c r="O468" s="38">
        <v>90.326999999999998</v>
      </c>
      <c r="P468" s="38">
        <v>1219.4169999999999</v>
      </c>
      <c r="Q468">
        <v>2023</v>
      </c>
      <c r="R468">
        <v>12</v>
      </c>
      <c r="S468">
        <v>0</v>
      </c>
      <c r="T468" t="s">
        <v>52</v>
      </c>
    </row>
    <row r="469" spans="1:20" x14ac:dyDescent="0.25">
      <c r="A469">
        <v>6750067956</v>
      </c>
      <c r="B469" s="37">
        <v>45272</v>
      </c>
      <c r="C469" t="s">
        <v>45</v>
      </c>
      <c r="D469" t="s">
        <v>46</v>
      </c>
      <c r="E469" t="s">
        <v>47</v>
      </c>
      <c r="F469" t="s">
        <v>128</v>
      </c>
      <c r="G469" t="s">
        <v>49</v>
      </c>
      <c r="H469" t="s">
        <v>50</v>
      </c>
      <c r="I469">
        <v>320015</v>
      </c>
      <c r="J469" t="s">
        <v>51</v>
      </c>
      <c r="K469" s="38">
        <v>3</v>
      </c>
      <c r="L469" s="38">
        <v>332.22199999999998</v>
      </c>
      <c r="M469" s="38">
        <v>996.66600000000005</v>
      </c>
      <c r="N469" s="38">
        <v>0</v>
      </c>
      <c r="O469" s="38">
        <v>79.733000000000004</v>
      </c>
      <c r="P469" s="38">
        <v>1076.3989999999999</v>
      </c>
      <c r="Q469">
        <v>2023</v>
      </c>
      <c r="R469">
        <v>12</v>
      </c>
      <c r="S469">
        <v>0</v>
      </c>
      <c r="T469" t="s">
        <v>52</v>
      </c>
    </row>
    <row r="470" spans="1:20" x14ac:dyDescent="0.25">
      <c r="A470">
        <v>6750067956</v>
      </c>
      <c r="B470" s="37">
        <v>45272</v>
      </c>
      <c r="C470" t="s">
        <v>45</v>
      </c>
      <c r="D470" t="s">
        <v>46</v>
      </c>
      <c r="E470" t="s">
        <v>47</v>
      </c>
      <c r="F470" t="s">
        <v>128</v>
      </c>
      <c r="G470" t="s">
        <v>49</v>
      </c>
      <c r="H470" t="s">
        <v>50</v>
      </c>
      <c r="I470">
        <v>320107</v>
      </c>
      <c r="J470" t="s">
        <v>53</v>
      </c>
      <c r="K470" s="38">
        <v>3</v>
      </c>
      <c r="L470" s="38">
        <v>332.22199999999998</v>
      </c>
      <c r="M470" s="38">
        <v>996.66600000000005</v>
      </c>
      <c r="N470" s="38">
        <v>0</v>
      </c>
      <c r="O470" s="38">
        <v>79.733000000000004</v>
      </c>
      <c r="P470" s="38">
        <v>1076.3989999999999</v>
      </c>
      <c r="Q470">
        <v>2023</v>
      </c>
      <c r="R470">
        <v>12</v>
      </c>
      <c r="S470">
        <v>0</v>
      </c>
      <c r="T470" t="s">
        <v>52</v>
      </c>
    </row>
    <row r="471" spans="1:20" x14ac:dyDescent="0.25">
      <c r="A471">
        <v>6750067956</v>
      </c>
      <c r="B471" s="37">
        <v>45272</v>
      </c>
      <c r="C471" t="s">
        <v>45</v>
      </c>
      <c r="D471" t="s">
        <v>46</v>
      </c>
      <c r="E471" t="s">
        <v>47</v>
      </c>
      <c r="F471" t="s">
        <v>128</v>
      </c>
      <c r="G471" t="s">
        <v>49</v>
      </c>
      <c r="H471" t="s">
        <v>50</v>
      </c>
      <c r="I471">
        <v>320020</v>
      </c>
      <c r="J471" t="s">
        <v>84</v>
      </c>
      <c r="K471" s="38">
        <v>5</v>
      </c>
      <c r="L471" s="38">
        <v>332.22199999999998</v>
      </c>
      <c r="M471" s="38">
        <v>1661.11</v>
      </c>
      <c r="N471" s="38">
        <v>0</v>
      </c>
      <c r="O471" s="38">
        <v>132.88900000000001</v>
      </c>
      <c r="P471" s="38">
        <v>1793.999</v>
      </c>
      <c r="Q471">
        <v>2023</v>
      </c>
      <c r="R471">
        <v>12</v>
      </c>
      <c r="S471">
        <v>0</v>
      </c>
      <c r="T471" t="s">
        <v>52</v>
      </c>
    </row>
    <row r="472" spans="1:20" x14ac:dyDescent="0.25">
      <c r="A472">
        <v>6750067956</v>
      </c>
      <c r="B472" s="37">
        <v>45272</v>
      </c>
      <c r="C472" t="s">
        <v>45</v>
      </c>
      <c r="D472" t="s">
        <v>46</v>
      </c>
      <c r="E472" t="s">
        <v>47</v>
      </c>
      <c r="F472" t="s">
        <v>128</v>
      </c>
      <c r="G472" t="s">
        <v>49</v>
      </c>
      <c r="H472" t="s">
        <v>50</v>
      </c>
      <c r="I472">
        <v>324003</v>
      </c>
      <c r="J472" t="s">
        <v>10</v>
      </c>
      <c r="K472" s="38">
        <v>5</v>
      </c>
      <c r="L472" s="38">
        <v>383.33300000000003</v>
      </c>
      <c r="M472" s="38">
        <v>1916.665</v>
      </c>
      <c r="N472" s="38">
        <v>0</v>
      </c>
      <c r="O472" s="38">
        <v>153.334</v>
      </c>
      <c r="P472" s="38">
        <v>2069.9989999999998</v>
      </c>
      <c r="Q472">
        <v>2023</v>
      </c>
      <c r="R472">
        <v>12</v>
      </c>
      <c r="S472">
        <v>0</v>
      </c>
      <c r="T472" t="s">
        <v>52</v>
      </c>
    </row>
    <row r="473" spans="1:20" x14ac:dyDescent="0.25">
      <c r="A473">
        <v>6750067956</v>
      </c>
      <c r="B473" s="37">
        <v>45272</v>
      </c>
      <c r="C473" t="s">
        <v>45</v>
      </c>
      <c r="D473" t="s">
        <v>46</v>
      </c>
      <c r="E473" t="s">
        <v>47</v>
      </c>
      <c r="F473" t="s">
        <v>128</v>
      </c>
      <c r="G473" t="s">
        <v>49</v>
      </c>
      <c r="H473" t="s">
        <v>50</v>
      </c>
      <c r="I473">
        <v>320400</v>
      </c>
      <c r="J473" t="s">
        <v>12</v>
      </c>
      <c r="K473" s="38">
        <v>7</v>
      </c>
      <c r="L473" s="38">
        <v>225.81800000000001</v>
      </c>
      <c r="M473" s="38">
        <v>1580.7260000000001</v>
      </c>
      <c r="N473" s="38">
        <v>0</v>
      </c>
      <c r="O473" s="38">
        <v>126.458</v>
      </c>
      <c r="P473" s="38">
        <v>1707.184</v>
      </c>
      <c r="Q473">
        <v>2023</v>
      </c>
      <c r="R473">
        <v>12</v>
      </c>
      <c r="S473">
        <v>0</v>
      </c>
      <c r="T473" t="s">
        <v>52</v>
      </c>
    </row>
    <row r="474" spans="1:20" x14ac:dyDescent="0.25">
      <c r="A474">
        <v>6750067956</v>
      </c>
      <c r="B474" s="37">
        <v>45272</v>
      </c>
      <c r="C474" t="s">
        <v>45</v>
      </c>
      <c r="D474" t="s">
        <v>46</v>
      </c>
      <c r="E474" t="s">
        <v>47</v>
      </c>
      <c r="F474" t="s">
        <v>128</v>
      </c>
      <c r="G474" t="s">
        <v>49</v>
      </c>
      <c r="H474" t="s">
        <v>50</v>
      </c>
      <c r="I474">
        <v>320100</v>
      </c>
      <c r="J474" t="s">
        <v>13</v>
      </c>
      <c r="K474" s="38">
        <v>7</v>
      </c>
      <c r="L474" s="38">
        <v>225.81800000000001</v>
      </c>
      <c r="M474" s="38">
        <v>1580.7260000000001</v>
      </c>
      <c r="N474" s="38">
        <v>0</v>
      </c>
      <c r="O474" s="38">
        <v>126.458</v>
      </c>
      <c r="P474" s="38">
        <v>1707.184</v>
      </c>
      <c r="Q474">
        <v>2023</v>
      </c>
      <c r="R474">
        <v>12</v>
      </c>
      <c r="S474">
        <v>0</v>
      </c>
      <c r="T474" t="s">
        <v>52</v>
      </c>
    </row>
    <row r="475" spans="1:20" x14ac:dyDescent="0.25">
      <c r="A475">
        <v>6750067956</v>
      </c>
      <c r="B475" s="37">
        <v>45272</v>
      </c>
      <c r="C475" t="s">
        <v>45</v>
      </c>
      <c r="D475" t="s">
        <v>46</v>
      </c>
      <c r="E475" t="s">
        <v>47</v>
      </c>
      <c r="F475" t="s">
        <v>128</v>
      </c>
      <c r="G475" t="s">
        <v>49</v>
      </c>
      <c r="H475" t="s">
        <v>50</v>
      </c>
      <c r="I475">
        <v>320015</v>
      </c>
      <c r="J475" t="s">
        <v>51</v>
      </c>
      <c r="K475" s="38">
        <v>1</v>
      </c>
      <c r="L475" s="38">
        <v>0</v>
      </c>
      <c r="M475" s="38">
        <v>0</v>
      </c>
      <c r="N475" s="38">
        <v>0</v>
      </c>
      <c r="O475" s="38">
        <v>0</v>
      </c>
      <c r="P475" s="38">
        <v>0</v>
      </c>
      <c r="Q475">
        <v>2023</v>
      </c>
      <c r="R475">
        <v>12</v>
      </c>
      <c r="S475">
        <v>0</v>
      </c>
      <c r="T475" t="s">
        <v>52</v>
      </c>
    </row>
    <row r="476" spans="1:20" x14ac:dyDescent="0.25">
      <c r="A476">
        <v>6750067956</v>
      </c>
      <c r="B476" s="37">
        <v>45272</v>
      </c>
      <c r="C476" t="s">
        <v>45</v>
      </c>
      <c r="D476" t="s">
        <v>46</v>
      </c>
      <c r="E476" t="s">
        <v>47</v>
      </c>
      <c r="F476" t="s">
        <v>128</v>
      </c>
      <c r="G476" t="s">
        <v>49</v>
      </c>
      <c r="H476" t="s">
        <v>50</v>
      </c>
      <c r="I476">
        <v>320107</v>
      </c>
      <c r="J476" t="s">
        <v>53</v>
      </c>
      <c r="K476" s="38">
        <v>1</v>
      </c>
      <c r="L476" s="38">
        <v>0</v>
      </c>
      <c r="M476" s="38">
        <v>0</v>
      </c>
      <c r="N476" s="38">
        <v>0</v>
      </c>
      <c r="O476" s="38">
        <v>0</v>
      </c>
      <c r="P476" s="38">
        <v>0</v>
      </c>
      <c r="Q476">
        <v>2023</v>
      </c>
      <c r="R476">
        <v>12</v>
      </c>
      <c r="S476">
        <v>0</v>
      </c>
      <c r="T476" t="s">
        <v>52</v>
      </c>
    </row>
    <row r="477" spans="1:20" x14ac:dyDescent="0.25">
      <c r="A477">
        <v>6750067957</v>
      </c>
      <c r="B477" s="37">
        <v>45272</v>
      </c>
      <c r="C477" t="s">
        <v>45</v>
      </c>
      <c r="D477" t="s">
        <v>46</v>
      </c>
      <c r="E477" t="s">
        <v>47</v>
      </c>
      <c r="F477" t="s">
        <v>138</v>
      </c>
      <c r="G477" t="s">
        <v>49</v>
      </c>
      <c r="H477" t="s">
        <v>50</v>
      </c>
      <c r="I477">
        <v>320020</v>
      </c>
      <c r="J477" t="s">
        <v>84</v>
      </c>
      <c r="K477" s="38">
        <v>50</v>
      </c>
      <c r="L477" s="38">
        <v>332.22199999999998</v>
      </c>
      <c r="M477" s="38">
        <v>16611.099999999999</v>
      </c>
      <c r="N477" s="38">
        <v>0</v>
      </c>
      <c r="O477" s="38">
        <v>1328.8879999999999</v>
      </c>
      <c r="P477" s="38">
        <v>17939.988000000001</v>
      </c>
      <c r="Q477">
        <v>2023</v>
      </c>
      <c r="R477">
        <v>12</v>
      </c>
      <c r="S477">
        <v>0</v>
      </c>
      <c r="T477" t="s">
        <v>52</v>
      </c>
    </row>
    <row r="478" spans="1:20" x14ac:dyDescent="0.25">
      <c r="A478">
        <v>6750067958</v>
      </c>
      <c r="B478" s="37">
        <v>45272</v>
      </c>
      <c r="C478" t="s">
        <v>45</v>
      </c>
      <c r="D478" t="s">
        <v>82</v>
      </c>
      <c r="E478" t="s">
        <v>5</v>
      </c>
      <c r="F478" t="s">
        <v>83</v>
      </c>
      <c r="G478" t="s">
        <v>49</v>
      </c>
      <c r="H478" t="s">
        <v>50</v>
      </c>
      <c r="I478">
        <v>320015</v>
      </c>
      <c r="J478" t="s">
        <v>51</v>
      </c>
      <c r="K478" s="38">
        <v>3</v>
      </c>
      <c r="L478" s="38">
        <v>332.45499999999998</v>
      </c>
      <c r="M478" s="38">
        <v>997.36500000000001</v>
      </c>
      <c r="N478" s="38">
        <v>0</v>
      </c>
      <c r="O478" s="38">
        <v>79.789000000000001</v>
      </c>
      <c r="P478" s="38">
        <v>1077.154</v>
      </c>
      <c r="Q478">
        <v>2023</v>
      </c>
      <c r="R478">
        <v>12</v>
      </c>
      <c r="S478">
        <v>0</v>
      </c>
      <c r="T478" t="s">
        <v>52</v>
      </c>
    </row>
    <row r="479" spans="1:20" x14ac:dyDescent="0.25">
      <c r="A479">
        <v>6750067958</v>
      </c>
      <c r="B479" s="37">
        <v>45272</v>
      </c>
      <c r="C479" t="s">
        <v>45</v>
      </c>
      <c r="D479" t="s">
        <v>82</v>
      </c>
      <c r="E479" t="s">
        <v>5</v>
      </c>
      <c r="F479" t="s">
        <v>83</v>
      </c>
      <c r="G479" t="s">
        <v>49</v>
      </c>
      <c r="H479" t="s">
        <v>50</v>
      </c>
      <c r="I479">
        <v>320107</v>
      </c>
      <c r="J479" t="s">
        <v>53</v>
      </c>
      <c r="K479" s="38">
        <v>3</v>
      </c>
      <c r="L479" s="38">
        <v>317.77800000000002</v>
      </c>
      <c r="M479" s="38">
        <v>953.33399999999995</v>
      </c>
      <c r="N479" s="38">
        <v>0</v>
      </c>
      <c r="O479" s="38">
        <v>76.266999999999996</v>
      </c>
      <c r="P479" s="38">
        <v>1029.6010000000001</v>
      </c>
      <c r="Q479">
        <v>2023</v>
      </c>
      <c r="R479">
        <v>12</v>
      </c>
      <c r="S479">
        <v>0</v>
      </c>
      <c r="T479" t="s">
        <v>52</v>
      </c>
    </row>
    <row r="480" spans="1:20" x14ac:dyDescent="0.25">
      <c r="A480">
        <v>6750067958</v>
      </c>
      <c r="B480" s="37">
        <v>45272</v>
      </c>
      <c r="C480" t="s">
        <v>45</v>
      </c>
      <c r="D480" t="s">
        <v>82</v>
      </c>
      <c r="E480" t="s">
        <v>5</v>
      </c>
      <c r="F480" t="s">
        <v>83</v>
      </c>
      <c r="G480" t="s">
        <v>49</v>
      </c>
      <c r="H480" t="s">
        <v>50</v>
      </c>
      <c r="I480">
        <v>320917</v>
      </c>
      <c r="J480" t="s">
        <v>54</v>
      </c>
      <c r="K480" s="38">
        <v>3</v>
      </c>
      <c r="L480" s="38">
        <v>317.77800000000002</v>
      </c>
      <c r="M480" s="38">
        <v>953.33399999999995</v>
      </c>
      <c r="N480" s="38">
        <v>0</v>
      </c>
      <c r="O480" s="38">
        <v>76.266999999999996</v>
      </c>
      <c r="P480" s="38">
        <v>1029.6010000000001</v>
      </c>
      <c r="Q480">
        <v>2023</v>
      </c>
      <c r="R480">
        <v>12</v>
      </c>
      <c r="S480">
        <v>0</v>
      </c>
      <c r="T480" t="s">
        <v>52</v>
      </c>
    </row>
    <row r="481" spans="1:20" x14ac:dyDescent="0.25">
      <c r="A481">
        <v>6750067958</v>
      </c>
      <c r="B481" s="37">
        <v>45272</v>
      </c>
      <c r="C481" t="s">
        <v>45</v>
      </c>
      <c r="D481" t="s">
        <v>82</v>
      </c>
      <c r="E481" t="s">
        <v>5</v>
      </c>
      <c r="F481" t="s">
        <v>83</v>
      </c>
      <c r="G481" t="s">
        <v>49</v>
      </c>
      <c r="H481" t="s">
        <v>50</v>
      </c>
      <c r="I481">
        <v>320108</v>
      </c>
      <c r="J481" t="s">
        <v>73</v>
      </c>
      <c r="K481" s="38">
        <v>1</v>
      </c>
      <c r="L481" s="38">
        <v>319.90899999999999</v>
      </c>
      <c r="M481" s="38">
        <v>319.90899999999999</v>
      </c>
      <c r="N481" s="38">
        <v>0</v>
      </c>
      <c r="O481" s="38">
        <v>25.593</v>
      </c>
      <c r="P481" s="38">
        <v>345.50200000000001</v>
      </c>
      <c r="Q481">
        <v>2023</v>
      </c>
      <c r="R481">
        <v>12</v>
      </c>
      <c r="S481">
        <v>0</v>
      </c>
      <c r="T481" t="s">
        <v>52</v>
      </c>
    </row>
    <row r="482" spans="1:20" x14ac:dyDescent="0.25">
      <c r="A482">
        <v>6750067958</v>
      </c>
      <c r="B482" s="37">
        <v>45272</v>
      </c>
      <c r="C482" t="s">
        <v>45</v>
      </c>
      <c r="D482" t="s">
        <v>82</v>
      </c>
      <c r="E482" t="s">
        <v>5</v>
      </c>
      <c r="F482" t="s">
        <v>83</v>
      </c>
      <c r="G482" t="s">
        <v>49</v>
      </c>
      <c r="H482" t="s">
        <v>50</v>
      </c>
      <c r="I482">
        <v>324003</v>
      </c>
      <c r="J482" t="s">
        <v>10</v>
      </c>
      <c r="K482" s="38">
        <v>100</v>
      </c>
      <c r="L482" s="38">
        <v>366.66699999999997</v>
      </c>
      <c r="M482" s="38">
        <v>36666.699999999997</v>
      </c>
      <c r="N482" s="38">
        <v>0</v>
      </c>
      <c r="O482" s="38">
        <v>2933.335</v>
      </c>
      <c r="P482" s="38">
        <v>39600.035000000003</v>
      </c>
      <c r="Q482">
        <v>2023</v>
      </c>
      <c r="R482">
        <v>12</v>
      </c>
      <c r="S482">
        <v>0</v>
      </c>
      <c r="T482" t="s">
        <v>52</v>
      </c>
    </row>
    <row r="483" spans="1:20" x14ac:dyDescent="0.25">
      <c r="A483">
        <v>6750067958</v>
      </c>
      <c r="B483" s="37">
        <v>45272</v>
      </c>
      <c r="C483" t="s">
        <v>45</v>
      </c>
      <c r="D483" t="s">
        <v>82</v>
      </c>
      <c r="E483" t="s">
        <v>5</v>
      </c>
      <c r="F483" t="s">
        <v>83</v>
      </c>
      <c r="G483" t="s">
        <v>49</v>
      </c>
      <c r="H483" t="s">
        <v>50</v>
      </c>
      <c r="I483">
        <v>322000</v>
      </c>
      <c r="J483" t="s">
        <v>69</v>
      </c>
      <c r="K483" s="38">
        <v>1</v>
      </c>
      <c r="L483" s="38">
        <v>196.71299999999999</v>
      </c>
      <c r="M483" s="38">
        <v>196.71299999999999</v>
      </c>
      <c r="N483" s="38">
        <v>-84.305000000000007</v>
      </c>
      <c r="O483" s="38">
        <v>15.737</v>
      </c>
      <c r="P483" s="38">
        <v>212.45</v>
      </c>
      <c r="Q483">
        <v>2023</v>
      </c>
      <c r="R483">
        <v>12</v>
      </c>
      <c r="S483">
        <v>0.29999857660363394</v>
      </c>
      <c r="T483" t="s">
        <v>56</v>
      </c>
    </row>
    <row r="484" spans="1:20" x14ac:dyDescent="0.25">
      <c r="A484">
        <v>6750067958</v>
      </c>
      <c r="B484" s="37">
        <v>45272</v>
      </c>
      <c r="C484" t="s">
        <v>45</v>
      </c>
      <c r="D484" t="s">
        <v>82</v>
      </c>
      <c r="E484" t="s">
        <v>5</v>
      </c>
      <c r="F484" t="s">
        <v>83</v>
      </c>
      <c r="G484" t="s">
        <v>49</v>
      </c>
      <c r="H484" t="s">
        <v>50</v>
      </c>
      <c r="I484">
        <v>322231</v>
      </c>
      <c r="J484" t="s">
        <v>120</v>
      </c>
      <c r="K484" s="38">
        <v>1</v>
      </c>
      <c r="L484" s="38">
        <v>196.71299999999999</v>
      </c>
      <c r="M484" s="38">
        <v>196.71299999999999</v>
      </c>
      <c r="N484" s="38">
        <v>-84.305000000000007</v>
      </c>
      <c r="O484" s="38">
        <v>15.737</v>
      </c>
      <c r="P484" s="38">
        <v>212.45</v>
      </c>
      <c r="Q484">
        <v>2023</v>
      </c>
      <c r="R484">
        <v>12</v>
      </c>
      <c r="S484">
        <v>0.29999857660363394</v>
      </c>
      <c r="T484" t="s">
        <v>56</v>
      </c>
    </row>
    <row r="485" spans="1:20" x14ac:dyDescent="0.25">
      <c r="A485">
        <v>6750067958</v>
      </c>
      <c r="B485" s="37">
        <v>45272</v>
      </c>
      <c r="C485" t="s">
        <v>45</v>
      </c>
      <c r="D485" t="s">
        <v>82</v>
      </c>
      <c r="E485" t="s">
        <v>5</v>
      </c>
      <c r="F485" t="s">
        <v>83</v>
      </c>
      <c r="G485" t="s">
        <v>49</v>
      </c>
      <c r="H485" t="s">
        <v>50</v>
      </c>
      <c r="I485">
        <v>320015</v>
      </c>
      <c r="J485" t="s">
        <v>51</v>
      </c>
      <c r="K485" s="38">
        <v>1</v>
      </c>
      <c r="L485" s="38">
        <v>0</v>
      </c>
      <c r="M485" s="38">
        <v>0</v>
      </c>
      <c r="N485" s="38">
        <v>0</v>
      </c>
      <c r="O485" s="38">
        <v>0</v>
      </c>
      <c r="P485" s="38">
        <v>0</v>
      </c>
      <c r="Q485">
        <v>2023</v>
      </c>
      <c r="R485">
        <v>12</v>
      </c>
      <c r="S485">
        <v>0</v>
      </c>
      <c r="T485" t="s">
        <v>52</v>
      </c>
    </row>
    <row r="486" spans="1:20" x14ac:dyDescent="0.25">
      <c r="A486">
        <v>6750067958</v>
      </c>
      <c r="B486" s="37">
        <v>45272</v>
      </c>
      <c r="C486" t="s">
        <v>45</v>
      </c>
      <c r="D486" t="s">
        <v>82</v>
      </c>
      <c r="E486" t="s">
        <v>5</v>
      </c>
      <c r="F486" t="s">
        <v>83</v>
      </c>
      <c r="G486" t="s">
        <v>49</v>
      </c>
      <c r="H486" t="s">
        <v>50</v>
      </c>
      <c r="I486">
        <v>320107</v>
      </c>
      <c r="J486" t="s">
        <v>53</v>
      </c>
      <c r="K486" s="38">
        <v>1</v>
      </c>
      <c r="L486" s="38">
        <v>0</v>
      </c>
      <c r="M486" s="38">
        <v>0</v>
      </c>
      <c r="N486" s="38">
        <v>0</v>
      </c>
      <c r="O486" s="38">
        <v>0</v>
      </c>
      <c r="P486" s="38">
        <v>0</v>
      </c>
      <c r="Q486">
        <v>2023</v>
      </c>
      <c r="R486">
        <v>12</v>
      </c>
      <c r="S486">
        <v>0</v>
      </c>
      <c r="T486" t="s">
        <v>52</v>
      </c>
    </row>
    <row r="487" spans="1:20" x14ac:dyDescent="0.25">
      <c r="A487">
        <v>6750067958</v>
      </c>
      <c r="B487" s="37">
        <v>45272</v>
      </c>
      <c r="C487" t="s">
        <v>45</v>
      </c>
      <c r="D487" t="s">
        <v>82</v>
      </c>
      <c r="E487" t="s">
        <v>5</v>
      </c>
      <c r="F487" t="s">
        <v>83</v>
      </c>
      <c r="G487" t="s">
        <v>49</v>
      </c>
      <c r="H487" t="s">
        <v>50</v>
      </c>
      <c r="I487">
        <v>320917</v>
      </c>
      <c r="J487" t="s">
        <v>54</v>
      </c>
      <c r="K487" s="38">
        <v>1</v>
      </c>
      <c r="L487" s="38">
        <v>0</v>
      </c>
      <c r="M487" s="38">
        <v>0</v>
      </c>
      <c r="N487" s="38">
        <v>0</v>
      </c>
      <c r="O487" s="38">
        <v>0</v>
      </c>
      <c r="P487" s="38">
        <v>0</v>
      </c>
      <c r="Q487">
        <v>2023</v>
      </c>
      <c r="R487">
        <v>12</v>
      </c>
      <c r="S487">
        <v>0</v>
      </c>
      <c r="T487" t="s">
        <v>52</v>
      </c>
    </row>
    <row r="488" spans="1:20" x14ac:dyDescent="0.25">
      <c r="A488">
        <v>6750067959</v>
      </c>
      <c r="B488" s="37">
        <v>45272</v>
      </c>
      <c r="C488" t="s">
        <v>45</v>
      </c>
      <c r="D488" t="s">
        <v>89</v>
      </c>
      <c r="E488" t="s">
        <v>5</v>
      </c>
      <c r="F488" t="s">
        <v>90</v>
      </c>
      <c r="G488" t="s">
        <v>49</v>
      </c>
      <c r="H488" t="s">
        <v>50</v>
      </c>
      <c r="I488">
        <v>320015</v>
      </c>
      <c r="J488" t="s">
        <v>51</v>
      </c>
      <c r="K488" s="38">
        <v>3</v>
      </c>
      <c r="L488" s="38">
        <v>332.45499999999998</v>
      </c>
      <c r="M488" s="38">
        <v>997.36500000000001</v>
      </c>
      <c r="N488" s="38">
        <v>0</v>
      </c>
      <c r="O488" s="38">
        <v>79.789000000000001</v>
      </c>
      <c r="P488" s="38">
        <v>1077.154</v>
      </c>
      <c r="Q488">
        <v>2023</v>
      </c>
      <c r="R488">
        <v>12</v>
      </c>
      <c r="S488">
        <v>0</v>
      </c>
      <c r="T488" t="s">
        <v>52</v>
      </c>
    </row>
    <row r="489" spans="1:20" x14ac:dyDescent="0.25">
      <c r="A489">
        <v>6750067959</v>
      </c>
      <c r="B489" s="37">
        <v>45272</v>
      </c>
      <c r="C489" t="s">
        <v>45</v>
      </c>
      <c r="D489" t="s">
        <v>89</v>
      </c>
      <c r="E489" t="s">
        <v>5</v>
      </c>
      <c r="F489" t="s">
        <v>90</v>
      </c>
      <c r="G489" t="s">
        <v>49</v>
      </c>
      <c r="H489" t="s">
        <v>50</v>
      </c>
      <c r="I489">
        <v>320917</v>
      </c>
      <c r="J489" t="s">
        <v>54</v>
      </c>
      <c r="K489" s="38">
        <v>3</v>
      </c>
      <c r="L489" s="38">
        <v>317.77800000000002</v>
      </c>
      <c r="M489" s="38">
        <v>953.33399999999995</v>
      </c>
      <c r="N489" s="38">
        <v>0</v>
      </c>
      <c r="O489" s="38">
        <v>76.266999999999996</v>
      </c>
      <c r="P489" s="38">
        <v>1029.6010000000001</v>
      </c>
      <c r="Q489">
        <v>2023</v>
      </c>
      <c r="R489">
        <v>12</v>
      </c>
      <c r="S489">
        <v>0</v>
      </c>
      <c r="T489" t="s">
        <v>52</v>
      </c>
    </row>
    <row r="490" spans="1:20" x14ac:dyDescent="0.25">
      <c r="A490">
        <v>6750067959</v>
      </c>
      <c r="B490" s="37">
        <v>45272</v>
      </c>
      <c r="C490" t="s">
        <v>45</v>
      </c>
      <c r="D490" t="s">
        <v>89</v>
      </c>
      <c r="E490" t="s">
        <v>5</v>
      </c>
      <c r="F490" t="s">
        <v>90</v>
      </c>
      <c r="G490" t="s">
        <v>49</v>
      </c>
      <c r="H490" t="s">
        <v>50</v>
      </c>
      <c r="I490">
        <v>320108</v>
      </c>
      <c r="J490" t="s">
        <v>73</v>
      </c>
      <c r="K490" s="38">
        <v>3</v>
      </c>
      <c r="L490" s="38">
        <v>319.90899999999999</v>
      </c>
      <c r="M490" s="38">
        <v>959.72699999999998</v>
      </c>
      <c r="N490" s="38">
        <v>0</v>
      </c>
      <c r="O490" s="38">
        <v>76.778000000000006</v>
      </c>
      <c r="P490" s="38">
        <v>1036.5050000000001</v>
      </c>
      <c r="Q490">
        <v>2023</v>
      </c>
      <c r="R490">
        <v>12</v>
      </c>
      <c r="S490">
        <v>0</v>
      </c>
      <c r="T490" t="s">
        <v>52</v>
      </c>
    </row>
    <row r="491" spans="1:20" x14ac:dyDescent="0.25">
      <c r="A491">
        <v>6750067959</v>
      </c>
      <c r="B491" s="37">
        <v>45272</v>
      </c>
      <c r="C491" t="s">
        <v>45</v>
      </c>
      <c r="D491" t="s">
        <v>89</v>
      </c>
      <c r="E491" t="s">
        <v>5</v>
      </c>
      <c r="F491" t="s">
        <v>90</v>
      </c>
      <c r="G491" t="s">
        <v>49</v>
      </c>
      <c r="H491" t="s">
        <v>50</v>
      </c>
      <c r="I491">
        <v>324003</v>
      </c>
      <c r="J491" t="s">
        <v>10</v>
      </c>
      <c r="K491" s="38">
        <v>3</v>
      </c>
      <c r="L491" s="38">
        <v>366.66699999999997</v>
      </c>
      <c r="M491" s="38">
        <v>1100.001</v>
      </c>
      <c r="N491" s="38">
        <v>0</v>
      </c>
      <c r="O491" s="38">
        <v>88</v>
      </c>
      <c r="P491" s="38">
        <v>1188.001</v>
      </c>
      <c r="Q491">
        <v>2023</v>
      </c>
      <c r="R491">
        <v>12</v>
      </c>
      <c r="S491">
        <v>0</v>
      </c>
      <c r="T491" t="s">
        <v>52</v>
      </c>
    </row>
    <row r="492" spans="1:20" x14ac:dyDescent="0.25">
      <c r="A492">
        <v>6750067959</v>
      </c>
      <c r="B492" s="37">
        <v>45272</v>
      </c>
      <c r="C492" t="s">
        <v>45</v>
      </c>
      <c r="D492" t="s">
        <v>89</v>
      </c>
      <c r="E492" t="s">
        <v>5</v>
      </c>
      <c r="F492" t="s">
        <v>90</v>
      </c>
      <c r="G492" t="s">
        <v>49</v>
      </c>
      <c r="H492" t="s">
        <v>50</v>
      </c>
      <c r="I492">
        <v>322000</v>
      </c>
      <c r="J492" t="s">
        <v>69</v>
      </c>
      <c r="K492" s="38">
        <v>2</v>
      </c>
      <c r="L492" s="38">
        <v>281.01799999999997</v>
      </c>
      <c r="M492" s="38">
        <v>562.03599999999994</v>
      </c>
      <c r="N492" s="38">
        <v>0</v>
      </c>
      <c r="O492" s="38">
        <v>44.963000000000001</v>
      </c>
      <c r="P492" s="38">
        <v>606.99900000000002</v>
      </c>
      <c r="Q492">
        <v>2023</v>
      </c>
      <c r="R492">
        <v>12</v>
      </c>
      <c r="S492">
        <v>0</v>
      </c>
      <c r="T492" t="s">
        <v>52</v>
      </c>
    </row>
    <row r="493" spans="1:20" x14ac:dyDescent="0.25">
      <c r="A493">
        <v>6750067959</v>
      </c>
      <c r="B493" s="37">
        <v>45272</v>
      </c>
      <c r="C493" t="s">
        <v>45</v>
      </c>
      <c r="D493" t="s">
        <v>89</v>
      </c>
      <c r="E493" t="s">
        <v>5</v>
      </c>
      <c r="F493" t="s">
        <v>90</v>
      </c>
      <c r="G493" t="s">
        <v>49</v>
      </c>
      <c r="H493" t="s">
        <v>50</v>
      </c>
      <c r="I493">
        <v>322110</v>
      </c>
      <c r="J493" t="s">
        <v>85</v>
      </c>
      <c r="K493" s="38">
        <v>2</v>
      </c>
      <c r="L493" s="38">
        <v>281.01799999999997</v>
      </c>
      <c r="M493" s="38">
        <v>562.03599999999994</v>
      </c>
      <c r="N493" s="38">
        <v>0</v>
      </c>
      <c r="O493" s="38">
        <v>44.963000000000001</v>
      </c>
      <c r="P493" s="38">
        <v>606.99900000000002</v>
      </c>
      <c r="Q493">
        <v>2023</v>
      </c>
      <c r="R493">
        <v>12</v>
      </c>
      <c r="S493">
        <v>0</v>
      </c>
      <c r="T493" t="s">
        <v>52</v>
      </c>
    </row>
    <row r="494" spans="1:20" x14ac:dyDescent="0.25">
      <c r="A494">
        <v>6750067959</v>
      </c>
      <c r="B494" s="37">
        <v>45272</v>
      </c>
      <c r="C494" t="s">
        <v>45</v>
      </c>
      <c r="D494" t="s">
        <v>89</v>
      </c>
      <c r="E494" t="s">
        <v>5</v>
      </c>
      <c r="F494" t="s">
        <v>90</v>
      </c>
      <c r="G494" t="s">
        <v>49</v>
      </c>
      <c r="H494" t="s">
        <v>50</v>
      </c>
      <c r="I494">
        <v>322231</v>
      </c>
      <c r="J494" t="s">
        <v>120</v>
      </c>
      <c r="K494" s="38">
        <v>2</v>
      </c>
      <c r="L494" s="38">
        <v>281.01799999999997</v>
      </c>
      <c r="M494" s="38">
        <v>562.03599999999994</v>
      </c>
      <c r="N494" s="38">
        <v>0</v>
      </c>
      <c r="O494" s="38">
        <v>44.963000000000001</v>
      </c>
      <c r="P494" s="38">
        <v>606.99900000000002</v>
      </c>
      <c r="Q494">
        <v>2023</v>
      </c>
      <c r="R494">
        <v>12</v>
      </c>
      <c r="S494">
        <v>0</v>
      </c>
      <c r="T494" t="s">
        <v>52</v>
      </c>
    </row>
    <row r="495" spans="1:20" x14ac:dyDescent="0.25">
      <c r="A495">
        <v>6750067960</v>
      </c>
      <c r="B495" s="37">
        <v>45272</v>
      </c>
      <c r="C495" t="s">
        <v>45</v>
      </c>
      <c r="D495" t="s">
        <v>97</v>
      </c>
      <c r="E495" t="s">
        <v>5</v>
      </c>
      <c r="F495" t="s">
        <v>98</v>
      </c>
      <c r="G495" t="s">
        <v>49</v>
      </c>
      <c r="H495" t="s">
        <v>99</v>
      </c>
      <c r="I495">
        <v>320015</v>
      </c>
      <c r="J495" t="s">
        <v>51</v>
      </c>
      <c r="K495" s="38">
        <v>3</v>
      </c>
      <c r="L495" s="38">
        <v>332.45499999999998</v>
      </c>
      <c r="M495" s="38">
        <v>997.36500000000001</v>
      </c>
      <c r="N495" s="38">
        <v>0</v>
      </c>
      <c r="O495" s="38">
        <v>79.789000000000001</v>
      </c>
      <c r="P495" s="38">
        <v>1077.154</v>
      </c>
      <c r="Q495">
        <v>2023</v>
      </c>
      <c r="R495">
        <v>12</v>
      </c>
      <c r="S495">
        <v>0</v>
      </c>
      <c r="T495" t="s">
        <v>52</v>
      </c>
    </row>
    <row r="496" spans="1:20" x14ac:dyDescent="0.25">
      <c r="A496">
        <v>6750067960</v>
      </c>
      <c r="B496" s="37">
        <v>45272</v>
      </c>
      <c r="C496" t="s">
        <v>45</v>
      </c>
      <c r="D496" t="s">
        <v>97</v>
      </c>
      <c r="E496" t="s">
        <v>5</v>
      </c>
      <c r="F496" t="s">
        <v>98</v>
      </c>
      <c r="G496" t="s">
        <v>49</v>
      </c>
      <c r="H496" t="s">
        <v>99</v>
      </c>
      <c r="I496">
        <v>320107</v>
      </c>
      <c r="J496" t="s">
        <v>53</v>
      </c>
      <c r="K496" s="38">
        <v>3</v>
      </c>
      <c r="L496" s="38">
        <v>317.77800000000002</v>
      </c>
      <c r="M496" s="38">
        <v>953.33399999999995</v>
      </c>
      <c r="N496" s="38">
        <v>0</v>
      </c>
      <c r="O496" s="38">
        <v>76.266999999999996</v>
      </c>
      <c r="P496" s="38">
        <v>1029.6010000000001</v>
      </c>
      <c r="Q496">
        <v>2023</v>
      </c>
      <c r="R496">
        <v>12</v>
      </c>
      <c r="S496">
        <v>0</v>
      </c>
      <c r="T496" t="s">
        <v>52</v>
      </c>
    </row>
    <row r="497" spans="1:20" x14ac:dyDescent="0.25">
      <c r="A497">
        <v>6750067960</v>
      </c>
      <c r="B497" s="37">
        <v>45272</v>
      </c>
      <c r="C497" t="s">
        <v>45</v>
      </c>
      <c r="D497" t="s">
        <v>97</v>
      </c>
      <c r="E497" t="s">
        <v>5</v>
      </c>
      <c r="F497" t="s">
        <v>98</v>
      </c>
      <c r="G497" t="s">
        <v>49</v>
      </c>
      <c r="H497" t="s">
        <v>99</v>
      </c>
      <c r="I497">
        <v>324003</v>
      </c>
      <c r="J497" t="s">
        <v>10</v>
      </c>
      <c r="K497" s="38">
        <v>100</v>
      </c>
      <c r="L497" s="38">
        <v>366.66699999999997</v>
      </c>
      <c r="M497" s="38">
        <v>36666.699999999997</v>
      </c>
      <c r="N497" s="38">
        <v>0</v>
      </c>
      <c r="O497" s="38">
        <v>2933.3359999999998</v>
      </c>
      <c r="P497" s="38">
        <v>39600.036</v>
      </c>
      <c r="Q497">
        <v>2023</v>
      </c>
      <c r="R497">
        <v>12</v>
      </c>
      <c r="S497">
        <v>0</v>
      </c>
      <c r="T497" t="s">
        <v>52</v>
      </c>
    </row>
    <row r="498" spans="1:20" x14ac:dyDescent="0.25">
      <c r="A498">
        <v>6750067960</v>
      </c>
      <c r="B498" s="37">
        <v>45272</v>
      </c>
      <c r="C498" t="s">
        <v>45</v>
      </c>
      <c r="D498" t="s">
        <v>97</v>
      </c>
      <c r="E498" t="s">
        <v>5</v>
      </c>
      <c r="F498" t="s">
        <v>98</v>
      </c>
      <c r="G498" t="s">
        <v>49</v>
      </c>
      <c r="H498" t="s">
        <v>99</v>
      </c>
      <c r="I498">
        <v>320015</v>
      </c>
      <c r="J498" t="s">
        <v>51</v>
      </c>
      <c r="K498" s="38">
        <v>1</v>
      </c>
      <c r="L498" s="38">
        <v>0</v>
      </c>
      <c r="M498" s="38">
        <v>0</v>
      </c>
      <c r="N498" s="38">
        <v>0</v>
      </c>
      <c r="O498" s="38">
        <v>0</v>
      </c>
      <c r="P498" s="38">
        <v>0</v>
      </c>
      <c r="Q498">
        <v>2023</v>
      </c>
      <c r="R498">
        <v>12</v>
      </c>
      <c r="S498">
        <v>0</v>
      </c>
      <c r="T498" t="s">
        <v>52</v>
      </c>
    </row>
    <row r="499" spans="1:20" x14ac:dyDescent="0.25">
      <c r="A499">
        <v>6750067960</v>
      </c>
      <c r="B499" s="37">
        <v>45272</v>
      </c>
      <c r="C499" t="s">
        <v>45</v>
      </c>
      <c r="D499" t="s">
        <v>97</v>
      </c>
      <c r="E499" t="s">
        <v>5</v>
      </c>
      <c r="F499" t="s">
        <v>98</v>
      </c>
      <c r="G499" t="s">
        <v>49</v>
      </c>
      <c r="H499" t="s">
        <v>99</v>
      </c>
      <c r="I499">
        <v>320107</v>
      </c>
      <c r="J499" t="s">
        <v>53</v>
      </c>
      <c r="K499" s="38">
        <v>1</v>
      </c>
      <c r="L499" s="38">
        <v>0</v>
      </c>
      <c r="M499" s="38">
        <v>0</v>
      </c>
      <c r="N499" s="38">
        <v>0</v>
      </c>
      <c r="O499" s="38">
        <v>0</v>
      </c>
      <c r="P499" s="38">
        <v>0</v>
      </c>
      <c r="Q499">
        <v>2023</v>
      </c>
      <c r="R499">
        <v>12</v>
      </c>
      <c r="S499">
        <v>0</v>
      </c>
      <c r="T499" t="s">
        <v>52</v>
      </c>
    </row>
    <row r="500" spans="1:20" x14ac:dyDescent="0.25">
      <c r="A500">
        <v>6750067961</v>
      </c>
      <c r="B500" s="37">
        <v>45272</v>
      </c>
      <c r="C500" t="s">
        <v>45</v>
      </c>
      <c r="D500" t="s">
        <v>70</v>
      </c>
      <c r="E500" t="s">
        <v>5</v>
      </c>
      <c r="F500" t="s">
        <v>71</v>
      </c>
      <c r="G500" t="s">
        <v>49</v>
      </c>
      <c r="H500" t="s">
        <v>50</v>
      </c>
      <c r="I500">
        <v>320108</v>
      </c>
      <c r="J500" t="s">
        <v>73</v>
      </c>
      <c r="K500" s="38">
        <v>2</v>
      </c>
      <c r="L500" s="38">
        <v>319.90899999999999</v>
      </c>
      <c r="M500" s="38">
        <v>639.81799999999998</v>
      </c>
      <c r="N500" s="38">
        <v>0</v>
      </c>
      <c r="O500" s="38">
        <v>51.185000000000002</v>
      </c>
      <c r="P500" s="38">
        <v>691.00300000000004</v>
      </c>
      <c r="Q500">
        <v>2023</v>
      </c>
      <c r="R500">
        <v>12</v>
      </c>
      <c r="S500">
        <v>0</v>
      </c>
      <c r="T500" t="s">
        <v>52</v>
      </c>
    </row>
    <row r="501" spans="1:20" x14ac:dyDescent="0.25">
      <c r="A501">
        <v>6750067961</v>
      </c>
      <c r="B501" s="37">
        <v>45272</v>
      </c>
      <c r="C501" t="s">
        <v>45</v>
      </c>
      <c r="D501" t="s">
        <v>70</v>
      </c>
      <c r="E501" t="s">
        <v>5</v>
      </c>
      <c r="F501" t="s">
        <v>71</v>
      </c>
      <c r="G501" t="s">
        <v>49</v>
      </c>
      <c r="H501" t="s">
        <v>50</v>
      </c>
      <c r="I501">
        <v>320025</v>
      </c>
      <c r="J501" t="s">
        <v>58</v>
      </c>
      <c r="K501" s="38">
        <v>15</v>
      </c>
      <c r="L501" s="38">
        <v>220.8</v>
      </c>
      <c r="M501" s="38">
        <v>3312</v>
      </c>
      <c r="N501" s="38">
        <v>0</v>
      </c>
      <c r="O501" s="38">
        <v>264.95999999999998</v>
      </c>
      <c r="P501" s="38">
        <v>3576.96</v>
      </c>
      <c r="Q501">
        <v>2023</v>
      </c>
      <c r="R501">
        <v>12</v>
      </c>
      <c r="S501">
        <v>0</v>
      </c>
      <c r="T501" t="s">
        <v>52</v>
      </c>
    </row>
    <row r="502" spans="1:20" x14ac:dyDescent="0.25">
      <c r="A502">
        <v>6750067961</v>
      </c>
      <c r="B502" s="37">
        <v>45272</v>
      </c>
      <c r="C502" t="s">
        <v>45</v>
      </c>
      <c r="D502" t="s">
        <v>70</v>
      </c>
      <c r="E502" t="s">
        <v>5</v>
      </c>
      <c r="F502" t="s">
        <v>71</v>
      </c>
      <c r="G502" t="s">
        <v>49</v>
      </c>
      <c r="H502" t="s">
        <v>50</v>
      </c>
      <c r="I502">
        <v>324003</v>
      </c>
      <c r="J502" t="s">
        <v>10</v>
      </c>
      <c r="K502" s="38">
        <v>2</v>
      </c>
      <c r="L502" s="38">
        <v>366.66699999999997</v>
      </c>
      <c r="M502" s="38">
        <v>733.33399999999995</v>
      </c>
      <c r="N502" s="38">
        <v>0</v>
      </c>
      <c r="O502" s="38">
        <v>58.667000000000002</v>
      </c>
      <c r="P502" s="38">
        <v>792.00099999999998</v>
      </c>
      <c r="Q502">
        <v>2023</v>
      </c>
      <c r="R502">
        <v>12</v>
      </c>
      <c r="S502">
        <v>0</v>
      </c>
      <c r="T502" t="s">
        <v>52</v>
      </c>
    </row>
    <row r="503" spans="1:20" x14ac:dyDescent="0.25">
      <c r="A503">
        <v>9075001014</v>
      </c>
      <c r="B503" s="37">
        <v>45272</v>
      </c>
      <c r="C503" t="s">
        <v>81</v>
      </c>
      <c r="D503" t="s">
        <v>46</v>
      </c>
      <c r="E503" t="s">
        <v>47</v>
      </c>
      <c r="F503" t="s">
        <v>128</v>
      </c>
      <c r="G503" t="s">
        <v>49</v>
      </c>
      <c r="H503" t="s">
        <v>50</v>
      </c>
      <c r="I503">
        <v>320022</v>
      </c>
      <c r="J503" t="s">
        <v>129</v>
      </c>
      <c r="K503" s="38">
        <v>-22</v>
      </c>
      <c r="L503" s="38">
        <v>229.58199999999999</v>
      </c>
      <c r="M503" s="38">
        <v>-5050.8040000000001</v>
      </c>
      <c r="N503" s="38">
        <v>0</v>
      </c>
      <c r="O503" s="38">
        <v>-404.06400000000002</v>
      </c>
      <c r="P503" s="38">
        <v>-5454.8680000000004</v>
      </c>
      <c r="Q503">
        <v>2023</v>
      </c>
      <c r="R503">
        <v>12</v>
      </c>
      <c r="S503">
        <v>0</v>
      </c>
      <c r="T503" t="s">
        <v>52</v>
      </c>
    </row>
    <row r="504" spans="1:20" x14ac:dyDescent="0.25">
      <c r="A504">
        <v>9075001014</v>
      </c>
      <c r="B504" s="37">
        <v>45272</v>
      </c>
      <c r="C504" t="s">
        <v>81</v>
      </c>
      <c r="D504" t="s">
        <v>46</v>
      </c>
      <c r="E504" t="s">
        <v>47</v>
      </c>
      <c r="F504" t="s">
        <v>128</v>
      </c>
      <c r="G504" t="s">
        <v>49</v>
      </c>
      <c r="H504" t="s">
        <v>50</v>
      </c>
      <c r="I504">
        <v>320117</v>
      </c>
      <c r="J504" t="s">
        <v>130</v>
      </c>
      <c r="K504" s="38">
        <v>-23</v>
      </c>
      <c r="L504" s="38">
        <v>229.58199999999999</v>
      </c>
      <c r="M504" s="38">
        <v>-5280.3860000000004</v>
      </c>
      <c r="N504" s="38">
        <v>0</v>
      </c>
      <c r="O504" s="38">
        <v>-422.43099999999998</v>
      </c>
      <c r="P504" s="38">
        <v>-5702.817</v>
      </c>
      <c r="Q504">
        <v>2023</v>
      </c>
      <c r="R504">
        <v>12</v>
      </c>
      <c r="S504">
        <v>0</v>
      </c>
      <c r="T504" t="s">
        <v>52</v>
      </c>
    </row>
    <row r="505" spans="1:20" x14ac:dyDescent="0.25">
      <c r="A505">
        <v>9075001014</v>
      </c>
      <c r="B505" s="37">
        <v>45272</v>
      </c>
      <c r="C505" t="s">
        <v>81</v>
      </c>
      <c r="D505" t="s">
        <v>46</v>
      </c>
      <c r="E505" t="s">
        <v>47</v>
      </c>
      <c r="F505" t="s">
        <v>128</v>
      </c>
      <c r="G505" t="s">
        <v>49</v>
      </c>
      <c r="H505" t="s">
        <v>50</v>
      </c>
      <c r="I505">
        <v>320400</v>
      </c>
      <c r="J505" t="s">
        <v>12</v>
      </c>
      <c r="K505" s="38">
        <v>-22</v>
      </c>
      <c r="L505" s="38">
        <v>225.81800000000001</v>
      </c>
      <c r="M505" s="38">
        <v>-4967.9960000000001</v>
      </c>
      <c r="N505" s="38">
        <v>0</v>
      </c>
      <c r="O505" s="38">
        <v>-397.44</v>
      </c>
      <c r="P505" s="38">
        <v>-5365.4359999999997</v>
      </c>
      <c r="Q505">
        <v>2023</v>
      </c>
      <c r="R505">
        <v>12</v>
      </c>
      <c r="S505">
        <v>0</v>
      </c>
      <c r="T505" t="s">
        <v>52</v>
      </c>
    </row>
    <row r="506" spans="1:20" x14ac:dyDescent="0.25">
      <c r="A506">
        <v>9075001014</v>
      </c>
      <c r="B506" s="37">
        <v>45272</v>
      </c>
      <c r="C506" t="s">
        <v>81</v>
      </c>
      <c r="D506" t="s">
        <v>46</v>
      </c>
      <c r="E506" t="s">
        <v>47</v>
      </c>
      <c r="F506" t="s">
        <v>128</v>
      </c>
      <c r="G506" t="s">
        <v>49</v>
      </c>
      <c r="H506" t="s">
        <v>50</v>
      </c>
      <c r="I506">
        <v>320100</v>
      </c>
      <c r="J506" t="s">
        <v>13</v>
      </c>
      <c r="K506" s="38">
        <v>-23</v>
      </c>
      <c r="L506" s="38">
        <v>225.81800000000001</v>
      </c>
      <c r="M506" s="38">
        <v>-5193.8140000000003</v>
      </c>
      <c r="N506" s="38">
        <v>0</v>
      </c>
      <c r="O506" s="38">
        <v>-415.505</v>
      </c>
      <c r="P506" s="38">
        <v>-5609.3190000000004</v>
      </c>
      <c r="Q506">
        <v>2023</v>
      </c>
      <c r="R506">
        <v>12</v>
      </c>
      <c r="S506">
        <v>0</v>
      </c>
      <c r="T506" t="s">
        <v>52</v>
      </c>
    </row>
    <row r="507" spans="1:20" x14ac:dyDescent="0.25">
      <c r="A507">
        <v>9075001014</v>
      </c>
      <c r="B507" s="37">
        <v>45272</v>
      </c>
      <c r="C507" t="s">
        <v>81</v>
      </c>
      <c r="D507" t="s">
        <v>46</v>
      </c>
      <c r="E507" t="s">
        <v>47</v>
      </c>
      <c r="F507" t="s">
        <v>128</v>
      </c>
      <c r="G507" t="s">
        <v>49</v>
      </c>
      <c r="H507" t="s">
        <v>50</v>
      </c>
      <c r="I507">
        <v>323104</v>
      </c>
      <c r="J507" t="s">
        <v>131</v>
      </c>
      <c r="K507" s="38">
        <v>-25</v>
      </c>
      <c r="L507" s="38">
        <v>200.727</v>
      </c>
      <c r="M507" s="38">
        <v>-5018.1750000000002</v>
      </c>
      <c r="N507" s="38">
        <v>0</v>
      </c>
      <c r="O507" s="38">
        <v>-401.45400000000001</v>
      </c>
      <c r="P507" s="38">
        <v>-5419.6289999999999</v>
      </c>
      <c r="Q507">
        <v>2023</v>
      </c>
      <c r="R507">
        <v>12</v>
      </c>
      <c r="S507">
        <v>0</v>
      </c>
      <c r="T507" t="s">
        <v>52</v>
      </c>
    </row>
    <row r="508" spans="1:20" x14ac:dyDescent="0.25">
      <c r="A508">
        <v>9075001014</v>
      </c>
      <c r="B508" s="37">
        <v>45272</v>
      </c>
      <c r="C508" t="s">
        <v>81</v>
      </c>
      <c r="D508" t="s">
        <v>46</v>
      </c>
      <c r="E508" t="s">
        <v>47</v>
      </c>
      <c r="F508" t="s">
        <v>128</v>
      </c>
      <c r="G508" t="s">
        <v>49</v>
      </c>
      <c r="H508" t="s">
        <v>50</v>
      </c>
      <c r="I508">
        <v>323901</v>
      </c>
      <c r="J508" t="s">
        <v>132</v>
      </c>
      <c r="K508" s="38">
        <v>-25</v>
      </c>
      <c r="L508" s="38">
        <v>200.727</v>
      </c>
      <c r="M508" s="38">
        <v>-5018.1750000000002</v>
      </c>
      <c r="N508" s="38">
        <v>0</v>
      </c>
      <c r="O508" s="38">
        <v>-401.45400000000001</v>
      </c>
      <c r="P508" s="38">
        <v>-5419.6289999999999</v>
      </c>
      <c r="Q508">
        <v>2023</v>
      </c>
      <c r="R508">
        <v>12</v>
      </c>
      <c r="S508">
        <v>0</v>
      </c>
      <c r="T508" t="s">
        <v>52</v>
      </c>
    </row>
    <row r="509" spans="1:20" x14ac:dyDescent="0.25">
      <c r="A509">
        <v>6750067989</v>
      </c>
      <c r="B509" s="37">
        <v>45273</v>
      </c>
      <c r="C509" t="s">
        <v>45</v>
      </c>
      <c r="D509" t="s">
        <v>139</v>
      </c>
      <c r="E509" t="s">
        <v>140</v>
      </c>
      <c r="F509" t="s">
        <v>140</v>
      </c>
      <c r="G509" t="s">
        <v>49</v>
      </c>
      <c r="H509" t="s">
        <v>50</v>
      </c>
      <c r="I509">
        <v>323900</v>
      </c>
      <c r="J509" t="s">
        <v>64</v>
      </c>
      <c r="K509" s="38">
        <v>100</v>
      </c>
      <c r="L509" s="38">
        <v>281.01799999999997</v>
      </c>
      <c r="M509" s="38">
        <v>28101.8</v>
      </c>
      <c r="N509" s="38">
        <v>0</v>
      </c>
      <c r="O509" s="38">
        <v>2248.1439999999998</v>
      </c>
      <c r="P509" s="38">
        <v>30349.944</v>
      </c>
      <c r="Q509">
        <v>2023</v>
      </c>
      <c r="R509">
        <v>12</v>
      </c>
      <c r="S509">
        <v>0</v>
      </c>
      <c r="T509" t="s">
        <v>52</v>
      </c>
    </row>
    <row r="510" spans="1:20" x14ac:dyDescent="0.25">
      <c r="A510">
        <v>6750067989</v>
      </c>
      <c r="B510" s="37">
        <v>45273</v>
      </c>
      <c r="C510" t="s">
        <v>45</v>
      </c>
      <c r="D510" t="s">
        <v>139</v>
      </c>
      <c r="E510" t="s">
        <v>140</v>
      </c>
      <c r="F510" t="s">
        <v>140</v>
      </c>
      <c r="G510" t="s">
        <v>49</v>
      </c>
      <c r="H510" t="s">
        <v>50</v>
      </c>
      <c r="I510">
        <v>322000</v>
      </c>
      <c r="J510" t="s">
        <v>69</v>
      </c>
      <c r="K510" s="38">
        <v>100</v>
      </c>
      <c r="L510" s="38">
        <v>196.71299999999999</v>
      </c>
      <c r="M510" s="38">
        <v>19671.259999999998</v>
      </c>
      <c r="N510" s="38">
        <v>-8430.5400000000009</v>
      </c>
      <c r="O510" s="38">
        <v>1573.701</v>
      </c>
      <c r="P510" s="38">
        <v>21244.960999999999</v>
      </c>
      <c r="Q510">
        <v>2023</v>
      </c>
      <c r="R510">
        <v>12</v>
      </c>
      <c r="S510">
        <v>0.29999957298169805</v>
      </c>
      <c r="T510" t="s">
        <v>56</v>
      </c>
    </row>
    <row r="511" spans="1:20" x14ac:dyDescent="0.25">
      <c r="A511">
        <v>6750067990</v>
      </c>
      <c r="B511" s="37">
        <v>45273</v>
      </c>
      <c r="C511" t="s">
        <v>45</v>
      </c>
      <c r="D511" t="s">
        <v>139</v>
      </c>
      <c r="E511" t="s">
        <v>140</v>
      </c>
      <c r="F511" t="s">
        <v>140</v>
      </c>
      <c r="G511" t="s">
        <v>49</v>
      </c>
      <c r="H511" t="s">
        <v>50</v>
      </c>
      <c r="I511">
        <v>320015</v>
      </c>
      <c r="J511" t="s">
        <v>51</v>
      </c>
      <c r="K511" s="38">
        <v>210</v>
      </c>
      <c r="L511" s="38">
        <v>332.45499999999998</v>
      </c>
      <c r="M511" s="38">
        <v>69815.55</v>
      </c>
      <c r="N511" s="38">
        <v>0</v>
      </c>
      <c r="O511" s="38">
        <v>5585.2449999999999</v>
      </c>
      <c r="P511" s="38">
        <v>75400.794999999998</v>
      </c>
      <c r="Q511">
        <v>2023</v>
      </c>
      <c r="R511">
        <v>12</v>
      </c>
      <c r="S511">
        <v>0</v>
      </c>
      <c r="T511" t="s">
        <v>52</v>
      </c>
    </row>
    <row r="512" spans="1:20" x14ac:dyDescent="0.25">
      <c r="A512">
        <v>6750067990</v>
      </c>
      <c r="B512" s="37">
        <v>45273</v>
      </c>
      <c r="C512" t="s">
        <v>45</v>
      </c>
      <c r="D512" t="s">
        <v>139</v>
      </c>
      <c r="E512" t="s">
        <v>140</v>
      </c>
      <c r="F512" t="s">
        <v>140</v>
      </c>
      <c r="G512" t="s">
        <v>49</v>
      </c>
      <c r="H512" t="s">
        <v>50</v>
      </c>
      <c r="I512">
        <v>320107</v>
      </c>
      <c r="J512" t="s">
        <v>53</v>
      </c>
      <c r="K512" s="38">
        <v>210</v>
      </c>
      <c r="L512" s="38">
        <v>317.77800000000002</v>
      </c>
      <c r="M512" s="38">
        <v>66733.38</v>
      </c>
      <c r="N512" s="38">
        <v>0</v>
      </c>
      <c r="O512" s="38">
        <v>5338.67</v>
      </c>
      <c r="P512" s="38">
        <v>72072.05</v>
      </c>
      <c r="Q512">
        <v>2023</v>
      </c>
      <c r="R512">
        <v>12</v>
      </c>
      <c r="S512">
        <v>0</v>
      </c>
      <c r="T512" t="s">
        <v>52</v>
      </c>
    </row>
    <row r="513" spans="1:20" x14ac:dyDescent="0.25">
      <c r="A513">
        <v>6750067990</v>
      </c>
      <c r="B513" s="37">
        <v>45273</v>
      </c>
      <c r="C513" t="s">
        <v>45</v>
      </c>
      <c r="D513" t="s">
        <v>139</v>
      </c>
      <c r="E513" t="s">
        <v>140</v>
      </c>
      <c r="F513" t="s">
        <v>140</v>
      </c>
      <c r="G513" t="s">
        <v>49</v>
      </c>
      <c r="H513" t="s">
        <v>50</v>
      </c>
      <c r="I513">
        <v>320917</v>
      </c>
      <c r="J513" t="s">
        <v>54</v>
      </c>
      <c r="K513" s="38">
        <v>60</v>
      </c>
      <c r="L513" s="38">
        <v>317.77800000000002</v>
      </c>
      <c r="M513" s="38">
        <v>19066.68</v>
      </c>
      <c r="N513" s="38">
        <v>0</v>
      </c>
      <c r="O513" s="38">
        <v>1525.3340000000001</v>
      </c>
      <c r="P513" s="38">
        <v>20592.013999999999</v>
      </c>
      <c r="Q513">
        <v>2023</v>
      </c>
      <c r="R513">
        <v>12</v>
      </c>
      <c r="S513">
        <v>0</v>
      </c>
      <c r="T513" t="s">
        <v>52</v>
      </c>
    </row>
    <row r="514" spans="1:20" x14ac:dyDescent="0.25">
      <c r="A514">
        <v>6750067990</v>
      </c>
      <c r="B514" s="37">
        <v>45273</v>
      </c>
      <c r="C514" t="s">
        <v>45</v>
      </c>
      <c r="D514" t="s">
        <v>139</v>
      </c>
      <c r="E514" t="s">
        <v>140</v>
      </c>
      <c r="F514" t="s">
        <v>140</v>
      </c>
      <c r="G514" t="s">
        <v>49</v>
      </c>
      <c r="H514" t="s">
        <v>50</v>
      </c>
      <c r="I514">
        <v>322000</v>
      </c>
      <c r="J514" t="s">
        <v>69</v>
      </c>
      <c r="K514" s="38">
        <v>96</v>
      </c>
      <c r="L514" s="38">
        <v>196.71299999999999</v>
      </c>
      <c r="M514" s="38">
        <v>18884.41</v>
      </c>
      <c r="N514" s="38">
        <v>-8093.3180000000002</v>
      </c>
      <c r="O514" s="38">
        <v>1510.7529999999999</v>
      </c>
      <c r="P514" s="38">
        <v>20395.163</v>
      </c>
      <c r="Q514">
        <v>2023</v>
      </c>
      <c r="R514">
        <v>12</v>
      </c>
      <c r="S514">
        <v>0.29999956260277444</v>
      </c>
      <c r="T514" t="s">
        <v>56</v>
      </c>
    </row>
    <row r="515" spans="1:20" x14ac:dyDescent="0.25">
      <c r="A515">
        <v>6750067990</v>
      </c>
      <c r="B515" s="37">
        <v>45273</v>
      </c>
      <c r="C515" t="s">
        <v>45</v>
      </c>
      <c r="D515" t="s">
        <v>139</v>
      </c>
      <c r="E515" t="s">
        <v>140</v>
      </c>
      <c r="F515" t="s">
        <v>140</v>
      </c>
      <c r="G515" t="s">
        <v>49</v>
      </c>
      <c r="H515" t="s">
        <v>50</v>
      </c>
      <c r="I515">
        <v>320015</v>
      </c>
      <c r="J515" t="s">
        <v>51</v>
      </c>
      <c r="K515" s="38">
        <v>70</v>
      </c>
      <c r="L515" s="38">
        <v>0</v>
      </c>
      <c r="M515" s="38">
        <v>0</v>
      </c>
      <c r="N515" s="38">
        <v>0</v>
      </c>
      <c r="O515" s="38">
        <v>0</v>
      </c>
      <c r="P515" s="38">
        <v>0</v>
      </c>
      <c r="Q515">
        <v>2023</v>
      </c>
      <c r="R515">
        <v>12</v>
      </c>
      <c r="S515">
        <v>0</v>
      </c>
      <c r="T515" t="s">
        <v>52</v>
      </c>
    </row>
    <row r="516" spans="1:20" x14ac:dyDescent="0.25">
      <c r="A516">
        <v>6750067990</v>
      </c>
      <c r="B516" s="37">
        <v>45273</v>
      </c>
      <c r="C516" t="s">
        <v>45</v>
      </c>
      <c r="D516" t="s">
        <v>139</v>
      </c>
      <c r="E516" t="s">
        <v>140</v>
      </c>
      <c r="F516" t="s">
        <v>140</v>
      </c>
      <c r="G516" t="s">
        <v>49</v>
      </c>
      <c r="H516" t="s">
        <v>50</v>
      </c>
      <c r="I516">
        <v>320107</v>
      </c>
      <c r="J516" t="s">
        <v>53</v>
      </c>
      <c r="K516" s="38">
        <v>70</v>
      </c>
      <c r="L516" s="38">
        <v>0</v>
      </c>
      <c r="M516" s="38">
        <v>0</v>
      </c>
      <c r="N516" s="38">
        <v>0</v>
      </c>
      <c r="O516" s="38">
        <v>0</v>
      </c>
      <c r="P516" s="38">
        <v>0</v>
      </c>
      <c r="Q516">
        <v>2023</v>
      </c>
      <c r="R516">
        <v>12</v>
      </c>
      <c r="S516">
        <v>0</v>
      </c>
      <c r="T516" t="s">
        <v>52</v>
      </c>
    </row>
    <row r="517" spans="1:20" x14ac:dyDescent="0.25">
      <c r="A517">
        <v>6750067990</v>
      </c>
      <c r="B517" s="37">
        <v>45273</v>
      </c>
      <c r="C517" t="s">
        <v>45</v>
      </c>
      <c r="D517" t="s">
        <v>139</v>
      </c>
      <c r="E517" t="s">
        <v>140</v>
      </c>
      <c r="F517" t="s">
        <v>140</v>
      </c>
      <c r="G517" t="s">
        <v>49</v>
      </c>
      <c r="H517" t="s">
        <v>50</v>
      </c>
      <c r="I517">
        <v>320917</v>
      </c>
      <c r="J517" t="s">
        <v>54</v>
      </c>
      <c r="K517" s="38">
        <v>20</v>
      </c>
      <c r="L517" s="38">
        <v>0</v>
      </c>
      <c r="M517" s="38">
        <v>0</v>
      </c>
      <c r="N517" s="38">
        <v>0</v>
      </c>
      <c r="O517" s="38">
        <v>0</v>
      </c>
      <c r="P517" s="38">
        <v>0</v>
      </c>
      <c r="Q517">
        <v>2023</v>
      </c>
      <c r="R517">
        <v>12</v>
      </c>
      <c r="S517">
        <v>0</v>
      </c>
      <c r="T517" t="s">
        <v>52</v>
      </c>
    </row>
    <row r="518" spans="1:20" x14ac:dyDescent="0.25">
      <c r="A518">
        <v>6750067991</v>
      </c>
      <c r="B518" s="37">
        <v>45273</v>
      </c>
      <c r="C518" t="s">
        <v>45</v>
      </c>
      <c r="D518" t="s">
        <v>139</v>
      </c>
      <c r="E518" t="s">
        <v>140</v>
      </c>
      <c r="F518" t="s">
        <v>140</v>
      </c>
      <c r="G518" t="s">
        <v>49</v>
      </c>
      <c r="H518" t="s">
        <v>50</v>
      </c>
      <c r="I518">
        <v>320118</v>
      </c>
      <c r="J518" t="s">
        <v>57</v>
      </c>
      <c r="K518" s="38">
        <v>240</v>
      </c>
      <c r="L518" s="38">
        <v>210.833</v>
      </c>
      <c r="M518" s="38">
        <v>50599.92</v>
      </c>
      <c r="N518" s="38">
        <v>0</v>
      </c>
      <c r="O518" s="38">
        <v>4047.9940000000001</v>
      </c>
      <c r="P518" s="38">
        <v>54647.913999999997</v>
      </c>
      <c r="Q518">
        <v>2023</v>
      </c>
      <c r="R518">
        <v>12</v>
      </c>
      <c r="S518">
        <v>0</v>
      </c>
      <c r="T518" t="s">
        <v>52</v>
      </c>
    </row>
    <row r="519" spans="1:20" x14ac:dyDescent="0.25">
      <c r="A519">
        <v>6750067991</v>
      </c>
      <c r="B519" s="37">
        <v>45273</v>
      </c>
      <c r="C519" t="s">
        <v>45</v>
      </c>
      <c r="D519" t="s">
        <v>139</v>
      </c>
      <c r="E519" t="s">
        <v>140</v>
      </c>
      <c r="F519" t="s">
        <v>140</v>
      </c>
      <c r="G519" t="s">
        <v>49</v>
      </c>
      <c r="H519" t="s">
        <v>50</v>
      </c>
      <c r="I519">
        <v>320925</v>
      </c>
      <c r="J519" t="s">
        <v>141</v>
      </c>
      <c r="K519" s="38">
        <v>175</v>
      </c>
      <c r="L519" s="38">
        <v>210.833</v>
      </c>
      <c r="M519" s="38">
        <v>36895.775000000001</v>
      </c>
      <c r="N519" s="38">
        <v>0</v>
      </c>
      <c r="O519" s="38">
        <v>2951.6619999999998</v>
      </c>
      <c r="P519" s="38">
        <v>39847.436999999998</v>
      </c>
      <c r="Q519">
        <v>2023</v>
      </c>
      <c r="R519">
        <v>12</v>
      </c>
      <c r="S519">
        <v>0</v>
      </c>
      <c r="T519" t="s">
        <v>52</v>
      </c>
    </row>
    <row r="520" spans="1:20" x14ac:dyDescent="0.25">
      <c r="A520">
        <v>6750067991</v>
      </c>
      <c r="B520" s="37">
        <v>45273</v>
      </c>
      <c r="C520" t="s">
        <v>45</v>
      </c>
      <c r="D520" t="s">
        <v>139</v>
      </c>
      <c r="E520" t="s">
        <v>140</v>
      </c>
      <c r="F520" t="s">
        <v>140</v>
      </c>
      <c r="G520" t="s">
        <v>49</v>
      </c>
      <c r="H520" t="s">
        <v>50</v>
      </c>
      <c r="I520">
        <v>324003</v>
      </c>
      <c r="J520" t="s">
        <v>10</v>
      </c>
      <c r="K520" s="38">
        <v>200</v>
      </c>
      <c r="L520" s="38">
        <v>366.66699999999997</v>
      </c>
      <c r="M520" s="38">
        <v>73333.399999999994</v>
      </c>
      <c r="N520" s="38">
        <v>0</v>
      </c>
      <c r="O520" s="38">
        <v>5866.6719999999996</v>
      </c>
      <c r="P520" s="38">
        <v>79200.072</v>
      </c>
      <c r="Q520">
        <v>2023</v>
      </c>
      <c r="R520">
        <v>12</v>
      </c>
      <c r="S520">
        <v>0</v>
      </c>
      <c r="T520" t="s">
        <v>52</v>
      </c>
    </row>
    <row r="521" spans="1:20" x14ac:dyDescent="0.25">
      <c r="A521">
        <v>6750067992</v>
      </c>
      <c r="B521" s="37">
        <v>45273</v>
      </c>
      <c r="C521" t="s">
        <v>45</v>
      </c>
      <c r="D521" t="s">
        <v>139</v>
      </c>
      <c r="E521" t="s">
        <v>140</v>
      </c>
      <c r="F521" t="s">
        <v>140</v>
      </c>
      <c r="G521" t="s">
        <v>49</v>
      </c>
      <c r="H521" t="s">
        <v>50</v>
      </c>
      <c r="I521">
        <v>320118</v>
      </c>
      <c r="J521" t="s">
        <v>57</v>
      </c>
      <c r="K521" s="38">
        <v>240</v>
      </c>
      <c r="L521" s="38">
        <v>105.417</v>
      </c>
      <c r="M521" s="38">
        <v>25299.96</v>
      </c>
      <c r="N521" s="38">
        <v>-25299.96</v>
      </c>
      <c r="O521" s="38">
        <v>2023.9970000000001</v>
      </c>
      <c r="P521" s="38">
        <v>27323.956999999999</v>
      </c>
      <c r="Q521">
        <v>2023</v>
      </c>
      <c r="R521">
        <v>12</v>
      </c>
      <c r="S521">
        <v>0.49999881423018633</v>
      </c>
      <c r="T521" t="s">
        <v>56</v>
      </c>
    </row>
    <row r="522" spans="1:20" x14ac:dyDescent="0.25">
      <c r="A522">
        <v>6750067992</v>
      </c>
      <c r="B522" s="37">
        <v>45273</v>
      </c>
      <c r="C522" t="s">
        <v>45</v>
      </c>
      <c r="D522" t="s">
        <v>139</v>
      </c>
      <c r="E522" t="s">
        <v>140</v>
      </c>
      <c r="F522" t="s">
        <v>140</v>
      </c>
      <c r="G522" t="s">
        <v>49</v>
      </c>
      <c r="H522" t="s">
        <v>50</v>
      </c>
      <c r="I522">
        <v>320925</v>
      </c>
      <c r="J522" t="s">
        <v>141</v>
      </c>
      <c r="K522" s="38">
        <v>175</v>
      </c>
      <c r="L522" s="38">
        <v>105.416</v>
      </c>
      <c r="M522" s="38">
        <v>18447.886999999999</v>
      </c>
      <c r="N522" s="38">
        <v>-18447.887999999999</v>
      </c>
      <c r="O522" s="38">
        <v>1475.8309999999999</v>
      </c>
      <c r="P522" s="38">
        <v>19923.718000000001</v>
      </c>
      <c r="Q522">
        <v>2023</v>
      </c>
      <c r="R522">
        <v>12</v>
      </c>
      <c r="S522">
        <v>0.50000119255128128</v>
      </c>
      <c r="T522" t="s">
        <v>56</v>
      </c>
    </row>
    <row r="523" spans="1:20" x14ac:dyDescent="0.25">
      <c r="A523">
        <v>6750067993</v>
      </c>
      <c r="B523" s="37">
        <v>45273</v>
      </c>
      <c r="C523" t="s">
        <v>45</v>
      </c>
      <c r="D523" t="s">
        <v>139</v>
      </c>
      <c r="E523" t="s">
        <v>140</v>
      </c>
      <c r="F523" t="s">
        <v>140</v>
      </c>
      <c r="G523" t="s">
        <v>49</v>
      </c>
      <c r="H523" t="s">
        <v>50</v>
      </c>
      <c r="I523">
        <v>320015</v>
      </c>
      <c r="J523" t="s">
        <v>51</v>
      </c>
      <c r="K523" s="38">
        <v>60</v>
      </c>
      <c r="L523" s="38">
        <v>332.45499999999998</v>
      </c>
      <c r="M523" s="38">
        <v>19947.3</v>
      </c>
      <c r="N523" s="38">
        <v>0</v>
      </c>
      <c r="O523" s="38">
        <v>1595.7850000000001</v>
      </c>
      <c r="P523" s="38">
        <v>21543.084999999999</v>
      </c>
      <c r="Q523">
        <v>2023</v>
      </c>
      <c r="R523">
        <v>12</v>
      </c>
      <c r="S523">
        <v>0</v>
      </c>
      <c r="T523" t="s">
        <v>52</v>
      </c>
    </row>
    <row r="524" spans="1:20" x14ac:dyDescent="0.25">
      <c r="A524">
        <v>6750067993</v>
      </c>
      <c r="B524" s="37">
        <v>45273</v>
      </c>
      <c r="C524" t="s">
        <v>45</v>
      </c>
      <c r="D524" t="s">
        <v>139</v>
      </c>
      <c r="E524" t="s">
        <v>140</v>
      </c>
      <c r="F524" t="s">
        <v>140</v>
      </c>
      <c r="G524" t="s">
        <v>49</v>
      </c>
      <c r="H524" t="s">
        <v>50</v>
      </c>
      <c r="I524">
        <v>320917</v>
      </c>
      <c r="J524" t="s">
        <v>54</v>
      </c>
      <c r="K524" s="38">
        <v>30</v>
      </c>
      <c r="L524" s="38">
        <v>317.77800000000002</v>
      </c>
      <c r="M524" s="38">
        <v>9533.34</v>
      </c>
      <c r="N524" s="38">
        <v>0</v>
      </c>
      <c r="O524" s="38">
        <v>762.66700000000003</v>
      </c>
      <c r="P524" s="38">
        <v>10296.007</v>
      </c>
      <c r="Q524">
        <v>2023</v>
      </c>
      <c r="R524">
        <v>12</v>
      </c>
      <c r="S524">
        <v>0</v>
      </c>
      <c r="T524" t="s">
        <v>52</v>
      </c>
    </row>
    <row r="525" spans="1:20" x14ac:dyDescent="0.25">
      <c r="A525">
        <v>6750067993</v>
      </c>
      <c r="B525" s="37">
        <v>45273</v>
      </c>
      <c r="C525" t="s">
        <v>45</v>
      </c>
      <c r="D525" t="s">
        <v>139</v>
      </c>
      <c r="E525" t="s">
        <v>140</v>
      </c>
      <c r="F525" t="s">
        <v>140</v>
      </c>
      <c r="G525" t="s">
        <v>49</v>
      </c>
      <c r="H525" t="s">
        <v>50</v>
      </c>
      <c r="I525">
        <v>324003</v>
      </c>
      <c r="J525" t="s">
        <v>10</v>
      </c>
      <c r="K525" s="38">
        <v>40</v>
      </c>
      <c r="L525" s="38">
        <v>366.66699999999997</v>
      </c>
      <c r="M525" s="38">
        <v>14666.68</v>
      </c>
      <c r="N525" s="38">
        <v>0</v>
      </c>
      <c r="O525" s="38">
        <v>1173.3340000000001</v>
      </c>
      <c r="P525" s="38">
        <v>15840.013999999999</v>
      </c>
      <c r="Q525">
        <v>2023</v>
      </c>
      <c r="R525">
        <v>12</v>
      </c>
      <c r="S525">
        <v>0</v>
      </c>
      <c r="T525" t="s">
        <v>52</v>
      </c>
    </row>
    <row r="526" spans="1:20" x14ac:dyDescent="0.25">
      <c r="A526">
        <v>6750067993</v>
      </c>
      <c r="B526" s="37">
        <v>45273</v>
      </c>
      <c r="C526" t="s">
        <v>45</v>
      </c>
      <c r="D526" t="s">
        <v>139</v>
      </c>
      <c r="E526" t="s">
        <v>140</v>
      </c>
      <c r="F526" t="s">
        <v>140</v>
      </c>
      <c r="G526" t="s">
        <v>49</v>
      </c>
      <c r="H526" t="s">
        <v>50</v>
      </c>
      <c r="I526">
        <v>322000</v>
      </c>
      <c r="J526" t="s">
        <v>69</v>
      </c>
      <c r="K526" s="38">
        <v>40</v>
      </c>
      <c r="L526" s="38">
        <v>196.71299999999999</v>
      </c>
      <c r="M526" s="38">
        <v>7868.5039999999999</v>
      </c>
      <c r="N526" s="38">
        <v>-3372.2159999999999</v>
      </c>
      <c r="O526" s="38">
        <v>629.48</v>
      </c>
      <c r="P526" s="38">
        <v>8497.9840000000004</v>
      </c>
      <c r="Q526">
        <v>2023</v>
      </c>
      <c r="R526">
        <v>12</v>
      </c>
      <c r="S526">
        <v>0.29999957298169799</v>
      </c>
      <c r="T526" t="s">
        <v>56</v>
      </c>
    </row>
    <row r="527" spans="1:20" x14ac:dyDescent="0.25">
      <c r="A527">
        <v>6750067993</v>
      </c>
      <c r="B527" s="37">
        <v>45273</v>
      </c>
      <c r="C527" t="s">
        <v>45</v>
      </c>
      <c r="D527" t="s">
        <v>139</v>
      </c>
      <c r="E527" t="s">
        <v>140</v>
      </c>
      <c r="F527" t="s">
        <v>140</v>
      </c>
      <c r="G527" t="s">
        <v>49</v>
      </c>
      <c r="H527" t="s">
        <v>50</v>
      </c>
      <c r="I527">
        <v>320015</v>
      </c>
      <c r="J527" t="s">
        <v>51</v>
      </c>
      <c r="K527" s="38">
        <v>20</v>
      </c>
      <c r="L527" s="38">
        <v>0</v>
      </c>
      <c r="M527" s="38">
        <v>0</v>
      </c>
      <c r="N527" s="38">
        <v>0</v>
      </c>
      <c r="O527" s="38">
        <v>0</v>
      </c>
      <c r="P527" s="38">
        <v>0</v>
      </c>
      <c r="Q527">
        <v>2023</v>
      </c>
      <c r="R527">
        <v>12</v>
      </c>
      <c r="S527">
        <v>0</v>
      </c>
      <c r="T527" t="s">
        <v>52</v>
      </c>
    </row>
    <row r="528" spans="1:20" x14ac:dyDescent="0.25">
      <c r="A528">
        <v>6750067993</v>
      </c>
      <c r="B528" s="37">
        <v>45273</v>
      </c>
      <c r="C528" t="s">
        <v>45</v>
      </c>
      <c r="D528" t="s">
        <v>139</v>
      </c>
      <c r="E528" t="s">
        <v>140</v>
      </c>
      <c r="F528" t="s">
        <v>140</v>
      </c>
      <c r="G528" t="s">
        <v>49</v>
      </c>
      <c r="H528" t="s">
        <v>50</v>
      </c>
      <c r="I528">
        <v>320917</v>
      </c>
      <c r="J528" t="s">
        <v>54</v>
      </c>
      <c r="K528" s="38">
        <v>10</v>
      </c>
      <c r="L528" s="38">
        <v>0</v>
      </c>
      <c r="M528" s="38">
        <v>0</v>
      </c>
      <c r="N528" s="38">
        <v>0</v>
      </c>
      <c r="O528" s="38">
        <v>0</v>
      </c>
      <c r="P528" s="38">
        <v>0</v>
      </c>
      <c r="Q528">
        <v>2023</v>
      </c>
      <c r="R528">
        <v>12</v>
      </c>
      <c r="S528">
        <v>0</v>
      </c>
      <c r="T528" t="s">
        <v>52</v>
      </c>
    </row>
    <row r="529" spans="1:20" x14ac:dyDescent="0.25">
      <c r="A529">
        <v>6750067994</v>
      </c>
      <c r="B529" s="37">
        <v>45273</v>
      </c>
      <c r="C529" t="s">
        <v>45</v>
      </c>
      <c r="D529" t="s">
        <v>139</v>
      </c>
      <c r="E529" t="s">
        <v>140</v>
      </c>
      <c r="F529" t="s">
        <v>140</v>
      </c>
      <c r="G529" t="s">
        <v>49</v>
      </c>
      <c r="H529" t="s">
        <v>50</v>
      </c>
      <c r="I529">
        <v>320118</v>
      </c>
      <c r="J529" t="s">
        <v>57</v>
      </c>
      <c r="K529" s="38">
        <v>100</v>
      </c>
      <c r="L529" s="38">
        <v>210.833</v>
      </c>
      <c r="M529" s="38">
        <v>21083.3</v>
      </c>
      <c r="N529" s="38">
        <v>0</v>
      </c>
      <c r="O529" s="38">
        <v>1686.664</v>
      </c>
      <c r="P529" s="38">
        <v>22769.964</v>
      </c>
      <c r="Q529">
        <v>2023</v>
      </c>
      <c r="R529">
        <v>12</v>
      </c>
      <c r="S529">
        <v>0</v>
      </c>
      <c r="T529" t="s">
        <v>52</v>
      </c>
    </row>
    <row r="530" spans="1:20" x14ac:dyDescent="0.25">
      <c r="A530">
        <v>6750067994</v>
      </c>
      <c r="B530" s="37">
        <v>45273</v>
      </c>
      <c r="C530" t="s">
        <v>45</v>
      </c>
      <c r="D530" t="s">
        <v>139</v>
      </c>
      <c r="E530" t="s">
        <v>140</v>
      </c>
      <c r="F530" t="s">
        <v>140</v>
      </c>
      <c r="G530" t="s">
        <v>49</v>
      </c>
      <c r="H530" t="s">
        <v>50</v>
      </c>
      <c r="I530">
        <v>320925</v>
      </c>
      <c r="J530" t="s">
        <v>141</v>
      </c>
      <c r="K530" s="38">
        <v>25</v>
      </c>
      <c r="L530" s="38">
        <v>210.833</v>
      </c>
      <c r="M530" s="38">
        <v>5270.8249999999998</v>
      </c>
      <c r="N530" s="38">
        <v>0</v>
      </c>
      <c r="O530" s="38">
        <v>421.666</v>
      </c>
      <c r="P530" s="38">
        <v>5692.491</v>
      </c>
      <c r="Q530">
        <v>2023</v>
      </c>
      <c r="R530">
        <v>12</v>
      </c>
      <c r="S530">
        <v>0</v>
      </c>
      <c r="T530" t="s">
        <v>52</v>
      </c>
    </row>
    <row r="531" spans="1:20" x14ac:dyDescent="0.25">
      <c r="A531">
        <v>6750067995</v>
      </c>
      <c r="B531" s="37">
        <v>45273</v>
      </c>
      <c r="C531" t="s">
        <v>45</v>
      </c>
      <c r="D531" t="s">
        <v>139</v>
      </c>
      <c r="E531" t="s">
        <v>140</v>
      </c>
      <c r="F531" t="s">
        <v>140</v>
      </c>
      <c r="G531" t="s">
        <v>49</v>
      </c>
      <c r="H531" t="s">
        <v>50</v>
      </c>
      <c r="I531">
        <v>320118</v>
      </c>
      <c r="J531" t="s">
        <v>57</v>
      </c>
      <c r="K531" s="38">
        <v>100</v>
      </c>
      <c r="L531" s="38">
        <v>105.417</v>
      </c>
      <c r="M531" s="38">
        <v>10541.65</v>
      </c>
      <c r="N531" s="38">
        <v>-10541.65</v>
      </c>
      <c r="O531" s="38">
        <v>843.33199999999999</v>
      </c>
      <c r="P531" s="38">
        <v>11384.982</v>
      </c>
      <c r="Q531">
        <v>2023</v>
      </c>
      <c r="R531">
        <v>12</v>
      </c>
      <c r="S531">
        <v>0.49999881423018633</v>
      </c>
      <c r="T531" t="s">
        <v>56</v>
      </c>
    </row>
    <row r="532" spans="1:20" x14ac:dyDescent="0.25">
      <c r="A532">
        <v>6750067995</v>
      </c>
      <c r="B532" s="37">
        <v>45273</v>
      </c>
      <c r="C532" t="s">
        <v>45</v>
      </c>
      <c r="D532" t="s">
        <v>139</v>
      </c>
      <c r="E532" t="s">
        <v>140</v>
      </c>
      <c r="F532" t="s">
        <v>140</v>
      </c>
      <c r="G532" t="s">
        <v>49</v>
      </c>
      <c r="H532" t="s">
        <v>50</v>
      </c>
      <c r="I532">
        <v>320925</v>
      </c>
      <c r="J532" t="s">
        <v>141</v>
      </c>
      <c r="K532" s="38">
        <v>25</v>
      </c>
      <c r="L532" s="38">
        <v>105.416</v>
      </c>
      <c r="M532" s="38">
        <v>2635.4119999999998</v>
      </c>
      <c r="N532" s="38">
        <v>-2635.413</v>
      </c>
      <c r="O532" s="38">
        <v>210.833</v>
      </c>
      <c r="P532" s="38">
        <v>2846.2449999999999</v>
      </c>
      <c r="Q532">
        <v>2023</v>
      </c>
      <c r="R532">
        <v>12</v>
      </c>
      <c r="S532">
        <v>0.50000123320633838</v>
      </c>
      <c r="T532" t="s">
        <v>56</v>
      </c>
    </row>
    <row r="533" spans="1:20" x14ac:dyDescent="0.25">
      <c r="A533">
        <v>6750067997</v>
      </c>
      <c r="B533" s="37">
        <v>45274</v>
      </c>
      <c r="C533" t="s">
        <v>45</v>
      </c>
      <c r="D533" t="s">
        <v>139</v>
      </c>
      <c r="E533" t="s">
        <v>140</v>
      </c>
      <c r="F533" t="s">
        <v>140</v>
      </c>
      <c r="G533" t="s">
        <v>49</v>
      </c>
      <c r="H533" t="s">
        <v>50</v>
      </c>
      <c r="I533">
        <v>323900</v>
      </c>
      <c r="J533" t="s">
        <v>64</v>
      </c>
      <c r="K533" s="38">
        <v>100</v>
      </c>
      <c r="L533" s="38">
        <v>281.01799999999997</v>
      </c>
      <c r="M533" s="38">
        <v>28101.8</v>
      </c>
      <c r="N533" s="38">
        <v>0</v>
      </c>
      <c r="O533" s="38">
        <v>2248.1439999999998</v>
      </c>
      <c r="P533" s="38">
        <v>30349.944</v>
      </c>
      <c r="Q533">
        <v>2023</v>
      </c>
      <c r="R533">
        <v>12</v>
      </c>
      <c r="S533">
        <v>0</v>
      </c>
      <c r="T533" t="s">
        <v>52</v>
      </c>
    </row>
    <row r="534" spans="1:20" x14ac:dyDescent="0.25">
      <c r="A534">
        <v>6750067997</v>
      </c>
      <c r="B534" s="37">
        <v>45274</v>
      </c>
      <c r="C534" t="s">
        <v>45</v>
      </c>
      <c r="D534" t="s">
        <v>139</v>
      </c>
      <c r="E534" t="s">
        <v>140</v>
      </c>
      <c r="F534" t="s">
        <v>140</v>
      </c>
      <c r="G534" t="s">
        <v>49</v>
      </c>
      <c r="H534" t="s">
        <v>50</v>
      </c>
      <c r="I534">
        <v>322000</v>
      </c>
      <c r="J534" t="s">
        <v>69</v>
      </c>
      <c r="K534" s="38">
        <v>100</v>
      </c>
      <c r="L534" s="38">
        <v>196.71299999999999</v>
      </c>
      <c r="M534" s="38">
        <v>19671.259999999998</v>
      </c>
      <c r="N534" s="38">
        <v>-8430.5400000000009</v>
      </c>
      <c r="O534" s="38">
        <v>1573.701</v>
      </c>
      <c r="P534" s="38">
        <v>21244.960999999999</v>
      </c>
      <c r="Q534">
        <v>2023</v>
      </c>
      <c r="R534">
        <v>12</v>
      </c>
      <c r="S534">
        <v>0.29999957298169805</v>
      </c>
      <c r="T534" t="s">
        <v>56</v>
      </c>
    </row>
    <row r="535" spans="1:20" x14ac:dyDescent="0.25">
      <c r="A535">
        <v>6750067998</v>
      </c>
      <c r="B535" s="37">
        <v>45274</v>
      </c>
      <c r="C535" t="s">
        <v>45</v>
      </c>
      <c r="D535" t="s">
        <v>139</v>
      </c>
      <c r="E535" t="s">
        <v>140</v>
      </c>
      <c r="F535" t="s">
        <v>140</v>
      </c>
      <c r="G535" t="s">
        <v>49</v>
      </c>
      <c r="H535" t="s">
        <v>50</v>
      </c>
      <c r="I535">
        <v>323900</v>
      </c>
      <c r="J535" t="s">
        <v>64</v>
      </c>
      <c r="K535" s="38">
        <v>100</v>
      </c>
      <c r="L535" s="38">
        <v>224.81399999999999</v>
      </c>
      <c r="M535" s="38">
        <v>22481.439999999999</v>
      </c>
      <c r="N535" s="38">
        <v>-5620.36</v>
      </c>
      <c r="O535" s="38">
        <v>1798.5150000000001</v>
      </c>
      <c r="P535" s="38">
        <v>24279.955000000002</v>
      </c>
      <c r="Q535">
        <v>2023</v>
      </c>
      <c r="R535">
        <v>12</v>
      </c>
      <c r="S535">
        <v>0.2000002846796784</v>
      </c>
      <c r="T535" t="s">
        <v>56</v>
      </c>
    </row>
    <row r="536" spans="1:20" x14ac:dyDescent="0.25">
      <c r="A536">
        <v>6750067998</v>
      </c>
      <c r="B536" s="37">
        <v>45274</v>
      </c>
      <c r="C536" t="s">
        <v>45</v>
      </c>
      <c r="D536" t="s">
        <v>139</v>
      </c>
      <c r="E536" t="s">
        <v>140</v>
      </c>
      <c r="F536" t="s">
        <v>140</v>
      </c>
      <c r="G536" t="s">
        <v>49</v>
      </c>
      <c r="H536" t="s">
        <v>50</v>
      </c>
      <c r="I536">
        <v>322000</v>
      </c>
      <c r="J536" t="s">
        <v>69</v>
      </c>
      <c r="K536" s="38">
        <v>100</v>
      </c>
      <c r="L536" s="38">
        <v>196.71299999999999</v>
      </c>
      <c r="M536" s="38">
        <v>19671.259999999998</v>
      </c>
      <c r="N536" s="38">
        <v>-8430.5400000000009</v>
      </c>
      <c r="O536" s="38">
        <v>1573.701</v>
      </c>
      <c r="P536" s="38">
        <v>21244.960999999999</v>
      </c>
      <c r="Q536">
        <v>2023</v>
      </c>
      <c r="R536">
        <v>12</v>
      </c>
      <c r="S536">
        <v>0.29999957298169805</v>
      </c>
      <c r="T536" t="s">
        <v>56</v>
      </c>
    </row>
    <row r="537" spans="1:20" x14ac:dyDescent="0.25">
      <c r="A537">
        <v>6750068007</v>
      </c>
      <c r="B537" s="37">
        <v>45274</v>
      </c>
      <c r="C537" t="s">
        <v>45</v>
      </c>
      <c r="D537" t="s">
        <v>82</v>
      </c>
      <c r="E537" t="s">
        <v>5</v>
      </c>
      <c r="F537" t="s">
        <v>83</v>
      </c>
      <c r="G537" t="s">
        <v>49</v>
      </c>
      <c r="H537" t="s">
        <v>50</v>
      </c>
      <c r="I537">
        <v>320020</v>
      </c>
      <c r="J537" t="s">
        <v>84</v>
      </c>
      <c r="K537" s="38">
        <v>15</v>
      </c>
      <c r="L537" s="38">
        <v>254.22200000000001</v>
      </c>
      <c r="M537" s="38">
        <v>3813.3359999999998</v>
      </c>
      <c r="N537" s="38">
        <v>-953.33399999999995</v>
      </c>
      <c r="O537" s="38">
        <v>305.06700000000001</v>
      </c>
      <c r="P537" s="38">
        <v>4118.4030000000002</v>
      </c>
      <c r="Q537">
        <v>2023</v>
      </c>
      <c r="R537">
        <v>12</v>
      </c>
      <c r="S537">
        <v>0.20000025174839259</v>
      </c>
      <c r="T537" t="s">
        <v>56</v>
      </c>
    </row>
    <row r="538" spans="1:20" x14ac:dyDescent="0.25">
      <c r="A538">
        <v>6750068008</v>
      </c>
      <c r="B538" s="37">
        <v>45274</v>
      </c>
      <c r="C538" t="s">
        <v>45</v>
      </c>
      <c r="D538" t="s">
        <v>121</v>
      </c>
      <c r="E538" t="s">
        <v>5</v>
      </c>
      <c r="F538" t="s">
        <v>122</v>
      </c>
      <c r="G538" t="s">
        <v>49</v>
      </c>
      <c r="H538" t="s">
        <v>50</v>
      </c>
      <c r="I538">
        <v>320015</v>
      </c>
      <c r="J538" t="s">
        <v>51</v>
      </c>
      <c r="K538" s="38">
        <v>5</v>
      </c>
      <c r="L538" s="38">
        <v>332.45499999999998</v>
      </c>
      <c r="M538" s="38">
        <v>1662.2750000000001</v>
      </c>
      <c r="N538" s="38">
        <v>0</v>
      </c>
      <c r="O538" s="38">
        <v>132.982</v>
      </c>
      <c r="P538" s="38">
        <v>1795.2570000000001</v>
      </c>
      <c r="Q538">
        <v>2023</v>
      </c>
      <c r="R538">
        <v>12</v>
      </c>
      <c r="S538">
        <v>0</v>
      </c>
      <c r="T538" t="s">
        <v>52</v>
      </c>
    </row>
    <row r="539" spans="1:20" x14ac:dyDescent="0.25">
      <c r="A539">
        <v>6750068008</v>
      </c>
      <c r="B539" s="37">
        <v>45274</v>
      </c>
      <c r="C539" t="s">
        <v>45</v>
      </c>
      <c r="D539" t="s">
        <v>121</v>
      </c>
      <c r="E539" t="s">
        <v>5</v>
      </c>
      <c r="F539" t="s">
        <v>122</v>
      </c>
      <c r="G539" t="s">
        <v>49</v>
      </c>
      <c r="H539" t="s">
        <v>50</v>
      </c>
      <c r="I539">
        <v>320107</v>
      </c>
      <c r="J539" t="s">
        <v>53</v>
      </c>
      <c r="K539" s="38">
        <v>2</v>
      </c>
      <c r="L539" s="38">
        <v>317.77800000000002</v>
      </c>
      <c r="M539" s="38">
        <v>635.55600000000004</v>
      </c>
      <c r="N539" s="38">
        <v>0</v>
      </c>
      <c r="O539" s="38">
        <v>50.844000000000001</v>
      </c>
      <c r="P539" s="38">
        <v>686.4</v>
      </c>
      <c r="Q539">
        <v>2023</v>
      </c>
      <c r="R539">
        <v>12</v>
      </c>
      <c r="S539">
        <v>0</v>
      </c>
      <c r="T539" t="s">
        <v>52</v>
      </c>
    </row>
    <row r="540" spans="1:20" x14ac:dyDescent="0.25">
      <c r="A540">
        <v>6750068008</v>
      </c>
      <c r="B540" s="37">
        <v>45274</v>
      </c>
      <c r="C540" t="s">
        <v>45</v>
      </c>
      <c r="D540" t="s">
        <v>121</v>
      </c>
      <c r="E540" t="s">
        <v>5</v>
      </c>
      <c r="F540" t="s">
        <v>122</v>
      </c>
      <c r="G540" t="s">
        <v>49</v>
      </c>
      <c r="H540" t="s">
        <v>50</v>
      </c>
      <c r="I540">
        <v>320025</v>
      </c>
      <c r="J540" t="s">
        <v>58</v>
      </c>
      <c r="K540" s="38">
        <v>5</v>
      </c>
      <c r="L540" s="38">
        <v>220.8</v>
      </c>
      <c r="M540" s="38">
        <v>1104</v>
      </c>
      <c r="N540" s="38">
        <v>0</v>
      </c>
      <c r="O540" s="38">
        <v>88.32</v>
      </c>
      <c r="P540" s="38">
        <v>1192.32</v>
      </c>
      <c r="Q540">
        <v>2023</v>
      </c>
      <c r="R540">
        <v>12</v>
      </c>
      <c r="S540">
        <v>0</v>
      </c>
      <c r="T540" t="s">
        <v>52</v>
      </c>
    </row>
    <row r="541" spans="1:20" x14ac:dyDescent="0.25">
      <c r="A541">
        <v>6750068008</v>
      </c>
      <c r="B541" s="37">
        <v>45274</v>
      </c>
      <c r="C541" t="s">
        <v>45</v>
      </c>
      <c r="D541" t="s">
        <v>121</v>
      </c>
      <c r="E541" t="s">
        <v>5</v>
      </c>
      <c r="F541" t="s">
        <v>122</v>
      </c>
      <c r="G541" t="s">
        <v>49</v>
      </c>
      <c r="H541" t="s">
        <v>50</v>
      </c>
      <c r="I541">
        <v>324003</v>
      </c>
      <c r="J541" t="s">
        <v>10</v>
      </c>
      <c r="K541" s="38">
        <v>100</v>
      </c>
      <c r="L541" s="38">
        <v>366.66699999999997</v>
      </c>
      <c r="M541" s="38">
        <v>36666.699999999997</v>
      </c>
      <c r="N541" s="38">
        <v>0</v>
      </c>
      <c r="O541" s="38">
        <v>2933.3359999999998</v>
      </c>
      <c r="P541" s="38">
        <v>39600.036</v>
      </c>
      <c r="Q541">
        <v>2023</v>
      </c>
      <c r="R541">
        <v>12</v>
      </c>
      <c r="S541">
        <v>0</v>
      </c>
      <c r="T541" t="s">
        <v>52</v>
      </c>
    </row>
    <row r="542" spans="1:20" x14ac:dyDescent="0.25">
      <c r="A542">
        <v>6750068009</v>
      </c>
      <c r="B542" s="37">
        <v>45274</v>
      </c>
      <c r="C542" t="s">
        <v>45</v>
      </c>
      <c r="D542" t="s">
        <v>91</v>
      </c>
      <c r="E542" t="s">
        <v>5</v>
      </c>
      <c r="F542" t="s">
        <v>92</v>
      </c>
      <c r="G542" t="s">
        <v>49</v>
      </c>
      <c r="H542" t="s">
        <v>50</v>
      </c>
      <c r="I542">
        <v>320015</v>
      </c>
      <c r="J542" t="s">
        <v>51</v>
      </c>
      <c r="K542" s="38">
        <v>4</v>
      </c>
      <c r="L542" s="38">
        <v>332.45499999999998</v>
      </c>
      <c r="M542" s="38">
        <v>1329.82</v>
      </c>
      <c r="N542" s="38">
        <v>0</v>
      </c>
      <c r="O542" s="38">
        <v>106.386</v>
      </c>
      <c r="P542" s="38">
        <v>1436.2059999999999</v>
      </c>
      <c r="Q542">
        <v>2023</v>
      </c>
      <c r="R542">
        <v>12</v>
      </c>
      <c r="S542">
        <v>0</v>
      </c>
      <c r="T542" t="s">
        <v>52</v>
      </c>
    </row>
    <row r="543" spans="1:20" x14ac:dyDescent="0.25">
      <c r="A543">
        <v>6750068009</v>
      </c>
      <c r="B543" s="37">
        <v>45274</v>
      </c>
      <c r="C543" t="s">
        <v>45</v>
      </c>
      <c r="D543" t="s">
        <v>91</v>
      </c>
      <c r="E543" t="s">
        <v>5</v>
      </c>
      <c r="F543" t="s">
        <v>92</v>
      </c>
      <c r="G543" t="s">
        <v>49</v>
      </c>
      <c r="H543" t="s">
        <v>50</v>
      </c>
      <c r="I543">
        <v>320107</v>
      </c>
      <c r="J543" t="s">
        <v>53</v>
      </c>
      <c r="K543" s="38">
        <v>4</v>
      </c>
      <c r="L543" s="38">
        <v>317.77800000000002</v>
      </c>
      <c r="M543" s="38">
        <v>1271.1120000000001</v>
      </c>
      <c r="N543" s="38">
        <v>0</v>
      </c>
      <c r="O543" s="38">
        <v>101.68899999999999</v>
      </c>
      <c r="P543" s="38">
        <v>1372.8009999999999</v>
      </c>
      <c r="Q543">
        <v>2023</v>
      </c>
      <c r="R543">
        <v>12</v>
      </c>
      <c r="S543">
        <v>0</v>
      </c>
      <c r="T543" t="s">
        <v>52</v>
      </c>
    </row>
    <row r="544" spans="1:20" x14ac:dyDescent="0.25">
      <c r="A544">
        <v>6750068009</v>
      </c>
      <c r="B544" s="37">
        <v>45274</v>
      </c>
      <c r="C544" t="s">
        <v>45</v>
      </c>
      <c r="D544" t="s">
        <v>91</v>
      </c>
      <c r="E544" t="s">
        <v>5</v>
      </c>
      <c r="F544" t="s">
        <v>92</v>
      </c>
      <c r="G544" t="s">
        <v>49</v>
      </c>
      <c r="H544" t="s">
        <v>50</v>
      </c>
      <c r="I544">
        <v>320028</v>
      </c>
      <c r="J544" t="s">
        <v>11</v>
      </c>
      <c r="K544" s="38">
        <v>15</v>
      </c>
      <c r="L544" s="38">
        <v>167.22200000000001</v>
      </c>
      <c r="M544" s="38">
        <v>2508.33</v>
      </c>
      <c r="N544" s="38">
        <v>0</v>
      </c>
      <c r="O544" s="38">
        <v>200.666</v>
      </c>
      <c r="P544" s="38">
        <v>2708.9960000000001</v>
      </c>
      <c r="Q544">
        <v>2023</v>
      </c>
      <c r="R544">
        <v>12</v>
      </c>
      <c r="S544">
        <v>0</v>
      </c>
      <c r="T544" t="s">
        <v>52</v>
      </c>
    </row>
    <row r="545" spans="1:20" x14ac:dyDescent="0.25">
      <c r="A545">
        <v>6750068009</v>
      </c>
      <c r="B545" s="37">
        <v>45274</v>
      </c>
      <c r="C545" t="s">
        <v>45</v>
      </c>
      <c r="D545" t="s">
        <v>91</v>
      </c>
      <c r="E545" t="s">
        <v>5</v>
      </c>
      <c r="F545" t="s">
        <v>92</v>
      </c>
      <c r="G545" t="s">
        <v>49</v>
      </c>
      <c r="H545" t="s">
        <v>50</v>
      </c>
      <c r="I545">
        <v>320917</v>
      </c>
      <c r="J545" t="s">
        <v>54</v>
      </c>
      <c r="K545" s="38">
        <v>4</v>
      </c>
      <c r="L545" s="38">
        <v>317.77800000000002</v>
      </c>
      <c r="M545" s="38">
        <v>1271.1120000000001</v>
      </c>
      <c r="N545" s="38">
        <v>0</v>
      </c>
      <c r="O545" s="38">
        <v>101.68899999999999</v>
      </c>
      <c r="P545" s="38">
        <v>1372.8009999999999</v>
      </c>
      <c r="Q545">
        <v>2023</v>
      </c>
      <c r="R545">
        <v>12</v>
      </c>
      <c r="S545">
        <v>0</v>
      </c>
      <c r="T545" t="s">
        <v>52</v>
      </c>
    </row>
    <row r="546" spans="1:20" x14ac:dyDescent="0.25">
      <c r="A546">
        <v>6750068009</v>
      </c>
      <c r="B546" s="37">
        <v>45274</v>
      </c>
      <c r="C546" t="s">
        <v>45</v>
      </c>
      <c r="D546" t="s">
        <v>91</v>
      </c>
      <c r="E546" t="s">
        <v>5</v>
      </c>
      <c r="F546" t="s">
        <v>92</v>
      </c>
      <c r="G546" t="s">
        <v>49</v>
      </c>
      <c r="H546" t="s">
        <v>50</v>
      </c>
      <c r="I546">
        <v>324003</v>
      </c>
      <c r="J546" t="s">
        <v>10</v>
      </c>
      <c r="K546" s="38">
        <v>6</v>
      </c>
      <c r="L546" s="38">
        <v>366.66699999999997</v>
      </c>
      <c r="M546" s="38">
        <v>2200.002</v>
      </c>
      <c r="N546" s="38">
        <v>0</v>
      </c>
      <c r="O546" s="38">
        <v>176</v>
      </c>
      <c r="P546" s="38">
        <v>2376.002</v>
      </c>
      <c r="Q546">
        <v>2023</v>
      </c>
      <c r="R546">
        <v>12</v>
      </c>
      <c r="S546">
        <v>0</v>
      </c>
      <c r="T546" t="s">
        <v>52</v>
      </c>
    </row>
    <row r="547" spans="1:20" x14ac:dyDescent="0.25">
      <c r="A547">
        <v>6750068009</v>
      </c>
      <c r="B547" s="37">
        <v>45274</v>
      </c>
      <c r="C547" t="s">
        <v>45</v>
      </c>
      <c r="D547" t="s">
        <v>91</v>
      </c>
      <c r="E547" t="s">
        <v>5</v>
      </c>
      <c r="F547" t="s">
        <v>92</v>
      </c>
      <c r="G547" t="s">
        <v>49</v>
      </c>
      <c r="H547" t="s">
        <v>50</v>
      </c>
      <c r="I547">
        <v>322110</v>
      </c>
      <c r="J547" t="s">
        <v>85</v>
      </c>
      <c r="K547" s="38">
        <v>2</v>
      </c>
      <c r="L547" s="38">
        <v>281.01799999999997</v>
      </c>
      <c r="M547" s="38">
        <v>562.03599999999994</v>
      </c>
      <c r="N547" s="38">
        <v>0</v>
      </c>
      <c r="O547" s="38">
        <v>44.963000000000001</v>
      </c>
      <c r="P547" s="38">
        <v>606.99900000000002</v>
      </c>
      <c r="Q547">
        <v>2023</v>
      </c>
      <c r="R547">
        <v>12</v>
      </c>
      <c r="S547">
        <v>0</v>
      </c>
      <c r="T547" t="s">
        <v>52</v>
      </c>
    </row>
    <row r="548" spans="1:20" x14ac:dyDescent="0.25">
      <c r="A548">
        <v>6750068009</v>
      </c>
      <c r="B548" s="37">
        <v>45274</v>
      </c>
      <c r="C548" t="s">
        <v>45</v>
      </c>
      <c r="D548" t="s">
        <v>91</v>
      </c>
      <c r="E548" t="s">
        <v>5</v>
      </c>
      <c r="F548" t="s">
        <v>92</v>
      </c>
      <c r="G548" t="s">
        <v>49</v>
      </c>
      <c r="H548" t="s">
        <v>50</v>
      </c>
      <c r="I548">
        <v>322231</v>
      </c>
      <c r="J548" t="s">
        <v>120</v>
      </c>
      <c r="K548" s="38">
        <v>2</v>
      </c>
      <c r="L548" s="38">
        <v>281.01799999999997</v>
      </c>
      <c r="M548" s="38">
        <v>562.03599999999994</v>
      </c>
      <c r="N548" s="38">
        <v>0</v>
      </c>
      <c r="O548" s="38">
        <v>44.963000000000001</v>
      </c>
      <c r="P548" s="38">
        <v>606.99900000000002</v>
      </c>
      <c r="Q548">
        <v>2023</v>
      </c>
      <c r="R548">
        <v>12</v>
      </c>
      <c r="S548">
        <v>0</v>
      </c>
      <c r="T548" t="s">
        <v>52</v>
      </c>
    </row>
    <row r="549" spans="1:20" x14ac:dyDescent="0.25">
      <c r="A549">
        <v>6750068010</v>
      </c>
      <c r="B549" s="37">
        <v>45274</v>
      </c>
      <c r="C549" t="s">
        <v>45</v>
      </c>
      <c r="D549" t="s">
        <v>95</v>
      </c>
      <c r="E549" t="s">
        <v>5</v>
      </c>
      <c r="F549" t="s">
        <v>96</v>
      </c>
      <c r="G549" t="s">
        <v>49</v>
      </c>
      <c r="H549" t="s">
        <v>50</v>
      </c>
      <c r="I549">
        <v>320015</v>
      </c>
      <c r="J549" t="s">
        <v>51</v>
      </c>
      <c r="K549" s="38">
        <v>2</v>
      </c>
      <c r="L549" s="38">
        <v>332.45499999999998</v>
      </c>
      <c r="M549" s="38">
        <v>664.91</v>
      </c>
      <c r="N549" s="38">
        <v>0</v>
      </c>
      <c r="O549" s="38">
        <v>53.192999999999998</v>
      </c>
      <c r="P549" s="38">
        <v>718.10299999999995</v>
      </c>
      <c r="Q549">
        <v>2023</v>
      </c>
      <c r="R549">
        <v>12</v>
      </c>
      <c r="S549">
        <v>0</v>
      </c>
      <c r="T549" t="s">
        <v>52</v>
      </c>
    </row>
    <row r="550" spans="1:20" x14ac:dyDescent="0.25">
      <c r="A550">
        <v>6750068010</v>
      </c>
      <c r="B550" s="37">
        <v>45274</v>
      </c>
      <c r="C550" t="s">
        <v>45</v>
      </c>
      <c r="D550" t="s">
        <v>95</v>
      </c>
      <c r="E550" t="s">
        <v>5</v>
      </c>
      <c r="F550" t="s">
        <v>96</v>
      </c>
      <c r="G550" t="s">
        <v>49</v>
      </c>
      <c r="H550" t="s">
        <v>50</v>
      </c>
      <c r="I550">
        <v>320107</v>
      </c>
      <c r="J550" t="s">
        <v>53</v>
      </c>
      <c r="K550" s="38">
        <v>2</v>
      </c>
      <c r="L550" s="38">
        <v>317.77800000000002</v>
      </c>
      <c r="M550" s="38">
        <v>635.55600000000004</v>
      </c>
      <c r="N550" s="38">
        <v>0</v>
      </c>
      <c r="O550" s="38">
        <v>50.844000000000001</v>
      </c>
      <c r="P550" s="38">
        <v>686.4</v>
      </c>
      <c r="Q550">
        <v>2023</v>
      </c>
      <c r="R550">
        <v>12</v>
      </c>
      <c r="S550">
        <v>0</v>
      </c>
      <c r="T550" t="s">
        <v>52</v>
      </c>
    </row>
    <row r="551" spans="1:20" x14ac:dyDescent="0.25">
      <c r="A551">
        <v>6750068010</v>
      </c>
      <c r="B551" s="37">
        <v>45274</v>
      </c>
      <c r="C551" t="s">
        <v>45</v>
      </c>
      <c r="D551" t="s">
        <v>95</v>
      </c>
      <c r="E551" t="s">
        <v>5</v>
      </c>
      <c r="F551" t="s">
        <v>96</v>
      </c>
      <c r="G551" t="s">
        <v>49</v>
      </c>
      <c r="H551" t="s">
        <v>50</v>
      </c>
      <c r="I551">
        <v>320108</v>
      </c>
      <c r="J551" t="s">
        <v>73</v>
      </c>
      <c r="K551" s="38">
        <v>1</v>
      </c>
      <c r="L551" s="38">
        <v>319.90899999999999</v>
      </c>
      <c r="M551" s="38">
        <v>319.90899999999999</v>
      </c>
      <c r="N551" s="38">
        <v>0</v>
      </c>
      <c r="O551" s="38">
        <v>25.593</v>
      </c>
      <c r="P551" s="38">
        <v>345.50200000000001</v>
      </c>
      <c r="Q551">
        <v>2023</v>
      </c>
      <c r="R551">
        <v>12</v>
      </c>
      <c r="S551">
        <v>0</v>
      </c>
      <c r="T551" t="s">
        <v>52</v>
      </c>
    </row>
    <row r="552" spans="1:20" x14ac:dyDescent="0.25">
      <c r="A552">
        <v>6750068010</v>
      </c>
      <c r="B552" s="37">
        <v>45274</v>
      </c>
      <c r="C552" t="s">
        <v>45</v>
      </c>
      <c r="D552" t="s">
        <v>95</v>
      </c>
      <c r="E552" t="s">
        <v>5</v>
      </c>
      <c r="F552" t="s">
        <v>96</v>
      </c>
      <c r="G552" t="s">
        <v>49</v>
      </c>
      <c r="H552" t="s">
        <v>50</v>
      </c>
      <c r="I552">
        <v>324003</v>
      </c>
      <c r="J552" t="s">
        <v>10</v>
      </c>
      <c r="K552" s="38">
        <v>5</v>
      </c>
      <c r="L552" s="38">
        <v>366.66699999999997</v>
      </c>
      <c r="M552" s="38">
        <v>1833.335</v>
      </c>
      <c r="N552" s="38">
        <v>0</v>
      </c>
      <c r="O552" s="38">
        <v>146.667</v>
      </c>
      <c r="P552" s="38">
        <v>1980.002</v>
      </c>
      <c r="Q552">
        <v>2023</v>
      </c>
      <c r="R552">
        <v>12</v>
      </c>
      <c r="S552">
        <v>0</v>
      </c>
      <c r="T552" t="s">
        <v>52</v>
      </c>
    </row>
    <row r="553" spans="1:20" x14ac:dyDescent="0.25">
      <c r="A553">
        <v>6750068011</v>
      </c>
      <c r="B553" s="37">
        <v>45274</v>
      </c>
      <c r="C553" t="s">
        <v>45</v>
      </c>
      <c r="D553" t="s">
        <v>82</v>
      </c>
      <c r="E553" t="s">
        <v>5</v>
      </c>
      <c r="F553" t="s">
        <v>83</v>
      </c>
      <c r="G553" t="s">
        <v>49</v>
      </c>
      <c r="H553" t="s">
        <v>50</v>
      </c>
      <c r="I553">
        <v>324003</v>
      </c>
      <c r="J553" t="s">
        <v>10</v>
      </c>
      <c r="K553" s="38">
        <v>150</v>
      </c>
      <c r="L553" s="38">
        <v>366.66699999999997</v>
      </c>
      <c r="M553" s="38">
        <v>55000.05</v>
      </c>
      <c r="N553" s="38">
        <v>0</v>
      </c>
      <c r="O553" s="38">
        <v>4400.0039999999999</v>
      </c>
      <c r="P553" s="38">
        <v>59400.053999999996</v>
      </c>
      <c r="Q553">
        <v>2023</v>
      </c>
      <c r="R553">
        <v>12</v>
      </c>
      <c r="S553">
        <v>0</v>
      </c>
      <c r="T553" t="s">
        <v>52</v>
      </c>
    </row>
    <row r="554" spans="1:20" x14ac:dyDescent="0.25">
      <c r="A554">
        <v>6750068012</v>
      </c>
      <c r="B554" s="37">
        <v>45274</v>
      </c>
      <c r="C554" t="s">
        <v>45</v>
      </c>
      <c r="D554" t="s">
        <v>121</v>
      </c>
      <c r="E554" t="s">
        <v>5</v>
      </c>
      <c r="F554" t="s">
        <v>122</v>
      </c>
      <c r="G554" t="s">
        <v>49</v>
      </c>
      <c r="H554" t="s">
        <v>50</v>
      </c>
      <c r="I554">
        <v>320020</v>
      </c>
      <c r="J554" t="s">
        <v>84</v>
      </c>
      <c r="K554" s="38">
        <v>30</v>
      </c>
      <c r="L554" s="38">
        <v>254.22200000000001</v>
      </c>
      <c r="M554" s="38">
        <v>7626.6719999999996</v>
      </c>
      <c r="N554" s="38">
        <v>-1906.6679999999999</v>
      </c>
      <c r="O554" s="38">
        <v>610.13400000000001</v>
      </c>
      <c r="P554" s="38">
        <v>8236.8060000000005</v>
      </c>
      <c r="Q554">
        <v>2023</v>
      </c>
      <c r="R554">
        <v>12</v>
      </c>
      <c r="S554">
        <v>0.20000025174839259</v>
      </c>
      <c r="T554" t="s">
        <v>56</v>
      </c>
    </row>
    <row r="555" spans="1:20" x14ac:dyDescent="0.25">
      <c r="A555">
        <v>6750068012</v>
      </c>
      <c r="B555" s="37">
        <v>45274</v>
      </c>
      <c r="C555" t="s">
        <v>45</v>
      </c>
      <c r="D555" t="s">
        <v>121</v>
      </c>
      <c r="E555" t="s">
        <v>5</v>
      </c>
      <c r="F555" t="s">
        <v>122</v>
      </c>
      <c r="G555" t="s">
        <v>49</v>
      </c>
      <c r="H555" t="s">
        <v>50</v>
      </c>
      <c r="I555">
        <v>320025</v>
      </c>
      <c r="J555" t="s">
        <v>58</v>
      </c>
      <c r="K555" s="38">
        <v>10</v>
      </c>
      <c r="L555" s="38">
        <v>220.8</v>
      </c>
      <c r="M555" s="38">
        <v>2208</v>
      </c>
      <c r="N555" s="38">
        <v>0</v>
      </c>
      <c r="O555" s="38">
        <v>176.64</v>
      </c>
      <c r="P555" s="38">
        <v>2384.64</v>
      </c>
      <c r="Q555">
        <v>2023</v>
      </c>
      <c r="R555">
        <v>12</v>
      </c>
      <c r="S555">
        <v>0</v>
      </c>
      <c r="T555" t="s">
        <v>52</v>
      </c>
    </row>
    <row r="556" spans="1:20" x14ac:dyDescent="0.25">
      <c r="A556">
        <v>6750068013</v>
      </c>
      <c r="B556" s="37">
        <v>45274</v>
      </c>
      <c r="C556" t="s">
        <v>45</v>
      </c>
      <c r="D556" t="s">
        <v>97</v>
      </c>
      <c r="E556" t="s">
        <v>5</v>
      </c>
      <c r="F556" t="s">
        <v>98</v>
      </c>
      <c r="G556" t="s">
        <v>49</v>
      </c>
      <c r="H556" t="s">
        <v>99</v>
      </c>
      <c r="I556">
        <v>320015</v>
      </c>
      <c r="J556" t="s">
        <v>51</v>
      </c>
      <c r="K556" s="38">
        <v>3</v>
      </c>
      <c r="L556" s="38">
        <v>332.45499999999998</v>
      </c>
      <c r="M556" s="38">
        <v>997.36500000000001</v>
      </c>
      <c r="N556" s="38">
        <v>0</v>
      </c>
      <c r="O556" s="38">
        <v>79.789000000000001</v>
      </c>
      <c r="P556" s="38">
        <v>1077.154</v>
      </c>
      <c r="Q556">
        <v>2023</v>
      </c>
      <c r="R556">
        <v>12</v>
      </c>
      <c r="S556">
        <v>0</v>
      </c>
      <c r="T556" t="s">
        <v>52</v>
      </c>
    </row>
    <row r="557" spans="1:20" x14ac:dyDescent="0.25">
      <c r="A557">
        <v>6750068013</v>
      </c>
      <c r="B557" s="37">
        <v>45274</v>
      </c>
      <c r="C557" t="s">
        <v>45</v>
      </c>
      <c r="D557" t="s">
        <v>97</v>
      </c>
      <c r="E557" t="s">
        <v>5</v>
      </c>
      <c r="F557" t="s">
        <v>98</v>
      </c>
      <c r="G557" t="s">
        <v>49</v>
      </c>
      <c r="H557" t="s">
        <v>99</v>
      </c>
      <c r="I557">
        <v>324003</v>
      </c>
      <c r="J557" t="s">
        <v>10</v>
      </c>
      <c r="K557" s="38">
        <v>100</v>
      </c>
      <c r="L557" s="38">
        <v>366.66699999999997</v>
      </c>
      <c r="M557" s="38">
        <v>36666.699999999997</v>
      </c>
      <c r="N557" s="38">
        <v>0</v>
      </c>
      <c r="O557" s="38">
        <v>2933.3359999999998</v>
      </c>
      <c r="P557" s="38">
        <v>39600.036</v>
      </c>
      <c r="Q557">
        <v>2023</v>
      </c>
      <c r="R557">
        <v>12</v>
      </c>
      <c r="S557">
        <v>0</v>
      </c>
      <c r="T557" t="s">
        <v>52</v>
      </c>
    </row>
    <row r="558" spans="1:20" x14ac:dyDescent="0.25">
      <c r="A558">
        <v>6750068013</v>
      </c>
      <c r="B558" s="37">
        <v>45274</v>
      </c>
      <c r="C558" t="s">
        <v>45</v>
      </c>
      <c r="D558" t="s">
        <v>97</v>
      </c>
      <c r="E558" t="s">
        <v>5</v>
      </c>
      <c r="F558" t="s">
        <v>98</v>
      </c>
      <c r="G558" t="s">
        <v>49</v>
      </c>
      <c r="H558" t="s">
        <v>99</v>
      </c>
      <c r="I558">
        <v>320015</v>
      </c>
      <c r="J558" t="s">
        <v>51</v>
      </c>
      <c r="K558" s="38">
        <v>1</v>
      </c>
      <c r="L558" s="38">
        <v>0</v>
      </c>
      <c r="M558" s="38">
        <v>0</v>
      </c>
      <c r="N558" s="38">
        <v>0</v>
      </c>
      <c r="O558" s="38">
        <v>0</v>
      </c>
      <c r="P558" s="38">
        <v>0</v>
      </c>
      <c r="Q558">
        <v>2023</v>
      </c>
      <c r="R558">
        <v>12</v>
      </c>
      <c r="S558">
        <v>0</v>
      </c>
      <c r="T558" t="s">
        <v>52</v>
      </c>
    </row>
    <row r="559" spans="1:20" x14ac:dyDescent="0.25">
      <c r="A559">
        <v>6750068051</v>
      </c>
      <c r="B559" s="37">
        <v>45274</v>
      </c>
      <c r="C559" t="s">
        <v>45</v>
      </c>
      <c r="D559" t="s">
        <v>133</v>
      </c>
      <c r="E559" t="s">
        <v>5</v>
      </c>
      <c r="F559" t="s">
        <v>134</v>
      </c>
      <c r="G559" t="s">
        <v>49</v>
      </c>
      <c r="H559" t="s">
        <v>76</v>
      </c>
      <c r="I559">
        <v>320015</v>
      </c>
      <c r="J559" t="s">
        <v>51</v>
      </c>
      <c r="K559" s="38">
        <v>6</v>
      </c>
      <c r="L559" s="38">
        <v>332.45499999999998</v>
      </c>
      <c r="M559" s="38">
        <v>1994.73</v>
      </c>
      <c r="N559" s="38">
        <v>0</v>
      </c>
      <c r="O559" s="38">
        <v>159.578</v>
      </c>
      <c r="P559" s="38">
        <v>2154.308</v>
      </c>
      <c r="Q559">
        <v>2023</v>
      </c>
      <c r="R559">
        <v>12</v>
      </c>
      <c r="S559">
        <v>0</v>
      </c>
      <c r="T559" t="s">
        <v>52</v>
      </c>
    </row>
    <row r="560" spans="1:20" x14ac:dyDescent="0.25">
      <c r="A560">
        <v>6750068051</v>
      </c>
      <c r="B560" s="37">
        <v>45274</v>
      </c>
      <c r="C560" t="s">
        <v>45</v>
      </c>
      <c r="D560" t="s">
        <v>133</v>
      </c>
      <c r="E560" t="s">
        <v>5</v>
      </c>
      <c r="F560" t="s">
        <v>134</v>
      </c>
      <c r="G560" t="s">
        <v>49</v>
      </c>
      <c r="H560" t="s">
        <v>76</v>
      </c>
      <c r="I560">
        <v>320107</v>
      </c>
      <c r="J560" t="s">
        <v>53</v>
      </c>
      <c r="K560" s="38">
        <v>6</v>
      </c>
      <c r="L560" s="38">
        <v>317.77800000000002</v>
      </c>
      <c r="M560" s="38">
        <v>1906.6679999999999</v>
      </c>
      <c r="N560" s="38">
        <v>0</v>
      </c>
      <c r="O560" s="38">
        <v>152.53299999999999</v>
      </c>
      <c r="P560" s="38">
        <v>2059.201</v>
      </c>
      <c r="Q560">
        <v>2023</v>
      </c>
      <c r="R560">
        <v>12</v>
      </c>
      <c r="S560">
        <v>0</v>
      </c>
      <c r="T560" t="s">
        <v>52</v>
      </c>
    </row>
    <row r="561" spans="1:20" x14ac:dyDescent="0.25">
      <c r="A561">
        <v>6750068051</v>
      </c>
      <c r="B561" s="37">
        <v>45274</v>
      </c>
      <c r="C561" t="s">
        <v>45</v>
      </c>
      <c r="D561" t="s">
        <v>133</v>
      </c>
      <c r="E561" t="s">
        <v>5</v>
      </c>
      <c r="F561" t="s">
        <v>134</v>
      </c>
      <c r="G561" t="s">
        <v>49</v>
      </c>
      <c r="H561" t="s">
        <v>76</v>
      </c>
      <c r="I561">
        <v>320917</v>
      </c>
      <c r="J561" t="s">
        <v>54</v>
      </c>
      <c r="K561" s="38">
        <v>3</v>
      </c>
      <c r="L561" s="38">
        <v>317.77800000000002</v>
      </c>
      <c r="M561" s="38">
        <v>953.33399999999995</v>
      </c>
      <c r="N561" s="38">
        <v>0</v>
      </c>
      <c r="O561" s="38">
        <v>76.266999999999996</v>
      </c>
      <c r="P561" s="38">
        <v>1029.6010000000001</v>
      </c>
      <c r="Q561">
        <v>2023</v>
      </c>
      <c r="R561">
        <v>12</v>
      </c>
      <c r="S561">
        <v>0</v>
      </c>
      <c r="T561" t="s">
        <v>52</v>
      </c>
    </row>
    <row r="562" spans="1:20" x14ac:dyDescent="0.25">
      <c r="A562">
        <v>6750068051</v>
      </c>
      <c r="B562" s="37">
        <v>45274</v>
      </c>
      <c r="C562" t="s">
        <v>45</v>
      </c>
      <c r="D562" t="s">
        <v>133</v>
      </c>
      <c r="E562" t="s">
        <v>5</v>
      </c>
      <c r="F562" t="s">
        <v>134</v>
      </c>
      <c r="G562" t="s">
        <v>49</v>
      </c>
      <c r="H562" t="s">
        <v>76</v>
      </c>
      <c r="I562">
        <v>320921</v>
      </c>
      <c r="J562" t="s">
        <v>72</v>
      </c>
      <c r="K562" s="38">
        <v>2</v>
      </c>
      <c r="L562" s="38">
        <v>332.45499999999998</v>
      </c>
      <c r="M562" s="38">
        <v>664.91</v>
      </c>
      <c r="N562" s="38">
        <v>0</v>
      </c>
      <c r="O562" s="38">
        <v>53.192999999999998</v>
      </c>
      <c r="P562" s="38">
        <v>718.10299999999995</v>
      </c>
      <c r="Q562">
        <v>2023</v>
      </c>
      <c r="R562">
        <v>12</v>
      </c>
      <c r="S562">
        <v>0</v>
      </c>
      <c r="T562" t="s">
        <v>52</v>
      </c>
    </row>
    <row r="563" spans="1:20" x14ac:dyDescent="0.25">
      <c r="A563">
        <v>6750068051</v>
      </c>
      <c r="B563" s="37">
        <v>45274</v>
      </c>
      <c r="C563" t="s">
        <v>45</v>
      </c>
      <c r="D563" t="s">
        <v>133</v>
      </c>
      <c r="E563" t="s">
        <v>5</v>
      </c>
      <c r="F563" t="s">
        <v>134</v>
      </c>
      <c r="G563" t="s">
        <v>49</v>
      </c>
      <c r="H563" t="s">
        <v>76</v>
      </c>
      <c r="I563">
        <v>324003</v>
      </c>
      <c r="J563" t="s">
        <v>10</v>
      </c>
      <c r="K563" s="38">
        <v>5</v>
      </c>
      <c r="L563" s="38">
        <v>366.66699999999997</v>
      </c>
      <c r="M563" s="38">
        <v>1833.335</v>
      </c>
      <c r="N563" s="38">
        <v>0</v>
      </c>
      <c r="O563" s="38">
        <v>146.667</v>
      </c>
      <c r="P563" s="38">
        <v>1980.002</v>
      </c>
      <c r="Q563">
        <v>2023</v>
      </c>
      <c r="R563">
        <v>12</v>
      </c>
      <c r="S563">
        <v>0</v>
      </c>
      <c r="T563" t="s">
        <v>52</v>
      </c>
    </row>
    <row r="564" spans="1:20" x14ac:dyDescent="0.25">
      <c r="A564">
        <v>6750068051</v>
      </c>
      <c r="B564" s="37">
        <v>45274</v>
      </c>
      <c r="C564" t="s">
        <v>45</v>
      </c>
      <c r="D564" t="s">
        <v>133</v>
      </c>
      <c r="E564" t="s">
        <v>5</v>
      </c>
      <c r="F564" t="s">
        <v>134</v>
      </c>
      <c r="G564" t="s">
        <v>49</v>
      </c>
      <c r="H564" t="s">
        <v>76</v>
      </c>
      <c r="I564">
        <v>322231</v>
      </c>
      <c r="J564" t="s">
        <v>120</v>
      </c>
      <c r="K564" s="38">
        <v>2</v>
      </c>
      <c r="L564" s="38">
        <v>196.71299999999999</v>
      </c>
      <c r="M564" s="38">
        <v>393.42500000000001</v>
      </c>
      <c r="N564" s="38">
        <v>-168.61099999999999</v>
      </c>
      <c r="O564" s="38">
        <v>31.474</v>
      </c>
      <c r="P564" s="38">
        <v>424.899</v>
      </c>
      <c r="Q564">
        <v>2023</v>
      </c>
      <c r="R564">
        <v>12</v>
      </c>
      <c r="S564">
        <v>0.29999982207577075</v>
      </c>
      <c r="T564" t="s">
        <v>56</v>
      </c>
    </row>
    <row r="565" spans="1:20" x14ac:dyDescent="0.25">
      <c r="A565">
        <v>6750068051</v>
      </c>
      <c r="B565" s="37">
        <v>45274</v>
      </c>
      <c r="C565" t="s">
        <v>45</v>
      </c>
      <c r="D565" t="s">
        <v>133</v>
      </c>
      <c r="E565" t="s">
        <v>5</v>
      </c>
      <c r="F565" t="s">
        <v>134</v>
      </c>
      <c r="G565" t="s">
        <v>49</v>
      </c>
      <c r="H565" t="s">
        <v>76</v>
      </c>
      <c r="I565">
        <v>320015</v>
      </c>
      <c r="J565" t="s">
        <v>51</v>
      </c>
      <c r="K565" s="38">
        <v>2</v>
      </c>
      <c r="L565" s="38">
        <v>0</v>
      </c>
      <c r="M565" s="38">
        <v>0</v>
      </c>
      <c r="N565" s="38">
        <v>0</v>
      </c>
      <c r="O565" s="38">
        <v>0</v>
      </c>
      <c r="P565" s="38">
        <v>0</v>
      </c>
      <c r="Q565">
        <v>2023</v>
      </c>
      <c r="R565">
        <v>12</v>
      </c>
      <c r="S565">
        <v>0</v>
      </c>
      <c r="T565" t="s">
        <v>52</v>
      </c>
    </row>
    <row r="566" spans="1:20" x14ac:dyDescent="0.25">
      <c r="A566">
        <v>6750068051</v>
      </c>
      <c r="B566" s="37">
        <v>45274</v>
      </c>
      <c r="C566" t="s">
        <v>45</v>
      </c>
      <c r="D566" t="s">
        <v>133</v>
      </c>
      <c r="E566" t="s">
        <v>5</v>
      </c>
      <c r="F566" t="s">
        <v>134</v>
      </c>
      <c r="G566" t="s">
        <v>49</v>
      </c>
      <c r="H566" t="s">
        <v>76</v>
      </c>
      <c r="I566">
        <v>320107</v>
      </c>
      <c r="J566" t="s">
        <v>53</v>
      </c>
      <c r="K566" s="38">
        <v>2</v>
      </c>
      <c r="L566" s="38">
        <v>0</v>
      </c>
      <c r="M566" s="38">
        <v>0</v>
      </c>
      <c r="N566" s="38">
        <v>0</v>
      </c>
      <c r="O566" s="38">
        <v>0</v>
      </c>
      <c r="P566" s="38">
        <v>0</v>
      </c>
      <c r="Q566">
        <v>2023</v>
      </c>
      <c r="R566">
        <v>12</v>
      </c>
      <c r="S566">
        <v>0</v>
      </c>
      <c r="T566" t="s">
        <v>52</v>
      </c>
    </row>
    <row r="567" spans="1:20" x14ac:dyDescent="0.25">
      <c r="A567">
        <v>6750068051</v>
      </c>
      <c r="B567" s="37">
        <v>45274</v>
      </c>
      <c r="C567" t="s">
        <v>45</v>
      </c>
      <c r="D567" t="s">
        <v>133</v>
      </c>
      <c r="E567" t="s">
        <v>5</v>
      </c>
      <c r="F567" t="s">
        <v>134</v>
      </c>
      <c r="G567" t="s">
        <v>49</v>
      </c>
      <c r="H567" t="s">
        <v>76</v>
      </c>
      <c r="I567">
        <v>320917</v>
      </c>
      <c r="J567" t="s">
        <v>54</v>
      </c>
      <c r="K567" s="38">
        <v>1</v>
      </c>
      <c r="L567" s="38">
        <v>0</v>
      </c>
      <c r="M567" s="38">
        <v>0</v>
      </c>
      <c r="N567" s="38">
        <v>0</v>
      </c>
      <c r="O567" s="38">
        <v>0</v>
      </c>
      <c r="P567" s="38">
        <v>0</v>
      </c>
      <c r="Q567">
        <v>2023</v>
      </c>
      <c r="R567">
        <v>12</v>
      </c>
      <c r="S567">
        <v>0</v>
      </c>
      <c r="T567" t="s">
        <v>52</v>
      </c>
    </row>
    <row r="568" spans="1:20" x14ac:dyDescent="0.25">
      <c r="A568">
        <v>6750068065</v>
      </c>
      <c r="B568" s="37">
        <v>45274</v>
      </c>
      <c r="C568" t="s">
        <v>45</v>
      </c>
      <c r="D568" t="s">
        <v>74</v>
      </c>
      <c r="E568" t="s">
        <v>5</v>
      </c>
      <c r="F568" t="s">
        <v>75</v>
      </c>
      <c r="G568" t="s">
        <v>49</v>
      </c>
      <c r="H568" t="s">
        <v>76</v>
      </c>
      <c r="I568">
        <v>320015</v>
      </c>
      <c r="J568" t="s">
        <v>51</v>
      </c>
      <c r="K568" s="38">
        <v>3</v>
      </c>
      <c r="L568" s="38">
        <v>332.45499999999998</v>
      </c>
      <c r="M568" s="38">
        <v>997.36500000000001</v>
      </c>
      <c r="N568" s="38">
        <v>0</v>
      </c>
      <c r="O568" s="38">
        <v>79.789000000000001</v>
      </c>
      <c r="P568" s="38">
        <v>1077.154</v>
      </c>
      <c r="Q568">
        <v>2023</v>
      </c>
      <c r="R568">
        <v>12</v>
      </c>
      <c r="S568">
        <v>0</v>
      </c>
      <c r="T568" t="s">
        <v>52</v>
      </c>
    </row>
    <row r="569" spans="1:20" x14ac:dyDescent="0.25">
      <c r="A569">
        <v>6750068065</v>
      </c>
      <c r="B569" s="37">
        <v>45274</v>
      </c>
      <c r="C569" t="s">
        <v>45</v>
      </c>
      <c r="D569" t="s">
        <v>74</v>
      </c>
      <c r="E569" t="s">
        <v>5</v>
      </c>
      <c r="F569" t="s">
        <v>75</v>
      </c>
      <c r="G569" t="s">
        <v>49</v>
      </c>
      <c r="H569" t="s">
        <v>76</v>
      </c>
      <c r="I569">
        <v>320921</v>
      </c>
      <c r="J569" t="s">
        <v>72</v>
      </c>
      <c r="K569" s="38">
        <v>2</v>
      </c>
      <c r="L569" s="38">
        <v>332.45499999999998</v>
      </c>
      <c r="M569" s="38">
        <v>664.91</v>
      </c>
      <c r="N569" s="38">
        <v>0</v>
      </c>
      <c r="O569" s="38">
        <v>53.192999999999998</v>
      </c>
      <c r="P569" s="38">
        <v>718.10299999999995</v>
      </c>
      <c r="Q569">
        <v>2023</v>
      </c>
      <c r="R569">
        <v>12</v>
      </c>
      <c r="S569">
        <v>0</v>
      </c>
      <c r="T569" t="s">
        <v>52</v>
      </c>
    </row>
    <row r="570" spans="1:20" x14ac:dyDescent="0.25">
      <c r="A570">
        <v>6750068065</v>
      </c>
      <c r="B570" s="37">
        <v>45274</v>
      </c>
      <c r="C570" t="s">
        <v>45</v>
      </c>
      <c r="D570" t="s">
        <v>74</v>
      </c>
      <c r="E570" t="s">
        <v>5</v>
      </c>
      <c r="F570" t="s">
        <v>75</v>
      </c>
      <c r="G570" t="s">
        <v>49</v>
      </c>
      <c r="H570" t="s">
        <v>76</v>
      </c>
      <c r="I570">
        <v>320108</v>
      </c>
      <c r="J570" t="s">
        <v>73</v>
      </c>
      <c r="K570" s="38">
        <v>1</v>
      </c>
      <c r="L570" s="38">
        <v>319.90899999999999</v>
      </c>
      <c r="M570" s="38">
        <v>319.90899999999999</v>
      </c>
      <c r="N570" s="38">
        <v>0</v>
      </c>
      <c r="O570" s="38">
        <v>25.593</v>
      </c>
      <c r="P570" s="38">
        <v>345.50200000000001</v>
      </c>
      <c r="Q570">
        <v>2023</v>
      </c>
      <c r="R570">
        <v>12</v>
      </c>
      <c r="S570">
        <v>0</v>
      </c>
      <c r="T570" t="s">
        <v>52</v>
      </c>
    </row>
    <row r="571" spans="1:20" x14ac:dyDescent="0.25">
      <c r="A571">
        <v>6750068065</v>
      </c>
      <c r="B571" s="37">
        <v>45274</v>
      </c>
      <c r="C571" t="s">
        <v>45</v>
      </c>
      <c r="D571" t="s">
        <v>74</v>
      </c>
      <c r="E571" t="s">
        <v>5</v>
      </c>
      <c r="F571" t="s">
        <v>75</v>
      </c>
      <c r="G571" t="s">
        <v>49</v>
      </c>
      <c r="H571" t="s">
        <v>76</v>
      </c>
      <c r="I571">
        <v>324003</v>
      </c>
      <c r="J571" t="s">
        <v>10</v>
      </c>
      <c r="K571" s="38">
        <v>10</v>
      </c>
      <c r="L571" s="38">
        <v>366.66699999999997</v>
      </c>
      <c r="M571" s="38">
        <v>3666.67</v>
      </c>
      <c r="N571" s="38">
        <v>0</v>
      </c>
      <c r="O571" s="38">
        <v>293.33300000000003</v>
      </c>
      <c r="P571" s="38">
        <v>3960.0030000000002</v>
      </c>
      <c r="Q571">
        <v>2023</v>
      </c>
      <c r="R571">
        <v>12</v>
      </c>
      <c r="S571">
        <v>0</v>
      </c>
      <c r="T571" t="s">
        <v>52</v>
      </c>
    </row>
    <row r="572" spans="1:20" x14ac:dyDescent="0.25">
      <c r="A572">
        <v>6750068065</v>
      </c>
      <c r="B572" s="37">
        <v>45274</v>
      </c>
      <c r="C572" t="s">
        <v>45</v>
      </c>
      <c r="D572" t="s">
        <v>74</v>
      </c>
      <c r="E572" t="s">
        <v>5</v>
      </c>
      <c r="F572" t="s">
        <v>75</v>
      </c>
      <c r="G572" t="s">
        <v>49</v>
      </c>
      <c r="H572" t="s">
        <v>76</v>
      </c>
      <c r="I572">
        <v>322110</v>
      </c>
      <c r="J572" t="s">
        <v>85</v>
      </c>
      <c r="K572" s="38">
        <v>2</v>
      </c>
      <c r="L572" s="38">
        <v>196.71299999999999</v>
      </c>
      <c r="M572" s="38">
        <v>393.42500000000001</v>
      </c>
      <c r="N572" s="38">
        <v>-168.61099999999999</v>
      </c>
      <c r="O572" s="38">
        <v>31.474</v>
      </c>
      <c r="P572" s="38">
        <v>424.899</v>
      </c>
      <c r="Q572">
        <v>2023</v>
      </c>
      <c r="R572">
        <v>12</v>
      </c>
      <c r="S572">
        <v>0.29999982207577075</v>
      </c>
      <c r="T572" t="s">
        <v>56</v>
      </c>
    </row>
    <row r="573" spans="1:20" x14ac:dyDescent="0.25">
      <c r="A573">
        <v>6750068065</v>
      </c>
      <c r="B573" s="37">
        <v>45274</v>
      </c>
      <c r="C573" t="s">
        <v>45</v>
      </c>
      <c r="D573" t="s">
        <v>74</v>
      </c>
      <c r="E573" t="s">
        <v>5</v>
      </c>
      <c r="F573" t="s">
        <v>75</v>
      </c>
      <c r="G573" t="s">
        <v>49</v>
      </c>
      <c r="H573" t="s">
        <v>76</v>
      </c>
      <c r="I573">
        <v>320015</v>
      </c>
      <c r="J573" t="s">
        <v>51</v>
      </c>
      <c r="K573" s="38">
        <v>1</v>
      </c>
      <c r="L573" s="38">
        <v>0</v>
      </c>
      <c r="M573" s="38">
        <v>0</v>
      </c>
      <c r="N573" s="38">
        <v>0</v>
      </c>
      <c r="O573" s="38">
        <v>0</v>
      </c>
      <c r="P573" s="38">
        <v>0</v>
      </c>
      <c r="Q573">
        <v>2023</v>
      </c>
      <c r="R573">
        <v>12</v>
      </c>
      <c r="S573">
        <v>0</v>
      </c>
      <c r="T573" t="s">
        <v>52</v>
      </c>
    </row>
    <row r="574" spans="1:20" x14ac:dyDescent="0.25">
      <c r="A574">
        <v>9075001015</v>
      </c>
      <c r="B574" s="37">
        <v>45274</v>
      </c>
      <c r="C574" t="s">
        <v>81</v>
      </c>
      <c r="D574" t="s">
        <v>139</v>
      </c>
      <c r="E574" t="s">
        <v>140</v>
      </c>
      <c r="F574" t="s">
        <v>140</v>
      </c>
      <c r="G574" t="s">
        <v>49</v>
      </c>
      <c r="H574" t="s">
        <v>50</v>
      </c>
      <c r="I574">
        <v>323900</v>
      </c>
      <c r="J574" t="s">
        <v>64</v>
      </c>
      <c r="K574" s="38">
        <v>-100</v>
      </c>
      <c r="L574" s="38">
        <v>281.01799999999997</v>
      </c>
      <c r="M574" s="38">
        <v>-28101.8</v>
      </c>
      <c r="N574" s="38">
        <v>0</v>
      </c>
      <c r="O574" s="38">
        <v>-2248.1439999999998</v>
      </c>
      <c r="P574" s="38">
        <v>-30349.944</v>
      </c>
      <c r="Q574">
        <v>2023</v>
      </c>
      <c r="R574">
        <v>12</v>
      </c>
      <c r="S574">
        <v>0</v>
      </c>
      <c r="T574" t="s">
        <v>52</v>
      </c>
    </row>
    <row r="575" spans="1:20" x14ac:dyDescent="0.25">
      <c r="A575">
        <v>9075001015</v>
      </c>
      <c r="B575" s="37">
        <v>45274</v>
      </c>
      <c r="C575" t="s">
        <v>81</v>
      </c>
      <c r="D575" t="s">
        <v>139</v>
      </c>
      <c r="E575" t="s">
        <v>140</v>
      </c>
      <c r="F575" t="s">
        <v>140</v>
      </c>
      <c r="G575" t="s">
        <v>49</v>
      </c>
      <c r="H575" t="s">
        <v>50</v>
      </c>
      <c r="I575">
        <v>322000</v>
      </c>
      <c r="J575" t="s">
        <v>69</v>
      </c>
      <c r="K575" s="38">
        <v>-100</v>
      </c>
      <c r="L575" s="38">
        <v>196.71299999999999</v>
      </c>
      <c r="M575" s="38">
        <v>-19671.259999999998</v>
      </c>
      <c r="N575" s="38">
        <v>8430.5400000000009</v>
      </c>
      <c r="O575" s="38">
        <v>-1573.701</v>
      </c>
      <c r="P575" s="38">
        <v>-21244.960999999999</v>
      </c>
      <c r="Q575">
        <v>2023</v>
      </c>
      <c r="R575">
        <v>12</v>
      </c>
      <c r="S575">
        <v>0.29999957298169805</v>
      </c>
      <c r="T575" t="s">
        <v>56</v>
      </c>
    </row>
    <row r="576" spans="1:20" x14ac:dyDescent="0.25">
      <c r="A576">
        <v>9075001016</v>
      </c>
      <c r="B576" s="37">
        <v>45274</v>
      </c>
      <c r="C576" t="s">
        <v>81</v>
      </c>
      <c r="D576" t="s">
        <v>139</v>
      </c>
      <c r="E576" t="s">
        <v>140</v>
      </c>
      <c r="F576" t="s">
        <v>140</v>
      </c>
      <c r="G576" t="s">
        <v>49</v>
      </c>
      <c r="H576" t="s">
        <v>50</v>
      </c>
      <c r="I576">
        <v>323900</v>
      </c>
      <c r="J576" t="s">
        <v>64</v>
      </c>
      <c r="K576" s="38">
        <v>-100</v>
      </c>
      <c r="L576" s="38">
        <v>281.01799999999997</v>
      </c>
      <c r="M576" s="38">
        <v>-28101.8</v>
      </c>
      <c r="N576" s="38">
        <v>0</v>
      </c>
      <c r="O576" s="38">
        <v>-2248.1439999999998</v>
      </c>
      <c r="P576" s="38">
        <v>-30349.944</v>
      </c>
      <c r="Q576">
        <v>2023</v>
      </c>
      <c r="R576">
        <v>12</v>
      </c>
      <c r="S576">
        <v>0</v>
      </c>
      <c r="T576" t="s">
        <v>52</v>
      </c>
    </row>
    <row r="577" spans="1:20" x14ac:dyDescent="0.25">
      <c r="A577">
        <v>9075001016</v>
      </c>
      <c r="B577" s="37">
        <v>45274</v>
      </c>
      <c r="C577" t="s">
        <v>81</v>
      </c>
      <c r="D577" t="s">
        <v>139</v>
      </c>
      <c r="E577" t="s">
        <v>140</v>
      </c>
      <c r="F577" t="s">
        <v>140</v>
      </c>
      <c r="G577" t="s">
        <v>49</v>
      </c>
      <c r="H577" t="s">
        <v>50</v>
      </c>
      <c r="I577">
        <v>322000</v>
      </c>
      <c r="J577" t="s">
        <v>69</v>
      </c>
      <c r="K577" s="38">
        <v>-100</v>
      </c>
      <c r="L577" s="38">
        <v>196.71299999999999</v>
      </c>
      <c r="M577" s="38">
        <v>-19671.259999999998</v>
      </c>
      <c r="N577" s="38">
        <v>8430.5400000000009</v>
      </c>
      <c r="O577" s="38">
        <v>-1573.701</v>
      </c>
      <c r="P577" s="38">
        <v>-21244.960999999999</v>
      </c>
      <c r="Q577">
        <v>2023</v>
      </c>
      <c r="R577">
        <v>12</v>
      </c>
      <c r="S577">
        <v>0.29999957298169805</v>
      </c>
      <c r="T577" t="s">
        <v>56</v>
      </c>
    </row>
    <row r="578" spans="1:20" x14ac:dyDescent="0.25">
      <c r="A578">
        <v>6750068068</v>
      </c>
      <c r="B578" s="37">
        <v>45275</v>
      </c>
      <c r="C578" t="s">
        <v>45</v>
      </c>
      <c r="D578" t="s">
        <v>46</v>
      </c>
      <c r="E578" t="s">
        <v>47</v>
      </c>
      <c r="F578" t="s">
        <v>142</v>
      </c>
      <c r="G578" t="s">
        <v>49</v>
      </c>
      <c r="H578" t="s">
        <v>50</v>
      </c>
      <c r="I578">
        <v>320028</v>
      </c>
      <c r="J578" t="s">
        <v>11</v>
      </c>
      <c r="K578" s="38">
        <v>3</v>
      </c>
      <c r="L578" s="38">
        <v>170.208</v>
      </c>
      <c r="M578" s="38">
        <v>510.62400000000002</v>
      </c>
      <c r="N578" s="38">
        <v>0</v>
      </c>
      <c r="O578" s="38">
        <v>40.85</v>
      </c>
      <c r="P578" s="38">
        <v>551.47400000000005</v>
      </c>
      <c r="Q578">
        <v>2023</v>
      </c>
      <c r="R578">
        <v>12</v>
      </c>
      <c r="S578">
        <v>0</v>
      </c>
      <c r="T578" t="s">
        <v>52</v>
      </c>
    </row>
    <row r="579" spans="1:20" x14ac:dyDescent="0.25">
      <c r="A579">
        <v>6750068068</v>
      </c>
      <c r="B579" s="37">
        <v>45275</v>
      </c>
      <c r="C579" t="s">
        <v>45</v>
      </c>
      <c r="D579" t="s">
        <v>46</v>
      </c>
      <c r="E579" t="s">
        <v>47</v>
      </c>
      <c r="F579" t="s">
        <v>142</v>
      </c>
      <c r="G579" t="s">
        <v>49</v>
      </c>
      <c r="H579" t="s">
        <v>50</v>
      </c>
      <c r="I579">
        <v>320118</v>
      </c>
      <c r="J579" t="s">
        <v>57</v>
      </c>
      <c r="K579" s="38">
        <v>4</v>
      </c>
      <c r="L579" s="38">
        <v>187.35499999999999</v>
      </c>
      <c r="M579" s="38">
        <v>749.41800000000001</v>
      </c>
      <c r="N579" s="38">
        <v>-132.25</v>
      </c>
      <c r="O579" s="38">
        <v>59.953000000000003</v>
      </c>
      <c r="P579" s="38">
        <v>809.37099999999998</v>
      </c>
      <c r="Q579">
        <v>2023</v>
      </c>
      <c r="R579">
        <v>12</v>
      </c>
      <c r="S579">
        <v>0.1499994328943936</v>
      </c>
      <c r="T579" t="s">
        <v>56</v>
      </c>
    </row>
    <row r="580" spans="1:20" x14ac:dyDescent="0.25">
      <c r="A580">
        <v>6750068068</v>
      </c>
      <c r="B580" s="37">
        <v>45275</v>
      </c>
      <c r="C580" t="s">
        <v>45</v>
      </c>
      <c r="D580" t="s">
        <v>46</v>
      </c>
      <c r="E580" t="s">
        <v>47</v>
      </c>
      <c r="F580" t="s">
        <v>142</v>
      </c>
      <c r="G580" t="s">
        <v>49</v>
      </c>
      <c r="H580" t="s">
        <v>50</v>
      </c>
      <c r="I580">
        <v>320917</v>
      </c>
      <c r="J580" t="s">
        <v>54</v>
      </c>
      <c r="K580" s="38">
        <v>1</v>
      </c>
      <c r="L580" s="38">
        <v>332.22199999999998</v>
      </c>
      <c r="M580" s="38">
        <v>332.22199999999998</v>
      </c>
      <c r="N580" s="38">
        <v>0</v>
      </c>
      <c r="O580" s="38">
        <v>26.577999999999999</v>
      </c>
      <c r="P580" s="38">
        <v>358.8</v>
      </c>
      <c r="Q580">
        <v>2023</v>
      </c>
      <c r="R580">
        <v>12</v>
      </c>
      <c r="S580">
        <v>0</v>
      </c>
      <c r="T580" t="s">
        <v>52</v>
      </c>
    </row>
    <row r="581" spans="1:20" x14ac:dyDescent="0.25">
      <c r="A581">
        <v>6750068068</v>
      </c>
      <c r="B581" s="37">
        <v>45275</v>
      </c>
      <c r="C581" t="s">
        <v>45</v>
      </c>
      <c r="D581" t="s">
        <v>46</v>
      </c>
      <c r="E581" t="s">
        <v>47</v>
      </c>
      <c r="F581" t="s">
        <v>142</v>
      </c>
      <c r="G581" t="s">
        <v>49</v>
      </c>
      <c r="H581" t="s">
        <v>50</v>
      </c>
      <c r="I581">
        <v>323900</v>
      </c>
      <c r="J581" t="s">
        <v>64</v>
      </c>
      <c r="K581" s="38">
        <v>1</v>
      </c>
      <c r="L581" s="38">
        <v>281.01799999999997</v>
      </c>
      <c r="M581" s="38">
        <v>281.01799999999997</v>
      </c>
      <c r="N581" s="38">
        <v>0</v>
      </c>
      <c r="O581" s="38">
        <v>22.481000000000002</v>
      </c>
      <c r="P581" s="38">
        <v>303.49900000000002</v>
      </c>
      <c r="Q581">
        <v>2023</v>
      </c>
      <c r="R581">
        <v>12</v>
      </c>
      <c r="S581">
        <v>0</v>
      </c>
      <c r="T581" t="s">
        <v>52</v>
      </c>
    </row>
    <row r="582" spans="1:20" x14ac:dyDescent="0.25">
      <c r="A582">
        <v>6750068068</v>
      </c>
      <c r="B582" s="37">
        <v>45275</v>
      </c>
      <c r="C582" t="s">
        <v>45</v>
      </c>
      <c r="D582" t="s">
        <v>46</v>
      </c>
      <c r="E582" t="s">
        <v>47</v>
      </c>
      <c r="F582" t="s">
        <v>142</v>
      </c>
      <c r="G582" t="s">
        <v>49</v>
      </c>
      <c r="H582" t="s">
        <v>50</v>
      </c>
      <c r="I582">
        <v>323103</v>
      </c>
      <c r="J582" t="s">
        <v>60</v>
      </c>
      <c r="K582" s="38">
        <v>1</v>
      </c>
      <c r="L582" s="38">
        <v>281.01799999999997</v>
      </c>
      <c r="M582" s="38">
        <v>281.01799999999997</v>
      </c>
      <c r="N582" s="38">
        <v>0</v>
      </c>
      <c r="O582" s="38">
        <v>22.481000000000002</v>
      </c>
      <c r="P582" s="38">
        <v>303.49900000000002</v>
      </c>
      <c r="Q582">
        <v>2023</v>
      </c>
      <c r="R582">
        <v>12</v>
      </c>
      <c r="S582">
        <v>0</v>
      </c>
      <c r="T582" t="s">
        <v>52</v>
      </c>
    </row>
    <row r="583" spans="1:20" x14ac:dyDescent="0.25">
      <c r="A583">
        <v>6750068068</v>
      </c>
      <c r="B583" s="37">
        <v>45275</v>
      </c>
      <c r="C583" t="s">
        <v>45</v>
      </c>
      <c r="D583" t="s">
        <v>46</v>
      </c>
      <c r="E583" t="s">
        <v>47</v>
      </c>
      <c r="F583" t="s">
        <v>142</v>
      </c>
      <c r="G583" t="s">
        <v>49</v>
      </c>
      <c r="H583" t="s">
        <v>50</v>
      </c>
      <c r="I583">
        <v>320025</v>
      </c>
      <c r="J583" t="s">
        <v>58</v>
      </c>
      <c r="K583" s="38">
        <v>14</v>
      </c>
      <c r="L583" s="38">
        <v>187.35400000000001</v>
      </c>
      <c r="M583" s="38">
        <v>2622.962</v>
      </c>
      <c r="N583" s="38">
        <v>-462.87599999999998</v>
      </c>
      <c r="O583" s="38">
        <v>209.83799999999999</v>
      </c>
      <c r="P583" s="38">
        <v>2832.8</v>
      </c>
      <c r="Q583">
        <v>2023</v>
      </c>
      <c r="R583">
        <v>12</v>
      </c>
      <c r="S583">
        <v>0.15000038887405404</v>
      </c>
      <c r="T583" t="s">
        <v>56</v>
      </c>
    </row>
    <row r="584" spans="1:20" x14ac:dyDescent="0.25">
      <c r="A584">
        <v>6750068068</v>
      </c>
      <c r="B584" s="37">
        <v>45275</v>
      </c>
      <c r="C584" t="s">
        <v>45</v>
      </c>
      <c r="D584" t="s">
        <v>46</v>
      </c>
      <c r="E584" t="s">
        <v>47</v>
      </c>
      <c r="F584" t="s">
        <v>142</v>
      </c>
      <c r="G584" t="s">
        <v>49</v>
      </c>
      <c r="H584" t="s">
        <v>50</v>
      </c>
      <c r="I584">
        <v>324003</v>
      </c>
      <c r="J584" t="s">
        <v>10</v>
      </c>
      <c r="K584" s="38">
        <v>2</v>
      </c>
      <c r="L584" s="38">
        <v>383.33300000000003</v>
      </c>
      <c r="M584" s="38">
        <v>766.66600000000005</v>
      </c>
      <c r="N584" s="38">
        <v>0</v>
      </c>
      <c r="O584" s="38">
        <v>61.332999999999998</v>
      </c>
      <c r="P584" s="38">
        <v>827.99900000000002</v>
      </c>
      <c r="Q584">
        <v>2023</v>
      </c>
      <c r="R584">
        <v>12</v>
      </c>
      <c r="S584">
        <v>0</v>
      </c>
      <c r="T584" t="s">
        <v>52</v>
      </c>
    </row>
    <row r="585" spans="1:20" x14ac:dyDescent="0.25">
      <c r="A585">
        <v>6750068069</v>
      </c>
      <c r="B585" s="37">
        <v>45275</v>
      </c>
      <c r="C585" t="s">
        <v>45</v>
      </c>
      <c r="D585" t="s">
        <v>46</v>
      </c>
      <c r="E585" t="s">
        <v>47</v>
      </c>
      <c r="F585" t="s">
        <v>143</v>
      </c>
      <c r="G585" t="s">
        <v>49</v>
      </c>
      <c r="H585" t="s">
        <v>50</v>
      </c>
      <c r="I585">
        <v>320028</v>
      </c>
      <c r="J585" t="s">
        <v>11</v>
      </c>
      <c r="K585" s="38">
        <v>4</v>
      </c>
      <c r="L585" s="38">
        <v>170.208</v>
      </c>
      <c r="M585" s="38">
        <v>680.83199999999999</v>
      </c>
      <c r="N585" s="38">
        <v>0</v>
      </c>
      <c r="O585" s="38">
        <v>54.466999999999999</v>
      </c>
      <c r="P585" s="38">
        <v>735.29899999999998</v>
      </c>
      <c r="Q585">
        <v>2023</v>
      </c>
      <c r="R585">
        <v>12</v>
      </c>
      <c r="S585">
        <v>0</v>
      </c>
      <c r="T585" t="s">
        <v>52</v>
      </c>
    </row>
    <row r="586" spans="1:20" x14ac:dyDescent="0.25">
      <c r="A586">
        <v>6750068069</v>
      </c>
      <c r="B586" s="37">
        <v>45275</v>
      </c>
      <c r="C586" t="s">
        <v>45</v>
      </c>
      <c r="D586" t="s">
        <v>46</v>
      </c>
      <c r="E586" t="s">
        <v>47</v>
      </c>
      <c r="F586" t="s">
        <v>143</v>
      </c>
      <c r="G586" t="s">
        <v>49</v>
      </c>
      <c r="H586" t="s">
        <v>50</v>
      </c>
      <c r="I586">
        <v>320917</v>
      </c>
      <c r="J586" t="s">
        <v>54</v>
      </c>
      <c r="K586" s="38">
        <v>1</v>
      </c>
      <c r="L586" s="38">
        <v>332.22199999999998</v>
      </c>
      <c r="M586" s="38">
        <v>332.22199999999998</v>
      </c>
      <c r="N586" s="38">
        <v>0</v>
      </c>
      <c r="O586" s="38">
        <v>26.577999999999999</v>
      </c>
      <c r="P586" s="38">
        <v>358.8</v>
      </c>
      <c r="Q586">
        <v>2023</v>
      </c>
      <c r="R586">
        <v>12</v>
      </c>
      <c r="S586">
        <v>0</v>
      </c>
      <c r="T586" t="s">
        <v>52</v>
      </c>
    </row>
    <row r="587" spans="1:20" x14ac:dyDescent="0.25">
      <c r="A587">
        <v>6750068069</v>
      </c>
      <c r="B587" s="37">
        <v>45275</v>
      </c>
      <c r="C587" t="s">
        <v>45</v>
      </c>
      <c r="D587" t="s">
        <v>46</v>
      </c>
      <c r="E587" t="s">
        <v>47</v>
      </c>
      <c r="F587" t="s">
        <v>143</v>
      </c>
      <c r="G587" t="s">
        <v>49</v>
      </c>
      <c r="H587" t="s">
        <v>50</v>
      </c>
      <c r="I587">
        <v>323900</v>
      </c>
      <c r="J587" t="s">
        <v>64</v>
      </c>
      <c r="K587" s="38">
        <v>1</v>
      </c>
      <c r="L587" s="38">
        <v>281.01799999999997</v>
      </c>
      <c r="M587" s="38">
        <v>281.01799999999997</v>
      </c>
      <c r="N587" s="38">
        <v>0</v>
      </c>
      <c r="O587" s="38">
        <v>22.481000000000002</v>
      </c>
      <c r="P587" s="38">
        <v>303.49900000000002</v>
      </c>
      <c r="Q587">
        <v>2023</v>
      </c>
      <c r="R587">
        <v>12</v>
      </c>
      <c r="S587">
        <v>0</v>
      </c>
      <c r="T587" t="s">
        <v>52</v>
      </c>
    </row>
    <row r="588" spans="1:20" x14ac:dyDescent="0.25">
      <c r="A588">
        <v>6750068069</v>
      </c>
      <c r="B588" s="37">
        <v>45275</v>
      </c>
      <c r="C588" t="s">
        <v>45</v>
      </c>
      <c r="D588" t="s">
        <v>46</v>
      </c>
      <c r="E588" t="s">
        <v>47</v>
      </c>
      <c r="F588" t="s">
        <v>143</v>
      </c>
      <c r="G588" t="s">
        <v>49</v>
      </c>
      <c r="H588" t="s">
        <v>50</v>
      </c>
      <c r="I588">
        <v>323103</v>
      </c>
      <c r="J588" t="s">
        <v>60</v>
      </c>
      <c r="K588" s="38">
        <v>1</v>
      </c>
      <c r="L588" s="38">
        <v>281.01799999999997</v>
      </c>
      <c r="M588" s="38">
        <v>281.01799999999997</v>
      </c>
      <c r="N588" s="38">
        <v>0</v>
      </c>
      <c r="O588" s="38">
        <v>22.481000000000002</v>
      </c>
      <c r="P588" s="38">
        <v>303.49900000000002</v>
      </c>
      <c r="Q588">
        <v>2023</v>
      </c>
      <c r="R588">
        <v>12</v>
      </c>
      <c r="S588">
        <v>0</v>
      </c>
      <c r="T588" t="s">
        <v>52</v>
      </c>
    </row>
    <row r="589" spans="1:20" x14ac:dyDescent="0.25">
      <c r="A589">
        <v>6750068069</v>
      </c>
      <c r="B589" s="37">
        <v>45275</v>
      </c>
      <c r="C589" t="s">
        <v>45</v>
      </c>
      <c r="D589" t="s">
        <v>46</v>
      </c>
      <c r="E589" t="s">
        <v>47</v>
      </c>
      <c r="F589" t="s">
        <v>143</v>
      </c>
      <c r="G589" t="s">
        <v>49</v>
      </c>
      <c r="H589" t="s">
        <v>50</v>
      </c>
      <c r="I589">
        <v>320025</v>
      </c>
      <c r="J589" t="s">
        <v>58</v>
      </c>
      <c r="K589" s="38">
        <v>17</v>
      </c>
      <c r="L589" s="38">
        <v>187.35400000000001</v>
      </c>
      <c r="M589" s="38">
        <v>3185.0259999999998</v>
      </c>
      <c r="N589" s="38">
        <v>-562.06299999999999</v>
      </c>
      <c r="O589" s="38">
        <v>254.80199999999999</v>
      </c>
      <c r="P589" s="38">
        <v>3439.828</v>
      </c>
      <c r="Q589">
        <v>2023</v>
      </c>
      <c r="R589">
        <v>12</v>
      </c>
      <c r="S589">
        <v>0.15000022684324144</v>
      </c>
      <c r="T589" t="s">
        <v>56</v>
      </c>
    </row>
    <row r="590" spans="1:20" x14ac:dyDescent="0.25">
      <c r="A590">
        <v>6750068069</v>
      </c>
      <c r="B590" s="37">
        <v>45275</v>
      </c>
      <c r="C590" t="s">
        <v>45</v>
      </c>
      <c r="D590" t="s">
        <v>46</v>
      </c>
      <c r="E590" t="s">
        <v>47</v>
      </c>
      <c r="F590" t="s">
        <v>143</v>
      </c>
      <c r="G590" t="s">
        <v>49</v>
      </c>
      <c r="H590" t="s">
        <v>50</v>
      </c>
      <c r="I590">
        <v>324003</v>
      </c>
      <c r="J590" t="s">
        <v>10</v>
      </c>
      <c r="K590" s="38">
        <v>1</v>
      </c>
      <c r="L590" s="38">
        <v>383.33300000000003</v>
      </c>
      <c r="M590" s="38">
        <v>383.33300000000003</v>
      </c>
      <c r="N590" s="38">
        <v>0</v>
      </c>
      <c r="O590" s="38">
        <v>30.667000000000002</v>
      </c>
      <c r="P590" s="38">
        <v>414</v>
      </c>
      <c r="Q590">
        <v>2023</v>
      </c>
      <c r="R590">
        <v>12</v>
      </c>
      <c r="S590">
        <v>0</v>
      </c>
      <c r="T590" t="s">
        <v>52</v>
      </c>
    </row>
    <row r="591" spans="1:20" x14ac:dyDescent="0.25">
      <c r="A591">
        <v>6750068070</v>
      </c>
      <c r="B591" s="37">
        <v>45275</v>
      </c>
      <c r="C591" t="s">
        <v>45</v>
      </c>
      <c r="D591" t="s">
        <v>46</v>
      </c>
      <c r="E591" t="s">
        <v>47</v>
      </c>
      <c r="F591" t="s">
        <v>144</v>
      </c>
      <c r="G591" t="s">
        <v>49</v>
      </c>
      <c r="H591" t="s">
        <v>50</v>
      </c>
      <c r="I591">
        <v>320015</v>
      </c>
      <c r="J591" t="s">
        <v>51</v>
      </c>
      <c r="K591" s="38">
        <v>1</v>
      </c>
      <c r="L591" s="38">
        <v>332.22199999999998</v>
      </c>
      <c r="M591" s="38">
        <v>332.22199999999998</v>
      </c>
      <c r="N591" s="38">
        <v>0</v>
      </c>
      <c r="O591" s="38">
        <v>26.577999999999999</v>
      </c>
      <c r="P591" s="38">
        <v>358.8</v>
      </c>
      <c r="Q591">
        <v>2023</v>
      </c>
      <c r="R591">
        <v>12</v>
      </c>
      <c r="S591">
        <v>0</v>
      </c>
      <c r="T591" t="s">
        <v>52</v>
      </c>
    </row>
    <row r="592" spans="1:20" x14ac:dyDescent="0.25">
      <c r="A592">
        <v>6750068070</v>
      </c>
      <c r="B592" s="37">
        <v>45275</v>
      </c>
      <c r="C592" t="s">
        <v>45</v>
      </c>
      <c r="D592" t="s">
        <v>46</v>
      </c>
      <c r="E592" t="s">
        <v>47</v>
      </c>
      <c r="F592" t="s">
        <v>144</v>
      </c>
      <c r="G592" t="s">
        <v>49</v>
      </c>
      <c r="H592" t="s">
        <v>50</v>
      </c>
      <c r="I592">
        <v>323900</v>
      </c>
      <c r="J592" t="s">
        <v>64</v>
      </c>
      <c r="K592" s="38">
        <v>2</v>
      </c>
      <c r="L592" s="38">
        <v>281.01799999999997</v>
      </c>
      <c r="M592" s="38">
        <v>562.03599999999994</v>
      </c>
      <c r="N592" s="38">
        <v>0</v>
      </c>
      <c r="O592" s="38">
        <v>44.963000000000001</v>
      </c>
      <c r="P592" s="38">
        <v>606.99900000000002</v>
      </c>
      <c r="Q592">
        <v>2023</v>
      </c>
      <c r="R592">
        <v>12</v>
      </c>
      <c r="S592">
        <v>0</v>
      </c>
      <c r="T592" t="s">
        <v>52</v>
      </c>
    </row>
    <row r="593" spans="1:20" x14ac:dyDescent="0.25">
      <c r="A593">
        <v>6750068070</v>
      </c>
      <c r="B593" s="37">
        <v>45275</v>
      </c>
      <c r="C593" t="s">
        <v>45</v>
      </c>
      <c r="D593" t="s">
        <v>46</v>
      </c>
      <c r="E593" t="s">
        <v>47</v>
      </c>
      <c r="F593" t="s">
        <v>144</v>
      </c>
      <c r="G593" t="s">
        <v>49</v>
      </c>
      <c r="H593" t="s">
        <v>50</v>
      </c>
      <c r="I593">
        <v>323103</v>
      </c>
      <c r="J593" t="s">
        <v>60</v>
      </c>
      <c r="K593" s="38">
        <v>2</v>
      </c>
      <c r="L593" s="38">
        <v>281.01799999999997</v>
      </c>
      <c r="M593" s="38">
        <v>562.03599999999994</v>
      </c>
      <c r="N593" s="38">
        <v>0</v>
      </c>
      <c r="O593" s="38">
        <v>44.963000000000001</v>
      </c>
      <c r="P593" s="38">
        <v>606.99900000000002</v>
      </c>
      <c r="Q593">
        <v>2023</v>
      </c>
      <c r="R593">
        <v>12</v>
      </c>
      <c r="S593">
        <v>0</v>
      </c>
      <c r="T593" t="s">
        <v>52</v>
      </c>
    </row>
    <row r="594" spans="1:20" x14ac:dyDescent="0.25">
      <c r="A594">
        <v>6750068070</v>
      </c>
      <c r="B594" s="37">
        <v>45275</v>
      </c>
      <c r="C594" t="s">
        <v>45</v>
      </c>
      <c r="D594" t="s">
        <v>46</v>
      </c>
      <c r="E594" t="s">
        <v>47</v>
      </c>
      <c r="F594" t="s">
        <v>144</v>
      </c>
      <c r="G594" t="s">
        <v>49</v>
      </c>
      <c r="H594" t="s">
        <v>50</v>
      </c>
      <c r="I594">
        <v>320025</v>
      </c>
      <c r="J594" t="s">
        <v>58</v>
      </c>
      <c r="K594" s="38">
        <v>20</v>
      </c>
      <c r="L594" s="38">
        <v>187.35400000000001</v>
      </c>
      <c r="M594" s="38">
        <v>3747.0889999999999</v>
      </c>
      <c r="N594" s="38">
        <v>-661.25099999999998</v>
      </c>
      <c r="O594" s="38">
        <v>299.767</v>
      </c>
      <c r="P594" s="38">
        <v>4046.8560000000002</v>
      </c>
      <c r="Q594">
        <v>2023</v>
      </c>
      <c r="R594">
        <v>12</v>
      </c>
      <c r="S594">
        <v>0.15000030623834734</v>
      </c>
      <c r="T594" t="s">
        <v>56</v>
      </c>
    </row>
    <row r="595" spans="1:20" x14ac:dyDescent="0.25">
      <c r="A595">
        <v>6750068070</v>
      </c>
      <c r="B595" s="37">
        <v>45275</v>
      </c>
      <c r="C595" t="s">
        <v>45</v>
      </c>
      <c r="D595" t="s">
        <v>46</v>
      </c>
      <c r="E595" t="s">
        <v>47</v>
      </c>
      <c r="F595" t="s">
        <v>144</v>
      </c>
      <c r="G595" t="s">
        <v>49</v>
      </c>
      <c r="H595" t="s">
        <v>50</v>
      </c>
      <c r="I595">
        <v>324003</v>
      </c>
      <c r="J595" t="s">
        <v>10</v>
      </c>
      <c r="K595" s="38">
        <v>2</v>
      </c>
      <c r="L595" s="38">
        <v>383.33300000000003</v>
      </c>
      <c r="M595" s="38">
        <v>766.66600000000005</v>
      </c>
      <c r="N595" s="38">
        <v>0</v>
      </c>
      <c r="O595" s="38">
        <v>61.332999999999998</v>
      </c>
      <c r="P595" s="38">
        <v>827.99900000000002</v>
      </c>
      <c r="Q595">
        <v>2023</v>
      </c>
      <c r="R595">
        <v>12</v>
      </c>
      <c r="S595">
        <v>0</v>
      </c>
      <c r="T595" t="s">
        <v>52</v>
      </c>
    </row>
    <row r="596" spans="1:20" x14ac:dyDescent="0.25">
      <c r="A596">
        <v>6750068100</v>
      </c>
      <c r="B596" s="37">
        <v>45275</v>
      </c>
      <c r="C596" t="s">
        <v>45</v>
      </c>
      <c r="D596" t="s">
        <v>46</v>
      </c>
      <c r="E596" t="s">
        <v>47</v>
      </c>
      <c r="F596" t="s">
        <v>80</v>
      </c>
      <c r="G596" t="s">
        <v>49</v>
      </c>
      <c r="H596" t="s">
        <v>50</v>
      </c>
      <c r="I596">
        <v>320015</v>
      </c>
      <c r="J596" t="s">
        <v>51</v>
      </c>
      <c r="K596" s="38">
        <v>2</v>
      </c>
      <c r="L596" s="38">
        <v>332.22199999999998</v>
      </c>
      <c r="M596" s="38">
        <v>664.44399999999996</v>
      </c>
      <c r="N596" s="38">
        <v>0</v>
      </c>
      <c r="O596" s="38">
        <v>53.155999999999999</v>
      </c>
      <c r="P596" s="38">
        <v>717.6</v>
      </c>
      <c r="Q596">
        <v>2023</v>
      </c>
      <c r="R596">
        <v>12</v>
      </c>
      <c r="S596">
        <v>0</v>
      </c>
      <c r="T596" t="s">
        <v>52</v>
      </c>
    </row>
    <row r="597" spans="1:20" x14ac:dyDescent="0.25">
      <c r="A597">
        <v>6750068100</v>
      </c>
      <c r="B597" s="37">
        <v>45275</v>
      </c>
      <c r="C597" t="s">
        <v>45</v>
      </c>
      <c r="D597" t="s">
        <v>46</v>
      </c>
      <c r="E597" t="s">
        <v>47</v>
      </c>
      <c r="F597" t="s">
        <v>80</v>
      </c>
      <c r="G597" t="s">
        <v>49</v>
      </c>
      <c r="H597" t="s">
        <v>50</v>
      </c>
      <c r="I597">
        <v>320107</v>
      </c>
      <c r="J597" t="s">
        <v>53</v>
      </c>
      <c r="K597" s="38">
        <v>3</v>
      </c>
      <c r="L597" s="38">
        <v>332.22199999999998</v>
      </c>
      <c r="M597" s="38">
        <v>996.66600000000005</v>
      </c>
      <c r="N597" s="38">
        <v>0</v>
      </c>
      <c r="O597" s="38">
        <v>79.733000000000004</v>
      </c>
      <c r="P597" s="38">
        <v>1076.3989999999999</v>
      </c>
      <c r="Q597">
        <v>2023</v>
      </c>
      <c r="R597">
        <v>12</v>
      </c>
      <c r="S597">
        <v>0</v>
      </c>
      <c r="T597" t="s">
        <v>52</v>
      </c>
    </row>
    <row r="598" spans="1:20" x14ac:dyDescent="0.25">
      <c r="A598">
        <v>6750068100</v>
      </c>
      <c r="B598" s="37">
        <v>45275</v>
      </c>
      <c r="C598" t="s">
        <v>45</v>
      </c>
      <c r="D598" t="s">
        <v>46</v>
      </c>
      <c r="E598" t="s">
        <v>47</v>
      </c>
      <c r="F598" t="s">
        <v>80</v>
      </c>
      <c r="G598" t="s">
        <v>49</v>
      </c>
      <c r="H598" t="s">
        <v>50</v>
      </c>
      <c r="I598">
        <v>320020</v>
      </c>
      <c r="J598" t="s">
        <v>84</v>
      </c>
      <c r="K598" s="38">
        <v>5</v>
      </c>
      <c r="L598" s="38">
        <v>265.77800000000002</v>
      </c>
      <c r="M598" s="38">
        <v>1328.8879999999999</v>
      </c>
      <c r="N598" s="38">
        <v>-332.22199999999998</v>
      </c>
      <c r="O598" s="38">
        <v>106.31100000000001</v>
      </c>
      <c r="P598" s="38">
        <v>1435.1990000000001</v>
      </c>
      <c r="Q598">
        <v>2023</v>
      </c>
      <c r="R598">
        <v>12</v>
      </c>
      <c r="S598">
        <v>0.19999975919745328</v>
      </c>
      <c r="T598" t="s">
        <v>56</v>
      </c>
    </row>
    <row r="599" spans="1:20" x14ac:dyDescent="0.25">
      <c r="A599">
        <v>6750068100</v>
      </c>
      <c r="B599" s="37">
        <v>45275</v>
      </c>
      <c r="C599" t="s">
        <v>45</v>
      </c>
      <c r="D599" t="s">
        <v>46</v>
      </c>
      <c r="E599" t="s">
        <v>47</v>
      </c>
      <c r="F599" t="s">
        <v>80</v>
      </c>
      <c r="G599" t="s">
        <v>49</v>
      </c>
      <c r="H599" t="s">
        <v>50</v>
      </c>
      <c r="I599">
        <v>324003</v>
      </c>
      <c r="J599" t="s">
        <v>10</v>
      </c>
      <c r="K599" s="38">
        <v>5</v>
      </c>
      <c r="L599" s="38">
        <v>383.33300000000003</v>
      </c>
      <c r="M599" s="38">
        <v>1916.665</v>
      </c>
      <c r="N599" s="38">
        <v>0</v>
      </c>
      <c r="O599" s="38">
        <v>153.333</v>
      </c>
      <c r="P599" s="38">
        <v>2069.998</v>
      </c>
      <c r="Q599">
        <v>2023</v>
      </c>
      <c r="R599">
        <v>12</v>
      </c>
      <c r="S599">
        <v>0</v>
      </c>
      <c r="T599" t="s">
        <v>52</v>
      </c>
    </row>
    <row r="600" spans="1:20" x14ac:dyDescent="0.25">
      <c r="A600">
        <v>6750068100</v>
      </c>
      <c r="B600" s="37">
        <v>45275</v>
      </c>
      <c r="C600" t="s">
        <v>45</v>
      </c>
      <c r="D600" t="s">
        <v>46</v>
      </c>
      <c r="E600" t="s">
        <v>47</v>
      </c>
      <c r="F600" t="s">
        <v>80</v>
      </c>
      <c r="G600" t="s">
        <v>49</v>
      </c>
      <c r="H600" t="s">
        <v>50</v>
      </c>
      <c r="I600">
        <v>320100</v>
      </c>
      <c r="J600" t="s">
        <v>13</v>
      </c>
      <c r="K600" s="38">
        <v>3</v>
      </c>
      <c r="L600" s="38">
        <v>169.363</v>
      </c>
      <c r="M600" s="38">
        <v>508.09</v>
      </c>
      <c r="N600" s="38">
        <v>-169.364</v>
      </c>
      <c r="O600" s="38">
        <v>40.646999999999998</v>
      </c>
      <c r="P600" s="38">
        <v>548.73699999999997</v>
      </c>
      <c r="Q600">
        <v>2023</v>
      </c>
      <c r="R600">
        <v>12</v>
      </c>
      <c r="S600">
        <v>0.25000110708787177</v>
      </c>
      <c r="T600" t="s">
        <v>56</v>
      </c>
    </row>
    <row r="601" spans="1:20" x14ac:dyDescent="0.25">
      <c r="A601">
        <v>6750068100</v>
      </c>
      <c r="B601" s="37">
        <v>45275</v>
      </c>
      <c r="C601" t="s">
        <v>45</v>
      </c>
      <c r="D601" t="s">
        <v>46</v>
      </c>
      <c r="E601" t="s">
        <v>47</v>
      </c>
      <c r="F601" t="s">
        <v>80</v>
      </c>
      <c r="G601" t="s">
        <v>49</v>
      </c>
      <c r="H601" t="s">
        <v>50</v>
      </c>
      <c r="I601">
        <v>320107</v>
      </c>
      <c r="J601" t="s">
        <v>53</v>
      </c>
      <c r="K601" s="38">
        <v>1</v>
      </c>
      <c r="L601" s="38">
        <v>0</v>
      </c>
      <c r="M601" s="38">
        <v>0</v>
      </c>
      <c r="N601" s="38">
        <v>0</v>
      </c>
      <c r="O601" s="38">
        <v>0</v>
      </c>
      <c r="P601" s="38">
        <v>0</v>
      </c>
      <c r="Q601">
        <v>2023</v>
      </c>
      <c r="R601">
        <v>12</v>
      </c>
      <c r="S601">
        <v>0</v>
      </c>
      <c r="T601" t="s">
        <v>52</v>
      </c>
    </row>
    <row r="602" spans="1:20" x14ac:dyDescent="0.25">
      <c r="A602">
        <v>6750068101</v>
      </c>
      <c r="B602" s="37">
        <v>45275</v>
      </c>
      <c r="C602" t="s">
        <v>45</v>
      </c>
      <c r="D602" t="s">
        <v>46</v>
      </c>
      <c r="E602" t="s">
        <v>47</v>
      </c>
      <c r="F602" t="s">
        <v>112</v>
      </c>
      <c r="G602" t="s">
        <v>49</v>
      </c>
      <c r="H602" t="s">
        <v>50</v>
      </c>
      <c r="I602">
        <v>320015</v>
      </c>
      <c r="J602" t="s">
        <v>51</v>
      </c>
      <c r="K602" s="38">
        <v>8</v>
      </c>
      <c r="L602" s="38">
        <v>332.22199999999998</v>
      </c>
      <c r="M602" s="38">
        <v>2657.7759999999998</v>
      </c>
      <c r="N602" s="38">
        <v>0</v>
      </c>
      <c r="O602" s="38">
        <v>212.62200000000001</v>
      </c>
      <c r="P602" s="38">
        <v>2870.3980000000001</v>
      </c>
      <c r="Q602">
        <v>2023</v>
      </c>
      <c r="R602">
        <v>12</v>
      </c>
      <c r="S602">
        <v>0</v>
      </c>
      <c r="T602" t="s">
        <v>52</v>
      </c>
    </row>
    <row r="603" spans="1:20" x14ac:dyDescent="0.25">
      <c r="A603">
        <v>6750068101</v>
      </c>
      <c r="B603" s="37">
        <v>45275</v>
      </c>
      <c r="C603" t="s">
        <v>45</v>
      </c>
      <c r="D603" t="s">
        <v>46</v>
      </c>
      <c r="E603" t="s">
        <v>47</v>
      </c>
      <c r="F603" t="s">
        <v>112</v>
      </c>
      <c r="G603" t="s">
        <v>49</v>
      </c>
      <c r="H603" t="s">
        <v>50</v>
      </c>
      <c r="I603">
        <v>320107</v>
      </c>
      <c r="J603" t="s">
        <v>53</v>
      </c>
      <c r="K603" s="38">
        <v>2</v>
      </c>
      <c r="L603" s="38">
        <v>332.22199999999998</v>
      </c>
      <c r="M603" s="38">
        <v>664.44399999999996</v>
      </c>
      <c r="N603" s="38">
        <v>0</v>
      </c>
      <c r="O603" s="38">
        <v>53.155999999999999</v>
      </c>
      <c r="P603" s="38">
        <v>717.6</v>
      </c>
      <c r="Q603">
        <v>2023</v>
      </c>
      <c r="R603">
        <v>12</v>
      </c>
      <c r="S603">
        <v>0</v>
      </c>
      <c r="T603" t="s">
        <v>52</v>
      </c>
    </row>
    <row r="604" spans="1:20" x14ac:dyDescent="0.25">
      <c r="A604">
        <v>6750068101</v>
      </c>
      <c r="B604" s="37">
        <v>45275</v>
      </c>
      <c r="C604" t="s">
        <v>45</v>
      </c>
      <c r="D604" t="s">
        <v>46</v>
      </c>
      <c r="E604" t="s">
        <v>47</v>
      </c>
      <c r="F604" t="s">
        <v>112</v>
      </c>
      <c r="G604" t="s">
        <v>49</v>
      </c>
      <c r="H604" t="s">
        <v>50</v>
      </c>
      <c r="I604">
        <v>320028</v>
      </c>
      <c r="J604" t="s">
        <v>11</v>
      </c>
      <c r="K604" s="38">
        <v>7</v>
      </c>
      <c r="L604" s="38">
        <v>170.208</v>
      </c>
      <c r="M604" s="38">
        <v>1191.4559999999999</v>
      </c>
      <c r="N604" s="38">
        <v>0</v>
      </c>
      <c r="O604" s="38">
        <v>95.316000000000003</v>
      </c>
      <c r="P604" s="38">
        <v>1286.7719999999999</v>
      </c>
      <c r="Q604">
        <v>2023</v>
      </c>
      <c r="R604">
        <v>12</v>
      </c>
      <c r="S604">
        <v>0</v>
      </c>
      <c r="T604" t="s">
        <v>52</v>
      </c>
    </row>
    <row r="605" spans="1:20" x14ac:dyDescent="0.25">
      <c r="A605">
        <v>6750068101</v>
      </c>
      <c r="B605" s="37">
        <v>45275</v>
      </c>
      <c r="C605" t="s">
        <v>45</v>
      </c>
      <c r="D605" t="s">
        <v>46</v>
      </c>
      <c r="E605" t="s">
        <v>47</v>
      </c>
      <c r="F605" t="s">
        <v>112</v>
      </c>
      <c r="G605" t="s">
        <v>49</v>
      </c>
      <c r="H605" t="s">
        <v>50</v>
      </c>
      <c r="I605">
        <v>324003</v>
      </c>
      <c r="J605" t="s">
        <v>10</v>
      </c>
      <c r="K605" s="38">
        <v>3</v>
      </c>
      <c r="L605" s="38">
        <v>383.33300000000003</v>
      </c>
      <c r="M605" s="38">
        <v>1149.999</v>
      </c>
      <c r="N605" s="38">
        <v>0</v>
      </c>
      <c r="O605" s="38">
        <v>92</v>
      </c>
      <c r="P605" s="38">
        <v>1241.999</v>
      </c>
      <c r="Q605">
        <v>2023</v>
      </c>
      <c r="R605">
        <v>12</v>
      </c>
      <c r="S605">
        <v>0</v>
      </c>
      <c r="T605" t="s">
        <v>52</v>
      </c>
    </row>
    <row r="606" spans="1:20" x14ac:dyDescent="0.25">
      <c r="A606">
        <v>6750068101</v>
      </c>
      <c r="B606" s="37">
        <v>45275</v>
      </c>
      <c r="C606" t="s">
        <v>45</v>
      </c>
      <c r="D606" t="s">
        <v>46</v>
      </c>
      <c r="E606" t="s">
        <v>47</v>
      </c>
      <c r="F606" t="s">
        <v>112</v>
      </c>
      <c r="G606" t="s">
        <v>49</v>
      </c>
      <c r="H606" t="s">
        <v>50</v>
      </c>
      <c r="I606">
        <v>320015</v>
      </c>
      <c r="J606" t="s">
        <v>51</v>
      </c>
      <c r="K606" s="38">
        <v>2</v>
      </c>
      <c r="L606" s="38">
        <v>0</v>
      </c>
      <c r="M606" s="38">
        <v>0</v>
      </c>
      <c r="N606" s="38">
        <v>0</v>
      </c>
      <c r="O606" s="38">
        <v>0</v>
      </c>
      <c r="P606" s="38">
        <v>0</v>
      </c>
      <c r="Q606">
        <v>2023</v>
      </c>
      <c r="R606">
        <v>12</v>
      </c>
      <c r="S606">
        <v>0</v>
      </c>
      <c r="T606" t="s">
        <v>52</v>
      </c>
    </row>
    <row r="607" spans="1:20" x14ac:dyDescent="0.25">
      <c r="A607">
        <v>6750068102</v>
      </c>
      <c r="B607" s="37">
        <v>45275</v>
      </c>
      <c r="C607" t="s">
        <v>45</v>
      </c>
      <c r="D607" t="s">
        <v>46</v>
      </c>
      <c r="E607" t="s">
        <v>47</v>
      </c>
      <c r="F607" t="s">
        <v>112</v>
      </c>
      <c r="G607" t="s">
        <v>49</v>
      </c>
      <c r="H607" t="s">
        <v>50</v>
      </c>
      <c r="I607">
        <v>320020</v>
      </c>
      <c r="J607" t="s">
        <v>84</v>
      </c>
      <c r="K607" s="38">
        <v>100</v>
      </c>
      <c r="L607" s="38">
        <v>265.77800000000002</v>
      </c>
      <c r="M607" s="38">
        <v>26577.759999999998</v>
      </c>
      <c r="N607" s="38">
        <v>-6644.44</v>
      </c>
      <c r="O607" s="38">
        <v>2126.2199999999998</v>
      </c>
      <c r="P607" s="38">
        <v>28703.98</v>
      </c>
      <c r="Q607">
        <v>2023</v>
      </c>
      <c r="R607">
        <v>12</v>
      </c>
      <c r="S607">
        <v>0.19999975919745328</v>
      </c>
      <c r="T607" t="s">
        <v>56</v>
      </c>
    </row>
    <row r="608" spans="1:20" x14ac:dyDescent="0.25">
      <c r="A608">
        <v>6750068102</v>
      </c>
      <c r="B608" s="37">
        <v>45275</v>
      </c>
      <c r="C608" t="s">
        <v>45</v>
      </c>
      <c r="D608" t="s">
        <v>46</v>
      </c>
      <c r="E608" t="s">
        <v>47</v>
      </c>
      <c r="F608" t="s">
        <v>112</v>
      </c>
      <c r="G608" t="s">
        <v>49</v>
      </c>
      <c r="H608" t="s">
        <v>50</v>
      </c>
      <c r="I608">
        <v>320400</v>
      </c>
      <c r="J608" t="s">
        <v>12</v>
      </c>
      <c r="K608" s="38">
        <v>20</v>
      </c>
      <c r="L608" s="38">
        <v>169.364</v>
      </c>
      <c r="M608" s="38">
        <v>3387.27</v>
      </c>
      <c r="N608" s="38">
        <v>-1129.0899999999999</v>
      </c>
      <c r="O608" s="38">
        <v>270.98200000000003</v>
      </c>
      <c r="P608" s="38">
        <v>3658.252</v>
      </c>
      <c r="Q608">
        <v>2023</v>
      </c>
      <c r="R608">
        <v>12</v>
      </c>
      <c r="S608">
        <v>0.24999944645810682</v>
      </c>
      <c r="T608" t="s">
        <v>56</v>
      </c>
    </row>
    <row r="609" spans="1:20" x14ac:dyDescent="0.25">
      <c r="A609">
        <v>6750068102</v>
      </c>
      <c r="B609" s="37">
        <v>45275</v>
      </c>
      <c r="C609" t="s">
        <v>45</v>
      </c>
      <c r="D609" t="s">
        <v>46</v>
      </c>
      <c r="E609" t="s">
        <v>47</v>
      </c>
      <c r="F609" t="s">
        <v>112</v>
      </c>
      <c r="G609" t="s">
        <v>49</v>
      </c>
      <c r="H609" t="s">
        <v>50</v>
      </c>
      <c r="I609">
        <v>320100</v>
      </c>
      <c r="J609" t="s">
        <v>13</v>
      </c>
      <c r="K609" s="38">
        <v>20</v>
      </c>
      <c r="L609" s="38">
        <v>169.364</v>
      </c>
      <c r="M609" s="38">
        <v>3387.27</v>
      </c>
      <c r="N609" s="38">
        <v>-1129.0899999999999</v>
      </c>
      <c r="O609" s="38">
        <v>270.98200000000003</v>
      </c>
      <c r="P609" s="38">
        <v>3658.252</v>
      </c>
      <c r="Q609">
        <v>2023</v>
      </c>
      <c r="R609">
        <v>12</v>
      </c>
      <c r="S609">
        <v>0.24999944645810682</v>
      </c>
      <c r="T609" t="s">
        <v>56</v>
      </c>
    </row>
    <row r="610" spans="1:20" x14ac:dyDescent="0.25">
      <c r="A610">
        <v>6750068103</v>
      </c>
      <c r="B610" s="37">
        <v>45275</v>
      </c>
      <c r="C610" t="s">
        <v>45</v>
      </c>
      <c r="D610" t="s">
        <v>46</v>
      </c>
      <c r="E610" t="s">
        <v>47</v>
      </c>
      <c r="F610" t="s">
        <v>145</v>
      </c>
      <c r="G610" t="s">
        <v>49</v>
      </c>
      <c r="H610" t="s">
        <v>50</v>
      </c>
      <c r="I610">
        <v>320015</v>
      </c>
      <c r="J610" t="s">
        <v>51</v>
      </c>
      <c r="K610" s="38">
        <v>6</v>
      </c>
      <c r="L610" s="38">
        <v>332.22199999999998</v>
      </c>
      <c r="M610" s="38">
        <v>1993.3320000000001</v>
      </c>
      <c r="N610" s="38">
        <v>0</v>
      </c>
      <c r="O610" s="38">
        <v>159.46700000000001</v>
      </c>
      <c r="P610" s="38">
        <v>2152.799</v>
      </c>
      <c r="Q610">
        <v>2023</v>
      </c>
      <c r="R610">
        <v>12</v>
      </c>
      <c r="S610">
        <v>0</v>
      </c>
      <c r="T610" t="s">
        <v>52</v>
      </c>
    </row>
    <row r="611" spans="1:20" x14ac:dyDescent="0.25">
      <c r="A611">
        <v>6750068103</v>
      </c>
      <c r="B611" s="37">
        <v>45275</v>
      </c>
      <c r="C611" t="s">
        <v>45</v>
      </c>
      <c r="D611" t="s">
        <v>46</v>
      </c>
      <c r="E611" t="s">
        <v>47</v>
      </c>
      <c r="F611" t="s">
        <v>145</v>
      </c>
      <c r="G611" t="s">
        <v>49</v>
      </c>
      <c r="H611" t="s">
        <v>50</v>
      </c>
      <c r="I611">
        <v>320028</v>
      </c>
      <c r="J611" t="s">
        <v>11</v>
      </c>
      <c r="K611" s="38">
        <v>3</v>
      </c>
      <c r="L611" s="38">
        <v>170.208</v>
      </c>
      <c r="M611" s="38">
        <v>510.62400000000002</v>
      </c>
      <c r="N611" s="38">
        <v>0</v>
      </c>
      <c r="O611" s="38">
        <v>40.85</v>
      </c>
      <c r="P611" s="38">
        <v>551.47400000000005</v>
      </c>
      <c r="Q611">
        <v>2023</v>
      </c>
      <c r="R611">
        <v>12</v>
      </c>
      <c r="S611">
        <v>0</v>
      </c>
      <c r="T611" t="s">
        <v>52</v>
      </c>
    </row>
    <row r="612" spans="1:20" x14ac:dyDescent="0.25">
      <c r="A612">
        <v>6750068103</v>
      </c>
      <c r="B612" s="37">
        <v>45275</v>
      </c>
      <c r="C612" t="s">
        <v>45</v>
      </c>
      <c r="D612" t="s">
        <v>46</v>
      </c>
      <c r="E612" t="s">
        <v>47</v>
      </c>
      <c r="F612" t="s">
        <v>145</v>
      </c>
      <c r="G612" t="s">
        <v>49</v>
      </c>
      <c r="H612" t="s">
        <v>50</v>
      </c>
      <c r="I612">
        <v>320917</v>
      </c>
      <c r="J612" t="s">
        <v>54</v>
      </c>
      <c r="K612" s="38">
        <v>5</v>
      </c>
      <c r="L612" s="38">
        <v>332.22199999999998</v>
      </c>
      <c r="M612" s="38">
        <v>1661.11</v>
      </c>
      <c r="N612" s="38">
        <v>0</v>
      </c>
      <c r="O612" s="38">
        <v>132.88900000000001</v>
      </c>
      <c r="P612" s="38">
        <v>1793.999</v>
      </c>
      <c r="Q612">
        <v>2023</v>
      </c>
      <c r="R612">
        <v>12</v>
      </c>
      <c r="S612">
        <v>0</v>
      </c>
      <c r="T612" t="s">
        <v>52</v>
      </c>
    </row>
    <row r="613" spans="1:20" x14ac:dyDescent="0.25">
      <c r="A613">
        <v>6750068103</v>
      </c>
      <c r="B613" s="37">
        <v>45275</v>
      </c>
      <c r="C613" t="s">
        <v>45</v>
      </c>
      <c r="D613" t="s">
        <v>46</v>
      </c>
      <c r="E613" t="s">
        <v>47</v>
      </c>
      <c r="F613" t="s">
        <v>145</v>
      </c>
      <c r="G613" t="s">
        <v>49</v>
      </c>
      <c r="H613" t="s">
        <v>50</v>
      </c>
      <c r="I613">
        <v>320020</v>
      </c>
      <c r="J613" t="s">
        <v>84</v>
      </c>
      <c r="K613" s="38">
        <v>6</v>
      </c>
      <c r="L613" s="38">
        <v>265.77800000000002</v>
      </c>
      <c r="M613" s="38">
        <v>1594.6659999999999</v>
      </c>
      <c r="N613" s="38">
        <v>-398.666</v>
      </c>
      <c r="O613" s="38">
        <v>127.57299999999999</v>
      </c>
      <c r="P613" s="38">
        <v>1722.239</v>
      </c>
      <c r="Q613">
        <v>2023</v>
      </c>
      <c r="R613">
        <v>12</v>
      </c>
      <c r="S613">
        <v>0.19999959866234154</v>
      </c>
      <c r="T613" t="s">
        <v>56</v>
      </c>
    </row>
    <row r="614" spans="1:20" x14ac:dyDescent="0.25">
      <c r="A614">
        <v>6750068103</v>
      </c>
      <c r="B614" s="37">
        <v>45275</v>
      </c>
      <c r="C614" t="s">
        <v>45</v>
      </c>
      <c r="D614" t="s">
        <v>46</v>
      </c>
      <c r="E614" t="s">
        <v>47</v>
      </c>
      <c r="F614" t="s">
        <v>145</v>
      </c>
      <c r="G614" t="s">
        <v>49</v>
      </c>
      <c r="H614" t="s">
        <v>50</v>
      </c>
      <c r="I614">
        <v>324003</v>
      </c>
      <c r="J614" t="s">
        <v>10</v>
      </c>
      <c r="K614" s="38">
        <v>5</v>
      </c>
      <c r="L614" s="38">
        <v>383.33300000000003</v>
      </c>
      <c r="M614" s="38">
        <v>1916.665</v>
      </c>
      <c r="N614" s="38">
        <v>0</v>
      </c>
      <c r="O614" s="38">
        <v>153.333</v>
      </c>
      <c r="P614" s="38">
        <v>2069.998</v>
      </c>
      <c r="Q614">
        <v>2023</v>
      </c>
      <c r="R614">
        <v>12</v>
      </c>
      <c r="S614">
        <v>0</v>
      </c>
      <c r="T614" t="s">
        <v>52</v>
      </c>
    </row>
    <row r="615" spans="1:20" x14ac:dyDescent="0.25">
      <c r="A615">
        <v>6750068103</v>
      </c>
      <c r="B615" s="37">
        <v>45275</v>
      </c>
      <c r="C615" t="s">
        <v>45</v>
      </c>
      <c r="D615" t="s">
        <v>46</v>
      </c>
      <c r="E615" t="s">
        <v>47</v>
      </c>
      <c r="F615" t="s">
        <v>145</v>
      </c>
      <c r="G615" t="s">
        <v>49</v>
      </c>
      <c r="H615" t="s">
        <v>50</v>
      </c>
      <c r="I615">
        <v>320400</v>
      </c>
      <c r="J615" t="s">
        <v>12</v>
      </c>
      <c r="K615" s="38">
        <v>2</v>
      </c>
      <c r="L615" s="38">
        <v>169.364</v>
      </c>
      <c r="M615" s="38">
        <v>338.72699999999998</v>
      </c>
      <c r="N615" s="38">
        <v>-112.90900000000001</v>
      </c>
      <c r="O615" s="38">
        <v>27.097999999999999</v>
      </c>
      <c r="P615" s="38">
        <v>365.82499999999999</v>
      </c>
      <c r="Q615">
        <v>2023</v>
      </c>
      <c r="R615">
        <v>12</v>
      </c>
      <c r="S615">
        <v>0.24999944645810684</v>
      </c>
      <c r="T615" t="s">
        <v>56</v>
      </c>
    </row>
    <row r="616" spans="1:20" x14ac:dyDescent="0.25">
      <c r="A616">
        <v>6750068103</v>
      </c>
      <c r="B616" s="37">
        <v>45275</v>
      </c>
      <c r="C616" t="s">
        <v>45</v>
      </c>
      <c r="D616" t="s">
        <v>46</v>
      </c>
      <c r="E616" t="s">
        <v>47</v>
      </c>
      <c r="F616" t="s">
        <v>145</v>
      </c>
      <c r="G616" t="s">
        <v>49</v>
      </c>
      <c r="H616" t="s">
        <v>50</v>
      </c>
      <c r="I616">
        <v>320100</v>
      </c>
      <c r="J616" t="s">
        <v>13</v>
      </c>
      <c r="K616" s="38">
        <v>2</v>
      </c>
      <c r="L616" s="38">
        <v>169.364</v>
      </c>
      <c r="M616" s="38">
        <v>338.72699999999998</v>
      </c>
      <c r="N616" s="38">
        <v>-112.90900000000001</v>
      </c>
      <c r="O616" s="38">
        <v>27.097999999999999</v>
      </c>
      <c r="P616" s="38">
        <v>365.82499999999999</v>
      </c>
      <c r="Q616">
        <v>2023</v>
      </c>
      <c r="R616">
        <v>12</v>
      </c>
      <c r="S616">
        <v>0.24999944645810684</v>
      </c>
      <c r="T616" t="s">
        <v>56</v>
      </c>
    </row>
    <row r="617" spans="1:20" x14ac:dyDescent="0.25">
      <c r="A617">
        <v>6750068103</v>
      </c>
      <c r="B617" s="37">
        <v>45275</v>
      </c>
      <c r="C617" t="s">
        <v>45</v>
      </c>
      <c r="D617" t="s">
        <v>46</v>
      </c>
      <c r="E617" t="s">
        <v>47</v>
      </c>
      <c r="F617" t="s">
        <v>145</v>
      </c>
      <c r="G617" t="s">
        <v>49</v>
      </c>
      <c r="H617" t="s">
        <v>50</v>
      </c>
      <c r="I617">
        <v>320015</v>
      </c>
      <c r="J617" t="s">
        <v>51</v>
      </c>
      <c r="K617" s="38">
        <v>2</v>
      </c>
      <c r="L617" s="38">
        <v>0</v>
      </c>
      <c r="M617" s="38">
        <v>0</v>
      </c>
      <c r="N617" s="38">
        <v>0</v>
      </c>
      <c r="O617" s="38">
        <v>0</v>
      </c>
      <c r="P617" s="38">
        <v>0</v>
      </c>
      <c r="Q617">
        <v>2023</v>
      </c>
      <c r="R617">
        <v>12</v>
      </c>
      <c r="S617">
        <v>0</v>
      </c>
      <c r="T617" t="s">
        <v>52</v>
      </c>
    </row>
    <row r="618" spans="1:20" x14ac:dyDescent="0.25">
      <c r="A618">
        <v>6750068103</v>
      </c>
      <c r="B618" s="37">
        <v>45275</v>
      </c>
      <c r="C618" t="s">
        <v>45</v>
      </c>
      <c r="D618" t="s">
        <v>46</v>
      </c>
      <c r="E618" t="s">
        <v>47</v>
      </c>
      <c r="F618" t="s">
        <v>145</v>
      </c>
      <c r="G618" t="s">
        <v>49</v>
      </c>
      <c r="H618" t="s">
        <v>50</v>
      </c>
      <c r="I618">
        <v>320917</v>
      </c>
      <c r="J618" t="s">
        <v>54</v>
      </c>
      <c r="K618" s="38">
        <v>1</v>
      </c>
      <c r="L618" s="38">
        <v>0</v>
      </c>
      <c r="M618" s="38">
        <v>0</v>
      </c>
      <c r="N618" s="38">
        <v>0</v>
      </c>
      <c r="O618" s="38">
        <v>0</v>
      </c>
      <c r="P618" s="38">
        <v>0</v>
      </c>
      <c r="Q618">
        <v>2023</v>
      </c>
      <c r="R618">
        <v>12</v>
      </c>
      <c r="S618">
        <v>0</v>
      </c>
      <c r="T618" t="s">
        <v>52</v>
      </c>
    </row>
    <row r="619" spans="1:20" x14ac:dyDescent="0.25">
      <c r="A619">
        <v>6750068104</v>
      </c>
      <c r="B619" s="37">
        <v>45275</v>
      </c>
      <c r="C619" t="s">
        <v>45</v>
      </c>
      <c r="D619" t="s">
        <v>46</v>
      </c>
      <c r="E619" t="s">
        <v>47</v>
      </c>
      <c r="F619" t="s">
        <v>113</v>
      </c>
      <c r="G619" t="s">
        <v>49</v>
      </c>
      <c r="H619" t="s">
        <v>50</v>
      </c>
      <c r="I619">
        <v>320015</v>
      </c>
      <c r="J619" t="s">
        <v>51</v>
      </c>
      <c r="K619" s="38">
        <v>6</v>
      </c>
      <c r="L619" s="38">
        <v>332.22199999999998</v>
      </c>
      <c r="M619" s="38">
        <v>1993.3320000000001</v>
      </c>
      <c r="N619" s="38">
        <v>0</v>
      </c>
      <c r="O619" s="38">
        <v>159.46700000000001</v>
      </c>
      <c r="P619" s="38">
        <v>2152.799</v>
      </c>
      <c r="Q619">
        <v>2023</v>
      </c>
      <c r="R619">
        <v>12</v>
      </c>
      <c r="S619">
        <v>0</v>
      </c>
      <c r="T619" t="s">
        <v>52</v>
      </c>
    </row>
    <row r="620" spans="1:20" x14ac:dyDescent="0.25">
      <c r="A620">
        <v>6750068104</v>
      </c>
      <c r="B620" s="37">
        <v>45275</v>
      </c>
      <c r="C620" t="s">
        <v>45</v>
      </c>
      <c r="D620" t="s">
        <v>46</v>
      </c>
      <c r="E620" t="s">
        <v>47</v>
      </c>
      <c r="F620" t="s">
        <v>113</v>
      </c>
      <c r="G620" t="s">
        <v>49</v>
      </c>
      <c r="H620" t="s">
        <v>50</v>
      </c>
      <c r="I620">
        <v>320028</v>
      </c>
      <c r="J620" t="s">
        <v>11</v>
      </c>
      <c r="K620" s="38">
        <v>4</v>
      </c>
      <c r="L620" s="38">
        <v>170.208</v>
      </c>
      <c r="M620" s="38">
        <v>680.83199999999999</v>
      </c>
      <c r="N620" s="38">
        <v>0</v>
      </c>
      <c r="O620" s="38">
        <v>54.466999999999999</v>
      </c>
      <c r="P620" s="38">
        <v>735.29899999999998</v>
      </c>
      <c r="Q620">
        <v>2023</v>
      </c>
      <c r="R620">
        <v>12</v>
      </c>
      <c r="S620">
        <v>0</v>
      </c>
      <c r="T620" t="s">
        <v>52</v>
      </c>
    </row>
    <row r="621" spans="1:20" x14ac:dyDescent="0.25">
      <c r="A621">
        <v>6750068104</v>
      </c>
      <c r="B621" s="37">
        <v>45275</v>
      </c>
      <c r="C621" t="s">
        <v>45</v>
      </c>
      <c r="D621" t="s">
        <v>46</v>
      </c>
      <c r="E621" t="s">
        <v>47</v>
      </c>
      <c r="F621" t="s">
        <v>113</v>
      </c>
      <c r="G621" t="s">
        <v>49</v>
      </c>
      <c r="H621" t="s">
        <v>50</v>
      </c>
      <c r="I621">
        <v>324003</v>
      </c>
      <c r="J621" t="s">
        <v>10</v>
      </c>
      <c r="K621" s="38">
        <v>41</v>
      </c>
      <c r="L621" s="38">
        <v>383.33300000000003</v>
      </c>
      <c r="M621" s="38">
        <v>15716.653</v>
      </c>
      <c r="N621" s="38">
        <v>0</v>
      </c>
      <c r="O621" s="38">
        <v>1257.3309999999999</v>
      </c>
      <c r="P621" s="38">
        <v>16973.984</v>
      </c>
      <c r="Q621">
        <v>2023</v>
      </c>
      <c r="R621">
        <v>12</v>
      </c>
      <c r="S621">
        <v>0</v>
      </c>
      <c r="T621" t="s">
        <v>52</v>
      </c>
    </row>
    <row r="622" spans="1:20" x14ac:dyDescent="0.25">
      <c r="A622">
        <v>6750068104</v>
      </c>
      <c r="B622" s="37">
        <v>45275</v>
      </c>
      <c r="C622" t="s">
        <v>45</v>
      </c>
      <c r="D622" t="s">
        <v>46</v>
      </c>
      <c r="E622" t="s">
        <v>47</v>
      </c>
      <c r="F622" t="s">
        <v>113</v>
      </c>
      <c r="G622" t="s">
        <v>49</v>
      </c>
      <c r="H622" t="s">
        <v>50</v>
      </c>
      <c r="I622">
        <v>320015</v>
      </c>
      <c r="J622" t="s">
        <v>51</v>
      </c>
      <c r="K622" s="38">
        <v>2</v>
      </c>
      <c r="L622" s="38">
        <v>0</v>
      </c>
      <c r="M622" s="38">
        <v>0</v>
      </c>
      <c r="N622" s="38">
        <v>0</v>
      </c>
      <c r="O622" s="38">
        <v>0</v>
      </c>
      <c r="P622" s="38">
        <v>0</v>
      </c>
      <c r="Q622">
        <v>2023</v>
      </c>
      <c r="R622">
        <v>12</v>
      </c>
      <c r="S622">
        <v>0</v>
      </c>
      <c r="T622" t="s">
        <v>52</v>
      </c>
    </row>
    <row r="623" spans="1:20" x14ac:dyDescent="0.25">
      <c r="A623">
        <v>6750068105</v>
      </c>
      <c r="B623" s="37">
        <v>45275</v>
      </c>
      <c r="C623" t="s">
        <v>45</v>
      </c>
      <c r="D623" t="s">
        <v>46</v>
      </c>
      <c r="E623" t="s">
        <v>47</v>
      </c>
      <c r="F623" t="s">
        <v>146</v>
      </c>
      <c r="G623" t="s">
        <v>49</v>
      </c>
      <c r="H623" t="s">
        <v>50</v>
      </c>
      <c r="I623">
        <v>320015</v>
      </c>
      <c r="J623" t="s">
        <v>51</v>
      </c>
      <c r="K623" s="38">
        <v>2</v>
      </c>
      <c r="L623" s="38">
        <v>332.22199999999998</v>
      </c>
      <c r="M623" s="38">
        <v>664.44399999999996</v>
      </c>
      <c r="N623" s="38">
        <v>0</v>
      </c>
      <c r="O623" s="38">
        <v>53.155999999999999</v>
      </c>
      <c r="P623" s="38">
        <v>717.6</v>
      </c>
      <c r="Q623">
        <v>2023</v>
      </c>
      <c r="R623">
        <v>12</v>
      </c>
      <c r="S623">
        <v>0</v>
      </c>
      <c r="T623" t="s">
        <v>52</v>
      </c>
    </row>
    <row r="624" spans="1:20" x14ac:dyDescent="0.25">
      <c r="A624">
        <v>6750068105</v>
      </c>
      <c r="B624" s="37">
        <v>45275</v>
      </c>
      <c r="C624" t="s">
        <v>45</v>
      </c>
      <c r="D624" t="s">
        <v>46</v>
      </c>
      <c r="E624" t="s">
        <v>47</v>
      </c>
      <c r="F624" t="s">
        <v>146</v>
      </c>
      <c r="G624" t="s">
        <v>49</v>
      </c>
      <c r="H624" t="s">
        <v>50</v>
      </c>
      <c r="I624">
        <v>320107</v>
      </c>
      <c r="J624" t="s">
        <v>53</v>
      </c>
      <c r="K624" s="38">
        <v>2</v>
      </c>
      <c r="L624" s="38">
        <v>332.22199999999998</v>
      </c>
      <c r="M624" s="38">
        <v>664.44399999999996</v>
      </c>
      <c r="N624" s="38">
        <v>0</v>
      </c>
      <c r="O624" s="38">
        <v>53.155999999999999</v>
      </c>
      <c r="P624" s="38">
        <v>717.6</v>
      </c>
      <c r="Q624">
        <v>2023</v>
      </c>
      <c r="R624">
        <v>12</v>
      </c>
      <c r="S624">
        <v>0</v>
      </c>
      <c r="T624" t="s">
        <v>52</v>
      </c>
    </row>
    <row r="625" spans="1:20" x14ac:dyDescent="0.25">
      <c r="A625">
        <v>6750068105</v>
      </c>
      <c r="B625" s="37">
        <v>45275</v>
      </c>
      <c r="C625" t="s">
        <v>45</v>
      </c>
      <c r="D625" t="s">
        <v>46</v>
      </c>
      <c r="E625" t="s">
        <v>47</v>
      </c>
      <c r="F625" t="s">
        <v>146</v>
      </c>
      <c r="G625" t="s">
        <v>49</v>
      </c>
      <c r="H625" t="s">
        <v>50</v>
      </c>
      <c r="I625">
        <v>320028</v>
      </c>
      <c r="J625" t="s">
        <v>11</v>
      </c>
      <c r="K625" s="38">
        <v>5</v>
      </c>
      <c r="L625" s="38">
        <v>170.208</v>
      </c>
      <c r="M625" s="38">
        <v>851.04</v>
      </c>
      <c r="N625" s="38">
        <v>0</v>
      </c>
      <c r="O625" s="38">
        <v>68.082999999999998</v>
      </c>
      <c r="P625" s="38">
        <v>919.12300000000005</v>
      </c>
      <c r="Q625">
        <v>2023</v>
      </c>
      <c r="R625">
        <v>12</v>
      </c>
      <c r="S625">
        <v>0</v>
      </c>
      <c r="T625" t="s">
        <v>52</v>
      </c>
    </row>
    <row r="626" spans="1:20" x14ac:dyDescent="0.25">
      <c r="A626">
        <v>6750068105</v>
      </c>
      <c r="B626" s="37">
        <v>45275</v>
      </c>
      <c r="C626" t="s">
        <v>45</v>
      </c>
      <c r="D626" t="s">
        <v>46</v>
      </c>
      <c r="E626" t="s">
        <v>47</v>
      </c>
      <c r="F626" t="s">
        <v>146</v>
      </c>
      <c r="G626" t="s">
        <v>49</v>
      </c>
      <c r="H626" t="s">
        <v>50</v>
      </c>
      <c r="I626">
        <v>320917</v>
      </c>
      <c r="J626" t="s">
        <v>54</v>
      </c>
      <c r="K626" s="38">
        <v>1</v>
      </c>
      <c r="L626" s="38">
        <v>332.22199999999998</v>
      </c>
      <c r="M626" s="38">
        <v>332.22199999999998</v>
      </c>
      <c r="N626" s="38">
        <v>0</v>
      </c>
      <c r="O626" s="38">
        <v>26.577999999999999</v>
      </c>
      <c r="P626" s="38">
        <v>358.8</v>
      </c>
      <c r="Q626">
        <v>2023</v>
      </c>
      <c r="R626">
        <v>12</v>
      </c>
      <c r="S626">
        <v>0</v>
      </c>
      <c r="T626" t="s">
        <v>52</v>
      </c>
    </row>
    <row r="627" spans="1:20" x14ac:dyDescent="0.25">
      <c r="A627">
        <v>6750068105</v>
      </c>
      <c r="B627" s="37">
        <v>45275</v>
      </c>
      <c r="C627" t="s">
        <v>45</v>
      </c>
      <c r="D627" t="s">
        <v>46</v>
      </c>
      <c r="E627" t="s">
        <v>47</v>
      </c>
      <c r="F627" t="s">
        <v>146</v>
      </c>
      <c r="G627" t="s">
        <v>49</v>
      </c>
      <c r="H627" t="s">
        <v>50</v>
      </c>
      <c r="I627">
        <v>320020</v>
      </c>
      <c r="J627" t="s">
        <v>84</v>
      </c>
      <c r="K627" s="38">
        <v>2</v>
      </c>
      <c r="L627" s="38">
        <v>265.77800000000002</v>
      </c>
      <c r="M627" s="38">
        <v>531.55499999999995</v>
      </c>
      <c r="N627" s="38">
        <v>-132.88900000000001</v>
      </c>
      <c r="O627" s="38">
        <v>42.524000000000001</v>
      </c>
      <c r="P627" s="38">
        <v>574.07899999999995</v>
      </c>
      <c r="Q627">
        <v>2023</v>
      </c>
      <c r="R627">
        <v>12</v>
      </c>
      <c r="S627">
        <v>0.2</v>
      </c>
      <c r="T627" t="s">
        <v>56</v>
      </c>
    </row>
    <row r="628" spans="1:20" x14ac:dyDescent="0.25">
      <c r="A628">
        <v>6750068105</v>
      </c>
      <c r="B628" s="37">
        <v>45275</v>
      </c>
      <c r="C628" t="s">
        <v>45</v>
      </c>
      <c r="D628" t="s">
        <v>46</v>
      </c>
      <c r="E628" t="s">
        <v>47</v>
      </c>
      <c r="F628" t="s">
        <v>146</v>
      </c>
      <c r="G628" t="s">
        <v>49</v>
      </c>
      <c r="H628" t="s">
        <v>50</v>
      </c>
      <c r="I628">
        <v>324003</v>
      </c>
      <c r="J628" t="s">
        <v>10</v>
      </c>
      <c r="K628" s="38">
        <v>3</v>
      </c>
      <c r="L628" s="38">
        <v>383.33300000000003</v>
      </c>
      <c r="M628" s="38">
        <v>1149.999</v>
      </c>
      <c r="N628" s="38">
        <v>0</v>
      </c>
      <c r="O628" s="38">
        <v>91.998999999999995</v>
      </c>
      <c r="P628" s="38">
        <v>1241.998</v>
      </c>
      <c r="Q628">
        <v>2023</v>
      </c>
      <c r="R628">
        <v>12</v>
      </c>
      <c r="S628">
        <v>0</v>
      </c>
      <c r="T628" t="s">
        <v>52</v>
      </c>
    </row>
    <row r="629" spans="1:20" x14ac:dyDescent="0.25">
      <c r="A629">
        <v>6750068105</v>
      </c>
      <c r="B629" s="37">
        <v>45275</v>
      </c>
      <c r="C629" t="s">
        <v>45</v>
      </c>
      <c r="D629" t="s">
        <v>46</v>
      </c>
      <c r="E629" t="s">
        <v>47</v>
      </c>
      <c r="F629" t="s">
        <v>146</v>
      </c>
      <c r="G629" t="s">
        <v>49</v>
      </c>
      <c r="H629" t="s">
        <v>50</v>
      </c>
      <c r="I629">
        <v>320400</v>
      </c>
      <c r="J629" t="s">
        <v>12</v>
      </c>
      <c r="K629" s="38">
        <v>1</v>
      </c>
      <c r="L629" s="38">
        <v>169.363</v>
      </c>
      <c r="M629" s="38">
        <v>169.363</v>
      </c>
      <c r="N629" s="38">
        <v>-56.454999999999998</v>
      </c>
      <c r="O629" s="38">
        <v>13.548999999999999</v>
      </c>
      <c r="P629" s="38">
        <v>182.91200000000001</v>
      </c>
      <c r="Q629">
        <v>2023</v>
      </c>
      <c r="R629">
        <v>12</v>
      </c>
      <c r="S629">
        <v>0.2500022141724752</v>
      </c>
      <c r="T629" t="s">
        <v>56</v>
      </c>
    </row>
    <row r="630" spans="1:20" x14ac:dyDescent="0.25">
      <c r="A630">
        <v>6750068105</v>
      </c>
      <c r="B630" s="37">
        <v>45275</v>
      </c>
      <c r="C630" t="s">
        <v>45</v>
      </c>
      <c r="D630" t="s">
        <v>46</v>
      </c>
      <c r="E630" t="s">
        <v>47</v>
      </c>
      <c r="F630" t="s">
        <v>146</v>
      </c>
      <c r="G630" t="s">
        <v>49</v>
      </c>
      <c r="H630" t="s">
        <v>50</v>
      </c>
      <c r="I630">
        <v>320100</v>
      </c>
      <c r="J630" t="s">
        <v>13</v>
      </c>
      <c r="K630" s="38">
        <v>1</v>
      </c>
      <c r="L630" s="38">
        <v>169.363</v>
      </c>
      <c r="M630" s="38">
        <v>169.363</v>
      </c>
      <c r="N630" s="38">
        <v>-56.454999999999998</v>
      </c>
      <c r="O630" s="38">
        <v>13.548999999999999</v>
      </c>
      <c r="P630" s="38">
        <v>182.91200000000001</v>
      </c>
      <c r="Q630">
        <v>2023</v>
      </c>
      <c r="R630">
        <v>12</v>
      </c>
      <c r="S630">
        <v>0.2500022141724752</v>
      </c>
      <c r="T630" t="s">
        <v>56</v>
      </c>
    </row>
    <row r="631" spans="1:20" x14ac:dyDescent="0.25">
      <c r="A631">
        <v>6750068106</v>
      </c>
      <c r="B631" s="37">
        <v>45275</v>
      </c>
      <c r="C631" t="s">
        <v>45</v>
      </c>
      <c r="D631" t="s">
        <v>46</v>
      </c>
      <c r="E631" t="s">
        <v>47</v>
      </c>
      <c r="F631" t="s">
        <v>114</v>
      </c>
      <c r="G631" t="s">
        <v>49</v>
      </c>
      <c r="H631" t="s">
        <v>50</v>
      </c>
      <c r="I631">
        <v>320015</v>
      </c>
      <c r="J631" t="s">
        <v>51</v>
      </c>
      <c r="K631" s="38">
        <v>5</v>
      </c>
      <c r="L631" s="38">
        <v>332.22199999999998</v>
      </c>
      <c r="M631" s="38">
        <v>1661.11</v>
      </c>
      <c r="N631" s="38">
        <v>0</v>
      </c>
      <c r="O631" s="38">
        <v>132.88900000000001</v>
      </c>
      <c r="P631" s="38">
        <v>1793.999</v>
      </c>
      <c r="Q631">
        <v>2023</v>
      </c>
      <c r="R631">
        <v>12</v>
      </c>
      <c r="S631">
        <v>0</v>
      </c>
      <c r="T631" t="s">
        <v>52</v>
      </c>
    </row>
    <row r="632" spans="1:20" x14ac:dyDescent="0.25">
      <c r="A632">
        <v>6750068106</v>
      </c>
      <c r="B632" s="37">
        <v>45275</v>
      </c>
      <c r="C632" t="s">
        <v>45</v>
      </c>
      <c r="D632" t="s">
        <v>46</v>
      </c>
      <c r="E632" t="s">
        <v>47</v>
      </c>
      <c r="F632" t="s">
        <v>114</v>
      </c>
      <c r="G632" t="s">
        <v>49</v>
      </c>
      <c r="H632" t="s">
        <v>50</v>
      </c>
      <c r="I632">
        <v>320107</v>
      </c>
      <c r="J632" t="s">
        <v>53</v>
      </c>
      <c r="K632" s="38">
        <v>4</v>
      </c>
      <c r="L632" s="38">
        <v>332.22199999999998</v>
      </c>
      <c r="M632" s="38">
        <v>1328.8879999999999</v>
      </c>
      <c r="N632" s="38">
        <v>0</v>
      </c>
      <c r="O632" s="38">
        <v>106.31100000000001</v>
      </c>
      <c r="P632" s="38">
        <v>1435.1990000000001</v>
      </c>
      <c r="Q632">
        <v>2023</v>
      </c>
      <c r="R632">
        <v>12</v>
      </c>
      <c r="S632">
        <v>0</v>
      </c>
      <c r="T632" t="s">
        <v>52</v>
      </c>
    </row>
    <row r="633" spans="1:20" x14ac:dyDescent="0.25">
      <c r="A633">
        <v>6750068106</v>
      </c>
      <c r="B633" s="37">
        <v>45275</v>
      </c>
      <c r="C633" t="s">
        <v>45</v>
      </c>
      <c r="D633" t="s">
        <v>46</v>
      </c>
      <c r="E633" t="s">
        <v>47</v>
      </c>
      <c r="F633" t="s">
        <v>114</v>
      </c>
      <c r="G633" t="s">
        <v>49</v>
      </c>
      <c r="H633" t="s">
        <v>50</v>
      </c>
      <c r="I633">
        <v>320917</v>
      </c>
      <c r="J633" t="s">
        <v>54</v>
      </c>
      <c r="K633" s="38">
        <v>1</v>
      </c>
      <c r="L633" s="38">
        <v>332.22199999999998</v>
      </c>
      <c r="M633" s="38">
        <v>332.22199999999998</v>
      </c>
      <c r="N633" s="38">
        <v>0</v>
      </c>
      <c r="O633" s="38">
        <v>26.577999999999999</v>
      </c>
      <c r="P633" s="38">
        <v>358.8</v>
      </c>
      <c r="Q633">
        <v>2023</v>
      </c>
      <c r="R633">
        <v>12</v>
      </c>
      <c r="S633">
        <v>0</v>
      </c>
      <c r="T633" t="s">
        <v>52</v>
      </c>
    </row>
    <row r="634" spans="1:20" x14ac:dyDescent="0.25">
      <c r="A634">
        <v>6750068106</v>
      </c>
      <c r="B634" s="37">
        <v>45275</v>
      </c>
      <c r="C634" t="s">
        <v>45</v>
      </c>
      <c r="D634" t="s">
        <v>46</v>
      </c>
      <c r="E634" t="s">
        <v>47</v>
      </c>
      <c r="F634" t="s">
        <v>114</v>
      </c>
      <c r="G634" t="s">
        <v>49</v>
      </c>
      <c r="H634" t="s">
        <v>50</v>
      </c>
      <c r="I634">
        <v>320100</v>
      </c>
      <c r="J634" t="s">
        <v>13</v>
      </c>
      <c r="K634" s="38">
        <v>10</v>
      </c>
      <c r="L634" s="38">
        <v>169.364</v>
      </c>
      <c r="M634" s="38">
        <v>1693.635</v>
      </c>
      <c r="N634" s="38">
        <v>-564.54499999999996</v>
      </c>
      <c r="O634" s="38">
        <v>135.49</v>
      </c>
      <c r="P634" s="38">
        <v>1829.125</v>
      </c>
      <c r="Q634">
        <v>2023</v>
      </c>
      <c r="R634">
        <v>12</v>
      </c>
      <c r="S634">
        <v>0.24999944645810682</v>
      </c>
      <c r="T634" t="s">
        <v>56</v>
      </c>
    </row>
    <row r="635" spans="1:20" x14ac:dyDescent="0.25">
      <c r="A635">
        <v>6750068106</v>
      </c>
      <c r="B635" s="37">
        <v>45275</v>
      </c>
      <c r="C635" t="s">
        <v>45</v>
      </c>
      <c r="D635" t="s">
        <v>46</v>
      </c>
      <c r="E635" t="s">
        <v>47</v>
      </c>
      <c r="F635" t="s">
        <v>114</v>
      </c>
      <c r="G635" t="s">
        <v>49</v>
      </c>
      <c r="H635" t="s">
        <v>50</v>
      </c>
      <c r="I635">
        <v>320015</v>
      </c>
      <c r="J635" t="s">
        <v>51</v>
      </c>
      <c r="K635" s="38">
        <v>1</v>
      </c>
      <c r="L635" s="38">
        <v>0</v>
      </c>
      <c r="M635" s="38">
        <v>0</v>
      </c>
      <c r="N635" s="38">
        <v>0</v>
      </c>
      <c r="O635" s="38">
        <v>0</v>
      </c>
      <c r="P635" s="38">
        <v>0</v>
      </c>
      <c r="Q635">
        <v>2023</v>
      </c>
      <c r="R635">
        <v>12</v>
      </c>
      <c r="S635">
        <v>0</v>
      </c>
      <c r="T635" t="s">
        <v>52</v>
      </c>
    </row>
    <row r="636" spans="1:20" x14ac:dyDescent="0.25">
      <c r="A636">
        <v>6750068106</v>
      </c>
      <c r="B636" s="37">
        <v>45275</v>
      </c>
      <c r="C636" t="s">
        <v>45</v>
      </c>
      <c r="D636" t="s">
        <v>46</v>
      </c>
      <c r="E636" t="s">
        <v>47</v>
      </c>
      <c r="F636" t="s">
        <v>114</v>
      </c>
      <c r="G636" t="s">
        <v>49</v>
      </c>
      <c r="H636" t="s">
        <v>50</v>
      </c>
      <c r="I636">
        <v>320107</v>
      </c>
      <c r="J636" t="s">
        <v>53</v>
      </c>
      <c r="K636" s="38">
        <v>1</v>
      </c>
      <c r="L636" s="38">
        <v>0</v>
      </c>
      <c r="M636" s="38">
        <v>0</v>
      </c>
      <c r="N636" s="38">
        <v>0</v>
      </c>
      <c r="O636" s="38">
        <v>0</v>
      </c>
      <c r="P636" s="38">
        <v>0</v>
      </c>
      <c r="Q636">
        <v>2023</v>
      </c>
      <c r="R636">
        <v>12</v>
      </c>
      <c r="S636">
        <v>0</v>
      </c>
      <c r="T636" t="s">
        <v>52</v>
      </c>
    </row>
    <row r="637" spans="1:20" x14ac:dyDescent="0.25">
      <c r="A637">
        <v>6750068107</v>
      </c>
      <c r="B637" s="37">
        <v>45275</v>
      </c>
      <c r="C637" t="s">
        <v>45</v>
      </c>
      <c r="D637" t="s">
        <v>46</v>
      </c>
      <c r="E637" t="s">
        <v>47</v>
      </c>
      <c r="F637" t="s">
        <v>115</v>
      </c>
      <c r="G637" t="s">
        <v>49</v>
      </c>
      <c r="H637" t="s">
        <v>50</v>
      </c>
      <c r="I637">
        <v>320015</v>
      </c>
      <c r="J637" t="s">
        <v>51</v>
      </c>
      <c r="K637" s="38">
        <v>6</v>
      </c>
      <c r="L637" s="38">
        <v>332.22199999999998</v>
      </c>
      <c r="M637" s="38">
        <v>1993.3320000000001</v>
      </c>
      <c r="N637" s="38">
        <v>0</v>
      </c>
      <c r="O637" s="38">
        <v>159.46700000000001</v>
      </c>
      <c r="P637" s="38">
        <v>2152.799</v>
      </c>
      <c r="Q637">
        <v>2023</v>
      </c>
      <c r="R637">
        <v>12</v>
      </c>
      <c r="S637">
        <v>0</v>
      </c>
      <c r="T637" t="s">
        <v>52</v>
      </c>
    </row>
    <row r="638" spans="1:20" x14ac:dyDescent="0.25">
      <c r="A638">
        <v>6750068107</v>
      </c>
      <c r="B638" s="37">
        <v>45275</v>
      </c>
      <c r="C638" t="s">
        <v>45</v>
      </c>
      <c r="D638" t="s">
        <v>46</v>
      </c>
      <c r="E638" t="s">
        <v>47</v>
      </c>
      <c r="F638" t="s">
        <v>115</v>
      </c>
      <c r="G638" t="s">
        <v>49</v>
      </c>
      <c r="H638" t="s">
        <v>50</v>
      </c>
      <c r="I638">
        <v>320107</v>
      </c>
      <c r="J638" t="s">
        <v>53</v>
      </c>
      <c r="K638" s="38">
        <v>9</v>
      </c>
      <c r="L638" s="38">
        <v>332.22199999999998</v>
      </c>
      <c r="M638" s="38">
        <v>2989.998</v>
      </c>
      <c r="N638" s="38">
        <v>0</v>
      </c>
      <c r="O638" s="38">
        <v>239.19900000000001</v>
      </c>
      <c r="P638" s="38">
        <v>3229.1970000000001</v>
      </c>
      <c r="Q638">
        <v>2023</v>
      </c>
      <c r="R638">
        <v>12</v>
      </c>
      <c r="S638">
        <v>0</v>
      </c>
      <c r="T638" t="s">
        <v>52</v>
      </c>
    </row>
    <row r="639" spans="1:20" x14ac:dyDescent="0.25">
      <c r="A639">
        <v>6750068107</v>
      </c>
      <c r="B639" s="37">
        <v>45275</v>
      </c>
      <c r="C639" t="s">
        <v>45</v>
      </c>
      <c r="D639" t="s">
        <v>46</v>
      </c>
      <c r="E639" t="s">
        <v>47</v>
      </c>
      <c r="F639" t="s">
        <v>115</v>
      </c>
      <c r="G639" t="s">
        <v>49</v>
      </c>
      <c r="H639" t="s">
        <v>50</v>
      </c>
      <c r="I639">
        <v>320917</v>
      </c>
      <c r="J639" t="s">
        <v>54</v>
      </c>
      <c r="K639" s="38">
        <v>2</v>
      </c>
      <c r="L639" s="38">
        <v>332.22199999999998</v>
      </c>
      <c r="M639" s="38">
        <v>664.44399999999996</v>
      </c>
      <c r="N639" s="38">
        <v>0</v>
      </c>
      <c r="O639" s="38">
        <v>53.155999999999999</v>
      </c>
      <c r="P639" s="38">
        <v>717.6</v>
      </c>
      <c r="Q639">
        <v>2023</v>
      </c>
      <c r="R639">
        <v>12</v>
      </c>
      <c r="S639">
        <v>0</v>
      </c>
      <c r="T639" t="s">
        <v>52</v>
      </c>
    </row>
    <row r="640" spans="1:20" x14ac:dyDescent="0.25">
      <c r="A640">
        <v>6750068107</v>
      </c>
      <c r="B640" s="37">
        <v>45275</v>
      </c>
      <c r="C640" t="s">
        <v>45</v>
      </c>
      <c r="D640" t="s">
        <v>46</v>
      </c>
      <c r="E640" t="s">
        <v>47</v>
      </c>
      <c r="F640" t="s">
        <v>115</v>
      </c>
      <c r="G640" t="s">
        <v>49</v>
      </c>
      <c r="H640" t="s">
        <v>50</v>
      </c>
      <c r="I640">
        <v>320015</v>
      </c>
      <c r="J640" t="s">
        <v>51</v>
      </c>
      <c r="K640" s="38">
        <v>2</v>
      </c>
      <c r="L640" s="38">
        <v>0</v>
      </c>
      <c r="M640" s="38">
        <v>0</v>
      </c>
      <c r="N640" s="38">
        <v>0</v>
      </c>
      <c r="O640" s="38">
        <v>0</v>
      </c>
      <c r="P640" s="38">
        <v>0</v>
      </c>
      <c r="Q640">
        <v>2023</v>
      </c>
      <c r="R640">
        <v>12</v>
      </c>
      <c r="S640">
        <v>0</v>
      </c>
      <c r="T640" t="s">
        <v>52</v>
      </c>
    </row>
    <row r="641" spans="1:20" x14ac:dyDescent="0.25">
      <c r="A641">
        <v>6750068107</v>
      </c>
      <c r="B641" s="37">
        <v>45275</v>
      </c>
      <c r="C641" t="s">
        <v>45</v>
      </c>
      <c r="D641" t="s">
        <v>46</v>
      </c>
      <c r="E641" t="s">
        <v>47</v>
      </c>
      <c r="F641" t="s">
        <v>115</v>
      </c>
      <c r="G641" t="s">
        <v>49</v>
      </c>
      <c r="H641" t="s">
        <v>50</v>
      </c>
      <c r="I641">
        <v>320107</v>
      </c>
      <c r="J641" t="s">
        <v>53</v>
      </c>
      <c r="K641" s="38">
        <v>3</v>
      </c>
      <c r="L641" s="38">
        <v>0</v>
      </c>
      <c r="M641" s="38">
        <v>0</v>
      </c>
      <c r="N641" s="38">
        <v>0</v>
      </c>
      <c r="O641" s="38">
        <v>0</v>
      </c>
      <c r="P641" s="38">
        <v>0</v>
      </c>
      <c r="Q641">
        <v>2023</v>
      </c>
      <c r="R641">
        <v>12</v>
      </c>
      <c r="S641">
        <v>0</v>
      </c>
      <c r="T641" t="s">
        <v>52</v>
      </c>
    </row>
    <row r="642" spans="1:20" x14ac:dyDescent="0.25">
      <c r="A642">
        <v>6750068108</v>
      </c>
      <c r="B642" s="37">
        <v>45275</v>
      </c>
      <c r="C642" t="s">
        <v>45</v>
      </c>
      <c r="D642" t="s">
        <v>46</v>
      </c>
      <c r="E642" t="s">
        <v>47</v>
      </c>
      <c r="F642" t="s">
        <v>115</v>
      </c>
      <c r="G642" t="s">
        <v>49</v>
      </c>
      <c r="H642" t="s">
        <v>50</v>
      </c>
      <c r="I642">
        <v>320015</v>
      </c>
      <c r="J642" t="s">
        <v>51</v>
      </c>
      <c r="K642" s="38">
        <v>5</v>
      </c>
      <c r="L642" s="38">
        <v>332.22199999999998</v>
      </c>
      <c r="M642" s="38">
        <v>1661.11</v>
      </c>
      <c r="N642" s="38">
        <v>0</v>
      </c>
      <c r="O642" s="38">
        <v>132.88900000000001</v>
      </c>
      <c r="P642" s="38">
        <v>1793.999</v>
      </c>
      <c r="Q642">
        <v>2023</v>
      </c>
      <c r="R642">
        <v>12</v>
      </c>
      <c r="S642">
        <v>0</v>
      </c>
      <c r="T642" t="s">
        <v>52</v>
      </c>
    </row>
    <row r="643" spans="1:20" x14ac:dyDescent="0.25">
      <c r="A643">
        <v>6750068108</v>
      </c>
      <c r="B643" s="37">
        <v>45275</v>
      </c>
      <c r="C643" t="s">
        <v>45</v>
      </c>
      <c r="D643" t="s">
        <v>46</v>
      </c>
      <c r="E643" t="s">
        <v>47</v>
      </c>
      <c r="F643" t="s">
        <v>115</v>
      </c>
      <c r="G643" t="s">
        <v>49</v>
      </c>
      <c r="H643" t="s">
        <v>50</v>
      </c>
      <c r="I643">
        <v>320107</v>
      </c>
      <c r="J643" t="s">
        <v>53</v>
      </c>
      <c r="K643" s="38">
        <v>5</v>
      </c>
      <c r="L643" s="38">
        <v>332.22199999999998</v>
      </c>
      <c r="M643" s="38">
        <v>1661.11</v>
      </c>
      <c r="N643" s="38">
        <v>0</v>
      </c>
      <c r="O643" s="38">
        <v>132.88900000000001</v>
      </c>
      <c r="P643" s="38">
        <v>1793.999</v>
      </c>
      <c r="Q643">
        <v>2023</v>
      </c>
      <c r="R643">
        <v>12</v>
      </c>
      <c r="S643">
        <v>0</v>
      </c>
      <c r="T643" t="s">
        <v>52</v>
      </c>
    </row>
    <row r="644" spans="1:20" x14ac:dyDescent="0.25">
      <c r="A644">
        <v>6750068108</v>
      </c>
      <c r="B644" s="37">
        <v>45275</v>
      </c>
      <c r="C644" t="s">
        <v>45</v>
      </c>
      <c r="D644" t="s">
        <v>46</v>
      </c>
      <c r="E644" t="s">
        <v>47</v>
      </c>
      <c r="F644" t="s">
        <v>115</v>
      </c>
      <c r="G644" t="s">
        <v>49</v>
      </c>
      <c r="H644" t="s">
        <v>50</v>
      </c>
      <c r="I644">
        <v>320028</v>
      </c>
      <c r="J644" t="s">
        <v>11</v>
      </c>
      <c r="K644" s="38">
        <v>10</v>
      </c>
      <c r="L644" s="38">
        <v>170.208</v>
      </c>
      <c r="M644" s="38">
        <v>1702.08</v>
      </c>
      <c r="N644" s="38">
        <v>0</v>
      </c>
      <c r="O644" s="38">
        <v>136.166</v>
      </c>
      <c r="P644" s="38">
        <v>1838.2460000000001</v>
      </c>
      <c r="Q644">
        <v>2023</v>
      </c>
      <c r="R644">
        <v>12</v>
      </c>
      <c r="S644">
        <v>0</v>
      </c>
      <c r="T644" t="s">
        <v>52</v>
      </c>
    </row>
    <row r="645" spans="1:20" x14ac:dyDescent="0.25">
      <c r="A645">
        <v>6750068108</v>
      </c>
      <c r="B645" s="37">
        <v>45275</v>
      </c>
      <c r="C645" t="s">
        <v>45</v>
      </c>
      <c r="D645" t="s">
        <v>46</v>
      </c>
      <c r="E645" t="s">
        <v>47</v>
      </c>
      <c r="F645" t="s">
        <v>115</v>
      </c>
      <c r="G645" t="s">
        <v>49</v>
      </c>
      <c r="H645" t="s">
        <v>50</v>
      </c>
      <c r="I645">
        <v>320917</v>
      </c>
      <c r="J645" t="s">
        <v>54</v>
      </c>
      <c r="K645" s="38">
        <v>5</v>
      </c>
      <c r="L645" s="38">
        <v>332.22199999999998</v>
      </c>
      <c r="M645" s="38">
        <v>1661.11</v>
      </c>
      <c r="N645" s="38">
        <v>0</v>
      </c>
      <c r="O645" s="38">
        <v>132.88900000000001</v>
      </c>
      <c r="P645" s="38">
        <v>1793.999</v>
      </c>
      <c r="Q645">
        <v>2023</v>
      </c>
      <c r="R645">
        <v>12</v>
      </c>
      <c r="S645">
        <v>0</v>
      </c>
      <c r="T645" t="s">
        <v>52</v>
      </c>
    </row>
    <row r="646" spans="1:20" x14ac:dyDescent="0.25">
      <c r="A646">
        <v>6750068108</v>
      </c>
      <c r="B646" s="37">
        <v>45275</v>
      </c>
      <c r="C646" t="s">
        <v>45</v>
      </c>
      <c r="D646" t="s">
        <v>46</v>
      </c>
      <c r="E646" t="s">
        <v>47</v>
      </c>
      <c r="F646" t="s">
        <v>115</v>
      </c>
      <c r="G646" t="s">
        <v>49</v>
      </c>
      <c r="H646" t="s">
        <v>50</v>
      </c>
      <c r="I646">
        <v>320020</v>
      </c>
      <c r="J646" t="s">
        <v>84</v>
      </c>
      <c r="K646" s="38">
        <v>12</v>
      </c>
      <c r="L646" s="38">
        <v>265.77800000000002</v>
      </c>
      <c r="M646" s="38">
        <v>3189.3310000000001</v>
      </c>
      <c r="N646" s="38">
        <v>-797.33299999999997</v>
      </c>
      <c r="O646" s="38">
        <v>255.14599999999999</v>
      </c>
      <c r="P646" s="38">
        <v>3444.4769999999999</v>
      </c>
      <c r="Q646">
        <v>2023</v>
      </c>
      <c r="R646">
        <v>12</v>
      </c>
      <c r="S646">
        <v>0.19999979933122114</v>
      </c>
      <c r="T646" t="s">
        <v>56</v>
      </c>
    </row>
    <row r="647" spans="1:20" x14ac:dyDescent="0.25">
      <c r="A647">
        <v>6750068108</v>
      </c>
      <c r="B647" s="37">
        <v>45275</v>
      </c>
      <c r="C647" t="s">
        <v>45</v>
      </c>
      <c r="D647" t="s">
        <v>46</v>
      </c>
      <c r="E647" t="s">
        <v>47</v>
      </c>
      <c r="F647" t="s">
        <v>115</v>
      </c>
      <c r="G647" t="s">
        <v>49</v>
      </c>
      <c r="H647" t="s">
        <v>50</v>
      </c>
      <c r="I647">
        <v>320100</v>
      </c>
      <c r="J647" t="s">
        <v>13</v>
      </c>
      <c r="K647" s="38">
        <v>10</v>
      </c>
      <c r="L647" s="38">
        <v>169.364</v>
      </c>
      <c r="M647" s="38">
        <v>1693.635</v>
      </c>
      <c r="N647" s="38">
        <v>-564.54499999999996</v>
      </c>
      <c r="O647" s="38">
        <v>135.49100000000001</v>
      </c>
      <c r="P647" s="38">
        <v>1829.126</v>
      </c>
      <c r="Q647">
        <v>2023</v>
      </c>
      <c r="R647">
        <v>12</v>
      </c>
      <c r="S647">
        <v>0.24999944645810682</v>
      </c>
      <c r="T647" t="s">
        <v>56</v>
      </c>
    </row>
    <row r="648" spans="1:20" x14ac:dyDescent="0.25">
      <c r="A648">
        <v>6750068108</v>
      </c>
      <c r="B648" s="37">
        <v>45275</v>
      </c>
      <c r="C648" t="s">
        <v>45</v>
      </c>
      <c r="D648" t="s">
        <v>46</v>
      </c>
      <c r="E648" t="s">
        <v>47</v>
      </c>
      <c r="F648" t="s">
        <v>115</v>
      </c>
      <c r="G648" t="s">
        <v>49</v>
      </c>
      <c r="H648" t="s">
        <v>50</v>
      </c>
      <c r="I648">
        <v>320015</v>
      </c>
      <c r="J648" t="s">
        <v>51</v>
      </c>
      <c r="K648" s="38">
        <v>1</v>
      </c>
      <c r="L648" s="38">
        <v>0</v>
      </c>
      <c r="M648" s="38">
        <v>0</v>
      </c>
      <c r="N648" s="38">
        <v>0</v>
      </c>
      <c r="O648" s="38">
        <v>0</v>
      </c>
      <c r="P648" s="38">
        <v>0</v>
      </c>
      <c r="Q648">
        <v>2023</v>
      </c>
      <c r="R648">
        <v>12</v>
      </c>
      <c r="S648">
        <v>0</v>
      </c>
      <c r="T648" t="s">
        <v>52</v>
      </c>
    </row>
    <row r="649" spans="1:20" x14ac:dyDescent="0.25">
      <c r="A649">
        <v>6750068108</v>
      </c>
      <c r="B649" s="37">
        <v>45275</v>
      </c>
      <c r="C649" t="s">
        <v>45</v>
      </c>
      <c r="D649" t="s">
        <v>46</v>
      </c>
      <c r="E649" t="s">
        <v>47</v>
      </c>
      <c r="F649" t="s">
        <v>115</v>
      </c>
      <c r="G649" t="s">
        <v>49</v>
      </c>
      <c r="H649" t="s">
        <v>50</v>
      </c>
      <c r="I649">
        <v>320107</v>
      </c>
      <c r="J649" t="s">
        <v>53</v>
      </c>
      <c r="K649" s="38">
        <v>1</v>
      </c>
      <c r="L649" s="38">
        <v>0</v>
      </c>
      <c r="M649" s="38">
        <v>0</v>
      </c>
      <c r="N649" s="38">
        <v>0</v>
      </c>
      <c r="O649" s="38">
        <v>0</v>
      </c>
      <c r="P649" s="38">
        <v>0</v>
      </c>
      <c r="Q649">
        <v>2023</v>
      </c>
      <c r="R649">
        <v>12</v>
      </c>
      <c r="S649">
        <v>0</v>
      </c>
      <c r="T649" t="s">
        <v>52</v>
      </c>
    </row>
    <row r="650" spans="1:20" x14ac:dyDescent="0.25">
      <c r="A650">
        <v>6750068108</v>
      </c>
      <c r="B650" s="37">
        <v>45275</v>
      </c>
      <c r="C650" t="s">
        <v>45</v>
      </c>
      <c r="D650" t="s">
        <v>46</v>
      </c>
      <c r="E650" t="s">
        <v>47</v>
      </c>
      <c r="F650" t="s">
        <v>115</v>
      </c>
      <c r="G650" t="s">
        <v>49</v>
      </c>
      <c r="H650" t="s">
        <v>50</v>
      </c>
      <c r="I650">
        <v>320917</v>
      </c>
      <c r="J650" t="s">
        <v>54</v>
      </c>
      <c r="K650" s="38">
        <v>1</v>
      </c>
      <c r="L650" s="38">
        <v>0</v>
      </c>
      <c r="M650" s="38">
        <v>0</v>
      </c>
      <c r="N650" s="38">
        <v>0</v>
      </c>
      <c r="O650" s="38">
        <v>0</v>
      </c>
      <c r="P650" s="38">
        <v>0</v>
      </c>
      <c r="Q650">
        <v>2023</v>
      </c>
      <c r="R650">
        <v>12</v>
      </c>
      <c r="S650">
        <v>0</v>
      </c>
      <c r="T650" t="s">
        <v>52</v>
      </c>
    </row>
    <row r="651" spans="1:20" x14ac:dyDescent="0.25">
      <c r="A651">
        <v>6750068109</v>
      </c>
      <c r="B651" s="37">
        <v>45275</v>
      </c>
      <c r="C651" t="s">
        <v>45</v>
      </c>
      <c r="D651" t="s">
        <v>46</v>
      </c>
      <c r="E651" t="s">
        <v>47</v>
      </c>
      <c r="F651" t="s">
        <v>147</v>
      </c>
      <c r="G651" t="s">
        <v>49</v>
      </c>
      <c r="H651" t="s">
        <v>50</v>
      </c>
      <c r="I651">
        <v>320015</v>
      </c>
      <c r="J651" t="s">
        <v>51</v>
      </c>
      <c r="K651" s="38">
        <v>3</v>
      </c>
      <c r="L651" s="38">
        <v>332.22199999999998</v>
      </c>
      <c r="M651" s="38">
        <v>996.66600000000005</v>
      </c>
      <c r="N651" s="38">
        <v>0</v>
      </c>
      <c r="O651" s="38">
        <v>79.733000000000004</v>
      </c>
      <c r="P651" s="38">
        <v>1076.3989999999999</v>
      </c>
      <c r="Q651">
        <v>2023</v>
      </c>
      <c r="R651">
        <v>12</v>
      </c>
      <c r="S651">
        <v>0</v>
      </c>
      <c r="T651" t="s">
        <v>52</v>
      </c>
    </row>
    <row r="652" spans="1:20" x14ac:dyDescent="0.25">
      <c r="A652">
        <v>6750068109</v>
      </c>
      <c r="B652" s="37">
        <v>45275</v>
      </c>
      <c r="C652" t="s">
        <v>45</v>
      </c>
      <c r="D652" t="s">
        <v>46</v>
      </c>
      <c r="E652" t="s">
        <v>47</v>
      </c>
      <c r="F652" t="s">
        <v>147</v>
      </c>
      <c r="G652" t="s">
        <v>49</v>
      </c>
      <c r="H652" t="s">
        <v>50</v>
      </c>
      <c r="I652">
        <v>320107</v>
      </c>
      <c r="J652" t="s">
        <v>53</v>
      </c>
      <c r="K652" s="38">
        <v>3</v>
      </c>
      <c r="L652" s="38">
        <v>332.22199999999998</v>
      </c>
      <c r="M652" s="38">
        <v>996.66600000000005</v>
      </c>
      <c r="N652" s="38">
        <v>0</v>
      </c>
      <c r="O652" s="38">
        <v>79.733000000000004</v>
      </c>
      <c r="P652" s="38">
        <v>1076.3989999999999</v>
      </c>
      <c r="Q652">
        <v>2023</v>
      </c>
      <c r="R652">
        <v>12</v>
      </c>
      <c r="S652">
        <v>0</v>
      </c>
      <c r="T652" t="s">
        <v>52</v>
      </c>
    </row>
    <row r="653" spans="1:20" x14ac:dyDescent="0.25">
      <c r="A653">
        <v>6750068109</v>
      </c>
      <c r="B653" s="37">
        <v>45275</v>
      </c>
      <c r="C653" t="s">
        <v>45</v>
      </c>
      <c r="D653" t="s">
        <v>46</v>
      </c>
      <c r="E653" t="s">
        <v>47</v>
      </c>
      <c r="F653" t="s">
        <v>147</v>
      </c>
      <c r="G653" t="s">
        <v>49</v>
      </c>
      <c r="H653" t="s">
        <v>50</v>
      </c>
      <c r="I653">
        <v>320028</v>
      </c>
      <c r="J653" t="s">
        <v>11</v>
      </c>
      <c r="K653" s="38">
        <v>2</v>
      </c>
      <c r="L653" s="38">
        <v>170.208</v>
      </c>
      <c r="M653" s="38">
        <v>340.416</v>
      </c>
      <c r="N653" s="38">
        <v>0</v>
      </c>
      <c r="O653" s="38">
        <v>27.233000000000001</v>
      </c>
      <c r="P653" s="38">
        <v>367.649</v>
      </c>
      <c r="Q653">
        <v>2023</v>
      </c>
      <c r="R653">
        <v>12</v>
      </c>
      <c r="S653">
        <v>0</v>
      </c>
      <c r="T653" t="s">
        <v>52</v>
      </c>
    </row>
    <row r="654" spans="1:20" x14ac:dyDescent="0.25">
      <c r="A654">
        <v>6750068109</v>
      </c>
      <c r="B654" s="37">
        <v>45275</v>
      </c>
      <c r="C654" t="s">
        <v>45</v>
      </c>
      <c r="D654" t="s">
        <v>46</v>
      </c>
      <c r="E654" t="s">
        <v>47</v>
      </c>
      <c r="F654" t="s">
        <v>147</v>
      </c>
      <c r="G654" t="s">
        <v>49</v>
      </c>
      <c r="H654" t="s">
        <v>50</v>
      </c>
      <c r="I654">
        <v>320917</v>
      </c>
      <c r="J654" t="s">
        <v>54</v>
      </c>
      <c r="K654" s="38">
        <v>3</v>
      </c>
      <c r="L654" s="38">
        <v>332.22199999999998</v>
      </c>
      <c r="M654" s="38">
        <v>996.66600000000005</v>
      </c>
      <c r="N654" s="38">
        <v>0</v>
      </c>
      <c r="O654" s="38">
        <v>79.733000000000004</v>
      </c>
      <c r="P654" s="38">
        <v>1076.3989999999999</v>
      </c>
      <c r="Q654">
        <v>2023</v>
      </c>
      <c r="R654">
        <v>12</v>
      </c>
      <c r="S654">
        <v>0</v>
      </c>
      <c r="T654" t="s">
        <v>52</v>
      </c>
    </row>
    <row r="655" spans="1:20" x14ac:dyDescent="0.25">
      <c r="A655">
        <v>6750068109</v>
      </c>
      <c r="B655" s="37">
        <v>45275</v>
      </c>
      <c r="C655" t="s">
        <v>45</v>
      </c>
      <c r="D655" t="s">
        <v>46</v>
      </c>
      <c r="E655" t="s">
        <v>47</v>
      </c>
      <c r="F655" t="s">
        <v>147</v>
      </c>
      <c r="G655" t="s">
        <v>49</v>
      </c>
      <c r="H655" t="s">
        <v>50</v>
      </c>
      <c r="I655">
        <v>324003</v>
      </c>
      <c r="J655" t="s">
        <v>10</v>
      </c>
      <c r="K655" s="38">
        <v>3</v>
      </c>
      <c r="L655" s="38">
        <v>383.33300000000003</v>
      </c>
      <c r="M655" s="38">
        <v>1149.999</v>
      </c>
      <c r="N655" s="38">
        <v>0</v>
      </c>
      <c r="O655" s="38">
        <v>92.001000000000005</v>
      </c>
      <c r="P655" s="38">
        <v>1242</v>
      </c>
      <c r="Q655">
        <v>2023</v>
      </c>
      <c r="R655">
        <v>12</v>
      </c>
      <c r="S655">
        <v>0</v>
      </c>
      <c r="T655" t="s">
        <v>52</v>
      </c>
    </row>
    <row r="656" spans="1:20" x14ac:dyDescent="0.25">
      <c r="A656">
        <v>6750068109</v>
      </c>
      <c r="B656" s="37">
        <v>45275</v>
      </c>
      <c r="C656" t="s">
        <v>45</v>
      </c>
      <c r="D656" t="s">
        <v>46</v>
      </c>
      <c r="E656" t="s">
        <v>47</v>
      </c>
      <c r="F656" t="s">
        <v>147</v>
      </c>
      <c r="G656" t="s">
        <v>49</v>
      </c>
      <c r="H656" t="s">
        <v>50</v>
      </c>
      <c r="I656">
        <v>320015</v>
      </c>
      <c r="J656" t="s">
        <v>51</v>
      </c>
      <c r="K656" s="38">
        <v>1</v>
      </c>
      <c r="L656" s="38">
        <v>0</v>
      </c>
      <c r="M656" s="38">
        <v>0</v>
      </c>
      <c r="N656" s="38">
        <v>0</v>
      </c>
      <c r="O656" s="38">
        <v>0</v>
      </c>
      <c r="P656" s="38">
        <v>0</v>
      </c>
      <c r="Q656">
        <v>2023</v>
      </c>
      <c r="R656">
        <v>12</v>
      </c>
      <c r="S656">
        <v>0</v>
      </c>
      <c r="T656" t="s">
        <v>52</v>
      </c>
    </row>
    <row r="657" spans="1:20" x14ac:dyDescent="0.25">
      <c r="A657">
        <v>6750068109</v>
      </c>
      <c r="B657" s="37">
        <v>45275</v>
      </c>
      <c r="C657" t="s">
        <v>45</v>
      </c>
      <c r="D657" t="s">
        <v>46</v>
      </c>
      <c r="E657" t="s">
        <v>47</v>
      </c>
      <c r="F657" t="s">
        <v>147</v>
      </c>
      <c r="G657" t="s">
        <v>49</v>
      </c>
      <c r="H657" t="s">
        <v>50</v>
      </c>
      <c r="I657">
        <v>320107</v>
      </c>
      <c r="J657" t="s">
        <v>53</v>
      </c>
      <c r="K657" s="38">
        <v>1</v>
      </c>
      <c r="L657" s="38">
        <v>0</v>
      </c>
      <c r="M657" s="38">
        <v>0</v>
      </c>
      <c r="N657" s="38">
        <v>0</v>
      </c>
      <c r="O657" s="38">
        <v>0</v>
      </c>
      <c r="P657" s="38">
        <v>0</v>
      </c>
      <c r="Q657">
        <v>2023</v>
      </c>
      <c r="R657">
        <v>12</v>
      </c>
      <c r="S657">
        <v>0</v>
      </c>
      <c r="T657" t="s">
        <v>52</v>
      </c>
    </row>
    <row r="658" spans="1:20" x14ac:dyDescent="0.25">
      <c r="A658">
        <v>6750068109</v>
      </c>
      <c r="B658" s="37">
        <v>45275</v>
      </c>
      <c r="C658" t="s">
        <v>45</v>
      </c>
      <c r="D658" t="s">
        <v>46</v>
      </c>
      <c r="E658" t="s">
        <v>47</v>
      </c>
      <c r="F658" t="s">
        <v>147</v>
      </c>
      <c r="G658" t="s">
        <v>49</v>
      </c>
      <c r="H658" t="s">
        <v>50</v>
      </c>
      <c r="I658">
        <v>320917</v>
      </c>
      <c r="J658" t="s">
        <v>54</v>
      </c>
      <c r="K658" s="38">
        <v>1</v>
      </c>
      <c r="L658" s="38">
        <v>0</v>
      </c>
      <c r="M658" s="38">
        <v>0</v>
      </c>
      <c r="N658" s="38">
        <v>0</v>
      </c>
      <c r="O658" s="38">
        <v>0</v>
      </c>
      <c r="P658" s="38">
        <v>0</v>
      </c>
      <c r="Q658">
        <v>2023</v>
      </c>
      <c r="R658">
        <v>12</v>
      </c>
      <c r="S658">
        <v>0</v>
      </c>
      <c r="T658" t="s">
        <v>52</v>
      </c>
    </row>
    <row r="659" spans="1:20" x14ac:dyDescent="0.25">
      <c r="A659">
        <v>6750068110</v>
      </c>
      <c r="B659" s="37">
        <v>45275</v>
      </c>
      <c r="C659" t="s">
        <v>45</v>
      </c>
      <c r="D659" t="s">
        <v>46</v>
      </c>
      <c r="E659" t="s">
        <v>47</v>
      </c>
      <c r="F659" t="s">
        <v>108</v>
      </c>
      <c r="G659" t="s">
        <v>49</v>
      </c>
      <c r="H659" t="s">
        <v>50</v>
      </c>
      <c r="I659">
        <v>320015</v>
      </c>
      <c r="J659" t="s">
        <v>51</v>
      </c>
      <c r="K659" s="38">
        <v>1</v>
      </c>
      <c r="L659" s="38">
        <v>332.22199999999998</v>
      </c>
      <c r="M659" s="38">
        <v>332.22199999999998</v>
      </c>
      <c r="N659" s="38">
        <v>0</v>
      </c>
      <c r="O659" s="38">
        <v>26.577999999999999</v>
      </c>
      <c r="P659" s="38">
        <v>358.8</v>
      </c>
      <c r="Q659">
        <v>2023</v>
      </c>
      <c r="R659">
        <v>12</v>
      </c>
      <c r="S659">
        <v>0</v>
      </c>
      <c r="T659" t="s">
        <v>52</v>
      </c>
    </row>
    <row r="660" spans="1:20" x14ac:dyDescent="0.25">
      <c r="A660">
        <v>6750068110</v>
      </c>
      <c r="B660" s="37">
        <v>45275</v>
      </c>
      <c r="C660" t="s">
        <v>45</v>
      </c>
      <c r="D660" t="s">
        <v>46</v>
      </c>
      <c r="E660" t="s">
        <v>47</v>
      </c>
      <c r="F660" t="s">
        <v>108</v>
      </c>
      <c r="G660" t="s">
        <v>49</v>
      </c>
      <c r="H660" t="s">
        <v>50</v>
      </c>
      <c r="I660">
        <v>320107</v>
      </c>
      <c r="J660" t="s">
        <v>53</v>
      </c>
      <c r="K660" s="38">
        <v>1</v>
      </c>
      <c r="L660" s="38">
        <v>332.22199999999998</v>
      </c>
      <c r="M660" s="38">
        <v>332.22199999999998</v>
      </c>
      <c r="N660" s="38">
        <v>0</v>
      </c>
      <c r="O660" s="38">
        <v>26.577999999999999</v>
      </c>
      <c r="P660" s="38">
        <v>358.8</v>
      </c>
      <c r="Q660">
        <v>2023</v>
      </c>
      <c r="R660">
        <v>12</v>
      </c>
      <c r="S660">
        <v>0</v>
      </c>
      <c r="T660" t="s">
        <v>52</v>
      </c>
    </row>
    <row r="661" spans="1:20" x14ac:dyDescent="0.25">
      <c r="A661">
        <v>6750068110</v>
      </c>
      <c r="B661" s="37">
        <v>45275</v>
      </c>
      <c r="C661" t="s">
        <v>45</v>
      </c>
      <c r="D661" t="s">
        <v>46</v>
      </c>
      <c r="E661" t="s">
        <v>47</v>
      </c>
      <c r="F661" t="s">
        <v>108</v>
      </c>
      <c r="G661" t="s">
        <v>49</v>
      </c>
      <c r="H661" t="s">
        <v>50</v>
      </c>
      <c r="I661">
        <v>320028</v>
      </c>
      <c r="J661" t="s">
        <v>11</v>
      </c>
      <c r="K661" s="38">
        <v>15</v>
      </c>
      <c r="L661" s="38">
        <v>170.208</v>
      </c>
      <c r="M661" s="38">
        <v>2553.12</v>
      </c>
      <c r="N661" s="38">
        <v>0</v>
      </c>
      <c r="O661" s="38">
        <v>204.25</v>
      </c>
      <c r="P661" s="38">
        <v>2757.37</v>
      </c>
      <c r="Q661">
        <v>2023</v>
      </c>
      <c r="R661">
        <v>12</v>
      </c>
      <c r="S661">
        <v>0</v>
      </c>
      <c r="T661" t="s">
        <v>52</v>
      </c>
    </row>
    <row r="662" spans="1:20" x14ac:dyDescent="0.25">
      <c r="A662">
        <v>6750068110</v>
      </c>
      <c r="B662" s="37">
        <v>45275</v>
      </c>
      <c r="C662" t="s">
        <v>45</v>
      </c>
      <c r="D662" t="s">
        <v>46</v>
      </c>
      <c r="E662" t="s">
        <v>47</v>
      </c>
      <c r="F662" t="s">
        <v>108</v>
      </c>
      <c r="G662" t="s">
        <v>49</v>
      </c>
      <c r="H662" t="s">
        <v>50</v>
      </c>
      <c r="I662">
        <v>320020</v>
      </c>
      <c r="J662" t="s">
        <v>84</v>
      </c>
      <c r="K662" s="38">
        <v>50</v>
      </c>
      <c r="L662" s="38">
        <v>265.77800000000002</v>
      </c>
      <c r="M662" s="38">
        <v>13288.88</v>
      </c>
      <c r="N662" s="38">
        <v>-3322.22</v>
      </c>
      <c r="O662" s="38">
        <v>1063.1089999999999</v>
      </c>
      <c r="P662" s="38">
        <v>14351.989</v>
      </c>
      <c r="Q662">
        <v>2023</v>
      </c>
      <c r="R662">
        <v>12</v>
      </c>
      <c r="S662">
        <v>0.19999975919745328</v>
      </c>
      <c r="T662" t="s">
        <v>56</v>
      </c>
    </row>
    <row r="663" spans="1:20" x14ac:dyDescent="0.25">
      <c r="A663">
        <v>6750068110</v>
      </c>
      <c r="B663" s="37">
        <v>45275</v>
      </c>
      <c r="C663" t="s">
        <v>45</v>
      </c>
      <c r="D663" t="s">
        <v>46</v>
      </c>
      <c r="E663" t="s">
        <v>47</v>
      </c>
      <c r="F663" t="s">
        <v>108</v>
      </c>
      <c r="G663" t="s">
        <v>49</v>
      </c>
      <c r="H663" t="s">
        <v>50</v>
      </c>
      <c r="I663">
        <v>320400</v>
      </c>
      <c r="J663" t="s">
        <v>12</v>
      </c>
      <c r="K663" s="38">
        <v>10</v>
      </c>
      <c r="L663" s="38">
        <v>169.364</v>
      </c>
      <c r="M663" s="38">
        <v>1693.635</v>
      </c>
      <c r="N663" s="38">
        <v>-564.54499999999996</v>
      </c>
      <c r="O663" s="38">
        <v>135.49100000000001</v>
      </c>
      <c r="P663" s="38">
        <v>1829.126</v>
      </c>
      <c r="Q663">
        <v>2023</v>
      </c>
      <c r="R663">
        <v>12</v>
      </c>
      <c r="S663">
        <v>0.24999944645810682</v>
      </c>
      <c r="T663" t="s">
        <v>56</v>
      </c>
    </row>
    <row r="664" spans="1:20" x14ac:dyDescent="0.25">
      <c r="A664">
        <v>6750068110</v>
      </c>
      <c r="B664" s="37">
        <v>45275</v>
      </c>
      <c r="C664" t="s">
        <v>45</v>
      </c>
      <c r="D664" t="s">
        <v>46</v>
      </c>
      <c r="E664" t="s">
        <v>47</v>
      </c>
      <c r="F664" t="s">
        <v>108</v>
      </c>
      <c r="G664" t="s">
        <v>49</v>
      </c>
      <c r="H664" t="s">
        <v>50</v>
      </c>
      <c r="I664">
        <v>320100</v>
      </c>
      <c r="J664" t="s">
        <v>13</v>
      </c>
      <c r="K664" s="38">
        <v>20</v>
      </c>
      <c r="L664" s="38">
        <v>169.364</v>
      </c>
      <c r="M664" s="38">
        <v>3387.27</v>
      </c>
      <c r="N664" s="38">
        <v>-1129.0899999999999</v>
      </c>
      <c r="O664" s="38">
        <v>270.98200000000003</v>
      </c>
      <c r="P664" s="38">
        <v>3658.252</v>
      </c>
      <c r="Q664">
        <v>2023</v>
      </c>
      <c r="R664">
        <v>12</v>
      </c>
      <c r="S664">
        <v>0.24999944645810682</v>
      </c>
      <c r="T664" t="s">
        <v>56</v>
      </c>
    </row>
    <row r="665" spans="1:20" x14ac:dyDescent="0.25">
      <c r="A665">
        <v>6750068111</v>
      </c>
      <c r="B665" s="37">
        <v>45275</v>
      </c>
      <c r="C665" t="s">
        <v>45</v>
      </c>
      <c r="D665" t="s">
        <v>46</v>
      </c>
      <c r="E665" t="s">
        <v>47</v>
      </c>
      <c r="F665" t="s">
        <v>138</v>
      </c>
      <c r="G665" t="s">
        <v>49</v>
      </c>
      <c r="H665" t="s">
        <v>50</v>
      </c>
      <c r="I665">
        <v>320015</v>
      </c>
      <c r="J665" t="s">
        <v>51</v>
      </c>
      <c r="K665" s="38">
        <v>6</v>
      </c>
      <c r="L665" s="38">
        <v>332.22199999999998</v>
      </c>
      <c r="M665" s="38">
        <v>1993.3320000000001</v>
      </c>
      <c r="N665" s="38">
        <v>0</v>
      </c>
      <c r="O665" s="38">
        <v>159.46600000000001</v>
      </c>
      <c r="P665" s="38">
        <v>2152.7979999999998</v>
      </c>
      <c r="Q665">
        <v>2023</v>
      </c>
      <c r="R665">
        <v>12</v>
      </c>
      <c r="S665">
        <v>0</v>
      </c>
      <c r="T665" t="s">
        <v>52</v>
      </c>
    </row>
    <row r="666" spans="1:20" x14ac:dyDescent="0.25">
      <c r="A666">
        <v>6750068111</v>
      </c>
      <c r="B666" s="37">
        <v>45275</v>
      </c>
      <c r="C666" t="s">
        <v>45</v>
      </c>
      <c r="D666" t="s">
        <v>46</v>
      </c>
      <c r="E666" t="s">
        <v>47</v>
      </c>
      <c r="F666" t="s">
        <v>138</v>
      </c>
      <c r="G666" t="s">
        <v>49</v>
      </c>
      <c r="H666" t="s">
        <v>50</v>
      </c>
      <c r="I666">
        <v>320107</v>
      </c>
      <c r="J666" t="s">
        <v>53</v>
      </c>
      <c r="K666" s="38">
        <v>2</v>
      </c>
      <c r="L666" s="38">
        <v>332.22199999999998</v>
      </c>
      <c r="M666" s="38">
        <v>664.44399999999996</v>
      </c>
      <c r="N666" s="38">
        <v>0</v>
      </c>
      <c r="O666" s="38">
        <v>53.155999999999999</v>
      </c>
      <c r="P666" s="38">
        <v>717.6</v>
      </c>
      <c r="Q666">
        <v>2023</v>
      </c>
      <c r="R666">
        <v>12</v>
      </c>
      <c r="S666">
        <v>0</v>
      </c>
      <c r="T666" t="s">
        <v>52</v>
      </c>
    </row>
    <row r="667" spans="1:20" x14ac:dyDescent="0.25">
      <c r="A667">
        <v>6750068111</v>
      </c>
      <c r="B667" s="37">
        <v>45275</v>
      </c>
      <c r="C667" t="s">
        <v>45</v>
      </c>
      <c r="D667" t="s">
        <v>46</v>
      </c>
      <c r="E667" t="s">
        <v>47</v>
      </c>
      <c r="F667" t="s">
        <v>138</v>
      </c>
      <c r="G667" t="s">
        <v>49</v>
      </c>
      <c r="H667" t="s">
        <v>50</v>
      </c>
      <c r="I667">
        <v>320028</v>
      </c>
      <c r="J667" t="s">
        <v>11</v>
      </c>
      <c r="K667" s="38">
        <v>3</v>
      </c>
      <c r="L667" s="38">
        <v>170.208</v>
      </c>
      <c r="M667" s="38">
        <v>510.62400000000002</v>
      </c>
      <c r="N667" s="38">
        <v>0</v>
      </c>
      <c r="O667" s="38">
        <v>40.85</v>
      </c>
      <c r="P667" s="38">
        <v>551.47400000000005</v>
      </c>
      <c r="Q667">
        <v>2023</v>
      </c>
      <c r="R667">
        <v>12</v>
      </c>
      <c r="S667">
        <v>0</v>
      </c>
      <c r="T667" t="s">
        <v>52</v>
      </c>
    </row>
    <row r="668" spans="1:20" x14ac:dyDescent="0.25">
      <c r="A668">
        <v>6750068111</v>
      </c>
      <c r="B668" s="37">
        <v>45275</v>
      </c>
      <c r="C668" t="s">
        <v>45</v>
      </c>
      <c r="D668" t="s">
        <v>46</v>
      </c>
      <c r="E668" t="s">
        <v>47</v>
      </c>
      <c r="F668" t="s">
        <v>138</v>
      </c>
      <c r="G668" t="s">
        <v>49</v>
      </c>
      <c r="H668" t="s">
        <v>50</v>
      </c>
      <c r="I668">
        <v>320917</v>
      </c>
      <c r="J668" t="s">
        <v>54</v>
      </c>
      <c r="K668" s="38">
        <v>3</v>
      </c>
      <c r="L668" s="38">
        <v>332.22199999999998</v>
      </c>
      <c r="M668" s="38">
        <v>996.66600000000005</v>
      </c>
      <c r="N668" s="38">
        <v>0</v>
      </c>
      <c r="O668" s="38">
        <v>79.733000000000004</v>
      </c>
      <c r="P668" s="38">
        <v>1076.3989999999999</v>
      </c>
      <c r="Q668">
        <v>2023</v>
      </c>
      <c r="R668">
        <v>12</v>
      </c>
      <c r="S668">
        <v>0</v>
      </c>
      <c r="T668" t="s">
        <v>52</v>
      </c>
    </row>
    <row r="669" spans="1:20" x14ac:dyDescent="0.25">
      <c r="A669">
        <v>6750068111</v>
      </c>
      <c r="B669" s="37">
        <v>45275</v>
      </c>
      <c r="C669" t="s">
        <v>45</v>
      </c>
      <c r="D669" t="s">
        <v>46</v>
      </c>
      <c r="E669" t="s">
        <v>47</v>
      </c>
      <c r="F669" t="s">
        <v>138</v>
      </c>
      <c r="G669" t="s">
        <v>49</v>
      </c>
      <c r="H669" t="s">
        <v>50</v>
      </c>
      <c r="I669">
        <v>324003</v>
      </c>
      <c r="J669" t="s">
        <v>10</v>
      </c>
      <c r="K669" s="38">
        <v>3</v>
      </c>
      <c r="L669" s="38">
        <v>383.33300000000003</v>
      </c>
      <c r="M669" s="38">
        <v>1149.999</v>
      </c>
      <c r="N669" s="38">
        <v>0</v>
      </c>
      <c r="O669" s="38">
        <v>92</v>
      </c>
      <c r="P669" s="38">
        <v>1241.999</v>
      </c>
      <c r="Q669">
        <v>2023</v>
      </c>
      <c r="R669">
        <v>12</v>
      </c>
      <c r="S669">
        <v>0</v>
      </c>
      <c r="T669" t="s">
        <v>52</v>
      </c>
    </row>
    <row r="670" spans="1:20" x14ac:dyDescent="0.25">
      <c r="A670">
        <v>6750068111</v>
      </c>
      <c r="B670" s="37">
        <v>45275</v>
      </c>
      <c r="C670" t="s">
        <v>45</v>
      </c>
      <c r="D670" t="s">
        <v>46</v>
      </c>
      <c r="E670" t="s">
        <v>47</v>
      </c>
      <c r="F670" t="s">
        <v>138</v>
      </c>
      <c r="G670" t="s">
        <v>49</v>
      </c>
      <c r="H670" t="s">
        <v>50</v>
      </c>
      <c r="I670">
        <v>320015</v>
      </c>
      <c r="J670" t="s">
        <v>51</v>
      </c>
      <c r="K670" s="38">
        <v>2</v>
      </c>
      <c r="L670" s="38">
        <v>0</v>
      </c>
      <c r="M670" s="38">
        <v>0</v>
      </c>
      <c r="N670" s="38">
        <v>0</v>
      </c>
      <c r="O670" s="38">
        <v>0</v>
      </c>
      <c r="P670" s="38">
        <v>0</v>
      </c>
      <c r="Q670">
        <v>2023</v>
      </c>
      <c r="R670">
        <v>12</v>
      </c>
      <c r="S670">
        <v>0</v>
      </c>
      <c r="T670" t="s">
        <v>52</v>
      </c>
    </row>
    <row r="671" spans="1:20" x14ac:dyDescent="0.25">
      <c r="A671">
        <v>6750068111</v>
      </c>
      <c r="B671" s="37">
        <v>45275</v>
      </c>
      <c r="C671" t="s">
        <v>45</v>
      </c>
      <c r="D671" t="s">
        <v>46</v>
      </c>
      <c r="E671" t="s">
        <v>47</v>
      </c>
      <c r="F671" t="s">
        <v>138</v>
      </c>
      <c r="G671" t="s">
        <v>49</v>
      </c>
      <c r="H671" t="s">
        <v>50</v>
      </c>
      <c r="I671">
        <v>320917</v>
      </c>
      <c r="J671" t="s">
        <v>54</v>
      </c>
      <c r="K671" s="38">
        <v>1</v>
      </c>
      <c r="L671" s="38">
        <v>0</v>
      </c>
      <c r="M671" s="38">
        <v>0</v>
      </c>
      <c r="N671" s="38">
        <v>0</v>
      </c>
      <c r="O671" s="38">
        <v>0</v>
      </c>
      <c r="P671" s="38">
        <v>0</v>
      </c>
      <c r="Q671">
        <v>2023</v>
      </c>
      <c r="R671">
        <v>12</v>
      </c>
      <c r="S671">
        <v>0</v>
      </c>
      <c r="T671" t="s">
        <v>52</v>
      </c>
    </row>
    <row r="672" spans="1:20" x14ac:dyDescent="0.25">
      <c r="A672">
        <v>6750068112</v>
      </c>
      <c r="B672" s="37">
        <v>45275</v>
      </c>
      <c r="C672" t="s">
        <v>45</v>
      </c>
      <c r="D672" t="s">
        <v>46</v>
      </c>
      <c r="E672" t="s">
        <v>47</v>
      </c>
      <c r="F672" t="s">
        <v>148</v>
      </c>
      <c r="G672" t="s">
        <v>49</v>
      </c>
      <c r="H672" t="s">
        <v>50</v>
      </c>
      <c r="I672">
        <v>320015</v>
      </c>
      <c r="J672" t="s">
        <v>51</v>
      </c>
      <c r="K672" s="38">
        <v>2</v>
      </c>
      <c r="L672" s="38">
        <v>332.22199999999998</v>
      </c>
      <c r="M672" s="38">
        <v>664.44399999999996</v>
      </c>
      <c r="N672" s="38">
        <v>0</v>
      </c>
      <c r="O672" s="38">
        <v>53.155999999999999</v>
      </c>
      <c r="P672" s="38">
        <v>717.6</v>
      </c>
      <c r="Q672">
        <v>2023</v>
      </c>
      <c r="R672">
        <v>12</v>
      </c>
      <c r="S672">
        <v>0</v>
      </c>
      <c r="T672" t="s">
        <v>52</v>
      </c>
    </row>
    <row r="673" spans="1:20" x14ac:dyDescent="0.25">
      <c r="A673">
        <v>6750068112</v>
      </c>
      <c r="B673" s="37">
        <v>45275</v>
      </c>
      <c r="C673" t="s">
        <v>45</v>
      </c>
      <c r="D673" t="s">
        <v>46</v>
      </c>
      <c r="E673" t="s">
        <v>47</v>
      </c>
      <c r="F673" t="s">
        <v>148</v>
      </c>
      <c r="G673" t="s">
        <v>49</v>
      </c>
      <c r="H673" t="s">
        <v>50</v>
      </c>
      <c r="I673">
        <v>320107</v>
      </c>
      <c r="J673" t="s">
        <v>53</v>
      </c>
      <c r="K673" s="38">
        <v>2</v>
      </c>
      <c r="L673" s="38">
        <v>332.22199999999998</v>
      </c>
      <c r="M673" s="38">
        <v>664.44399999999996</v>
      </c>
      <c r="N673" s="38">
        <v>0</v>
      </c>
      <c r="O673" s="38">
        <v>53.155999999999999</v>
      </c>
      <c r="P673" s="38">
        <v>717.6</v>
      </c>
      <c r="Q673">
        <v>2023</v>
      </c>
      <c r="R673">
        <v>12</v>
      </c>
      <c r="S673">
        <v>0</v>
      </c>
      <c r="T673" t="s">
        <v>52</v>
      </c>
    </row>
    <row r="674" spans="1:20" x14ac:dyDescent="0.25">
      <c r="A674">
        <v>6750068112</v>
      </c>
      <c r="B674" s="37">
        <v>45275</v>
      </c>
      <c r="C674" t="s">
        <v>45</v>
      </c>
      <c r="D674" t="s">
        <v>46</v>
      </c>
      <c r="E674" t="s">
        <v>47</v>
      </c>
      <c r="F674" t="s">
        <v>148</v>
      </c>
      <c r="G674" t="s">
        <v>49</v>
      </c>
      <c r="H674" t="s">
        <v>50</v>
      </c>
      <c r="I674">
        <v>320917</v>
      </c>
      <c r="J674" t="s">
        <v>54</v>
      </c>
      <c r="K674" s="38">
        <v>2</v>
      </c>
      <c r="L674" s="38">
        <v>332.22199999999998</v>
      </c>
      <c r="M674" s="38">
        <v>664.44399999999996</v>
      </c>
      <c r="N674" s="38">
        <v>0</v>
      </c>
      <c r="O674" s="38">
        <v>53.155999999999999</v>
      </c>
      <c r="P674" s="38">
        <v>717.6</v>
      </c>
      <c r="Q674">
        <v>2023</v>
      </c>
      <c r="R674">
        <v>12</v>
      </c>
      <c r="S674">
        <v>0</v>
      </c>
      <c r="T674" t="s">
        <v>52</v>
      </c>
    </row>
    <row r="675" spans="1:20" x14ac:dyDescent="0.25">
      <c r="A675">
        <v>6750068112</v>
      </c>
      <c r="B675" s="37">
        <v>45275</v>
      </c>
      <c r="C675" t="s">
        <v>45</v>
      </c>
      <c r="D675" t="s">
        <v>46</v>
      </c>
      <c r="E675" t="s">
        <v>47</v>
      </c>
      <c r="F675" t="s">
        <v>148</v>
      </c>
      <c r="G675" t="s">
        <v>49</v>
      </c>
      <c r="H675" t="s">
        <v>50</v>
      </c>
      <c r="I675">
        <v>320020</v>
      </c>
      <c r="J675" t="s">
        <v>84</v>
      </c>
      <c r="K675" s="38">
        <v>20</v>
      </c>
      <c r="L675" s="38">
        <v>265.77800000000002</v>
      </c>
      <c r="M675" s="38">
        <v>5315.5519999999997</v>
      </c>
      <c r="N675" s="38">
        <v>-1328.8879999999999</v>
      </c>
      <c r="O675" s="38">
        <v>425.24299999999999</v>
      </c>
      <c r="P675" s="38">
        <v>5740.7950000000001</v>
      </c>
      <c r="Q675">
        <v>2023</v>
      </c>
      <c r="R675">
        <v>12</v>
      </c>
      <c r="S675">
        <v>0.19999975919745328</v>
      </c>
      <c r="T675" t="s">
        <v>56</v>
      </c>
    </row>
    <row r="676" spans="1:20" x14ac:dyDescent="0.25">
      <c r="A676">
        <v>6750068112</v>
      </c>
      <c r="B676" s="37">
        <v>45275</v>
      </c>
      <c r="C676" t="s">
        <v>45</v>
      </c>
      <c r="D676" t="s">
        <v>46</v>
      </c>
      <c r="E676" t="s">
        <v>47</v>
      </c>
      <c r="F676" t="s">
        <v>148</v>
      </c>
      <c r="G676" t="s">
        <v>49</v>
      </c>
      <c r="H676" t="s">
        <v>50</v>
      </c>
      <c r="I676">
        <v>324003</v>
      </c>
      <c r="J676" t="s">
        <v>10</v>
      </c>
      <c r="K676" s="38">
        <v>1</v>
      </c>
      <c r="L676" s="38">
        <v>383.33300000000003</v>
      </c>
      <c r="M676" s="38">
        <v>383.33300000000003</v>
      </c>
      <c r="N676" s="38">
        <v>0</v>
      </c>
      <c r="O676" s="38">
        <v>30.667000000000002</v>
      </c>
      <c r="P676" s="38">
        <v>414</v>
      </c>
      <c r="Q676">
        <v>2023</v>
      </c>
      <c r="R676">
        <v>12</v>
      </c>
      <c r="S676">
        <v>0</v>
      </c>
      <c r="T676" t="s">
        <v>52</v>
      </c>
    </row>
    <row r="677" spans="1:20" x14ac:dyDescent="0.25">
      <c r="A677">
        <v>6750068112</v>
      </c>
      <c r="B677" s="37">
        <v>45275</v>
      </c>
      <c r="C677" t="s">
        <v>45</v>
      </c>
      <c r="D677" t="s">
        <v>46</v>
      </c>
      <c r="E677" t="s">
        <v>47</v>
      </c>
      <c r="F677" t="s">
        <v>148</v>
      </c>
      <c r="G677" t="s">
        <v>49</v>
      </c>
      <c r="H677" t="s">
        <v>50</v>
      </c>
      <c r="I677">
        <v>320400</v>
      </c>
      <c r="J677" t="s">
        <v>12</v>
      </c>
      <c r="K677" s="38">
        <v>3</v>
      </c>
      <c r="L677" s="38">
        <v>169.363</v>
      </c>
      <c r="M677" s="38">
        <v>508.09</v>
      </c>
      <c r="N677" s="38">
        <v>-169.364</v>
      </c>
      <c r="O677" s="38">
        <v>40.646999999999998</v>
      </c>
      <c r="P677" s="38">
        <v>548.73699999999997</v>
      </c>
      <c r="Q677">
        <v>2023</v>
      </c>
      <c r="R677">
        <v>12</v>
      </c>
      <c r="S677">
        <v>0.25000110708787177</v>
      </c>
      <c r="T677" t="s">
        <v>56</v>
      </c>
    </row>
    <row r="678" spans="1:20" x14ac:dyDescent="0.25">
      <c r="A678">
        <v>6750068113</v>
      </c>
      <c r="B678" s="37">
        <v>45275</v>
      </c>
      <c r="C678" t="s">
        <v>45</v>
      </c>
      <c r="D678" t="s">
        <v>46</v>
      </c>
      <c r="E678" t="s">
        <v>47</v>
      </c>
      <c r="F678" t="s">
        <v>109</v>
      </c>
      <c r="G678" t="s">
        <v>49</v>
      </c>
      <c r="H678" t="s">
        <v>50</v>
      </c>
      <c r="I678">
        <v>320015</v>
      </c>
      <c r="J678" t="s">
        <v>51</v>
      </c>
      <c r="K678" s="38">
        <v>4</v>
      </c>
      <c r="L678" s="38">
        <v>332.22199999999998</v>
      </c>
      <c r="M678" s="38">
        <v>1328.8879999999999</v>
      </c>
      <c r="N678" s="38">
        <v>0</v>
      </c>
      <c r="O678" s="38">
        <v>106.31100000000001</v>
      </c>
      <c r="P678" s="38">
        <v>1435.1990000000001</v>
      </c>
      <c r="Q678">
        <v>2023</v>
      </c>
      <c r="R678">
        <v>12</v>
      </c>
      <c r="S678">
        <v>0</v>
      </c>
      <c r="T678" t="s">
        <v>52</v>
      </c>
    </row>
    <row r="679" spans="1:20" x14ac:dyDescent="0.25">
      <c r="A679">
        <v>6750068113</v>
      </c>
      <c r="B679" s="37">
        <v>45275</v>
      </c>
      <c r="C679" t="s">
        <v>45</v>
      </c>
      <c r="D679" t="s">
        <v>46</v>
      </c>
      <c r="E679" t="s">
        <v>47</v>
      </c>
      <c r="F679" t="s">
        <v>109</v>
      </c>
      <c r="G679" t="s">
        <v>49</v>
      </c>
      <c r="H679" t="s">
        <v>50</v>
      </c>
      <c r="I679">
        <v>320107</v>
      </c>
      <c r="J679" t="s">
        <v>53</v>
      </c>
      <c r="K679" s="38">
        <v>2</v>
      </c>
      <c r="L679" s="38">
        <v>332.22199999999998</v>
      </c>
      <c r="M679" s="38">
        <v>664.44399999999996</v>
      </c>
      <c r="N679" s="38">
        <v>0</v>
      </c>
      <c r="O679" s="38">
        <v>53.155999999999999</v>
      </c>
      <c r="P679" s="38">
        <v>717.6</v>
      </c>
      <c r="Q679">
        <v>2023</v>
      </c>
      <c r="R679">
        <v>12</v>
      </c>
      <c r="S679">
        <v>0</v>
      </c>
      <c r="T679" t="s">
        <v>52</v>
      </c>
    </row>
    <row r="680" spans="1:20" x14ac:dyDescent="0.25">
      <c r="A680">
        <v>6750068113</v>
      </c>
      <c r="B680" s="37">
        <v>45275</v>
      </c>
      <c r="C680" t="s">
        <v>45</v>
      </c>
      <c r="D680" t="s">
        <v>46</v>
      </c>
      <c r="E680" t="s">
        <v>47</v>
      </c>
      <c r="F680" t="s">
        <v>109</v>
      </c>
      <c r="G680" t="s">
        <v>49</v>
      </c>
      <c r="H680" t="s">
        <v>50</v>
      </c>
      <c r="I680">
        <v>324003</v>
      </c>
      <c r="J680" t="s">
        <v>10</v>
      </c>
      <c r="K680" s="38">
        <v>2</v>
      </c>
      <c r="L680" s="38">
        <v>383.33300000000003</v>
      </c>
      <c r="M680" s="38">
        <v>766.66600000000005</v>
      </c>
      <c r="N680" s="38">
        <v>0</v>
      </c>
      <c r="O680" s="38">
        <v>61.332999999999998</v>
      </c>
      <c r="P680" s="38">
        <v>827.99900000000002</v>
      </c>
      <c r="Q680">
        <v>2023</v>
      </c>
      <c r="R680">
        <v>12</v>
      </c>
      <c r="S680">
        <v>0</v>
      </c>
      <c r="T680" t="s">
        <v>52</v>
      </c>
    </row>
    <row r="681" spans="1:20" x14ac:dyDescent="0.25">
      <c r="A681">
        <v>6750068113</v>
      </c>
      <c r="B681" s="37">
        <v>45275</v>
      </c>
      <c r="C681" t="s">
        <v>45</v>
      </c>
      <c r="D681" t="s">
        <v>46</v>
      </c>
      <c r="E681" t="s">
        <v>47</v>
      </c>
      <c r="F681" t="s">
        <v>109</v>
      </c>
      <c r="G681" t="s">
        <v>49</v>
      </c>
      <c r="H681" t="s">
        <v>50</v>
      </c>
      <c r="I681">
        <v>320015</v>
      </c>
      <c r="J681" t="s">
        <v>51</v>
      </c>
      <c r="K681" s="38">
        <v>1</v>
      </c>
      <c r="L681" s="38">
        <v>0</v>
      </c>
      <c r="M681" s="38">
        <v>0</v>
      </c>
      <c r="N681" s="38">
        <v>0</v>
      </c>
      <c r="O681" s="38">
        <v>0</v>
      </c>
      <c r="P681" s="38">
        <v>0</v>
      </c>
      <c r="Q681">
        <v>2023</v>
      </c>
      <c r="R681">
        <v>12</v>
      </c>
      <c r="S681">
        <v>0</v>
      </c>
      <c r="T681" t="s">
        <v>52</v>
      </c>
    </row>
    <row r="682" spans="1:20" x14ac:dyDescent="0.25">
      <c r="A682">
        <v>6750068114</v>
      </c>
      <c r="B682" s="37">
        <v>45275</v>
      </c>
      <c r="C682" t="s">
        <v>45</v>
      </c>
      <c r="D682" t="s">
        <v>46</v>
      </c>
      <c r="E682" t="s">
        <v>47</v>
      </c>
      <c r="F682" t="s">
        <v>65</v>
      </c>
      <c r="G682" t="s">
        <v>49</v>
      </c>
      <c r="H682" t="s">
        <v>50</v>
      </c>
      <c r="I682">
        <v>320020</v>
      </c>
      <c r="J682" t="s">
        <v>84</v>
      </c>
      <c r="K682" s="38">
        <v>100</v>
      </c>
      <c r="L682" s="38">
        <v>265.77800000000002</v>
      </c>
      <c r="M682" s="38">
        <v>26577.759999999998</v>
      </c>
      <c r="N682" s="38">
        <v>-6644.44</v>
      </c>
      <c r="O682" s="38">
        <v>2126.221</v>
      </c>
      <c r="P682" s="38">
        <v>28703.981</v>
      </c>
      <c r="Q682">
        <v>2023</v>
      </c>
      <c r="R682">
        <v>12</v>
      </c>
      <c r="S682">
        <v>0.19999975919745328</v>
      </c>
      <c r="T682" t="s">
        <v>56</v>
      </c>
    </row>
    <row r="683" spans="1:20" x14ac:dyDescent="0.25">
      <c r="A683">
        <v>6750068115</v>
      </c>
      <c r="B683" s="37">
        <v>45275</v>
      </c>
      <c r="C683" t="s">
        <v>45</v>
      </c>
      <c r="D683" t="s">
        <v>46</v>
      </c>
      <c r="E683" t="s">
        <v>47</v>
      </c>
      <c r="F683" t="s">
        <v>48</v>
      </c>
      <c r="G683" t="s">
        <v>49</v>
      </c>
      <c r="H683" t="s">
        <v>50</v>
      </c>
      <c r="I683">
        <v>320015</v>
      </c>
      <c r="J683" t="s">
        <v>51</v>
      </c>
      <c r="K683" s="38">
        <v>11</v>
      </c>
      <c r="L683" s="38">
        <v>332.22199999999998</v>
      </c>
      <c r="M683" s="38">
        <v>3654.442</v>
      </c>
      <c r="N683" s="38">
        <v>0</v>
      </c>
      <c r="O683" s="38">
        <v>292.35500000000002</v>
      </c>
      <c r="P683" s="38">
        <v>3946.797</v>
      </c>
      <c r="Q683">
        <v>2023</v>
      </c>
      <c r="R683">
        <v>12</v>
      </c>
      <c r="S683">
        <v>0</v>
      </c>
      <c r="T683" t="s">
        <v>52</v>
      </c>
    </row>
    <row r="684" spans="1:20" x14ac:dyDescent="0.25">
      <c r="A684">
        <v>6750068115</v>
      </c>
      <c r="B684" s="37">
        <v>45275</v>
      </c>
      <c r="C684" t="s">
        <v>45</v>
      </c>
      <c r="D684" t="s">
        <v>46</v>
      </c>
      <c r="E684" t="s">
        <v>47</v>
      </c>
      <c r="F684" t="s">
        <v>48</v>
      </c>
      <c r="G684" t="s">
        <v>49</v>
      </c>
      <c r="H684" t="s">
        <v>50</v>
      </c>
      <c r="I684">
        <v>320107</v>
      </c>
      <c r="J684" t="s">
        <v>53</v>
      </c>
      <c r="K684" s="38">
        <v>8</v>
      </c>
      <c r="L684" s="38">
        <v>332.22199999999998</v>
      </c>
      <c r="M684" s="38">
        <v>2657.7759999999998</v>
      </c>
      <c r="N684" s="38">
        <v>0</v>
      </c>
      <c r="O684" s="38">
        <v>212.62200000000001</v>
      </c>
      <c r="P684" s="38">
        <v>2870.3980000000001</v>
      </c>
      <c r="Q684">
        <v>2023</v>
      </c>
      <c r="R684">
        <v>12</v>
      </c>
      <c r="S684">
        <v>0</v>
      </c>
      <c r="T684" t="s">
        <v>52</v>
      </c>
    </row>
    <row r="685" spans="1:20" x14ac:dyDescent="0.25">
      <c r="A685">
        <v>6750068115</v>
      </c>
      <c r="B685" s="37">
        <v>45275</v>
      </c>
      <c r="C685" t="s">
        <v>45</v>
      </c>
      <c r="D685" t="s">
        <v>46</v>
      </c>
      <c r="E685" t="s">
        <v>47</v>
      </c>
      <c r="F685" t="s">
        <v>48</v>
      </c>
      <c r="G685" t="s">
        <v>49</v>
      </c>
      <c r="H685" t="s">
        <v>50</v>
      </c>
      <c r="I685">
        <v>320028</v>
      </c>
      <c r="J685" t="s">
        <v>11</v>
      </c>
      <c r="K685" s="38">
        <v>3</v>
      </c>
      <c r="L685" s="38">
        <v>170.208</v>
      </c>
      <c r="M685" s="38">
        <v>510.62400000000002</v>
      </c>
      <c r="N685" s="38">
        <v>0</v>
      </c>
      <c r="O685" s="38">
        <v>40.85</v>
      </c>
      <c r="P685" s="38">
        <v>551.47400000000005</v>
      </c>
      <c r="Q685">
        <v>2023</v>
      </c>
      <c r="R685">
        <v>12</v>
      </c>
      <c r="S685">
        <v>0</v>
      </c>
      <c r="T685" t="s">
        <v>52</v>
      </c>
    </row>
    <row r="686" spans="1:20" x14ac:dyDescent="0.25">
      <c r="A686">
        <v>6750068115</v>
      </c>
      <c r="B686" s="37">
        <v>45275</v>
      </c>
      <c r="C686" t="s">
        <v>45</v>
      </c>
      <c r="D686" t="s">
        <v>46</v>
      </c>
      <c r="E686" t="s">
        <v>47</v>
      </c>
      <c r="F686" t="s">
        <v>48</v>
      </c>
      <c r="G686" t="s">
        <v>49</v>
      </c>
      <c r="H686" t="s">
        <v>50</v>
      </c>
      <c r="I686">
        <v>320917</v>
      </c>
      <c r="J686" t="s">
        <v>54</v>
      </c>
      <c r="K686" s="38">
        <v>5</v>
      </c>
      <c r="L686" s="38">
        <v>332.22199999999998</v>
      </c>
      <c r="M686" s="38">
        <v>1661.11</v>
      </c>
      <c r="N686" s="38">
        <v>0</v>
      </c>
      <c r="O686" s="38">
        <v>132.88900000000001</v>
      </c>
      <c r="P686" s="38">
        <v>1793.999</v>
      </c>
      <c r="Q686">
        <v>2023</v>
      </c>
      <c r="R686">
        <v>12</v>
      </c>
      <c r="S686">
        <v>0</v>
      </c>
      <c r="T686" t="s">
        <v>52</v>
      </c>
    </row>
    <row r="687" spans="1:20" x14ac:dyDescent="0.25">
      <c r="A687">
        <v>6750068115</v>
      </c>
      <c r="B687" s="37">
        <v>45275</v>
      </c>
      <c r="C687" t="s">
        <v>45</v>
      </c>
      <c r="D687" t="s">
        <v>46</v>
      </c>
      <c r="E687" t="s">
        <v>47</v>
      </c>
      <c r="F687" t="s">
        <v>48</v>
      </c>
      <c r="G687" t="s">
        <v>49</v>
      </c>
      <c r="H687" t="s">
        <v>50</v>
      </c>
      <c r="I687">
        <v>324003</v>
      </c>
      <c r="J687" t="s">
        <v>10</v>
      </c>
      <c r="K687" s="38">
        <v>4</v>
      </c>
      <c r="L687" s="38">
        <v>383.33300000000003</v>
      </c>
      <c r="M687" s="38">
        <v>1533.3320000000001</v>
      </c>
      <c r="N687" s="38">
        <v>0</v>
      </c>
      <c r="O687" s="38">
        <v>122.667</v>
      </c>
      <c r="P687" s="38">
        <v>1655.999</v>
      </c>
      <c r="Q687">
        <v>2023</v>
      </c>
      <c r="R687">
        <v>12</v>
      </c>
      <c r="S687">
        <v>0</v>
      </c>
      <c r="T687" t="s">
        <v>52</v>
      </c>
    </row>
    <row r="688" spans="1:20" x14ac:dyDescent="0.25">
      <c r="A688">
        <v>6750068115</v>
      </c>
      <c r="B688" s="37">
        <v>45275</v>
      </c>
      <c r="C688" t="s">
        <v>45</v>
      </c>
      <c r="D688" t="s">
        <v>46</v>
      </c>
      <c r="E688" t="s">
        <v>47</v>
      </c>
      <c r="F688" t="s">
        <v>48</v>
      </c>
      <c r="G688" t="s">
        <v>49</v>
      </c>
      <c r="H688" t="s">
        <v>50</v>
      </c>
      <c r="I688">
        <v>320015</v>
      </c>
      <c r="J688" t="s">
        <v>51</v>
      </c>
      <c r="K688" s="38">
        <v>3</v>
      </c>
      <c r="L688" s="38">
        <v>0</v>
      </c>
      <c r="M688" s="38">
        <v>0</v>
      </c>
      <c r="N688" s="38">
        <v>0</v>
      </c>
      <c r="O688" s="38">
        <v>0</v>
      </c>
      <c r="P688" s="38">
        <v>0</v>
      </c>
      <c r="Q688">
        <v>2023</v>
      </c>
      <c r="R688">
        <v>12</v>
      </c>
      <c r="S688">
        <v>0</v>
      </c>
      <c r="T688" t="s">
        <v>52</v>
      </c>
    </row>
    <row r="689" spans="1:20" x14ac:dyDescent="0.25">
      <c r="A689">
        <v>6750068115</v>
      </c>
      <c r="B689" s="37">
        <v>45275</v>
      </c>
      <c r="C689" t="s">
        <v>45</v>
      </c>
      <c r="D689" t="s">
        <v>46</v>
      </c>
      <c r="E689" t="s">
        <v>47</v>
      </c>
      <c r="F689" t="s">
        <v>48</v>
      </c>
      <c r="G689" t="s">
        <v>49</v>
      </c>
      <c r="H689" t="s">
        <v>50</v>
      </c>
      <c r="I689">
        <v>320107</v>
      </c>
      <c r="J689" t="s">
        <v>53</v>
      </c>
      <c r="K689" s="38">
        <v>2</v>
      </c>
      <c r="L689" s="38">
        <v>0</v>
      </c>
      <c r="M689" s="38">
        <v>0</v>
      </c>
      <c r="N689" s="38">
        <v>0</v>
      </c>
      <c r="O689" s="38">
        <v>0</v>
      </c>
      <c r="P689" s="38">
        <v>0</v>
      </c>
      <c r="Q689">
        <v>2023</v>
      </c>
      <c r="R689">
        <v>12</v>
      </c>
      <c r="S689">
        <v>0</v>
      </c>
      <c r="T689" t="s">
        <v>52</v>
      </c>
    </row>
    <row r="690" spans="1:20" x14ac:dyDescent="0.25">
      <c r="A690">
        <v>6750068115</v>
      </c>
      <c r="B690" s="37">
        <v>45275</v>
      </c>
      <c r="C690" t="s">
        <v>45</v>
      </c>
      <c r="D690" t="s">
        <v>46</v>
      </c>
      <c r="E690" t="s">
        <v>47</v>
      </c>
      <c r="F690" t="s">
        <v>48</v>
      </c>
      <c r="G690" t="s">
        <v>49</v>
      </c>
      <c r="H690" t="s">
        <v>50</v>
      </c>
      <c r="I690">
        <v>320917</v>
      </c>
      <c r="J690" t="s">
        <v>54</v>
      </c>
      <c r="K690" s="38">
        <v>1</v>
      </c>
      <c r="L690" s="38">
        <v>0</v>
      </c>
      <c r="M690" s="38">
        <v>0</v>
      </c>
      <c r="N690" s="38">
        <v>0</v>
      </c>
      <c r="O690" s="38">
        <v>0</v>
      </c>
      <c r="P690" s="38">
        <v>0</v>
      </c>
      <c r="Q690">
        <v>2023</v>
      </c>
      <c r="R690">
        <v>12</v>
      </c>
      <c r="S690">
        <v>0</v>
      </c>
      <c r="T690" t="s">
        <v>52</v>
      </c>
    </row>
    <row r="691" spans="1:20" x14ac:dyDescent="0.25">
      <c r="A691">
        <v>6750068116</v>
      </c>
      <c r="B691" s="37">
        <v>45275</v>
      </c>
      <c r="C691" t="s">
        <v>45</v>
      </c>
      <c r="D691" t="s">
        <v>46</v>
      </c>
      <c r="E691" t="s">
        <v>47</v>
      </c>
      <c r="F691" t="s">
        <v>59</v>
      </c>
      <c r="G691" t="s">
        <v>49</v>
      </c>
      <c r="H691" t="s">
        <v>50</v>
      </c>
      <c r="I691">
        <v>320015</v>
      </c>
      <c r="J691" t="s">
        <v>51</v>
      </c>
      <c r="K691" s="38">
        <v>11</v>
      </c>
      <c r="L691" s="38">
        <v>332.22199999999998</v>
      </c>
      <c r="M691" s="38">
        <v>3654.442</v>
      </c>
      <c r="N691" s="38">
        <v>0</v>
      </c>
      <c r="O691" s="38">
        <v>292.35500000000002</v>
      </c>
      <c r="P691" s="38">
        <v>3946.797</v>
      </c>
      <c r="Q691">
        <v>2023</v>
      </c>
      <c r="R691">
        <v>12</v>
      </c>
      <c r="S691">
        <v>0</v>
      </c>
      <c r="T691" t="s">
        <v>52</v>
      </c>
    </row>
    <row r="692" spans="1:20" x14ac:dyDescent="0.25">
      <c r="A692">
        <v>6750068116</v>
      </c>
      <c r="B692" s="37">
        <v>45275</v>
      </c>
      <c r="C692" t="s">
        <v>45</v>
      </c>
      <c r="D692" t="s">
        <v>46</v>
      </c>
      <c r="E692" t="s">
        <v>47</v>
      </c>
      <c r="F692" t="s">
        <v>59</v>
      </c>
      <c r="G692" t="s">
        <v>49</v>
      </c>
      <c r="H692" t="s">
        <v>50</v>
      </c>
      <c r="I692">
        <v>320028</v>
      </c>
      <c r="J692" t="s">
        <v>11</v>
      </c>
      <c r="K692" s="38">
        <v>3</v>
      </c>
      <c r="L692" s="38">
        <v>170.208</v>
      </c>
      <c r="M692" s="38">
        <v>510.62400000000002</v>
      </c>
      <c r="N692" s="38">
        <v>0</v>
      </c>
      <c r="O692" s="38">
        <v>40.85</v>
      </c>
      <c r="P692" s="38">
        <v>551.47400000000005</v>
      </c>
      <c r="Q692">
        <v>2023</v>
      </c>
      <c r="R692">
        <v>12</v>
      </c>
      <c r="S692">
        <v>0</v>
      </c>
      <c r="T692" t="s">
        <v>52</v>
      </c>
    </row>
    <row r="693" spans="1:20" x14ac:dyDescent="0.25">
      <c r="A693">
        <v>6750068116</v>
      </c>
      <c r="B693" s="37">
        <v>45275</v>
      </c>
      <c r="C693" t="s">
        <v>45</v>
      </c>
      <c r="D693" t="s">
        <v>46</v>
      </c>
      <c r="E693" t="s">
        <v>47</v>
      </c>
      <c r="F693" t="s">
        <v>59</v>
      </c>
      <c r="G693" t="s">
        <v>49</v>
      </c>
      <c r="H693" t="s">
        <v>50</v>
      </c>
      <c r="I693">
        <v>320917</v>
      </c>
      <c r="J693" t="s">
        <v>54</v>
      </c>
      <c r="K693" s="38">
        <v>1</v>
      </c>
      <c r="L693" s="38">
        <v>332.22199999999998</v>
      </c>
      <c r="M693" s="38">
        <v>332.22199999999998</v>
      </c>
      <c r="N693" s="38">
        <v>0</v>
      </c>
      <c r="O693" s="38">
        <v>26.577999999999999</v>
      </c>
      <c r="P693" s="38">
        <v>358.8</v>
      </c>
      <c r="Q693">
        <v>2023</v>
      </c>
      <c r="R693">
        <v>12</v>
      </c>
      <c r="S693">
        <v>0</v>
      </c>
      <c r="T693" t="s">
        <v>52</v>
      </c>
    </row>
    <row r="694" spans="1:20" x14ac:dyDescent="0.25">
      <c r="A694">
        <v>6750068116</v>
      </c>
      <c r="B694" s="37">
        <v>45275</v>
      </c>
      <c r="C694" t="s">
        <v>45</v>
      </c>
      <c r="D694" t="s">
        <v>46</v>
      </c>
      <c r="E694" t="s">
        <v>47</v>
      </c>
      <c r="F694" t="s">
        <v>59</v>
      </c>
      <c r="G694" t="s">
        <v>49</v>
      </c>
      <c r="H694" t="s">
        <v>50</v>
      </c>
      <c r="I694">
        <v>324003</v>
      </c>
      <c r="J694" t="s">
        <v>10</v>
      </c>
      <c r="K694" s="38">
        <v>4</v>
      </c>
      <c r="L694" s="38">
        <v>383.33300000000003</v>
      </c>
      <c r="M694" s="38">
        <v>1533.3320000000001</v>
      </c>
      <c r="N694" s="38">
        <v>0</v>
      </c>
      <c r="O694" s="38">
        <v>122.667</v>
      </c>
      <c r="P694" s="38">
        <v>1655.999</v>
      </c>
      <c r="Q694">
        <v>2023</v>
      </c>
      <c r="R694">
        <v>12</v>
      </c>
      <c r="S694">
        <v>0</v>
      </c>
      <c r="T694" t="s">
        <v>52</v>
      </c>
    </row>
    <row r="695" spans="1:20" x14ac:dyDescent="0.25">
      <c r="A695">
        <v>6750068116</v>
      </c>
      <c r="B695" s="37">
        <v>45275</v>
      </c>
      <c r="C695" t="s">
        <v>45</v>
      </c>
      <c r="D695" t="s">
        <v>46</v>
      </c>
      <c r="E695" t="s">
        <v>47</v>
      </c>
      <c r="F695" t="s">
        <v>59</v>
      </c>
      <c r="G695" t="s">
        <v>49</v>
      </c>
      <c r="H695" t="s">
        <v>50</v>
      </c>
      <c r="I695">
        <v>320015</v>
      </c>
      <c r="J695" t="s">
        <v>51</v>
      </c>
      <c r="K695" s="38">
        <v>3</v>
      </c>
      <c r="L695" s="38">
        <v>0</v>
      </c>
      <c r="M695" s="38">
        <v>0</v>
      </c>
      <c r="N695" s="38">
        <v>0</v>
      </c>
      <c r="O695" s="38">
        <v>0</v>
      </c>
      <c r="P695" s="38">
        <v>0</v>
      </c>
      <c r="Q695">
        <v>2023</v>
      </c>
      <c r="R695">
        <v>12</v>
      </c>
      <c r="S695">
        <v>0</v>
      </c>
      <c r="T695" t="s">
        <v>52</v>
      </c>
    </row>
    <row r="696" spans="1:20" x14ac:dyDescent="0.25">
      <c r="A696">
        <v>6750068117</v>
      </c>
      <c r="B696" s="37">
        <v>45275</v>
      </c>
      <c r="C696" t="s">
        <v>45</v>
      </c>
      <c r="D696" t="s">
        <v>46</v>
      </c>
      <c r="E696" t="s">
        <v>47</v>
      </c>
      <c r="F696" t="s">
        <v>77</v>
      </c>
      <c r="G696" t="s">
        <v>49</v>
      </c>
      <c r="H696" t="s">
        <v>50</v>
      </c>
      <c r="I696">
        <v>320028</v>
      </c>
      <c r="J696" t="s">
        <v>11</v>
      </c>
      <c r="K696" s="38">
        <v>15</v>
      </c>
      <c r="L696" s="38">
        <v>170.208</v>
      </c>
      <c r="M696" s="38">
        <v>2553.12</v>
      </c>
      <c r="N696" s="38">
        <v>0</v>
      </c>
      <c r="O696" s="38">
        <v>204.249</v>
      </c>
      <c r="P696" s="38">
        <v>2757.3690000000001</v>
      </c>
      <c r="Q696">
        <v>2023</v>
      </c>
      <c r="R696">
        <v>12</v>
      </c>
      <c r="S696">
        <v>0</v>
      </c>
      <c r="T696" t="s">
        <v>52</v>
      </c>
    </row>
    <row r="697" spans="1:20" x14ac:dyDescent="0.25">
      <c r="A697">
        <v>6750068117</v>
      </c>
      <c r="B697" s="37">
        <v>45275</v>
      </c>
      <c r="C697" t="s">
        <v>45</v>
      </c>
      <c r="D697" t="s">
        <v>46</v>
      </c>
      <c r="E697" t="s">
        <v>47</v>
      </c>
      <c r="F697" t="s">
        <v>77</v>
      </c>
      <c r="G697" t="s">
        <v>49</v>
      </c>
      <c r="H697" t="s">
        <v>50</v>
      </c>
      <c r="I697">
        <v>320917</v>
      </c>
      <c r="J697" t="s">
        <v>54</v>
      </c>
      <c r="K697" s="38">
        <v>5</v>
      </c>
      <c r="L697" s="38">
        <v>332.22199999999998</v>
      </c>
      <c r="M697" s="38">
        <v>1661.11</v>
      </c>
      <c r="N697" s="38">
        <v>0</v>
      </c>
      <c r="O697" s="38">
        <v>132.88900000000001</v>
      </c>
      <c r="P697" s="38">
        <v>1793.999</v>
      </c>
      <c r="Q697">
        <v>2023</v>
      </c>
      <c r="R697">
        <v>12</v>
      </c>
      <c r="S697">
        <v>0</v>
      </c>
      <c r="T697" t="s">
        <v>52</v>
      </c>
    </row>
    <row r="698" spans="1:20" x14ac:dyDescent="0.25">
      <c r="A698">
        <v>6750068117</v>
      </c>
      <c r="B698" s="37">
        <v>45275</v>
      </c>
      <c r="C698" t="s">
        <v>45</v>
      </c>
      <c r="D698" t="s">
        <v>46</v>
      </c>
      <c r="E698" t="s">
        <v>47</v>
      </c>
      <c r="F698" t="s">
        <v>77</v>
      </c>
      <c r="G698" t="s">
        <v>49</v>
      </c>
      <c r="H698" t="s">
        <v>50</v>
      </c>
      <c r="I698">
        <v>320917</v>
      </c>
      <c r="J698" t="s">
        <v>54</v>
      </c>
      <c r="K698" s="38">
        <v>1</v>
      </c>
      <c r="L698" s="38">
        <v>0</v>
      </c>
      <c r="M698" s="38">
        <v>0</v>
      </c>
      <c r="N698" s="38">
        <v>0</v>
      </c>
      <c r="O698" s="38">
        <v>0</v>
      </c>
      <c r="P698" s="38">
        <v>0</v>
      </c>
      <c r="Q698">
        <v>2023</v>
      </c>
      <c r="R698">
        <v>12</v>
      </c>
      <c r="S698">
        <v>0</v>
      </c>
      <c r="T698" t="s">
        <v>52</v>
      </c>
    </row>
    <row r="699" spans="1:20" x14ac:dyDescent="0.25">
      <c r="A699">
        <v>6750068118</v>
      </c>
      <c r="B699" s="37">
        <v>45275</v>
      </c>
      <c r="C699" t="s">
        <v>45</v>
      </c>
      <c r="D699" t="s">
        <v>46</v>
      </c>
      <c r="E699" t="s">
        <v>47</v>
      </c>
      <c r="F699" t="s">
        <v>63</v>
      </c>
      <c r="G699" t="s">
        <v>49</v>
      </c>
      <c r="H699" t="s">
        <v>50</v>
      </c>
      <c r="I699">
        <v>320015</v>
      </c>
      <c r="J699" t="s">
        <v>51</v>
      </c>
      <c r="K699" s="38">
        <v>9</v>
      </c>
      <c r="L699" s="38">
        <v>332.22199999999998</v>
      </c>
      <c r="M699" s="38">
        <v>2989.998</v>
      </c>
      <c r="N699" s="38">
        <v>0</v>
      </c>
      <c r="O699" s="38">
        <v>239.2</v>
      </c>
      <c r="P699" s="38">
        <v>3229.1979999999999</v>
      </c>
      <c r="Q699">
        <v>2023</v>
      </c>
      <c r="R699">
        <v>12</v>
      </c>
      <c r="S699">
        <v>0</v>
      </c>
      <c r="T699" t="s">
        <v>52</v>
      </c>
    </row>
    <row r="700" spans="1:20" x14ac:dyDescent="0.25">
      <c r="A700">
        <v>6750068118</v>
      </c>
      <c r="B700" s="37">
        <v>45275</v>
      </c>
      <c r="C700" t="s">
        <v>45</v>
      </c>
      <c r="D700" t="s">
        <v>46</v>
      </c>
      <c r="E700" t="s">
        <v>47</v>
      </c>
      <c r="F700" t="s">
        <v>63</v>
      </c>
      <c r="G700" t="s">
        <v>49</v>
      </c>
      <c r="H700" t="s">
        <v>50</v>
      </c>
      <c r="I700">
        <v>320028</v>
      </c>
      <c r="J700" t="s">
        <v>11</v>
      </c>
      <c r="K700" s="38">
        <v>13</v>
      </c>
      <c r="L700" s="38">
        <v>170.208</v>
      </c>
      <c r="M700" s="38">
        <v>2212.7040000000002</v>
      </c>
      <c r="N700" s="38">
        <v>0</v>
      </c>
      <c r="O700" s="38">
        <v>177.01599999999999</v>
      </c>
      <c r="P700" s="38">
        <v>2389.7199999999998</v>
      </c>
      <c r="Q700">
        <v>2023</v>
      </c>
      <c r="R700">
        <v>12</v>
      </c>
      <c r="S700">
        <v>0</v>
      </c>
      <c r="T700" t="s">
        <v>52</v>
      </c>
    </row>
    <row r="701" spans="1:20" x14ac:dyDescent="0.25">
      <c r="A701">
        <v>6750068118</v>
      </c>
      <c r="B701" s="37">
        <v>45275</v>
      </c>
      <c r="C701" t="s">
        <v>45</v>
      </c>
      <c r="D701" t="s">
        <v>46</v>
      </c>
      <c r="E701" t="s">
        <v>47</v>
      </c>
      <c r="F701" t="s">
        <v>63</v>
      </c>
      <c r="G701" t="s">
        <v>49</v>
      </c>
      <c r="H701" t="s">
        <v>50</v>
      </c>
      <c r="I701">
        <v>320015</v>
      </c>
      <c r="J701" t="s">
        <v>51</v>
      </c>
      <c r="K701" s="38">
        <v>3</v>
      </c>
      <c r="L701" s="38">
        <v>0</v>
      </c>
      <c r="M701" s="38">
        <v>0</v>
      </c>
      <c r="N701" s="38">
        <v>0</v>
      </c>
      <c r="O701" s="38">
        <v>0</v>
      </c>
      <c r="P701" s="38">
        <v>0</v>
      </c>
      <c r="Q701">
        <v>2023</v>
      </c>
      <c r="R701">
        <v>12</v>
      </c>
      <c r="S701">
        <v>0</v>
      </c>
      <c r="T701" t="s">
        <v>52</v>
      </c>
    </row>
    <row r="702" spans="1:20" x14ac:dyDescent="0.25">
      <c r="A702">
        <v>6750068120</v>
      </c>
      <c r="B702" s="37">
        <v>45275</v>
      </c>
      <c r="C702" t="s">
        <v>45</v>
      </c>
      <c r="D702" t="s">
        <v>46</v>
      </c>
      <c r="E702" t="s">
        <v>47</v>
      </c>
      <c r="F702" t="s">
        <v>104</v>
      </c>
      <c r="G702" t="s">
        <v>49</v>
      </c>
      <c r="H702" t="s">
        <v>50</v>
      </c>
      <c r="I702">
        <v>320015</v>
      </c>
      <c r="J702" t="s">
        <v>51</v>
      </c>
      <c r="K702" s="38">
        <v>16</v>
      </c>
      <c r="L702" s="38">
        <v>332.22199999999998</v>
      </c>
      <c r="M702" s="38">
        <v>5315.5519999999997</v>
      </c>
      <c r="N702" s="38">
        <v>0</v>
      </c>
      <c r="O702" s="38">
        <v>425.24400000000003</v>
      </c>
      <c r="P702" s="38">
        <v>5740.7960000000003</v>
      </c>
      <c r="Q702">
        <v>2023</v>
      </c>
      <c r="R702">
        <v>12</v>
      </c>
      <c r="S702">
        <v>0</v>
      </c>
      <c r="T702" t="s">
        <v>52</v>
      </c>
    </row>
    <row r="703" spans="1:20" x14ac:dyDescent="0.25">
      <c r="A703">
        <v>6750068120</v>
      </c>
      <c r="B703" s="37">
        <v>45275</v>
      </c>
      <c r="C703" t="s">
        <v>45</v>
      </c>
      <c r="D703" t="s">
        <v>46</v>
      </c>
      <c r="E703" t="s">
        <v>47</v>
      </c>
      <c r="F703" t="s">
        <v>104</v>
      </c>
      <c r="G703" t="s">
        <v>49</v>
      </c>
      <c r="H703" t="s">
        <v>50</v>
      </c>
      <c r="I703">
        <v>320107</v>
      </c>
      <c r="J703" t="s">
        <v>53</v>
      </c>
      <c r="K703" s="38">
        <v>15</v>
      </c>
      <c r="L703" s="38">
        <v>332.22199999999998</v>
      </c>
      <c r="M703" s="38">
        <v>4983.33</v>
      </c>
      <c r="N703" s="38">
        <v>0</v>
      </c>
      <c r="O703" s="38">
        <v>398.666</v>
      </c>
      <c r="P703" s="38">
        <v>5381.9960000000001</v>
      </c>
      <c r="Q703">
        <v>2023</v>
      </c>
      <c r="R703">
        <v>12</v>
      </c>
      <c r="S703">
        <v>0</v>
      </c>
      <c r="T703" t="s">
        <v>52</v>
      </c>
    </row>
    <row r="704" spans="1:20" x14ac:dyDescent="0.25">
      <c r="A704">
        <v>6750068120</v>
      </c>
      <c r="B704" s="37">
        <v>45275</v>
      </c>
      <c r="C704" t="s">
        <v>45</v>
      </c>
      <c r="D704" t="s">
        <v>46</v>
      </c>
      <c r="E704" t="s">
        <v>47</v>
      </c>
      <c r="F704" t="s">
        <v>104</v>
      </c>
      <c r="G704" t="s">
        <v>49</v>
      </c>
      <c r="H704" t="s">
        <v>50</v>
      </c>
      <c r="I704">
        <v>320028</v>
      </c>
      <c r="J704" t="s">
        <v>11</v>
      </c>
      <c r="K704" s="38">
        <v>17</v>
      </c>
      <c r="L704" s="38">
        <v>170.208</v>
      </c>
      <c r="M704" s="38">
        <v>2893.5360000000001</v>
      </c>
      <c r="N704" s="38">
        <v>0</v>
      </c>
      <c r="O704" s="38">
        <v>231.483</v>
      </c>
      <c r="P704" s="38">
        <v>3125.0189999999998</v>
      </c>
      <c r="Q704">
        <v>2023</v>
      </c>
      <c r="R704">
        <v>12</v>
      </c>
      <c r="S704">
        <v>0</v>
      </c>
      <c r="T704" t="s">
        <v>52</v>
      </c>
    </row>
    <row r="705" spans="1:20" x14ac:dyDescent="0.25">
      <c r="A705">
        <v>6750068120</v>
      </c>
      <c r="B705" s="37">
        <v>45275</v>
      </c>
      <c r="C705" t="s">
        <v>45</v>
      </c>
      <c r="D705" t="s">
        <v>46</v>
      </c>
      <c r="E705" t="s">
        <v>47</v>
      </c>
      <c r="F705" t="s">
        <v>104</v>
      </c>
      <c r="G705" t="s">
        <v>49</v>
      </c>
      <c r="H705" t="s">
        <v>50</v>
      </c>
      <c r="I705">
        <v>320917</v>
      </c>
      <c r="J705" t="s">
        <v>54</v>
      </c>
      <c r="K705" s="38">
        <v>7</v>
      </c>
      <c r="L705" s="38">
        <v>332.22199999999998</v>
      </c>
      <c r="M705" s="38">
        <v>2325.5540000000001</v>
      </c>
      <c r="N705" s="38">
        <v>0</v>
      </c>
      <c r="O705" s="38">
        <v>186.04400000000001</v>
      </c>
      <c r="P705" s="38">
        <v>2511.598</v>
      </c>
      <c r="Q705">
        <v>2023</v>
      </c>
      <c r="R705">
        <v>12</v>
      </c>
      <c r="S705">
        <v>0</v>
      </c>
      <c r="T705" t="s">
        <v>52</v>
      </c>
    </row>
    <row r="706" spans="1:20" x14ac:dyDescent="0.25">
      <c r="A706">
        <v>6750068120</v>
      </c>
      <c r="B706" s="37">
        <v>45275</v>
      </c>
      <c r="C706" t="s">
        <v>45</v>
      </c>
      <c r="D706" t="s">
        <v>46</v>
      </c>
      <c r="E706" t="s">
        <v>47</v>
      </c>
      <c r="F706" t="s">
        <v>104</v>
      </c>
      <c r="G706" t="s">
        <v>49</v>
      </c>
      <c r="H706" t="s">
        <v>50</v>
      </c>
      <c r="I706">
        <v>324003</v>
      </c>
      <c r="J706" t="s">
        <v>10</v>
      </c>
      <c r="K706" s="38">
        <v>4</v>
      </c>
      <c r="L706" s="38">
        <v>383.33300000000003</v>
      </c>
      <c r="M706" s="38">
        <v>1533.3320000000001</v>
      </c>
      <c r="N706" s="38">
        <v>0</v>
      </c>
      <c r="O706" s="38">
        <v>122.667</v>
      </c>
      <c r="P706" s="38">
        <v>1655.999</v>
      </c>
      <c r="Q706">
        <v>2023</v>
      </c>
      <c r="R706">
        <v>12</v>
      </c>
      <c r="S706">
        <v>0</v>
      </c>
      <c r="T706" t="s">
        <v>52</v>
      </c>
    </row>
    <row r="707" spans="1:20" x14ac:dyDescent="0.25">
      <c r="A707">
        <v>6750068120</v>
      </c>
      <c r="B707" s="37">
        <v>45275</v>
      </c>
      <c r="C707" t="s">
        <v>45</v>
      </c>
      <c r="D707" t="s">
        <v>46</v>
      </c>
      <c r="E707" t="s">
        <v>47</v>
      </c>
      <c r="F707" t="s">
        <v>104</v>
      </c>
      <c r="G707" t="s">
        <v>49</v>
      </c>
      <c r="H707" t="s">
        <v>50</v>
      </c>
      <c r="I707">
        <v>320015</v>
      </c>
      <c r="J707" t="s">
        <v>51</v>
      </c>
      <c r="K707" s="38">
        <v>5</v>
      </c>
      <c r="L707" s="38">
        <v>0</v>
      </c>
      <c r="M707" s="38">
        <v>0</v>
      </c>
      <c r="N707" s="38">
        <v>0</v>
      </c>
      <c r="O707" s="38">
        <v>0</v>
      </c>
      <c r="P707" s="38">
        <v>0</v>
      </c>
      <c r="Q707">
        <v>2023</v>
      </c>
      <c r="R707">
        <v>12</v>
      </c>
      <c r="S707">
        <v>0</v>
      </c>
      <c r="T707" t="s">
        <v>52</v>
      </c>
    </row>
    <row r="708" spans="1:20" x14ac:dyDescent="0.25">
      <c r="A708">
        <v>6750068120</v>
      </c>
      <c r="B708" s="37">
        <v>45275</v>
      </c>
      <c r="C708" t="s">
        <v>45</v>
      </c>
      <c r="D708" t="s">
        <v>46</v>
      </c>
      <c r="E708" t="s">
        <v>47</v>
      </c>
      <c r="F708" t="s">
        <v>104</v>
      </c>
      <c r="G708" t="s">
        <v>49</v>
      </c>
      <c r="H708" t="s">
        <v>50</v>
      </c>
      <c r="I708">
        <v>320107</v>
      </c>
      <c r="J708" t="s">
        <v>53</v>
      </c>
      <c r="K708" s="38">
        <v>5</v>
      </c>
      <c r="L708" s="38">
        <v>0</v>
      </c>
      <c r="M708" s="38">
        <v>0</v>
      </c>
      <c r="N708" s="38">
        <v>0</v>
      </c>
      <c r="O708" s="38">
        <v>0</v>
      </c>
      <c r="P708" s="38">
        <v>0</v>
      </c>
      <c r="Q708">
        <v>2023</v>
      </c>
      <c r="R708">
        <v>12</v>
      </c>
      <c r="S708">
        <v>0</v>
      </c>
      <c r="T708" t="s">
        <v>52</v>
      </c>
    </row>
    <row r="709" spans="1:20" x14ac:dyDescent="0.25">
      <c r="A709">
        <v>6750068120</v>
      </c>
      <c r="B709" s="37">
        <v>45275</v>
      </c>
      <c r="C709" t="s">
        <v>45</v>
      </c>
      <c r="D709" t="s">
        <v>46</v>
      </c>
      <c r="E709" t="s">
        <v>47</v>
      </c>
      <c r="F709" t="s">
        <v>104</v>
      </c>
      <c r="G709" t="s">
        <v>49</v>
      </c>
      <c r="H709" t="s">
        <v>50</v>
      </c>
      <c r="I709">
        <v>320917</v>
      </c>
      <c r="J709" t="s">
        <v>54</v>
      </c>
      <c r="K709" s="38">
        <v>2</v>
      </c>
      <c r="L709" s="38">
        <v>0</v>
      </c>
      <c r="M709" s="38">
        <v>0</v>
      </c>
      <c r="N709" s="38">
        <v>0</v>
      </c>
      <c r="O709" s="38">
        <v>0</v>
      </c>
      <c r="P709" s="38">
        <v>0</v>
      </c>
      <c r="Q709">
        <v>2023</v>
      </c>
      <c r="R709">
        <v>12</v>
      </c>
      <c r="S709">
        <v>0</v>
      </c>
      <c r="T709" t="s">
        <v>52</v>
      </c>
    </row>
    <row r="710" spans="1:20" x14ac:dyDescent="0.25">
      <c r="A710">
        <v>6750068121</v>
      </c>
      <c r="B710" s="37">
        <v>45275</v>
      </c>
      <c r="C710" t="s">
        <v>45</v>
      </c>
      <c r="D710" t="s">
        <v>46</v>
      </c>
      <c r="E710" t="s">
        <v>47</v>
      </c>
      <c r="F710" t="s">
        <v>104</v>
      </c>
      <c r="G710" t="s">
        <v>49</v>
      </c>
      <c r="H710" t="s">
        <v>50</v>
      </c>
      <c r="I710">
        <v>320020</v>
      </c>
      <c r="J710" t="s">
        <v>84</v>
      </c>
      <c r="K710" s="38">
        <v>20</v>
      </c>
      <c r="L710" s="38">
        <v>265.77800000000002</v>
      </c>
      <c r="M710" s="38">
        <v>5315.5519999999997</v>
      </c>
      <c r="N710" s="38">
        <v>-1328.8879999999999</v>
      </c>
      <c r="O710" s="38">
        <v>425.24400000000003</v>
      </c>
      <c r="P710" s="38">
        <v>5740.7960000000003</v>
      </c>
      <c r="Q710">
        <v>2023</v>
      </c>
      <c r="R710">
        <v>12</v>
      </c>
      <c r="S710">
        <v>0.19999975919745328</v>
      </c>
      <c r="T710" t="s">
        <v>56</v>
      </c>
    </row>
    <row r="711" spans="1:20" x14ac:dyDescent="0.25">
      <c r="A711">
        <v>6750068121</v>
      </c>
      <c r="B711" s="37">
        <v>45275</v>
      </c>
      <c r="C711" t="s">
        <v>45</v>
      </c>
      <c r="D711" t="s">
        <v>46</v>
      </c>
      <c r="E711" t="s">
        <v>47</v>
      </c>
      <c r="F711" t="s">
        <v>104</v>
      </c>
      <c r="G711" t="s">
        <v>49</v>
      </c>
      <c r="H711" t="s">
        <v>50</v>
      </c>
      <c r="I711">
        <v>320400</v>
      </c>
      <c r="J711" t="s">
        <v>12</v>
      </c>
      <c r="K711" s="38">
        <v>10</v>
      </c>
      <c r="L711" s="38">
        <v>169.364</v>
      </c>
      <c r="M711" s="38">
        <v>1693.635</v>
      </c>
      <c r="N711" s="38">
        <v>-564.54499999999996</v>
      </c>
      <c r="O711" s="38">
        <v>135.49100000000001</v>
      </c>
      <c r="P711" s="38">
        <v>1829.126</v>
      </c>
      <c r="Q711">
        <v>2023</v>
      </c>
      <c r="R711">
        <v>12</v>
      </c>
      <c r="S711">
        <v>0.24999944645810682</v>
      </c>
      <c r="T711" t="s">
        <v>56</v>
      </c>
    </row>
    <row r="712" spans="1:20" x14ac:dyDescent="0.25">
      <c r="A712">
        <v>6750068121</v>
      </c>
      <c r="B712" s="37">
        <v>45275</v>
      </c>
      <c r="C712" t="s">
        <v>45</v>
      </c>
      <c r="D712" t="s">
        <v>46</v>
      </c>
      <c r="E712" t="s">
        <v>47</v>
      </c>
      <c r="F712" t="s">
        <v>104</v>
      </c>
      <c r="G712" t="s">
        <v>49</v>
      </c>
      <c r="H712" t="s">
        <v>50</v>
      </c>
      <c r="I712">
        <v>320100</v>
      </c>
      <c r="J712" t="s">
        <v>13</v>
      </c>
      <c r="K712" s="38">
        <v>10</v>
      </c>
      <c r="L712" s="38">
        <v>169.364</v>
      </c>
      <c r="M712" s="38">
        <v>1693.635</v>
      </c>
      <c r="N712" s="38">
        <v>-564.54499999999996</v>
      </c>
      <c r="O712" s="38">
        <v>135.49100000000001</v>
      </c>
      <c r="P712" s="38">
        <v>1829.126</v>
      </c>
      <c r="Q712">
        <v>2023</v>
      </c>
      <c r="R712">
        <v>12</v>
      </c>
      <c r="S712">
        <v>0.24999944645810682</v>
      </c>
      <c r="T712" t="s">
        <v>56</v>
      </c>
    </row>
    <row r="713" spans="1:20" x14ac:dyDescent="0.25">
      <c r="A713">
        <v>6750068122</v>
      </c>
      <c r="B713" s="37">
        <v>45275</v>
      </c>
      <c r="C713" t="s">
        <v>45</v>
      </c>
      <c r="D713" t="s">
        <v>46</v>
      </c>
      <c r="E713" t="s">
        <v>47</v>
      </c>
      <c r="F713" t="s">
        <v>107</v>
      </c>
      <c r="G713" t="s">
        <v>49</v>
      </c>
      <c r="H713" t="s">
        <v>50</v>
      </c>
      <c r="I713">
        <v>320028</v>
      </c>
      <c r="J713" t="s">
        <v>11</v>
      </c>
      <c r="K713" s="38">
        <v>5</v>
      </c>
      <c r="L713" s="38">
        <v>170.208</v>
      </c>
      <c r="M713" s="38">
        <v>851.04</v>
      </c>
      <c r="N713" s="38">
        <v>0</v>
      </c>
      <c r="O713" s="38">
        <v>68.082999999999998</v>
      </c>
      <c r="P713" s="38">
        <v>919.12300000000005</v>
      </c>
      <c r="Q713">
        <v>2023</v>
      </c>
      <c r="R713">
        <v>12</v>
      </c>
      <c r="S713">
        <v>0</v>
      </c>
      <c r="T713" t="s">
        <v>52</v>
      </c>
    </row>
    <row r="714" spans="1:20" x14ac:dyDescent="0.25">
      <c r="A714">
        <v>6750068122</v>
      </c>
      <c r="B714" s="37">
        <v>45275</v>
      </c>
      <c r="C714" t="s">
        <v>45</v>
      </c>
      <c r="D714" t="s">
        <v>46</v>
      </c>
      <c r="E714" t="s">
        <v>47</v>
      </c>
      <c r="F714" t="s">
        <v>107</v>
      </c>
      <c r="G714" t="s">
        <v>49</v>
      </c>
      <c r="H714" t="s">
        <v>50</v>
      </c>
      <c r="I714">
        <v>320020</v>
      </c>
      <c r="J714" t="s">
        <v>84</v>
      </c>
      <c r="K714" s="38">
        <v>5</v>
      </c>
      <c r="L714" s="38">
        <v>265.77800000000002</v>
      </c>
      <c r="M714" s="38">
        <v>1328.8879999999999</v>
      </c>
      <c r="N714" s="38">
        <v>-332.22199999999998</v>
      </c>
      <c r="O714" s="38">
        <v>106.31100000000001</v>
      </c>
      <c r="P714" s="38">
        <v>1435.1990000000001</v>
      </c>
      <c r="Q714">
        <v>2023</v>
      </c>
      <c r="R714">
        <v>12</v>
      </c>
      <c r="S714">
        <v>0.19999975919745328</v>
      </c>
      <c r="T714" t="s">
        <v>56</v>
      </c>
    </row>
    <row r="715" spans="1:20" x14ac:dyDescent="0.25">
      <c r="A715">
        <v>6750068123</v>
      </c>
      <c r="B715" s="37">
        <v>45275</v>
      </c>
      <c r="C715" t="s">
        <v>45</v>
      </c>
      <c r="D715" t="s">
        <v>46</v>
      </c>
      <c r="E715" t="s">
        <v>47</v>
      </c>
      <c r="F715" t="s">
        <v>86</v>
      </c>
      <c r="G715" t="s">
        <v>49</v>
      </c>
      <c r="H715" t="s">
        <v>50</v>
      </c>
      <c r="I715">
        <v>320020</v>
      </c>
      <c r="J715" t="s">
        <v>84</v>
      </c>
      <c r="K715" s="38">
        <v>50</v>
      </c>
      <c r="L715" s="38">
        <v>265.77800000000002</v>
      </c>
      <c r="M715" s="38">
        <v>13288.88</v>
      </c>
      <c r="N715" s="38">
        <v>-3322.22</v>
      </c>
      <c r="O715" s="38">
        <v>1063.1110000000001</v>
      </c>
      <c r="P715" s="38">
        <v>14351.991</v>
      </c>
      <c r="Q715">
        <v>2023</v>
      </c>
      <c r="R715">
        <v>12</v>
      </c>
      <c r="S715">
        <v>0.19999975919745328</v>
      </c>
      <c r="T715" t="s">
        <v>56</v>
      </c>
    </row>
    <row r="716" spans="1:20" x14ac:dyDescent="0.25">
      <c r="A716">
        <v>6750068123</v>
      </c>
      <c r="B716" s="37">
        <v>45275</v>
      </c>
      <c r="C716" t="s">
        <v>45</v>
      </c>
      <c r="D716" t="s">
        <v>46</v>
      </c>
      <c r="E716" t="s">
        <v>47</v>
      </c>
      <c r="F716" t="s">
        <v>86</v>
      </c>
      <c r="G716" t="s">
        <v>49</v>
      </c>
      <c r="H716" t="s">
        <v>50</v>
      </c>
      <c r="I716">
        <v>320100</v>
      </c>
      <c r="J716" t="s">
        <v>13</v>
      </c>
      <c r="K716" s="38">
        <v>30</v>
      </c>
      <c r="L716" s="38">
        <v>169.364</v>
      </c>
      <c r="M716" s="38">
        <v>5080.9049999999997</v>
      </c>
      <c r="N716" s="38">
        <v>-1693.635</v>
      </c>
      <c r="O716" s="38">
        <v>406.47199999999998</v>
      </c>
      <c r="P716" s="38">
        <v>5487.3770000000004</v>
      </c>
      <c r="Q716">
        <v>2023</v>
      </c>
      <c r="R716">
        <v>12</v>
      </c>
      <c r="S716">
        <v>0.24999944645810684</v>
      </c>
      <c r="T716" t="s">
        <v>56</v>
      </c>
    </row>
    <row r="717" spans="1:20" x14ac:dyDescent="0.25">
      <c r="A717">
        <v>6750068127</v>
      </c>
      <c r="B717" s="37">
        <v>45275</v>
      </c>
      <c r="C717" t="s">
        <v>45</v>
      </c>
      <c r="D717" t="s">
        <v>70</v>
      </c>
      <c r="E717" t="s">
        <v>5</v>
      </c>
      <c r="F717" t="s">
        <v>71</v>
      </c>
      <c r="G717" t="s">
        <v>49</v>
      </c>
      <c r="H717" t="s">
        <v>50</v>
      </c>
      <c r="I717">
        <v>320107</v>
      </c>
      <c r="J717" t="s">
        <v>53</v>
      </c>
      <c r="K717" s="38">
        <v>18</v>
      </c>
      <c r="L717" s="38">
        <v>317.77800000000002</v>
      </c>
      <c r="M717" s="38">
        <v>5720.0039999999999</v>
      </c>
      <c r="N717" s="38">
        <v>0</v>
      </c>
      <c r="O717" s="38">
        <v>457.6</v>
      </c>
      <c r="P717" s="38">
        <v>6177.6040000000003</v>
      </c>
      <c r="Q717">
        <v>2023</v>
      </c>
      <c r="R717">
        <v>12</v>
      </c>
      <c r="S717">
        <v>0</v>
      </c>
      <c r="T717" t="s">
        <v>52</v>
      </c>
    </row>
    <row r="718" spans="1:20" x14ac:dyDescent="0.25">
      <c r="A718">
        <v>6750068127</v>
      </c>
      <c r="B718" s="37">
        <v>45275</v>
      </c>
      <c r="C718" t="s">
        <v>45</v>
      </c>
      <c r="D718" t="s">
        <v>70</v>
      </c>
      <c r="E718" t="s">
        <v>5</v>
      </c>
      <c r="F718" t="s">
        <v>71</v>
      </c>
      <c r="G718" t="s">
        <v>49</v>
      </c>
      <c r="H718" t="s">
        <v>50</v>
      </c>
      <c r="I718">
        <v>320107</v>
      </c>
      <c r="J718" t="s">
        <v>53</v>
      </c>
      <c r="K718" s="38">
        <v>6</v>
      </c>
      <c r="L718" s="38">
        <v>0</v>
      </c>
      <c r="M718" s="38">
        <v>0</v>
      </c>
      <c r="N718" s="38">
        <v>0</v>
      </c>
      <c r="O718" s="38">
        <v>0</v>
      </c>
      <c r="P718" s="38">
        <v>0</v>
      </c>
      <c r="Q718">
        <v>2023</v>
      </c>
      <c r="R718">
        <v>12</v>
      </c>
      <c r="S718">
        <v>0</v>
      </c>
      <c r="T718" t="s">
        <v>52</v>
      </c>
    </row>
    <row r="719" spans="1:20" x14ac:dyDescent="0.25">
      <c r="A719">
        <v>6750068128</v>
      </c>
      <c r="B719" s="37">
        <v>45275</v>
      </c>
      <c r="C719" t="s">
        <v>45</v>
      </c>
      <c r="D719" t="s">
        <v>100</v>
      </c>
      <c r="E719" t="s">
        <v>5</v>
      </c>
      <c r="F719" t="s">
        <v>101</v>
      </c>
      <c r="G719" t="s">
        <v>49</v>
      </c>
      <c r="H719" t="s">
        <v>50</v>
      </c>
      <c r="I719">
        <v>320015</v>
      </c>
      <c r="J719" t="s">
        <v>51</v>
      </c>
      <c r="K719" s="38">
        <v>3</v>
      </c>
      <c r="L719" s="38">
        <v>332.45499999999998</v>
      </c>
      <c r="M719" s="38">
        <v>997.36500000000001</v>
      </c>
      <c r="N719" s="38">
        <v>0</v>
      </c>
      <c r="O719" s="38">
        <v>79.789000000000001</v>
      </c>
      <c r="P719" s="38">
        <v>1077.154</v>
      </c>
      <c r="Q719">
        <v>2023</v>
      </c>
      <c r="R719">
        <v>12</v>
      </c>
      <c r="S719">
        <v>0</v>
      </c>
      <c r="T719" t="s">
        <v>52</v>
      </c>
    </row>
    <row r="720" spans="1:20" x14ac:dyDescent="0.25">
      <c r="A720">
        <v>6750068128</v>
      </c>
      <c r="B720" s="37">
        <v>45275</v>
      </c>
      <c r="C720" t="s">
        <v>45</v>
      </c>
      <c r="D720" t="s">
        <v>100</v>
      </c>
      <c r="E720" t="s">
        <v>5</v>
      </c>
      <c r="F720" t="s">
        <v>101</v>
      </c>
      <c r="G720" t="s">
        <v>49</v>
      </c>
      <c r="H720" t="s">
        <v>50</v>
      </c>
      <c r="I720">
        <v>320028</v>
      </c>
      <c r="J720" t="s">
        <v>11</v>
      </c>
      <c r="K720" s="38">
        <v>4</v>
      </c>
      <c r="L720" s="38">
        <v>167.22200000000001</v>
      </c>
      <c r="M720" s="38">
        <v>668.88800000000003</v>
      </c>
      <c r="N720" s="38">
        <v>0</v>
      </c>
      <c r="O720" s="38">
        <v>53.511000000000003</v>
      </c>
      <c r="P720" s="38">
        <v>722.399</v>
      </c>
      <c r="Q720">
        <v>2023</v>
      </c>
      <c r="R720">
        <v>12</v>
      </c>
      <c r="S720">
        <v>0</v>
      </c>
      <c r="T720" t="s">
        <v>52</v>
      </c>
    </row>
    <row r="721" spans="1:20" x14ac:dyDescent="0.25">
      <c r="A721">
        <v>6750068128</v>
      </c>
      <c r="B721" s="37">
        <v>45275</v>
      </c>
      <c r="C721" t="s">
        <v>45</v>
      </c>
      <c r="D721" t="s">
        <v>100</v>
      </c>
      <c r="E721" t="s">
        <v>5</v>
      </c>
      <c r="F721" t="s">
        <v>101</v>
      </c>
      <c r="G721" t="s">
        <v>49</v>
      </c>
      <c r="H721" t="s">
        <v>50</v>
      </c>
      <c r="I721">
        <v>320020</v>
      </c>
      <c r="J721" t="s">
        <v>84</v>
      </c>
      <c r="K721" s="38">
        <v>5</v>
      </c>
      <c r="L721" s="38">
        <v>254.22200000000001</v>
      </c>
      <c r="M721" s="38">
        <v>1271.1120000000001</v>
      </c>
      <c r="N721" s="38">
        <v>-317.77800000000002</v>
      </c>
      <c r="O721" s="38">
        <v>101.68899999999999</v>
      </c>
      <c r="P721" s="38">
        <v>1372.8009999999999</v>
      </c>
      <c r="Q721">
        <v>2023</v>
      </c>
      <c r="R721">
        <v>12</v>
      </c>
      <c r="S721">
        <v>0.20000025174839259</v>
      </c>
      <c r="T721" t="s">
        <v>56</v>
      </c>
    </row>
    <row r="722" spans="1:20" x14ac:dyDescent="0.25">
      <c r="A722">
        <v>6750068128</v>
      </c>
      <c r="B722" s="37">
        <v>45275</v>
      </c>
      <c r="C722" t="s">
        <v>45</v>
      </c>
      <c r="D722" t="s">
        <v>100</v>
      </c>
      <c r="E722" t="s">
        <v>5</v>
      </c>
      <c r="F722" t="s">
        <v>101</v>
      </c>
      <c r="G722" t="s">
        <v>49</v>
      </c>
      <c r="H722" t="s">
        <v>50</v>
      </c>
      <c r="I722">
        <v>320025</v>
      </c>
      <c r="J722" t="s">
        <v>58</v>
      </c>
      <c r="K722" s="38">
        <v>5</v>
      </c>
      <c r="L722" s="38">
        <v>220.8</v>
      </c>
      <c r="M722" s="38">
        <v>1104</v>
      </c>
      <c r="N722" s="38">
        <v>0</v>
      </c>
      <c r="O722" s="38">
        <v>88.32</v>
      </c>
      <c r="P722" s="38">
        <v>1192.32</v>
      </c>
      <c r="Q722">
        <v>2023</v>
      </c>
      <c r="R722">
        <v>12</v>
      </c>
      <c r="S722">
        <v>0</v>
      </c>
      <c r="T722" t="s">
        <v>52</v>
      </c>
    </row>
    <row r="723" spans="1:20" x14ac:dyDescent="0.25">
      <c r="A723">
        <v>6750068128</v>
      </c>
      <c r="B723" s="37">
        <v>45275</v>
      </c>
      <c r="C723" t="s">
        <v>45</v>
      </c>
      <c r="D723" t="s">
        <v>100</v>
      </c>
      <c r="E723" t="s">
        <v>5</v>
      </c>
      <c r="F723" t="s">
        <v>101</v>
      </c>
      <c r="G723" t="s">
        <v>49</v>
      </c>
      <c r="H723" t="s">
        <v>50</v>
      </c>
      <c r="I723">
        <v>324003</v>
      </c>
      <c r="J723" t="s">
        <v>10</v>
      </c>
      <c r="K723" s="38">
        <v>5</v>
      </c>
      <c r="L723" s="38">
        <v>366.66699999999997</v>
      </c>
      <c r="M723" s="38">
        <v>1833.335</v>
      </c>
      <c r="N723" s="38">
        <v>0</v>
      </c>
      <c r="O723" s="38">
        <v>146.667</v>
      </c>
      <c r="P723" s="38">
        <v>1980.002</v>
      </c>
      <c r="Q723">
        <v>2023</v>
      </c>
      <c r="R723">
        <v>12</v>
      </c>
      <c r="S723">
        <v>0</v>
      </c>
      <c r="T723" t="s">
        <v>52</v>
      </c>
    </row>
    <row r="724" spans="1:20" x14ac:dyDescent="0.25">
      <c r="A724">
        <v>6750068128</v>
      </c>
      <c r="B724" s="37">
        <v>45275</v>
      </c>
      <c r="C724" t="s">
        <v>45</v>
      </c>
      <c r="D724" t="s">
        <v>100</v>
      </c>
      <c r="E724" t="s">
        <v>5</v>
      </c>
      <c r="F724" t="s">
        <v>101</v>
      </c>
      <c r="G724" t="s">
        <v>49</v>
      </c>
      <c r="H724" t="s">
        <v>50</v>
      </c>
      <c r="I724">
        <v>320015</v>
      </c>
      <c r="J724" t="s">
        <v>51</v>
      </c>
      <c r="K724" s="38">
        <v>1</v>
      </c>
      <c r="L724" s="38">
        <v>0</v>
      </c>
      <c r="M724" s="38">
        <v>0</v>
      </c>
      <c r="N724" s="38">
        <v>0</v>
      </c>
      <c r="O724" s="38">
        <v>0</v>
      </c>
      <c r="P724" s="38">
        <v>0</v>
      </c>
      <c r="Q724">
        <v>2023</v>
      </c>
      <c r="R724">
        <v>12</v>
      </c>
      <c r="S724">
        <v>0</v>
      </c>
      <c r="T724" t="s">
        <v>52</v>
      </c>
    </row>
    <row r="725" spans="1:20" x14ac:dyDescent="0.25">
      <c r="A725">
        <v>6750068129</v>
      </c>
      <c r="B725" s="37">
        <v>45275</v>
      </c>
      <c r="C725" t="s">
        <v>45</v>
      </c>
      <c r="D725" t="s">
        <v>89</v>
      </c>
      <c r="E725" t="s">
        <v>5</v>
      </c>
      <c r="F725" t="s">
        <v>90</v>
      </c>
      <c r="G725" t="s">
        <v>49</v>
      </c>
      <c r="H725" t="s">
        <v>50</v>
      </c>
      <c r="I725">
        <v>320921</v>
      </c>
      <c r="J725" t="s">
        <v>72</v>
      </c>
      <c r="K725" s="38">
        <v>2</v>
      </c>
      <c r="L725" s="38">
        <v>332.45499999999998</v>
      </c>
      <c r="M725" s="38">
        <v>664.91</v>
      </c>
      <c r="N725" s="38">
        <v>0</v>
      </c>
      <c r="O725" s="38">
        <v>53.192999999999998</v>
      </c>
      <c r="P725" s="38">
        <v>718.10299999999995</v>
      </c>
      <c r="Q725">
        <v>2023</v>
      </c>
      <c r="R725">
        <v>12</v>
      </c>
      <c r="S725">
        <v>0</v>
      </c>
      <c r="T725" t="s">
        <v>52</v>
      </c>
    </row>
    <row r="726" spans="1:20" x14ac:dyDescent="0.25">
      <c r="A726">
        <v>6750068129</v>
      </c>
      <c r="B726" s="37">
        <v>45275</v>
      </c>
      <c r="C726" t="s">
        <v>45</v>
      </c>
      <c r="D726" t="s">
        <v>89</v>
      </c>
      <c r="E726" t="s">
        <v>5</v>
      </c>
      <c r="F726" t="s">
        <v>90</v>
      </c>
      <c r="G726" t="s">
        <v>49</v>
      </c>
      <c r="H726" t="s">
        <v>50</v>
      </c>
      <c r="I726">
        <v>320020</v>
      </c>
      <c r="J726" t="s">
        <v>84</v>
      </c>
      <c r="K726" s="38">
        <v>3</v>
      </c>
      <c r="L726" s="38">
        <v>254.22200000000001</v>
      </c>
      <c r="M726" s="38">
        <v>762.66700000000003</v>
      </c>
      <c r="N726" s="38">
        <v>-190.667</v>
      </c>
      <c r="O726" s="38">
        <v>61.012999999999998</v>
      </c>
      <c r="P726" s="38">
        <v>823.68</v>
      </c>
      <c r="Q726">
        <v>2023</v>
      </c>
      <c r="R726">
        <v>12</v>
      </c>
      <c r="S726">
        <v>0.20000041958056627</v>
      </c>
      <c r="T726" t="s">
        <v>56</v>
      </c>
    </row>
    <row r="727" spans="1:20" x14ac:dyDescent="0.25">
      <c r="A727">
        <v>6750068129</v>
      </c>
      <c r="B727" s="37">
        <v>45275</v>
      </c>
      <c r="C727" t="s">
        <v>45</v>
      </c>
      <c r="D727" t="s">
        <v>89</v>
      </c>
      <c r="E727" t="s">
        <v>5</v>
      </c>
      <c r="F727" t="s">
        <v>90</v>
      </c>
      <c r="G727" t="s">
        <v>49</v>
      </c>
      <c r="H727" t="s">
        <v>50</v>
      </c>
      <c r="I727">
        <v>324003</v>
      </c>
      <c r="J727" t="s">
        <v>10</v>
      </c>
      <c r="K727" s="38">
        <v>2</v>
      </c>
      <c r="L727" s="38">
        <v>366.66699999999997</v>
      </c>
      <c r="M727" s="38">
        <v>733.33399999999995</v>
      </c>
      <c r="N727" s="38">
        <v>0</v>
      </c>
      <c r="O727" s="38">
        <v>58.667000000000002</v>
      </c>
      <c r="P727" s="38">
        <v>792.00099999999998</v>
      </c>
      <c r="Q727">
        <v>2023</v>
      </c>
      <c r="R727">
        <v>12</v>
      </c>
      <c r="S727">
        <v>0</v>
      </c>
      <c r="T727" t="s">
        <v>52</v>
      </c>
    </row>
    <row r="728" spans="1:20" x14ac:dyDescent="0.25">
      <c r="A728">
        <v>6750068130</v>
      </c>
      <c r="B728" s="37">
        <v>45275</v>
      </c>
      <c r="C728" t="s">
        <v>45</v>
      </c>
      <c r="D728" t="s">
        <v>91</v>
      </c>
      <c r="E728" t="s">
        <v>5</v>
      </c>
      <c r="F728" t="s">
        <v>92</v>
      </c>
      <c r="G728" t="s">
        <v>49</v>
      </c>
      <c r="H728" t="s">
        <v>50</v>
      </c>
      <c r="I728">
        <v>320015</v>
      </c>
      <c r="J728" t="s">
        <v>51</v>
      </c>
      <c r="K728" s="38">
        <v>3</v>
      </c>
      <c r="L728" s="38">
        <v>332.45499999999998</v>
      </c>
      <c r="M728" s="38">
        <v>997.36500000000001</v>
      </c>
      <c r="N728" s="38">
        <v>0</v>
      </c>
      <c r="O728" s="38">
        <v>79.789000000000001</v>
      </c>
      <c r="P728" s="38">
        <v>1077.154</v>
      </c>
      <c r="Q728">
        <v>2023</v>
      </c>
      <c r="R728">
        <v>12</v>
      </c>
      <c r="S728">
        <v>0</v>
      </c>
      <c r="T728" t="s">
        <v>52</v>
      </c>
    </row>
    <row r="729" spans="1:20" x14ac:dyDescent="0.25">
      <c r="A729">
        <v>6750068130</v>
      </c>
      <c r="B729" s="37">
        <v>45275</v>
      </c>
      <c r="C729" t="s">
        <v>45</v>
      </c>
      <c r="D729" t="s">
        <v>91</v>
      </c>
      <c r="E729" t="s">
        <v>5</v>
      </c>
      <c r="F729" t="s">
        <v>92</v>
      </c>
      <c r="G729" t="s">
        <v>49</v>
      </c>
      <c r="H729" t="s">
        <v>50</v>
      </c>
      <c r="I729">
        <v>320107</v>
      </c>
      <c r="J729" t="s">
        <v>53</v>
      </c>
      <c r="K729" s="38">
        <v>3</v>
      </c>
      <c r="L729" s="38">
        <v>317.77800000000002</v>
      </c>
      <c r="M729" s="38">
        <v>953.33399999999995</v>
      </c>
      <c r="N729" s="38">
        <v>0</v>
      </c>
      <c r="O729" s="38">
        <v>76.266999999999996</v>
      </c>
      <c r="P729" s="38">
        <v>1029.6010000000001</v>
      </c>
      <c r="Q729">
        <v>2023</v>
      </c>
      <c r="R729">
        <v>12</v>
      </c>
      <c r="S729">
        <v>0</v>
      </c>
      <c r="T729" t="s">
        <v>52</v>
      </c>
    </row>
    <row r="730" spans="1:20" x14ac:dyDescent="0.25">
      <c r="A730">
        <v>6750068130</v>
      </c>
      <c r="B730" s="37">
        <v>45275</v>
      </c>
      <c r="C730" t="s">
        <v>45</v>
      </c>
      <c r="D730" t="s">
        <v>91</v>
      </c>
      <c r="E730" t="s">
        <v>5</v>
      </c>
      <c r="F730" t="s">
        <v>92</v>
      </c>
      <c r="G730" t="s">
        <v>49</v>
      </c>
      <c r="H730" t="s">
        <v>50</v>
      </c>
      <c r="I730">
        <v>320917</v>
      </c>
      <c r="J730" t="s">
        <v>54</v>
      </c>
      <c r="K730" s="38">
        <v>3</v>
      </c>
      <c r="L730" s="38">
        <v>317.77800000000002</v>
      </c>
      <c r="M730" s="38">
        <v>953.33399999999995</v>
      </c>
      <c r="N730" s="38">
        <v>0</v>
      </c>
      <c r="O730" s="38">
        <v>76.266999999999996</v>
      </c>
      <c r="P730" s="38">
        <v>1029.6010000000001</v>
      </c>
      <c r="Q730">
        <v>2023</v>
      </c>
      <c r="R730">
        <v>12</v>
      </c>
      <c r="S730">
        <v>0</v>
      </c>
      <c r="T730" t="s">
        <v>52</v>
      </c>
    </row>
    <row r="731" spans="1:20" x14ac:dyDescent="0.25">
      <c r="A731">
        <v>6750068130</v>
      </c>
      <c r="B731" s="37">
        <v>45275</v>
      </c>
      <c r="C731" t="s">
        <v>45</v>
      </c>
      <c r="D731" t="s">
        <v>91</v>
      </c>
      <c r="E731" t="s">
        <v>5</v>
      </c>
      <c r="F731" t="s">
        <v>92</v>
      </c>
      <c r="G731" t="s">
        <v>49</v>
      </c>
      <c r="H731" t="s">
        <v>50</v>
      </c>
      <c r="I731">
        <v>320921</v>
      </c>
      <c r="J731" t="s">
        <v>72</v>
      </c>
      <c r="K731" s="38">
        <v>4</v>
      </c>
      <c r="L731" s="38">
        <v>332.45499999999998</v>
      </c>
      <c r="M731" s="38">
        <v>1329.82</v>
      </c>
      <c r="N731" s="38">
        <v>0</v>
      </c>
      <c r="O731" s="38">
        <v>106.386</v>
      </c>
      <c r="P731" s="38">
        <v>1436.2059999999999</v>
      </c>
      <c r="Q731">
        <v>2023</v>
      </c>
      <c r="R731">
        <v>12</v>
      </c>
      <c r="S731">
        <v>0</v>
      </c>
      <c r="T731" t="s">
        <v>52</v>
      </c>
    </row>
    <row r="732" spans="1:20" x14ac:dyDescent="0.25">
      <c r="A732">
        <v>6750068130</v>
      </c>
      <c r="B732" s="37">
        <v>45275</v>
      </c>
      <c r="C732" t="s">
        <v>45</v>
      </c>
      <c r="D732" t="s">
        <v>91</v>
      </c>
      <c r="E732" t="s">
        <v>5</v>
      </c>
      <c r="F732" t="s">
        <v>92</v>
      </c>
      <c r="G732" t="s">
        <v>49</v>
      </c>
      <c r="H732" t="s">
        <v>50</v>
      </c>
      <c r="I732">
        <v>320025</v>
      </c>
      <c r="J732" t="s">
        <v>58</v>
      </c>
      <c r="K732" s="38">
        <v>15</v>
      </c>
      <c r="L732" s="38">
        <v>220.8</v>
      </c>
      <c r="M732" s="38">
        <v>3312</v>
      </c>
      <c r="N732" s="38">
        <v>0</v>
      </c>
      <c r="O732" s="38">
        <v>264.959</v>
      </c>
      <c r="P732" s="38">
        <v>3576.9589999999998</v>
      </c>
      <c r="Q732">
        <v>2023</v>
      </c>
      <c r="R732">
        <v>12</v>
      </c>
      <c r="S732">
        <v>0</v>
      </c>
      <c r="T732" t="s">
        <v>52</v>
      </c>
    </row>
    <row r="733" spans="1:20" x14ac:dyDescent="0.25">
      <c r="A733">
        <v>6750068130</v>
      </c>
      <c r="B733" s="37">
        <v>45275</v>
      </c>
      <c r="C733" t="s">
        <v>45</v>
      </c>
      <c r="D733" t="s">
        <v>91</v>
      </c>
      <c r="E733" t="s">
        <v>5</v>
      </c>
      <c r="F733" t="s">
        <v>92</v>
      </c>
      <c r="G733" t="s">
        <v>49</v>
      </c>
      <c r="H733" t="s">
        <v>50</v>
      </c>
      <c r="I733">
        <v>324003</v>
      </c>
      <c r="J733" t="s">
        <v>10</v>
      </c>
      <c r="K733" s="38">
        <v>5</v>
      </c>
      <c r="L733" s="38">
        <v>366.66699999999997</v>
      </c>
      <c r="M733" s="38">
        <v>1833.335</v>
      </c>
      <c r="N733" s="38">
        <v>0</v>
      </c>
      <c r="O733" s="38">
        <v>146.667</v>
      </c>
      <c r="P733" s="38">
        <v>1980.002</v>
      </c>
      <c r="Q733">
        <v>2023</v>
      </c>
      <c r="R733">
        <v>12</v>
      </c>
      <c r="S733">
        <v>0</v>
      </c>
      <c r="T733" t="s">
        <v>52</v>
      </c>
    </row>
    <row r="734" spans="1:20" x14ac:dyDescent="0.25">
      <c r="A734">
        <v>6750068130</v>
      </c>
      <c r="B734" s="37">
        <v>45275</v>
      </c>
      <c r="C734" t="s">
        <v>45</v>
      </c>
      <c r="D734" t="s">
        <v>91</v>
      </c>
      <c r="E734" t="s">
        <v>5</v>
      </c>
      <c r="F734" t="s">
        <v>92</v>
      </c>
      <c r="G734" t="s">
        <v>49</v>
      </c>
      <c r="H734" t="s">
        <v>50</v>
      </c>
      <c r="I734">
        <v>320015</v>
      </c>
      <c r="J734" t="s">
        <v>51</v>
      </c>
      <c r="K734" s="38">
        <v>1</v>
      </c>
      <c r="L734" s="38">
        <v>0</v>
      </c>
      <c r="M734" s="38">
        <v>0</v>
      </c>
      <c r="N734" s="38">
        <v>0</v>
      </c>
      <c r="O734" s="38">
        <v>0</v>
      </c>
      <c r="P734" s="38">
        <v>0</v>
      </c>
      <c r="Q734">
        <v>2023</v>
      </c>
      <c r="R734">
        <v>12</v>
      </c>
      <c r="S734">
        <v>0</v>
      </c>
      <c r="T734" t="s">
        <v>52</v>
      </c>
    </row>
    <row r="735" spans="1:20" x14ac:dyDescent="0.25">
      <c r="A735">
        <v>6750068130</v>
      </c>
      <c r="B735" s="37">
        <v>45275</v>
      </c>
      <c r="C735" t="s">
        <v>45</v>
      </c>
      <c r="D735" t="s">
        <v>91</v>
      </c>
      <c r="E735" t="s">
        <v>5</v>
      </c>
      <c r="F735" t="s">
        <v>92</v>
      </c>
      <c r="G735" t="s">
        <v>49</v>
      </c>
      <c r="H735" t="s">
        <v>50</v>
      </c>
      <c r="I735">
        <v>320107</v>
      </c>
      <c r="J735" t="s">
        <v>53</v>
      </c>
      <c r="K735" s="38">
        <v>1</v>
      </c>
      <c r="L735" s="38">
        <v>0</v>
      </c>
      <c r="M735" s="38">
        <v>0</v>
      </c>
      <c r="N735" s="38">
        <v>0</v>
      </c>
      <c r="O735" s="38">
        <v>0</v>
      </c>
      <c r="P735" s="38">
        <v>0</v>
      </c>
      <c r="Q735">
        <v>2023</v>
      </c>
      <c r="R735">
        <v>12</v>
      </c>
      <c r="S735">
        <v>0</v>
      </c>
      <c r="T735" t="s">
        <v>52</v>
      </c>
    </row>
    <row r="736" spans="1:20" x14ac:dyDescent="0.25">
      <c r="A736">
        <v>6750068130</v>
      </c>
      <c r="B736" s="37">
        <v>45275</v>
      </c>
      <c r="C736" t="s">
        <v>45</v>
      </c>
      <c r="D736" t="s">
        <v>91</v>
      </c>
      <c r="E736" t="s">
        <v>5</v>
      </c>
      <c r="F736" t="s">
        <v>92</v>
      </c>
      <c r="G736" t="s">
        <v>49</v>
      </c>
      <c r="H736" t="s">
        <v>50</v>
      </c>
      <c r="I736">
        <v>320917</v>
      </c>
      <c r="J736" t="s">
        <v>54</v>
      </c>
      <c r="K736" s="38">
        <v>1</v>
      </c>
      <c r="L736" s="38">
        <v>0</v>
      </c>
      <c r="M736" s="38">
        <v>0</v>
      </c>
      <c r="N736" s="38">
        <v>0</v>
      </c>
      <c r="O736" s="38">
        <v>0</v>
      </c>
      <c r="P736" s="38">
        <v>0</v>
      </c>
      <c r="Q736">
        <v>2023</v>
      </c>
      <c r="R736">
        <v>12</v>
      </c>
      <c r="S736">
        <v>0</v>
      </c>
      <c r="T736" t="s">
        <v>52</v>
      </c>
    </row>
    <row r="737" spans="1:20" x14ac:dyDescent="0.25">
      <c r="A737">
        <v>9075001017</v>
      </c>
      <c r="B737" s="37">
        <v>45275</v>
      </c>
      <c r="C737" t="s">
        <v>81</v>
      </c>
      <c r="D737" t="s">
        <v>46</v>
      </c>
      <c r="E737" t="s">
        <v>47</v>
      </c>
      <c r="F737" t="s">
        <v>135</v>
      </c>
      <c r="G737" t="s">
        <v>49</v>
      </c>
      <c r="H737" t="s">
        <v>50</v>
      </c>
      <c r="I737">
        <v>320015</v>
      </c>
      <c r="J737" t="s">
        <v>51</v>
      </c>
      <c r="K737" s="38">
        <v>-10</v>
      </c>
      <c r="L737" s="38">
        <v>332.22199999999998</v>
      </c>
      <c r="M737" s="38">
        <v>-3322.22</v>
      </c>
      <c r="N737" s="38">
        <v>0</v>
      </c>
      <c r="O737" s="38">
        <v>-265.77699999999999</v>
      </c>
      <c r="P737" s="38">
        <v>-3587.9969999999998</v>
      </c>
      <c r="Q737">
        <v>2023</v>
      </c>
      <c r="R737">
        <v>12</v>
      </c>
      <c r="S737">
        <v>0</v>
      </c>
      <c r="T737" t="s">
        <v>52</v>
      </c>
    </row>
    <row r="738" spans="1:20" x14ac:dyDescent="0.25">
      <c r="A738">
        <v>9075001017</v>
      </c>
      <c r="B738" s="37">
        <v>45275</v>
      </c>
      <c r="C738" t="s">
        <v>81</v>
      </c>
      <c r="D738" t="s">
        <v>46</v>
      </c>
      <c r="E738" t="s">
        <v>47</v>
      </c>
      <c r="F738" t="s">
        <v>135</v>
      </c>
      <c r="G738" t="s">
        <v>49</v>
      </c>
      <c r="H738" t="s">
        <v>50</v>
      </c>
      <c r="I738">
        <v>320107</v>
      </c>
      <c r="J738" t="s">
        <v>53</v>
      </c>
      <c r="K738" s="38">
        <v>-7</v>
      </c>
      <c r="L738" s="38">
        <v>332.22199999999998</v>
      </c>
      <c r="M738" s="38">
        <v>-2325.5540000000001</v>
      </c>
      <c r="N738" s="38">
        <v>0</v>
      </c>
      <c r="O738" s="38">
        <v>-186.04400000000001</v>
      </c>
      <c r="P738" s="38">
        <v>-2511.598</v>
      </c>
      <c r="Q738">
        <v>2023</v>
      </c>
      <c r="R738">
        <v>12</v>
      </c>
      <c r="S738">
        <v>0</v>
      </c>
      <c r="T738" t="s">
        <v>52</v>
      </c>
    </row>
    <row r="739" spans="1:20" x14ac:dyDescent="0.25">
      <c r="A739">
        <v>9075001017</v>
      </c>
      <c r="B739" s="37">
        <v>45275</v>
      </c>
      <c r="C739" t="s">
        <v>81</v>
      </c>
      <c r="D739" t="s">
        <v>46</v>
      </c>
      <c r="E739" t="s">
        <v>47</v>
      </c>
      <c r="F739" t="s">
        <v>135</v>
      </c>
      <c r="G739" t="s">
        <v>49</v>
      </c>
      <c r="H739" t="s">
        <v>50</v>
      </c>
      <c r="I739">
        <v>320028</v>
      </c>
      <c r="J739" t="s">
        <v>11</v>
      </c>
      <c r="K739" s="38">
        <v>-1</v>
      </c>
      <c r="L739" s="38">
        <v>131.06</v>
      </c>
      <c r="M739" s="38">
        <v>-131.06</v>
      </c>
      <c r="N739" s="38">
        <v>39.148000000000003</v>
      </c>
      <c r="O739" s="38">
        <v>-10.484999999999999</v>
      </c>
      <c r="P739" s="38">
        <v>-141.54499999999999</v>
      </c>
      <c r="Q739">
        <v>2023</v>
      </c>
      <c r="R739">
        <v>12</v>
      </c>
      <c r="S739">
        <v>0.23000094002632077</v>
      </c>
      <c r="T739" t="s">
        <v>56</v>
      </c>
    </row>
    <row r="740" spans="1:20" x14ac:dyDescent="0.25">
      <c r="A740">
        <v>9075001017</v>
      </c>
      <c r="B740" s="37">
        <v>45275</v>
      </c>
      <c r="C740" t="s">
        <v>81</v>
      </c>
      <c r="D740" t="s">
        <v>46</v>
      </c>
      <c r="E740" t="s">
        <v>47</v>
      </c>
      <c r="F740" t="s">
        <v>135</v>
      </c>
      <c r="G740" t="s">
        <v>49</v>
      </c>
      <c r="H740" t="s">
        <v>50</v>
      </c>
      <c r="I740">
        <v>320917</v>
      </c>
      <c r="J740" t="s">
        <v>54</v>
      </c>
      <c r="K740" s="38">
        <v>-2</v>
      </c>
      <c r="L740" s="38">
        <v>332.22199999999998</v>
      </c>
      <c r="M740" s="38">
        <v>-664.44399999999996</v>
      </c>
      <c r="N740" s="38">
        <v>0</v>
      </c>
      <c r="O740" s="38">
        <v>-53.155999999999999</v>
      </c>
      <c r="P740" s="38">
        <v>-717.6</v>
      </c>
      <c r="Q740">
        <v>2023</v>
      </c>
      <c r="R740">
        <v>12</v>
      </c>
      <c r="S740">
        <v>0</v>
      </c>
      <c r="T740" t="s">
        <v>52</v>
      </c>
    </row>
    <row r="741" spans="1:20" x14ac:dyDescent="0.25">
      <c r="A741">
        <v>9075001017</v>
      </c>
      <c r="B741" s="37">
        <v>45275</v>
      </c>
      <c r="C741" t="s">
        <v>81</v>
      </c>
      <c r="D741" t="s">
        <v>46</v>
      </c>
      <c r="E741" t="s">
        <v>47</v>
      </c>
      <c r="F741" t="s">
        <v>135</v>
      </c>
      <c r="G741" t="s">
        <v>49</v>
      </c>
      <c r="H741" t="s">
        <v>50</v>
      </c>
      <c r="I741">
        <v>323103</v>
      </c>
      <c r="J741" t="s">
        <v>60</v>
      </c>
      <c r="K741" s="38">
        <v>-1</v>
      </c>
      <c r="L741" s="38">
        <v>281.01799999999997</v>
      </c>
      <c r="M741" s="38">
        <v>-281.01799999999997</v>
      </c>
      <c r="N741" s="38">
        <v>0</v>
      </c>
      <c r="O741" s="38">
        <v>-22.481000000000002</v>
      </c>
      <c r="P741" s="38">
        <v>-303.49900000000002</v>
      </c>
      <c r="Q741">
        <v>2023</v>
      </c>
      <c r="R741">
        <v>12</v>
      </c>
      <c r="S741">
        <v>0</v>
      </c>
      <c r="T741" t="s">
        <v>52</v>
      </c>
    </row>
    <row r="742" spans="1:20" x14ac:dyDescent="0.25">
      <c r="A742">
        <v>9075001017</v>
      </c>
      <c r="B742" s="37">
        <v>45275</v>
      </c>
      <c r="C742" t="s">
        <v>81</v>
      </c>
      <c r="D742" t="s">
        <v>46</v>
      </c>
      <c r="E742" t="s">
        <v>47</v>
      </c>
      <c r="F742" t="s">
        <v>135</v>
      </c>
      <c r="G742" t="s">
        <v>49</v>
      </c>
      <c r="H742" t="s">
        <v>50</v>
      </c>
      <c r="I742">
        <v>320025</v>
      </c>
      <c r="J742" t="s">
        <v>58</v>
      </c>
      <c r="K742" s="38">
        <v>-2</v>
      </c>
      <c r="L742" s="38">
        <v>187.35499999999999</v>
      </c>
      <c r="M742" s="38">
        <v>-374.709</v>
      </c>
      <c r="N742" s="38">
        <v>66.125</v>
      </c>
      <c r="O742" s="38">
        <v>-29.977</v>
      </c>
      <c r="P742" s="38">
        <v>-404.68599999999998</v>
      </c>
      <c r="Q742">
        <v>2023</v>
      </c>
      <c r="R742">
        <v>12</v>
      </c>
      <c r="S742">
        <v>0.1499994328943936</v>
      </c>
      <c r="T742" t="s">
        <v>56</v>
      </c>
    </row>
    <row r="743" spans="1:20" x14ac:dyDescent="0.25">
      <c r="A743">
        <v>9075001017</v>
      </c>
      <c r="B743" s="37">
        <v>45275</v>
      </c>
      <c r="C743" t="s">
        <v>81</v>
      </c>
      <c r="D743" t="s">
        <v>46</v>
      </c>
      <c r="E743" t="s">
        <v>47</v>
      </c>
      <c r="F743" t="s">
        <v>135</v>
      </c>
      <c r="G743" t="s">
        <v>49</v>
      </c>
      <c r="H743" t="s">
        <v>50</v>
      </c>
      <c r="I743">
        <v>320015</v>
      </c>
      <c r="J743" t="s">
        <v>51</v>
      </c>
      <c r="K743" s="38">
        <v>-3</v>
      </c>
      <c r="L743" s="38">
        <v>0</v>
      </c>
      <c r="M743" s="38">
        <v>0</v>
      </c>
      <c r="N743" s="38">
        <v>0</v>
      </c>
      <c r="O743" s="38">
        <v>0</v>
      </c>
      <c r="P743" s="38">
        <v>0</v>
      </c>
      <c r="Q743">
        <v>2023</v>
      </c>
      <c r="R743">
        <v>12</v>
      </c>
      <c r="S743">
        <v>0</v>
      </c>
      <c r="T743" t="s">
        <v>52</v>
      </c>
    </row>
    <row r="744" spans="1:20" x14ac:dyDescent="0.25">
      <c r="A744">
        <v>9075001017</v>
      </c>
      <c r="B744" s="37">
        <v>45275</v>
      </c>
      <c r="C744" t="s">
        <v>81</v>
      </c>
      <c r="D744" t="s">
        <v>46</v>
      </c>
      <c r="E744" t="s">
        <v>47</v>
      </c>
      <c r="F744" t="s">
        <v>135</v>
      </c>
      <c r="G744" t="s">
        <v>49</v>
      </c>
      <c r="H744" t="s">
        <v>50</v>
      </c>
      <c r="I744">
        <v>320107</v>
      </c>
      <c r="J744" t="s">
        <v>53</v>
      </c>
      <c r="K744" s="38">
        <v>-2</v>
      </c>
      <c r="L744" s="38">
        <v>0</v>
      </c>
      <c r="M744" s="38">
        <v>0</v>
      </c>
      <c r="N744" s="38">
        <v>0</v>
      </c>
      <c r="O744" s="38">
        <v>0</v>
      </c>
      <c r="P744" s="38">
        <v>0</v>
      </c>
      <c r="Q744">
        <v>2023</v>
      </c>
      <c r="R744">
        <v>12</v>
      </c>
      <c r="S744">
        <v>0</v>
      </c>
      <c r="T744" t="s">
        <v>52</v>
      </c>
    </row>
    <row r="745" spans="1:20" x14ac:dyDescent="0.25">
      <c r="A745">
        <v>6750068147</v>
      </c>
      <c r="B745" s="37">
        <v>45278</v>
      </c>
      <c r="C745" t="s">
        <v>45</v>
      </c>
      <c r="D745" t="s">
        <v>139</v>
      </c>
      <c r="E745" t="s">
        <v>140</v>
      </c>
      <c r="F745" t="s">
        <v>149</v>
      </c>
      <c r="G745" t="s">
        <v>49</v>
      </c>
      <c r="H745" t="s">
        <v>50</v>
      </c>
      <c r="I745">
        <v>323004</v>
      </c>
      <c r="J745" t="s">
        <v>61</v>
      </c>
      <c r="K745" s="38">
        <v>9</v>
      </c>
      <c r="L745" s="38">
        <v>224.81399999999999</v>
      </c>
      <c r="M745" s="38">
        <v>2023.33</v>
      </c>
      <c r="N745" s="38">
        <v>-505.83199999999999</v>
      </c>
      <c r="O745" s="38">
        <v>161.86600000000001</v>
      </c>
      <c r="P745" s="38">
        <v>2185.1959999999999</v>
      </c>
      <c r="Q745">
        <v>2023</v>
      </c>
      <c r="R745">
        <v>12</v>
      </c>
      <c r="S745">
        <v>0.20000015815540192</v>
      </c>
      <c r="T745" t="s">
        <v>56</v>
      </c>
    </row>
    <row r="746" spans="1:20" x14ac:dyDescent="0.25">
      <c r="A746">
        <v>6750068147</v>
      </c>
      <c r="B746" s="37">
        <v>45278</v>
      </c>
      <c r="C746" t="s">
        <v>45</v>
      </c>
      <c r="D746" t="s">
        <v>139</v>
      </c>
      <c r="E746" t="s">
        <v>140</v>
      </c>
      <c r="F746" t="s">
        <v>149</v>
      </c>
      <c r="G746" t="s">
        <v>49</v>
      </c>
      <c r="H746" t="s">
        <v>50</v>
      </c>
      <c r="I746">
        <v>322000</v>
      </c>
      <c r="J746" t="s">
        <v>69</v>
      </c>
      <c r="K746" s="38">
        <v>9</v>
      </c>
      <c r="L746" s="38">
        <v>196.71299999999999</v>
      </c>
      <c r="M746" s="38">
        <v>1770.413</v>
      </c>
      <c r="N746" s="38">
        <v>-758.74900000000002</v>
      </c>
      <c r="O746" s="38">
        <v>141.63300000000001</v>
      </c>
      <c r="P746" s="38">
        <v>1912.046</v>
      </c>
      <c r="Q746">
        <v>2023</v>
      </c>
      <c r="R746">
        <v>12</v>
      </c>
      <c r="S746">
        <v>0.29999968369019675</v>
      </c>
      <c r="T746" t="s">
        <v>56</v>
      </c>
    </row>
    <row r="747" spans="1:20" x14ac:dyDescent="0.25">
      <c r="A747">
        <v>6750068153</v>
      </c>
      <c r="B747" s="37">
        <v>45278</v>
      </c>
      <c r="C747" t="s">
        <v>45</v>
      </c>
      <c r="D747" t="s">
        <v>97</v>
      </c>
      <c r="E747" t="s">
        <v>5</v>
      </c>
      <c r="F747" t="s">
        <v>98</v>
      </c>
      <c r="G747" t="s">
        <v>49</v>
      </c>
      <c r="H747" t="s">
        <v>99</v>
      </c>
      <c r="I747">
        <v>320015</v>
      </c>
      <c r="J747" t="s">
        <v>51</v>
      </c>
      <c r="K747" s="38">
        <v>3</v>
      </c>
      <c r="L747" s="38">
        <v>332.45499999999998</v>
      </c>
      <c r="M747" s="38">
        <v>997.36500000000001</v>
      </c>
      <c r="N747" s="38">
        <v>0</v>
      </c>
      <c r="O747" s="38">
        <v>79.789000000000001</v>
      </c>
      <c r="P747" s="38">
        <v>1077.154</v>
      </c>
      <c r="Q747">
        <v>2023</v>
      </c>
      <c r="R747">
        <v>12</v>
      </c>
      <c r="S747">
        <v>0</v>
      </c>
      <c r="T747" t="s">
        <v>52</v>
      </c>
    </row>
    <row r="748" spans="1:20" x14ac:dyDescent="0.25">
      <c r="A748">
        <v>6750068153</v>
      </c>
      <c r="B748" s="37">
        <v>45278</v>
      </c>
      <c r="C748" t="s">
        <v>45</v>
      </c>
      <c r="D748" t="s">
        <v>97</v>
      </c>
      <c r="E748" t="s">
        <v>5</v>
      </c>
      <c r="F748" t="s">
        <v>98</v>
      </c>
      <c r="G748" t="s">
        <v>49</v>
      </c>
      <c r="H748" t="s">
        <v>99</v>
      </c>
      <c r="I748">
        <v>320921</v>
      </c>
      <c r="J748" t="s">
        <v>72</v>
      </c>
      <c r="K748" s="38">
        <v>2</v>
      </c>
      <c r="L748" s="38">
        <v>332.45499999999998</v>
      </c>
      <c r="M748" s="38">
        <v>664.91</v>
      </c>
      <c r="N748" s="38">
        <v>0</v>
      </c>
      <c r="O748" s="38">
        <v>53.192999999999998</v>
      </c>
      <c r="P748" s="38">
        <v>718.10299999999995</v>
      </c>
      <c r="Q748">
        <v>2023</v>
      </c>
      <c r="R748">
        <v>12</v>
      </c>
      <c r="S748">
        <v>0</v>
      </c>
      <c r="T748" t="s">
        <v>52</v>
      </c>
    </row>
    <row r="749" spans="1:20" x14ac:dyDescent="0.25">
      <c r="A749">
        <v>6750068153</v>
      </c>
      <c r="B749" s="37">
        <v>45278</v>
      </c>
      <c r="C749" t="s">
        <v>45</v>
      </c>
      <c r="D749" t="s">
        <v>97</v>
      </c>
      <c r="E749" t="s">
        <v>5</v>
      </c>
      <c r="F749" t="s">
        <v>98</v>
      </c>
      <c r="G749" t="s">
        <v>49</v>
      </c>
      <c r="H749" t="s">
        <v>99</v>
      </c>
      <c r="I749">
        <v>320025</v>
      </c>
      <c r="J749" t="s">
        <v>58</v>
      </c>
      <c r="K749" s="38">
        <v>20</v>
      </c>
      <c r="L749" s="38">
        <v>220.8</v>
      </c>
      <c r="M749" s="38">
        <v>4416</v>
      </c>
      <c r="N749" s="38">
        <v>0</v>
      </c>
      <c r="O749" s="38">
        <v>353.28</v>
      </c>
      <c r="P749" s="38">
        <v>4769.28</v>
      </c>
      <c r="Q749">
        <v>2023</v>
      </c>
      <c r="R749">
        <v>12</v>
      </c>
      <c r="S749">
        <v>0</v>
      </c>
      <c r="T749" t="s">
        <v>52</v>
      </c>
    </row>
    <row r="750" spans="1:20" x14ac:dyDescent="0.25">
      <c r="A750">
        <v>6750068153</v>
      </c>
      <c r="B750" s="37">
        <v>45278</v>
      </c>
      <c r="C750" t="s">
        <v>45</v>
      </c>
      <c r="D750" t="s">
        <v>97</v>
      </c>
      <c r="E750" t="s">
        <v>5</v>
      </c>
      <c r="F750" t="s">
        <v>98</v>
      </c>
      <c r="G750" t="s">
        <v>49</v>
      </c>
      <c r="H750" t="s">
        <v>99</v>
      </c>
      <c r="I750">
        <v>324003</v>
      </c>
      <c r="J750" t="s">
        <v>10</v>
      </c>
      <c r="K750" s="38">
        <v>150</v>
      </c>
      <c r="L750" s="38">
        <v>366.66699999999997</v>
      </c>
      <c r="M750" s="38">
        <v>55000.05</v>
      </c>
      <c r="N750" s="38">
        <v>0</v>
      </c>
      <c r="O750" s="38">
        <v>4400.0039999999999</v>
      </c>
      <c r="P750" s="38">
        <v>59400.053999999996</v>
      </c>
      <c r="Q750">
        <v>2023</v>
      </c>
      <c r="R750">
        <v>12</v>
      </c>
      <c r="S750">
        <v>0</v>
      </c>
      <c r="T750" t="s">
        <v>52</v>
      </c>
    </row>
    <row r="751" spans="1:20" x14ac:dyDescent="0.25">
      <c r="A751">
        <v>6750068153</v>
      </c>
      <c r="B751" s="37">
        <v>45278</v>
      </c>
      <c r="C751" t="s">
        <v>45</v>
      </c>
      <c r="D751" t="s">
        <v>97</v>
      </c>
      <c r="E751" t="s">
        <v>5</v>
      </c>
      <c r="F751" t="s">
        <v>98</v>
      </c>
      <c r="G751" t="s">
        <v>49</v>
      </c>
      <c r="H751" t="s">
        <v>99</v>
      </c>
      <c r="I751">
        <v>320015</v>
      </c>
      <c r="J751" t="s">
        <v>51</v>
      </c>
      <c r="K751" s="38">
        <v>1</v>
      </c>
      <c r="L751" s="38">
        <v>0</v>
      </c>
      <c r="M751" s="38">
        <v>0</v>
      </c>
      <c r="N751" s="38">
        <v>0</v>
      </c>
      <c r="O751" s="38">
        <v>0</v>
      </c>
      <c r="P751" s="38">
        <v>0</v>
      </c>
      <c r="Q751">
        <v>2023</v>
      </c>
      <c r="R751">
        <v>12</v>
      </c>
      <c r="S751">
        <v>0</v>
      </c>
      <c r="T751" t="s">
        <v>52</v>
      </c>
    </row>
    <row r="752" spans="1:20" x14ac:dyDescent="0.25">
      <c r="A752">
        <v>6750068154</v>
      </c>
      <c r="B752" s="37">
        <v>45278</v>
      </c>
      <c r="C752" t="s">
        <v>45</v>
      </c>
      <c r="D752" t="s">
        <v>87</v>
      </c>
      <c r="E752" t="s">
        <v>5</v>
      </c>
      <c r="F752" t="s">
        <v>88</v>
      </c>
      <c r="G752" t="s">
        <v>49</v>
      </c>
      <c r="H752" t="s">
        <v>50</v>
      </c>
      <c r="I752">
        <v>320015</v>
      </c>
      <c r="J752" t="s">
        <v>51</v>
      </c>
      <c r="K752" s="38">
        <v>6</v>
      </c>
      <c r="L752" s="38">
        <v>332.45499999999998</v>
      </c>
      <c r="M752" s="38">
        <v>1994.73</v>
      </c>
      <c r="N752" s="38">
        <v>0</v>
      </c>
      <c r="O752" s="38">
        <v>159.578</v>
      </c>
      <c r="P752" s="38">
        <v>2154.308</v>
      </c>
      <c r="Q752">
        <v>2023</v>
      </c>
      <c r="R752">
        <v>12</v>
      </c>
      <c r="S752">
        <v>0</v>
      </c>
      <c r="T752" t="s">
        <v>52</v>
      </c>
    </row>
    <row r="753" spans="1:20" x14ac:dyDescent="0.25">
      <c r="A753">
        <v>6750068154</v>
      </c>
      <c r="B753" s="37">
        <v>45278</v>
      </c>
      <c r="C753" t="s">
        <v>45</v>
      </c>
      <c r="D753" t="s">
        <v>87</v>
      </c>
      <c r="E753" t="s">
        <v>5</v>
      </c>
      <c r="F753" t="s">
        <v>88</v>
      </c>
      <c r="G753" t="s">
        <v>49</v>
      </c>
      <c r="H753" t="s">
        <v>50</v>
      </c>
      <c r="I753">
        <v>320107</v>
      </c>
      <c r="J753" t="s">
        <v>53</v>
      </c>
      <c r="K753" s="38">
        <v>3</v>
      </c>
      <c r="L753" s="38">
        <v>317.77800000000002</v>
      </c>
      <c r="M753" s="38">
        <v>953.33399999999995</v>
      </c>
      <c r="N753" s="38">
        <v>0</v>
      </c>
      <c r="O753" s="38">
        <v>76.266999999999996</v>
      </c>
      <c r="P753" s="38">
        <v>1029.6010000000001</v>
      </c>
      <c r="Q753">
        <v>2023</v>
      </c>
      <c r="R753">
        <v>12</v>
      </c>
      <c r="S753">
        <v>0</v>
      </c>
      <c r="T753" t="s">
        <v>52</v>
      </c>
    </row>
    <row r="754" spans="1:20" x14ac:dyDescent="0.25">
      <c r="A754">
        <v>6750068154</v>
      </c>
      <c r="B754" s="37">
        <v>45278</v>
      </c>
      <c r="C754" t="s">
        <v>45</v>
      </c>
      <c r="D754" t="s">
        <v>87</v>
      </c>
      <c r="E754" t="s">
        <v>5</v>
      </c>
      <c r="F754" t="s">
        <v>88</v>
      </c>
      <c r="G754" t="s">
        <v>49</v>
      </c>
      <c r="H754" t="s">
        <v>50</v>
      </c>
      <c r="I754">
        <v>320118</v>
      </c>
      <c r="J754" t="s">
        <v>57</v>
      </c>
      <c r="K754" s="38">
        <v>10</v>
      </c>
      <c r="L754" s="38">
        <v>210.833</v>
      </c>
      <c r="M754" s="38">
        <v>2108.33</v>
      </c>
      <c r="N754" s="38">
        <v>0</v>
      </c>
      <c r="O754" s="38">
        <v>168.666</v>
      </c>
      <c r="P754" s="38">
        <v>2276.9960000000001</v>
      </c>
      <c r="Q754">
        <v>2023</v>
      </c>
      <c r="R754">
        <v>12</v>
      </c>
      <c r="S754">
        <v>0</v>
      </c>
      <c r="T754" t="s">
        <v>52</v>
      </c>
    </row>
    <row r="755" spans="1:20" x14ac:dyDescent="0.25">
      <c r="A755">
        <v>6750068154</v>
      </c>
      <c r="B755" s="37">
        <v>45278</v>
      </c>
      <c r="C755" t="s">
        <v>45</v>
      </c>
      <c r="D755" t="s">
        <v>87</v>
      </c>
      <c r="E755" t="s">
        <v>5</v>
      </c>
      <c r="F755" t="s">
        <v>88</v>
      </c>
      <c r="G755" t="s">
        <v>49</v>
      </c>
      <c r="H755" t="s">
        <v>50</v>
      </c>
      <c r="I755">
        <v>320917</v>
      </c>
      <c r="J755" t="s">
        <v>54</v>
      </c>
      <c r="K755" s="38">
        <v>3</v>
      </c>
      <c r="L755" s="38">
        <v>317.77800000000002</v>
      </c>
      <c r="M755" s="38">
        <v>953.33399999999995</v>
      </c>
      <c r="N755" s="38">
        <v>0</v>
      </c>
      <c r="O755" s="38">
        <v>76.266999999999996</v>
      </c>
      <c r="P755" s="38">
        <v>1029.6010000000001</v>
      </c>
      <c r="Q755">
        <v>2023</v>
      </c>
      <c r="R755">
        <v>12</v>
      </c>
      <c r="S755">
        <v>0</v>
      </c>
      <c r="T755" t="s">
        <v>52</v>
      </c>
    </row>
    <row r="756" spans="1:20" x14ac:dyDescent="0.25">
      <c r="A756">
        <v>6750068154</v>
      </c>
      <c r="B756" s="37">
        <v>45278</v>
      </c>
      <c r="C756" t="s">
        <v>45</v>
      </c>
      <c r="D756" t="s">
        <v>87</v>
      </c>
      <c r="E756" t="s">
        <v>5</v>
      </c>
      <c r="F756" t="s">
        <v>88</v>
      </c>
      <c r="G756" t="s">
        <v>49</v>
      </c>
      <c r="H756" t="s">
        <v>50</v>
      </c>
      <c r="I756">
        <v>320921</v>
      </c>
      <c r="J756" t="s">
        <v>72</v>
      </c>
      <c r="K756" s="38">
        <v>2</v>
      </c>
      <c r="L756" s="38">
        <v>332.45499999999998</v>
      </c>
      <c r="M756" s="38">
        <v>664.91</v>
      </c>
      <c r="N756" s="38">
        <v>0</v>
      </c>
      <c r="O756" s="38">
        <v>53.192999999999998</v>
      </c>
      <c r="P756" s="38">
        <v>718.10299999999995</v>
      </c>
      <c r="Q756">
        <v>2023</v>
      </c>
      <c r="R756">
        <v>12</v>
      </c>
      <c r="S756">
        <v>0</v>
      </c>
      <c r="T756" t="s">
        <v>52</v>
      </c>
    </row>
    <row r="757" spans="1:20" x14ac:dyDescent="0.25">
      <c r="A757">
        <v>6750068154</v>
      </c>
      <c r="B757" s="37">
        <v>45278</v>
      </c>
      <c r="C757" t="s">
        <v>45</v>
      </c>
      <c r="D757" t="s">
        <v>87</v>
      </c>
      <c r="E757" t="s">
        <v>5</v>
      </c>
      <c r="F757" t="s">
        <v>88</v>
      </c>
      <c r="G757" t="s">
        <v>49</v>
      </c>
      <c r="H757" t="s">
        <v>50</v>
      </c>
      <c r="I757">
        <v>320108</v>
      </c>
      <c r="J757" t="s">
        <v>73</v>
      </c>
      <c r="K757" s="38">
        <v>1</v>
      </c>
      <c r="L757" s="38">
        <v>319.90899999999999</v>
      </c>
      <c r="M757" s="38">
        <v>319.90899999999999</v>
      </c>
      <c r="N757" s="38">
        <v>0</v>
      </c>
      <c r="O757" s="38">
        <v>25.593</v>
      </c>
      <c r="P757" s="38">
        <v>345.50200000000001</v>
      </c>
      <c r="Q757">
        <v>2023</v>
      </c>
      <c r="R757">
        <v>12</v>
      </c>
      <c r="S757">
        <v>0</v>
      </c>
      <c r="T757" t="s">
        <v>52</v>
      </c>
    </row>
    <row r="758" spans="1:20" x14ac:dyDescent="0.25">
      <c r="A758">
        <v>6750068154</v>
      </c>
      <c r="B758" s="37">
        <v>45278</v>
      </c>
      <c r="C758" t="s">
        <v>45</v>
      </c>
      <c r="D758" t="s">
        <v>87</v>
      </c>
      <c r="E758" t="s">
        <v>5</v>
      </c>
      <c r="F758" t="s">
        <v>88</v>
      </c>
      <c r="G758" t="s">
        <v>49</v>
      </c>
      <c r="H758" t="s">
        <v>50</v>
      </c>
      <c r="I758">
        <v>320025</v>
      </c>
      <c r="J758" t="s">
        <v>58</v>
      </c>
      <c r="K758" s="38">
        <v>100</v>
      </c>
      <c r="L758" s="38">
        <v>220.8</v>
      </c>
      <c r="M758" s="38">
        <v>22080</v>
      </c>
      <c r="N758" s="38">
        <v>0</v>
      </c>
      <c r="O758" s="38">
        <v>1766.4</v>
      </c>
      <c r="P758" s="38">
        <v>23846.400000000001</v>
      </c>
      <c r="Q758">
        <v>2023</v>
      </c>
      <c r="R758">
        <v>12</v>
      </c>
      <c r="S758">
        <v>0</v>
      </c>
      <c r="T758" t="s">
        <v>52</v>
      </c>
    </row>
    <row r="759" spans="1:20" x14ac:dyDescent="0.25">
      <c r="A759">
        <v>6750068154</v>
      </c>
      <c r="B759" s="37">
        <v>45278</v>
      </c>
      <c r="C759" t="s">
        <v>45</v>
      </c>
      <c r="D759" t="s">
        <v>87</v>
      </c>
      <c r="E759" t="s">
        <v>5</v>
      </c>
      <c r="F759" t="s">
        <v>88</v>
      </c>
      <c r="G759" t="s">
        <v>49</v>
      </c>
      <c r="H759" t="s">
        <v>50</v>
      </c>
      <c r="I759">
        <v>324003</v>
      </c>
      <c r="J759" t="s">
        <v>10</v>
      </c>
      <c r="K759" s="38">
        <v>20</v>
      </c>
      <c r="L759" s="38">
        <v>366.66699999999997</v>
      </c>
      <c r="M759" s="38">
        <v>7333.34</v>
      </c>
      <c r="N759" s="38">
        <v>0</v>
      </c>
      <c r="O759" s="38">
        <v>586.66700000000003</v>
      </c>
      <c r="P759" s="38">
        <v>7920.0069999999996</v>
      </c>
      <c r="Q759">
        <v>2023</v>
      </c>
      <c r="R759">
        <v>12</v>
      </c>
      <c r="S759">
        <v>0</v>
      </c>
      <c r="T759" t="s">
        <v>52</v>
      </c>
    </row>
    <row r="760" spans="1:20" x14ac:dyDescent="0.25">
      <c r="A760">
        <v>6750068154</v>
      </c>
      <c r="B760" s="37">
        <v>45278</v>
      </c>
      <c r="C760" t="s">
        <v>45</v>
      </c>
      <c r="D760" t="s">
        <v>87</v>
      </c>
      <c r="E760" t="s">
        <v>5</v>
      </c>
      <c r="F760" t="s">
        <v>88</v>
      </c>
      <c r="G760" t="s">
        <v>49</v>
      </c>
      <c r="H760" t="s">
        <v>50</v>
      </c>
      <c r="I760">
        <v>320015</v>
      </c>
      <c r="J760" t="s">
        <v>51</v>
      </c>
      <c r="K760" s="38">
        <v>2</v>
      </c>
      <c r="L760" s="38">
        <v>0</v>
      </c>
      <c r="M760" s="38">
        <v>0</v>
      </c>
      <c r="N760" s="38">
        <v>0</v>
      </c>
      <c r="O760" s="38">
        <v>0</v>
      </c>
      <c r="P760" s="38">
        <v>0</v>
      </c>
      <c r="Q760">
        <v>2023</v>
      </c>
      <c r="R760">
        <v>12</v>
      </c>
      <c r="S760">
        <v>0</v>
      </c>
      <c r="T760" t="s">
        <v>52</v>
      </c>
    </row>
    <row r="761" spans="1:20" x14ac:dyDescent="0.25">
      <c r="A761">
        <v>6750068154</v>
      </c>
      <c r="B761" s="37">
        <v>45278</v>
      </c>
      <c r="C761" t="s">
        <v>45</v>
      </c>
      <c r="D761" t="s">
        <v>87</v>
      </c>
      <c r="E761" t="s">
        <v>5</v>
      </c>
      <c r="F761" t="s">
        <v>88</v>
      </c>
      <c r="G761" t="s">
        <v>49</v>
      </c>
      <c r="H761" t="s">
        <v>50</v>
      </c>
      <c r="I761">
        <v>320107</v>
      </c>
      <c r="J761" t="s">
        <v>53</v>
      </c>
      <c r="K761" s="38">
        <v>1</v>
      </c>
      <c r="L761" s="38">
        <v>0</v>
      </c>
      <c r="M761" s="38">
        <v>0</v>
      </c>
      <c r="N761" s="38">
        <v>0</v>
      </c>
      <c r="O761" s="38">
        <v>0</v>
      </c>
      <c r="P761" s="38">
        <v>0</v>
      </c>
      <c r="Q761">
        <v>2023</v>
      </c>
      <c r="R761">
        <v>12</v>
      </c>
      <c r="S761">
        <v>0</v>
      </c>
      <c r="T761" t="s">
        <v>52</v>
      </c>
    </row>
    <row r="762" spans="1:20" x14ac:dyDescent="0.25">
      <c r="A762">
        <v>6750068154</v>
      </c>
      <c r="B762" s="37">
        <v>45278</v>
      </c>
      <c r="C762" t="s">
        <v>45</v>
      </c>
      <c r="D762" t="s">
        <v>87</v>
      </c>
      <c r="E762" t="s">
        <v>5</v>
      </c>
      <c r="F762" t="s">
        <v>88</v>
      </c>
      <c r="G762" t="s">
        <v>49</v>
      </c>
      <c r="H762" t="s">
        <v>50</v>
      </c>
      <c r="I762">
        <v>320917</v>
      </c>
      <c r="J762" t="s">
        <v>54</v>
      </c>
      <c r="K762" s="38">
        <v>1</v>
      </c>
      <c r="L762" s="38">
        <v>0</v>
      </c>
      <c r="M762" s="38">
        <v>0</v>
      </c>
      <c r="N762" s="38">
        <v>0</v>
      </c>
      <c r="O762" s="38">
        <v>0</v>
      </c>
      <c r="P762" s="38">
        <v>0</v>
      </c>
      <c r="Q762">
        <v>2023</v>
      </c>
      <c r="R762">
        <v>12</v>
      </c>
      <c r="S762">
        <v>0</v>
      </c>
      <c r="T762" t="s">
        <v>52</v>
      </c>
    </row>
    <row r="763" spans="1:20" x14ac:dyDescent="0.25">
      <c r="A763">
        <v>6750068155</v>
      </c>
      <c r="B763" s="37">
        <v>45278</v>
      </c>
      <c r="C763" t="s">
        <v>45</v>
      </c>
      <c r="D763" t="s">
        <v>46</v>
      </c>
      <c r="E763" t="s">
        <v>47</v>
      </c>
      <c r="F763" t="s">
        <v>63</v>
      </c>
      <c r="G763" t="s">
        <v>49</v>
      </c>
      <c r="H763" t="s">
        <v>50</v>
      </c>
      <c r="I763">
        <v>320022</v>
      </c>
      <c r="J763" t="s">
        <v>129</v>
      </c>
      <c r="K763" s="38">
        <v>10</v>
      </c>
      <c r="L763" s="38">
        <v>229.58199999999999</v>
      </c>
      <c r="M763" s="38">
        <v>2295.8200000000002</v>
      </c>
      <c r="N763" s="38">
        <v>0</v>
      </c>
      <c r="O763" s="38">
        <v>183.666</v>
      </c>
      <c r="P763" s="38">
        <v>2479.4859999999999</v>
      </c>
      <c r="Q763">
        <v>2023</v>
      </c>
      <c r="R763">
        <v>12</v>
      </c>
      <c r="S763">
        <v>0</v>
      </c>
      <c r="T763" t="s">
        <v>52</v>
      </c>
    </row>
    <row r="764" spans="1:20" x14ac:dyDescent="0.25">
      <c r="A764">
        <v>6750068155</v>
      </c>
      <c r="B764" s="37">
        <v>45278</v>
      </c>
      <c r="C764" t="s">
        <v>45</v>
      </c>
      <c r="D764" t="s">
        <v>46</v>
      </c>
      <c r="E764" t="s">
        <v>47</v>
      </c>
      <c r="F764" t="s">
        <v>63</v>
      </c>
      <c r="G764" t="s">
        <v>49</v>
      </c>
      <c r="H764" t="s">
        <v>50</v>
      </c>
      <c r="I764">
        <v>320117</v>
      </c>
      <c r="J764" t="s">
        <v>130</v>
      </c>
      <c r="K764" s="38">
        <v>10</v>
      </c>
      <c r="L764" s="38">
        <v>229.58199999999999</v>
      </c>
      <c r="M764" s="38">
        <v>2295.8200000000002</v>
      </c>
      <c r="N764" s="38">
        <v>0</v>
      </c>
      <c r="O764" s="38">
        <v>183.666</v>
      </c>
      <c r="P764" s="38">
        <v>2479.4859999999999</v>
      </c>
      <c r="Q764">
        <v>2023</v>
      </c>
      <c r="R764">
        <v>12</v>
      </c>
      <c r="S764">
        <v>0</v>
      </c>
      <c r="T764" t="s">
        <v>52</v>
      </c>
    </row>
    <row r="765" spans="1:20" x14ac:dyDescent="0.25">
      <c r="A765">
        <v>6750068155</v>
      </c>
      <c r="B765" s="37">
        <v>45278</v>
      </c>
      <c r="C765" t="s">
        <v>45</v>
      </c>
      <c r="D765" t="s">
        <v>46</v>
      </c>
      <c r="E765" t="s">
        <v>47</v>
      </c>
      <c r="F765" t="s">
        <v>63</v>
      </c>
      <c r="G765" t="s">
        <v>49</v>
      </c>
      <c r="H765" t="s">
        <v>50</v>
      </c>
      <c r="I765">
        <v>320400</v>
      </c>
      <c r="J765" t="s">
        <v>12</v>
      </c>
      <c r="K765" s="38">
        <v>10</v>
      </c>
      <c r="L765" s="38">
        <v>225.81800000000001</v>
      </c>
      <c r="M765" s="38">
        <v>2258.1799999999998</v>
      </c>
      <c r="N765" s="38">
        <v>0</v>
      </c>
      <c r="O765" s="38">
        <v>180.654</v>
      </c>
      <c r="P765" s="38">
        <v>2438.8339999999998</v>
      </c>
      <c r="Q765">
        <v>2023</v>
      </c>
      <c r="R765">
        <v>12</v>
      </c>
      <c r="S765">
        <v>0</v>
      </c>
      <c r="T765" t="s">
        <v>52</v>
      </c>
    </row>
    <row r="766" spans="1:20" x14ac:dyDescent="0.25">
      <c r="A766">
        <v>6750068155</v>
      </c>
      <c r="B766" s="37">
        <v>45278</v>
      </c>
      <c r="C766" t="s">
        <v>45</v>
      </c>
      <c r="D766" t="s">
        <v>46</v>
      </c>
      <c r="E766" t="s">
        <v>47</v>
      </c>
      <c r="F766" t="s">
        <v>63</v>
      </c>
      <c r="G766" t="s">
        <v>49</v>
      </c>
      <c r="H766" t="s">
        <v>50</v>
      </c>
      <c r="I766">
        <v>320100</v>
      </c>
      <c r="J766" t="s">
        <v>13</v>
      </c>
      <c r="K766" s="38">
        <v>9</v>
      </c>
      <c r="L766" s="38">
        <v>225.81800000000001</v>
      </c>
      <c r="M766" s="38">
        <v>2032.3620000000001</v>
      </c>
      <c r="N766" s="38">
        <v>0</v>
      </c>
      <c r="O766" s="38">
        <v>162.589</v>
      </c>
      <c r="P766" s="38">
        <v>2194.951</v>
      </c>
      <c r="Q766">
        <v>2023</v>
      </c>
      <c r="R766">
        <v>12</v>
      </c>
      <c r="S766">
        <v>0</v>
      </c>
      <c r="T766" t="s">
        <v>52</v>
      </c>
    </row>
    <row r="767" spans="1:20" x14ac:dyDescent="0.25">
      <c r="A767">
        <v>6750068155</v>
      </c>
      <c r="B767" s="37">
        <v>45278</v>
      </c>
      <c r="C767" t="s">
        <v>45</v>
      </c>
      <c r="D767" t="s">
        <v>46</v>
      </c>
      <c r="E767" t="s">
        <v>47</v>
      </c>
      <c r="F767" t="s">
        <v>63</v>
      </c>
      <c r="G767" t="s">
        <v>49</v>
      </c>
      <c r="H767" t="s">
        <v>50</v>
      </c>
      <c r="I767">
        <v>323104</v>
      </c>
      <c r="J767" t="s">
        <v>131</v>
      </c>
      <c r="K767" s="38">
        <v>12</v>
      </c>
      <c r="L767" s="38">
        <v>200.727</v>
      </c>
      <c r="M767" s="38">
        <v>2408.7240000000002</v>
      </c>
      <c r="N767" s="38">
        <v>0</v>
      </c>
      <c r="O767" s="38">
        <v>192.69800000000001</v>
      </c>
      <c r="P767" s="38">
        <v>2601.422</v>
      </c>
      <c r="Q767">
        <v>2023</v>
      </c>
      <c r="R767">
        <v>12</v>
      </c>
      <c r="S767">
        <v>0</v>
      </c>
      <c r="T767" t="s">
        <v>52</v>
      </c>
    </row>
    <row r="768" spans="1:20" x14ac:dyDescent="0.25">
      <c r="A768">
        <v>6750068155</v>
      </c>
      <c r="B768" s="37">
        <v>45278</v>
      </c>
      <c r="C768" t="s">
        <v>45</v>
      </c>
      <c r="D768" t="s">
        <v>46</v>
      </c>
      <c r="E768" t="s">
        <v>47</v>
      </c>
      <c r="F768" t="s">
        <v>63</v>
      </c>
      <c r="G768" t="s">
        <v>49</v>
      </c>
      <c r="H768" t="s">
        <v>50</v>
      </c>
      <c r="I768">
        <v>323901</v>
      </c>
      <c r="J768" t="s">
        <v>132</v>
      </c>
      <c r="K768" s="38">
        <v>13</v>
      </c>
      <c r="L768" s="38">
        <v>200.727</v>
      </c>
      <c r="M768" s="38">
        <v>2609.451</v>
      </c>
      <c r="N768" s="38">
        <v>0</v>
      </c>
      <c r="O768" s="38">
        <v>208.756</v>
      </c>
      <c r="P768" s="38">
        <v>2818.2069999999999</v>
      </c>
      <c r="Q768">
        <v>2023</v>
      </c>
      <c r="R768">
        <v>12</v>
      </c>
      <c r="S768">
        <v>0</v>
      </c>
      <c r="T768" t="s">
        <v>52</v>
      </c>
    </row>
    <row r="769" spans="1:20" x14ac:dyDescent="0.25">
      <c r="A769">
        <v>6750068156</v>
      </c>
      <c r="B769" s="37">
        <v>45278</v>
      </c>
      <c r="C769" t="s">
        <v>45</v>
      </c>
      <c r="D769" t="s">
        <v>139</v>
      </c>
      <c r="E769" t="s">
        <v>140</v>
      </c>
      <c r="F769" t="s">
        <v>140</v>
      </c>
      <c r="G769" t="s">
        <v>49</v>
      </c>
      <c r="H769" t="s">
        <v>50</v>
      </c>
      <c r="I769">
        <v>323004</v>
      </c>
      <c r="J769" t="s">
        <v>61</v>
      </c>
      <c r="K769" s="38">
        <v>67</v>
      </c>
      <c r="L769" s="38">
        <v>224.81399999999999</v>
      </c>
      <c r="M769" s="38">
        <v>15062.565000000001</v>
      </c>
      <c r="N769" s="38">
        <v>-3765.6410000000001</v>
      </c>
      <c r="O769" s="38">
        <v>1205.0050000000001</v>
      </c>
      <c r="P769" s="38">
        <v>16267.57</v>
      </c>
      <c r="Q769">
        <v>2023</v>
      </c>
      <c r="R769">
        <v>12</v>
      </c>
      <c r="S769">
        <v>0.20000027618178054</v>
      </c>
      <c r="T769" t="s">
        <v>56</v>
      </c>
    </row>
    <row r="770" spans="1:20" x14ac:dyDescent="0.25">
      <c r="A770">
        <v>6750068156</v>
      </c>
      <c r="B770" s="37">
        <v>45278</v>
      </c>
      <c r="C770" t="s">
        <v>45</v>
      </c>
      <c r="D770" t="s">
        <v>139</v>
      </c>
      <c r="E770" t="s">
        <v>140</v>
      </c>
      <c r="F770" t="s">
        <v>140</v>
      </c>
      <c r="G770" t="s">
        <v>49</v>
      </c>
      <c r="H770" t="s">
        <v>50</v>
      </c>
      <c r="I770">
        <v>322000</v>
      </c>
      <c r="J770" t="s">
        <v>69</v>
      </c>
      <c r="K770" s="38">
        <v>67</v>
      </c>
      <c r="L770" s="38">
        <v>196.71299999999999</v>
      </c>
      <c r="M770" s="38">
        <v>13179.744000000001</v>
      </c>
      <c r="N770" s="38">
        <v>-5648.4620000000004</v>
      </c>
      <c r="O770" s="38">
        <v>1054.3800000000001</v>
      </c>
      <c r="P770" s="38">
        <v>14234.124</v>
      </c>
      <c r="Q770">
        <v>2023</v>
      </c>
      <c r="R770">
        <v>12</v>
      </c>
      <c r="S770">
        <v>0.29999958041734454</v>
      </c>
      <c r="T770" t="s">
        <v>56</v>
      </c>
    </row>
    <row r="771" spans="1:20" x14ac:dyDescent="0.25">
      <c r="A771">
        <v>6750068157</v>
      </c>
      <c r="B771" s="37">
        <v>45278</v>
      </c>
      <c r="C771" t="s">
        <v>45</v>
      </c>
      <c r="D771" t="s">
        <v>139</v>
      </c>
      <c r="E771" t="s">
        <v>140</v>
      </c>
      <c r="F771" t="s">
        <v>140</v>
      </c>
      <c r="G771" t="s">
        <v>49</v>
      </c>
      <c r="H771" t="s">
        <v>50</v>
      </c>
      <c r="I771">
        <v>323004</v>
      </c>
      <c r="J771" t="s">
        <v>61</v>
      </c>
      <c r="K771" s="38">
        <v>3</v>
      </c>
      <c r="L771" s="38">
        <v>224.81399999999999</v>
      </c>
      <c r="M771" s="38">
        <v>674.44299999999998</v>
      </c>
      <c r="N771" s="38">
        <v>-168.61099999999999</v>
      </c>
      <c r="O771" s="38">
        <v>53.954999999999998</v>
      </c>
      <c r="P771" s="38">
        <v>728.39800000000002</v>
      </c>
      <c r="Q771">
        <v>2023</v>
      </c>
      <c r="R771">
        <v>12</v>
      </c>
      <c r="S771">
        <v>0.20000047446601818</v>
      </c>
      <c r="T771" t="s">
        <v>56</v>
      </c>
    </row>
    <row r="772" spans="1:20" x14ac:dyDescent="0.25">
      <c r="A772">
        <v>6750068157</v>
      </c>
      <c r="B772" s="37">
        <v>45278</v>
      </c>
      <c r="C772" t="s">
        <v>45</v>
      </c>
      <c r="D772" t="s">
        <v>139</v>
      </c>
      <c r="E772" t="s">
        <v>140</v>
      </c>
      <c r="F772" t="s">
        <v>140</v>
      </c>
      <c r="G772" t="s">
        <v>49</v>
      </c>
      <c r="H772" t="s">
        <v>50</v>
      </c>
      <c r="I772">
        <v>322000</v>
      </c>
      <c r="J772" t="s">
        <v>69</v>
      </c>
      <c r="K772" s="38">
        <v>3</v>
      </c>
      <c r="L772" s="38">
        <v>196.71299999999999</v>
      </c>
      <c r="M772" s="38">
        <v>590.13800000000003</v>
      </c>
      <c r="N772" s="38">
        <v>-252.916</v>
      </c>
      <c r="O772" s="38">
        <v>47.210999999999999</v>
      </c>
      <c r="P772" s="38">
        <v>637.34900000000005</v>
      </c>
      <c r="Q772">
        <v>2023</v>
      </c>
      <c r="R772">
        <v>12</v>
      </c>
      <c r="S772">
        <v>0.29999940691888433</v>
      </c>
      <c r="T772" t="s">
        <v>56</v>
      </c>
    </row>
    <row r="773" spans="1:20" x14ac:dyDescent="0.25">
      <c r="A773">
        <v>6750068158</v>
      </c>
      <c r="B773" s="37">
        <v>45278</v>
      </c>
      <c r="C773" t="s">
        <v>45</v>
      </c>
      <c r="D773" t="s">
        <v>139</v>
      </c>
      <c r="E773" t="s">
        <v>140</v>
      </c>
      <c r="F773" t="s">
        <v>140</v>
      </c>
      <c r="G773" t="s">
        <v>49</v>
      </c>
      <c r="H773" t="s">
        <v>50</v>
      </c>
      <c r="I773">
        <v>323004</v>
      </c>
      <c r="J773" t="s">
        <v>61</v>
      </c>
      <c r="K773" s="38">
        <v>86</v>
      </c>
      <c r="L773" s="38">
        <v>224.81399999999999</v>
      </c>
      <c r="M773" s="38">
        <v>19334.038</v>
      </c>
      <c r="N773" s="38">
        <v>-4833.51</v>
      </c>
      <c r="O773" s="38">
        <v>1546.723</v>
      </c>
      <c r="P773" s="38">
        <v>20880.760999999999</v>
      </c>
      <c r="Q773">
        <v>2023</v>
      </c>
      <c r="R773">
        <v>12</v>
      </c>
      <c r="S773">
        <v>0.20000029792058877</v>
      </c>
      <c r="T773" t="s">
        <v>56</v>
      </c>
    </row>
    <row r="774" spans="1:20" x14ac:dyDescent="0.25">
      <c r="A774">
        <v>6750068158</v>
      </c>
      <c r="B774" s="37">
        <v>45278</v>
      </c>
      <c r="C774" t="s">
        <v>45</v>
      </c>
      <c r="D774" t="s">
        <v>139</v>
      </c>
      <c r="E774" t="s">
        <v>140</v>
      </c>
      <c r="F774" t="s">
        <v>140</v>
      </c>
      <c r="G774" t="s">
        <v>49</v>
      </c>
      <c r="H774" t="s">
        <v>50</v>
      </c>
      <c r="I774">
        <v>322000</v>
      </c>
      <c r="J774" t="s">
        <v>69</v>
      </c>
      <c r="K774" s="38">
        <v>86</v>
      </c>
      <c r="L774" s="38">
        <v>196.71299999999999</v>
      </c>
      <c r="M774" s="38">
        <v>16917.284</v>
      </c>
      <c r="N774" s="38">
        <v>-7250.2640000000001</v>
      </c>
      <c r="O774" s="38">
        <v>1353.383</v>
      </c>
      <c r="P774" s="38">
        <v>18270.667000000001</v>
      </c>
      <c r="Q774">
        <v>2023</v>
      </c>
      <c r="R774">
        <v>12</v>
      </c>
      <c r="S774">
        <v>0.29999956139592288</v>
      </c>
      <c r="T774" t="s">
        <v>56</v>
      </c>
    </row>
    <row r="775" spans="1:20" x14ac:dyDescent="0.25">
      <c r="A775">
        <v>6750068205</v>
      </c>
      <c r="B775" s="37">
        <v>45279</v>
      </c>
      <c r="C775" t="s">
        <v>45</v>
      </c>
      <c r="D775" t="s">
        <v>46</v>
      </c>
      <c r="E775" t="s">
        <v>47</v>
      </c>
      <c r="F775" t="s">
        <v>135</v>
      </c>
      <c r="G775" t="s">
        <v>49</v>
      </c>
      <c r="H775" t="s">
        <v>50</v>
      </c>
      <c r="I775">
        <v>320015</v>
      </c>
      <c r="J775" t="s">
        <v>51</v>
      </c>
      <c r="K775" s="38">
        <v>12</v>
      </c>
      <c r="L775" s="38">
        <v>332.22199999999998</v>
      </c>
      <c r="M775" s="38">
        <v>3986.6640000000002</v>
      </c>
      <c r="N775" s="38">
        <v>0</v>
      </c>
      <c r="O775" s="38">
        <v>318.93299999999999</v>
      </c>
      <c r="P775" s="38">
        <v>4305.5969999999998</v>
      </c>
      <c r="Q775">
        <v>2023</v>
      </c>
      <c r="R775">
        <v>12</v>
      </c>
      <c r="S775">
        <v>0</v>
      </c>
      <c r="T775" t="s">
        <v>52</v>
      </c>
    </row>
    <row r="776" spans="1:20" x14ac:dyDescent="0.25">
      <c r="A776">
        <v>6750068205</v>
      </c>
      <c r="B776" s="37">
        <v>45279</v>
      </c>
      <c r="C776" t="s">
        <v>45</v>
      </c>
      <c r="D776" t="s">
        <v>46</v>
      </c>
      <c r="E776" t="s">
        <v>47</v>
      </c>
      <c r="F776" t="s">
        <v>135</v>
      </c>
      <c r="G776" t="s">
        <v>49</v>
      </c>
      <c r="H776" t="s">
        <v>50</v>
      </c>
      <c r="I776">
        <v>320107</v>
      </c>
      <c r="J776" t="s">
        <v>53</v>
      </c>
      <c r="K776" s="38">
        <v>9</v>
      </c>
      <c r="L776" s="38">
        <v>332.22199999999998</v>
      </c>
      <c r="M776" s="38">
        <v>2989.998</v>
      </c>
      <c r="N776" s="38">
        <v>0</v>
      </c>
      <c r="O776" s="38">
        <v>239.2</v>
      </c>
      <c r="P776" s="38">
        <v>3229.1979999999999</v>
      </c>
      <c r="Q776">
        <v>2023</v>
      </c>
      <c r="R776">
        <v>12</v>
      </c>
      <c r="S776">
        <v>0</v>
      </c>
      <c r="T776" t="s">
        <v>52</v>
      </c>
    </row>
    <row r="777" spans="1:20" x14ac:dyDescent="0.25">
      <c r="A777">
        <v>6750068205</v>
      </c>
      <c r="B777" s="37">
        <v>45279</v>
      </c>
      <c r="C777" t="s">
        <v>45</v>
      </c>
      <c r="D777" t="s">
        <v>46</v>
      </c>
      <c r="E777" t="s">
        <v>47</v>
      </c>
      <c r="F777" t="s">
        <v>135</v>
      </c>
      <c r="G777" t="s">
        <v>49</v>
      </c>
      <c r="H777" t="s">
        <v>50</v>
      </c>
      <c r="I777">
        <v>320917</v>
      </c>
      <c r="J777" t="s">
        <v>54</v>
      </c>
      <c r="K777" s="38">
        <v>5</v>
      </c>
      <c r="L777" s="38">
        <v>332.22199999999998</v>
      </c>
      <c r="M777" s="38">
        <v>1661.11</v>
      </c>
      <c r="N777" s="38">
        <v>0</v>
      </c>
      <c r="O777" s="38">
        <v>132.88900000000001</v>
      </c>
      <c r="P777" s="38">
        <v>1793.999</v>
      </c>
      <c r="Q777">
        <v>2023</v>
      </c>
      <c r="R777">
        <v>12</v>
      </c>
      <c r="S777">
        <v>0</v>
      </c>
      <c r="T777" t="s">
        <v>52</v>
      </c>
    </row>
    <row r="778" spans="1:20" x14ac:dyDescent="0.25">
      <c r="A778">
        <v>6750068205</v>
      </c>
      <c r="B778" s="37">
        <v>45279</v>
      </c>
      <c r="C778" t="s">
        <v>45</v>
      </c>
      <c r="D778" t="s">
        <v>46</v>
      </c>
      <c r="E778" t="s">
        <v>47</v>
      </c>
      <c r="F778" t="s">
        <v>135</v>
      </c>
      <c r="G778" t="s">
        <v>49</v>
      </c>
      <c r="H778" t="s">
        <v>50</v>
      </c>
      <c r="I778">
        <v>323103</v>
      </c>
      <c r="J778" t="s">
        <v>60</v>
      </c>
      <c r="K778" s="38">
        <v>1</v>
      </c>
      <c r="L778" s="38">
        <v>196.71299999999999</v>
      </c>
      <c r="M778" s="38">
        <v>196.71299999999999</v>
      </c>
      <c r="N778" s="38">
        <v>-84.305000000000007</v>
      </c>
      <c r="O778" s="38">
        <v>15.737</v>
      </c>
      <c r="P778" s="38">
        <v>212.45</v>
      </c>
      <c r="Q778">
        <v>2023</v>
      </c>
      <c r="R778">
        <v>12</v>
      </c>
      <c r="S778">
        <v>0.29999857660363394</v>
      </c>
      <c r="T778" t="s">
        <v>56</v>
      </c>
    </row>
    <row r="779" spans="1:20" x14ac:dyDescent="0.25">
      <c r="A779">
        <v>6750068205</v>
      </c>
      <c r="B779" s="37">
        <v>45279</v>
      </c>
      <c r="C779" t="s">
        <v>45</v>
      </c>
      <c r="D779" t="s">
        <v>46</v>
      </c>
      <c r="E779" t="s">
        <v>47</v>
      </c>
      <c r="F779" t="s">
        <v>135</v>
      </c>
      <c r="G779" t="s">
        <v>49</v>
      </c>
      <c r="H779" t="s">
        <v>50</v>
      </c>
      <c r="I779">
        <v>323004</v>
      </c>
      <c r="J779" t="s">
        <v>61</v>
      </c>
      <c r="K779" s="38">
        <v>1</v>
      </c>
      <c r="L779" s="38">
        <v>196.71299999999999</v>
      </c>
      <c r="M779" s="38">
        <v>196.71299999999999</v>
      </c>
      <c r="N779" s="38">
        <v>-84.305000000000007</v>
      </c>
      <c r="O779" s="38">
        <v>15.737</v>
      </c>
      <c r="P779" s="38">
        <v>212.45</v>
      </c>
      <c r="Q779">
        <v>2023</v>
      </c>
      <c r="R779">
        <v>12</v>
      </c>
      <c r="S779">
        <v>0.29999857660363394</v>
      </c>
      <c r="T779" t="s">
        <v>56</v>
      </c>
    </row>
    <row r="780" spans="1:20" x14ac:dyDescent="0.25">
      <c r="A780">
        <v>6750068205</v>
      </c>
      <c r="B780" s="37">
        <v>45279</v>
      </c>
      <c r="C780" t="s">
        <v>45</v>
      </c>
      <c r="D780" t="s">
        <v>46</v>
      </c>
      <c r="E780" t="s">
        <v>47</v>
      </c>
      <c r="F780" t="s">
        <v>135</v>
      </c>
      <c r="G780" t="s">
        <v>49</v>
      </c>
      <c r="H780" t="s">
        <v>50</v>
      </c>
      <c r="I780">
        <v>324003</v>
      </c>
      <c r="J780" t="s">
        <v>10</v>
      </c>
      <c r="K780" s="38">
        <v>2</v>
      </c>
      <c r="L780" s="38">
        <v>383.33300000000003</v>
      </c>
      <c r="M780" s="38">
        <v>766.66600000000005</v>
      </c>
      <c r="N780" s="38">
        <v>0</v>
      </c>
      <c r="O780" s="38">
        <v>61.332999999999998</v>
      </c>
      <c r="P780" s="38">
        <v>827.99900000000002</v>
      </c>
      <c r="Q780">
        <v>2023</v>
      </c>
      <c r="R780">
        <v>12</v>
      </c>
      <c r="S780">
        <v>0</v>
      </c>
      <c r="T780" t="s">
        <v>52</v>
      </c>
    </row>
    <row r="781" spans="1:20" x14ac:dyDescent="0.25">
      <c r="A781">
        <v>6750068205</v>
      </c>
      <c r="B781" s="37">
        <v>45279</v>
      </c>
      <c r="C781" t="s">
        <v>45</v>
      </c>
      <c r="D781" t="s">
        <v>46</v>
      </c>
      <c r="E781" t="s">
        <v>47</v>
      </c>
      <c r="F781" t="s">
        <v>135</v>
      </c>
      <c r="G781" t="s">
        <v>49</v>
      </c>
      <c r="H781" t="s">
        <v>50</v>
      </c>
      <c r="I781">
        <v>320015</v>
      </c>
      <c r="J781" t="s">
        <v>51</v>
      </c>
      <c r="K781" s="38">
        <v>4</v>
      </c>
      <c r="L781" s="38">
        <v>0</v>
      </c>
      <c r="M781" s="38">
        <v>0</v>
      </c>
      <c r="N781" s="38">
        <v>0</v>
      </c>
      <c r="O781" s="38">
        <v>0</v>
      </c>
      <c r="P781" s="38">
        <v>0</v>
      </c>
      <c r="Q781">
        <v>2023</v>
      </c>
      <c r="R781">
        <v>12</v>
      </c>
      <c r="S781">
        <v>0</v>
      </c>
      <c r="T781" t="s">
        <v>52</v>
      </c>
    </row>
    <row r="782" spans="1:20" x14ac:dyDescent="0.25">
      <c r="A782">
        <v>6750068205</v>
      </c>
      <c r="B782" s="37">
        <v>45279</v>
      </c>
      <c r="C782" t="s">
        <v>45</v>
      </c>
      <c r="D782" t="s">
        <v>46</v>
      </c>
      <c r="E782" t="s">
        <v>47</v>
      </c>
      <c r="F782" t="s">
        <v>135</v>
      </c>
      <c r="G782" t="s">
        <v>49</v>
      </c>
      <c r="H782" t="s">
        <v>50</v>
      </c>
      <c r="I782">
        <v>320107</v>
      </c>
      <c r="J782" t="s">
        <v>53</v>
      </c>
      <c r="K782" s="38">
        <v>3</v>
      </c>
      <c r="L782" s="38">
        <v>0</v>
      </c>
      <c r="M782" s="38">
        <v>0</v>
      </c>
      <c r="N782" s="38">
        <v>0</v>
      </c>
      <c r="O782" s="38">
        <v>0</v>
      </c>
      <c r="P782" s="38">
        <v>0</v>
      </c>
      <c r="Q782">
        <v>2023</v>
      </c>
      <c r="R782">
        <v>12</v>
      </c>
      <c r="S782">
        <v>0</v>
      </c>
      <c r="T782" t="s">
        <v>52</v>
      </c>
    </row>
    <row r="783" spans="1:20" x14ac:dyDescent="0.25">
      <c r="A783">
        <v>6750068205</v>
      </c>
      <c r="B783" s="37">
        <v>45279</v>
      </c>
      <c r="C783" t="s">
        <v>45</v>
      </c>
      <c r="D783" t="s">
        <v>46</v>
      </c>
      <c r="E783" t="s">
        <v>47</v>
      </c>
      <c r="F783" t="s">
        <v>135</v>
      </c>
      <c r="G783" t="s">
        <v>49</v>
      </c>
      <c r="H783" t="s">
        <v>50</v>
      </c>
      <c r="I783">
        <v>320917</v>
      </c>
      <c r="J783" t="s">
        <v>54</v>
      </c>
      <c r="K783" s="38">
        <v>1</v>
      </c>
      <c r="L783" s="38">
        <v>0</v>
      </c>
      <c r="M783" s="38">
        <v>0</v>
      </c>
      <c r="N783" s="38">
        <v>0</v>
      </c>
      <c r="O783" s="38">
        <v>0</v>
      </c>
      <c r="P783" s="38">
        <v>0</v>
      </c>
      <c r="Q783">
        <v>2023</v>
      </c>
      <c r="R783">
        <v>12</v>
      </c>
      <c r="S783">
        <v>0</v>
      </c>
      <c r="T783" t="s">
        <v>52</v>
      </c>
    </row>
    <row r="784" spans="1:20" x14ac:dyDescent="0.25">
      <c r="A784">
        <v>6750068206</v>
      </c>
      <c r="B784" s="37">
        <v>45279</v>
      </c>
      <c r="C784" t="s">
        <v>45</v>
      </c>
      <c r="D784" t="s">
        <v>46</v>
      </c>
      <c r="E784" t="s">
        <v>47</v>
      </c>
      <c r="F784" t="s">
        <v>79</v>
      </c>
      <c r="G784" t="s">
        <v>49</v>
      </c>
      <c r="H784" t="s">
        <v>50</v>
      </c>
      <c r="I784">
        <v>320107</v>
      </c>
      <c r="J784" t="s">
        <v>53</v>
      </c>
      <c r="K784" s="38">
        <v>4</v>
      </c>
      <c r="L784" s="38">
        <v>332.22199999999998</v>
      </c>
      <c r="M784" s="38">
        <v>1328.8879999999999</v>
      </c>
      <c r="N784" s="38">
        <v>0</v>
      </c>
      <c r="O784" s="38">
        <v>106.31100000000001</v>
      </c>
      <c r="P784" s="38">
        <v>1435.1990000000001</v>
      </c>
      <c r="Q784">
        <v>2023</v>
      </c>
      <c r="R784">
        <v>12</v>
      </c>
      <c r="S784">
        <v>0</v>
      </c>
      <c r="T784" t="s">
        <v>52</v>
      </c>
    </row>
    <row r="785" spans="1:20" x14ac:dyDescent="0.25">
      <c r="A785">
        <v>6750068206</v>
      </c>
      <c r="B785" s="37">
        <v>45279</v>
      </c>
      <c r="C785" t="s">
        <v>45</v>
      </c>
      <c r="D785" t="s">
        <v>46</v>
      </c>
      <c r="E785" t="s">
        <v>47</v>
      </c>
      <c r="F785" t="s">
        <v>79</v>
      </c>
      <c r="G785" t="s">
        <v>49</v>
      </c>
      <c r="H785" t="s">
        <v>50</v>
      </c>
      <c r="I785">
        <v>320028</v>
      </c>
      <c r="J785" t="s">
        <v>11</v>
      </c>
      <c r="K785" s="38">
        <v>10</v>
      </c>
      <c r="L785" s="38">
        <v>170.208</v>
      </c>
      <c r="M785" s="38">
        <v>1702.08</v>
      </c>
      <c r="N785" s="38">
        <v>0</v>
      </c>
      <c r="O785" s="38">
        <v>136.167</v>
      </c>
      <c r="P785" s="38">
        <v>1838.2470000000001</v>
      </c>
      <c r="Q785">
        <v>2023</v>
      </c>
      <c r="R785">
        <v>12</v>
      </c>
      <c r="S785">
        <v>0</v>
      </c>
      <c r="T785" t="s">
        <v>52</v>
      </c>
    </row>
    <row r="786" spans="1:20" x14ac:dyDescent="0.25">
      <c r="A786">
        <v>6750068206</v>
      </c>
      <c r="B786" s="37">
        <v>45279</v>
      </c>
      <c r="C786" t="s">
        <v>45</v>
      </c>
      <c r="D786" t="s">
        <v>46</v>
      </c>
      <c r="E786" t="s">
        <v>47</v>
      </c>
      <c r="F786" t="s">
        <v>79</v>
      </c>
      <c r="G786" t="s">
        <v>49</v>
      </c>
      <c r="H786" t="s">
        <v>50</v>
      </c>
      <c r="I786">
        <v>320917</v>
      </c>
      <c r="J786" t="s">
        <v>54</v>
      </c>
      <c r="K786" s="38">
        <v>3</v>
      </c>
      <c r="L786" s="38">
        <v>332.22199999999998</v>
      </c>
      <c r="M786" s="38">
        <v>996.66600000000005</v>
      </c>
      <c r="N786" s="38">
        <v>0</v>
      </c>
      <c r="O786" s="38">
        <v>79.733000000000004</v>
      </c>
      <c r="P786" s="38">
        <v>1076.3989999999999</v>
      </c>
      <c r="Q786">
        <v>2023</v>
      </c>
      <c r="R786">
        <v>12</v>
      </c>
      <c r="S786">
        <v>0</v>
      </c>
      <c r="T786" t="s">
        <v>52</v>
      </c>
    </row>
    <row r="787" spans="1:20" x14ac:dyDescent="0.25">
      <c r="A787">
        <v>6750068206</v>
      </c>
      <c r="B787" s="37">
        <v>45279</v>
      </c>
      <c r="C787" t="s">
        <v>45</v>
      </c>
      <c r="D787" t="s">
        <v>46</v>
      </c>
      <c r="E787" t="s">
        <v>47</v>
      </c>
      <c r="F787" t="s">
        <v>79</v>
      </c>
      <c r="G787" t="s">
        <v>49</v>
      </c>
      <c r="H787" t="s">
        <v>50</v>
      </c>
      <c r="I787">
        <v>324003</v>
      </c>
      <c r="J787" t="s">
        <v>10</v>
      </c>
      <c r="K787" s="38">
        <v>3</v>
      </c>
      <c r="L787" s="38">
        <v>383.33300000000003</v>
      </c>
      <c r="M787" s="38">
        <v>1149.999</v>
      </c>
      <c r="N787" s="38">
        <v>0</v>
      </c>
      <c r="O787" s="38">
        <v>92</v>
      </c>
      <c r="P787" s="38">
        <v>1241.999</v>
      </c>
      <c r="Q787">
        <v>2023</v>
      </c>
      <c r="R787">
        <v>12</v>
      </c>
      <c r="S787">
        <v>0</v>
      </c>
      <c r="T787" t="s">
        <v>52</v>
      </c>
    </row>
    <row r="788" spans="1:20" x14ac:dyDescent="0.25">
      <c r="A788">
        <v>6750068206</v>
      </c>
      <c r="B788" s="37">
        <v>45279</v>
      </c>
      <c r="C788" t="s">
        <v>45</v>
      </c>
      <c r="D788" t="s">
        <v>46</v>
      </c>
      <c r="E788" t="s">
        <v>47</v>
      </c>
      <c r="F788" t="s">
        <v>79</v>
      </c>
      <c r="G788" t="s">
        <v>49</v>
      </c>
      <c r="H788" t="s">
        <v>50</v>
      </c>
      <c r="I788">
        <v>320107</v>
      </c>
      <c r="J788" t="s">
        <v>53</v>
      </c>
      <c r="K788" s="38">
        <v>1</v>
      </c>
      <c r="L788" s="38">
        <v>0</v>
      </c>
      <c r="M788" s="38">
        <v>0</v>
      </c>
      <c r="N788" s="38">
        <v>0</v>
      </c>
      <c r="O788" s="38">
        <v>0</v>
      </c>
      <c r="P788" s="38">
        <v>0</v>
      </c>
      <c r="Q788">
        <v>2023</v>
      </c>
      <c r="R788">
        <v>12</v>
      </c>
      <c r="S788">
        <v>0</v>
      </c>
      <c r="T788" t="s">
        <v>52</v>
      </c>
    </row>
    <row r="789" spans="1:20" x14ac:dyDescent="0.25">
      <c r="A789">
        <v>6750068206</v>
      </c>
      <c r="B789" s="37">
        <v>45279</v>
      </c>
      <c r="C789" t="s">
        <v>45</v>
      </c>
      <c r="D789" t="s">
        <v>46</v>
      </c>
      <c r="E789" t="s">
        <v>47</v>
      </c>
      <c r="F789" t="s">
        <v>79</v>
      </c>
      <c r="G789" t="s">
        <v>49</v>
      </c>
      <c r="H789" t="s">
        <v>50</v>
      </c>
      <c r="I789">
        <v>320917</v>
      </c>
      <c r="J789" t="s">
        <v>54</v>
      </c>
      <c r="K789" s="38">
        <v>1</v>
      </c>
      <c r="L789" s="38">
        <v>0</v>
      </c>
      <c r="M789" s="38">
        <v>0</v>
      </c>
      <c r="N789" s="38">
        <v>0</v>
      </c>
      <c r="O789" s="38">
        <v>0</v>
      </c>
      <c r="P789" s="38">
        <v>0</v>
      </c>
      <c r="Q789">
        <v>2023</v>
      </c>
      <c r="R789">
        <v>12</v>
      </c>
      <c r="S789">
        <v>0</v>
      </c>
      <c r="T789" t="s">
        <v>52</v>
      </c>
    </row>
    <row r="790" spans="1:20" x14ac:dyDescent="0.25">
      <c r="A790">
        <v>6750068207</v>
      </c>
      <c r="B790" s="37">
        <v>45279</v>
      </c>
      <c r="C790" t="s">
        <v>45</v>
      </c>
      <c r="D790" t="s">
        <v>46</v>
      </c>
      <c r="E790" t="s">
        <v>47</v>
      </c>
      <c r="F790" t="s">
        <v>150</v>
      </c>
      <c r="G790" t="s">
        <v>49</v>
      </c>
      <c r="H790" t="s">
        <v>50</v>
      </c>
      <c r="I790">
        <v>323004</v>
      </c>
      <c r="J790" t="s">
        <v>61</v>
      </c>
      <c r="K790" s="38">
        <v>1</v>
      </c>
      <c r="L790" s="38">
        <v>281.01799999999997</v>
      </c>
      <c r="M790" s="38">
        <v>281.01799999999997</v>
      </c>
      <c r="N790" s="38">
        <v>0</v>
      </c>
      <c r="O790" s="38">
        <v>22.481000000000002</v>
      </c>
      <c r="P790" s="38">
        <v>303.49900000000002</v>
      </c>
      <c r="Q790">
        <v>2023</v>
      </c>
      <c r="R790">
        <v>12</v>
      </c>
      <c r="S790">
        <v>0</v>
      </c>
      <c r="T790" t="s">
        <v>52</v>
      </c>
    </row>
    <row r="791" spans="1:20" x14ac:dyDescent="0.25">
      <c r="A791">
        <v>6750068207</v>
      </c>
      <c r="B791" s="37">
        <v>45279</v>
      </c>
      <c r="C791" t="s">
        <v>45</v>
      </c>
      <c r="D791" t="s">
        <v>46</v>
      </c>
      <c r="E791" t="s">
        <v>47</v>
      </c>
      <c r="F791" t="s">
        <v>150</v>
      </c>
      <c r="G791" t="s">
        <v>49</v>
      </c>
      <c r="H791" t="s">
        <v>50</v>
      </c>
      <c r="I791">
        <v>320107</v>
      </c>
      <c r="J791" t="s">
        <v>53</v>
      </c>
      <c r="K791" s="38">
        <v>1</v>
      </c>
      <c r="L791" s="38">
        <v>332.22199999999998</v>
      </c>
      <c r="M791" s="38">
        <v>332.22199999999998</v>
      </c>
      <c r="N791" s="38">
        <v>0</v>
      </c>
      <c r="O791" s="38">
        <v>26.577999999999999</v>
      </c>
      <c r="P791" s="38">
        <v>358.8</v>
      </c>
      <c r="Q791">
        <v>2023</v>
      </c>
      <c r="R791">
        <v>12</v>
      </c>
      <c r="S791">
        <v>0</v>
      </c>
      <c r="T791" t="s">
        <v>52</v>
      </c>
    </row>
    <row r="792" spans="1:20" x14ac:dyDescent="0.25">
      <c r="A792">
        <v>6750068207</v>
      </c>
      <c r="B792" s="37">
        <v>45279</v>
      </c>
      <c r="C792" t="s">
        <v>45</v>
      </c>
      <c r="D792" t="s">
        <v>46</v>
      </c>
      <c r="E792" t="s">
        <v>47</v>
      </c>
      <c r="F792" t="s">
        <v>150</v>
      </c>
      <c r="G792" t="s">
        <v>49</v>
      </c>
      <c r="H792" t="s">
        <v>50</v>
      </c>
      <c r="I792">
        <v>320028</v>
      </c>
      <c r="J792" t="s">
        <v>11</v>
      </c>
      <c r="K792" s="38">
        <v>7</v>
      </c>
      <c r="L792" s="38">
        <v>170.208</v>
      </c>
      <c r="M792" s="38">
        <v>1191.4559999999999</v>
      </c>
      <c r="N792" s="38">
        <v>0</v>
      </c>
      <c r="O792" s="38">
        <v>95.316000000000003</v>
      </c>
      <c r="P792" s="38">
        <v>1286.7719999999999</v>
      </c>
      <c r="Q792">
        <v>2023</v>
      </c>
      <c r="R792">
        <v>12</v>
      </c>
      <c r="S792">
        <v>0</v>
      </c>
      <c r="T792" t="s">
        <v>52</v>
      </c>
    </row>
    <row r="793" spans="1:20" x14ac:dyDescent="0.25">
      <c r="A793">
        <v>6750068207</v>
      </c>
      <c r="B793" s="37">
        <v>45279</v>
      </c>
      <c r="C793" t="s">
        <v>45</v>
      </c>
      <c r="D793" t="s">
        <v>46</v>
      </c>
      <c r="E793" t="s">
        <v>47</v>
      </c>
      <c r="F793" t="s">
        <v>150</v>
      </c>
      <c r="G793" t="s">
        <v>49</v>
      </c>
      <c r="H793" t="s">
        <v>50</v>
      </c>
      <c r="I793">
        <v>320917</v>
      </c>
      <c r="J793" t="s">
        <v>54</v>
      </c>
      <c r="K793" s="38">
        <v>2</v>
      </c>
      <c r="L793" s="38">
        <v>332.22199999999998</v>
      </c>
      <c r="M793" s="38">
        <v>664.44399999999996</v>
      </c>
      <c r="N793" s="38">
        <v>0</v>
      </c>
      <c r="O793" s="38">
        <v>53.155999999999999</v>
      </c>
      <c r="P793" s="38">
        <v>717.6</v>
      </c>
      <c r="Q793">
        <v>2023</v>
      </c>
      <c r="R793">
        <v>12</v>
      </c>
      <c r="S793">
        <v>0</v>
      </c>
      <c r="T793" t="s">
        <v>52</v>
      </c>
    </row>
    <row r="794" spans="1:20" x14ac:dyDescent="0.25">
      <c r="A794">
        <v>6750068207</v>
      </c>
      <c r="B794" s="37">
        <v>45279</v>
      </c>
      <c r="C794" t="s">
        <v>45</v>
      </c>
      <c r="D794" t="s">
        <v>46</v>
      </c>
      <c r="E794" t="s">
        <v>47</v>
      </c>
      <c r="F794" t="s">
        <v>150</v>
      </c>
      <c r="G794" t="s">
        <v>49</v>
      </c>
      <c r="H794" t="s">
        <v>50</v>
      </c>
      <c r="I794">
        <v>324003</v>
      </c>
      <c r="J794" t="s">
        <v>10</v>
      </c>
      <c r="K794" s="38">
        <v>2</v>
      </c>
      <c r="L794" s="38">
        <v>383.33300000000003</v>
      </c>
      <c r="M794" s="38">
        <v>766.66600000000005</v>
      </c>
      <c r="N794" s="38">
        <v>0</v>
      </c>
      <c r="O794" s="38">
        <v>61.332999999999998</v>
      </c>
      <c r="P794" s="38">
        <v>827.99900000000002</v>
      </c>
      <c r="Q794">
        <v>2023</v>
      </c>
      <c r="R794">
        <v>12</v>
      </c>
      <c r="S794">
        <v>0</v>
      </c>
      <c r="T794" t="s">
        <v>52</v>
      </c>
    </row>
    <row r="795" spans="1:20" x14ac:dyDescent="0.25">
      <c r="A795">
        <v>6750068207</v>
      </c>
      <c r="B795" s="37">
        <v>45279</v>
      </c>
      <c r="C795" t="s">
        <v>45</v>
      </c>
      <c r="D795" t="s">
        <v>46</v>
      </c>
      <c r="E795" t="s">
        <v>47</v>
      </c>
      <c r="F795" t="s">
        <v>150</v>
      </c>
      <c r="G795" t="s">
        <v>49</v>
      </c>
      <c r="H795" t="s">
        <v>50</v>
      </c>
      <c r="I795">
        <v>320020</v>
      </c>
      <c r="J795" t="s">
        <v>84</v>
      </c>
      <c r="K795" s="38">
        <v>4</v>
      </c>
      <c r="L795" s="38">
        <v>265.77800000000002</v>
      </c>
      <c r="M795" s="38">
        <v>1063.1099999999999</v>
      </c>
      <c r="N795" s="38">
        <v>-265.77800000000002</v>
      </c>
      <c r="O795" s="38">
        <v>85.049000000000007</v>
      </c>
      <c r="P795" s="38">
        <v>1148.1590000000001</v>
      </c>
      <c r="Q795">
        <v>2023</v>
      </c>
      <c r="R795">
        <v>12</v>
      </c>
      <c r="S795">
        <v>0.2</v>
      </c>
      <c r="T795" t="s">
        <v>56</v>
      </c>
    </row>
    <row r="796" spans="1:20" x14ac:dyDescent="0.25">
      <c r="A796">
        <v>6750068207</v>
      </c>
      <c r="B796" s="37">
        <v>45279</v>
      </c>
      <c r="C796" t="s">
        <v>45</v>
      </c>
      <c r="D796" t="s">
        <v>46</v>
      </c>
      <c r="E796" t="s">
        <v>47</v>
      </c>
      <c r="F796" t="s">
        <v>150</v>
      </c>
      <c r="G796" t="s">
        <v>49</v>
      </c>
      <c r="H796" t="s">
        <v>50</v>
      </c>
      <c r="I796">
        <v>320400</v>
      </c>
      <c r="J796" t="s">
        <v>12</v>
      </c>
      <c r="K796" s="38">
        <v>1</v>
      </c>
      <c r="L796" s="38">
        <v>169.363</v>
      </c>
      <c r="M796" s="38">
        <v>169.363</v>
      </c>
      <c r="N796" s="38">
        <v>-56.454999999999998</v>
      </c>
      <c r="O796" s="38">
        <v>13.548999999999999</v>
      </c>
      <c r="P796" s="38">
        <v>182.91200000000001</v>
      </c>
      <c r="Q796">
        <v>2023</v>
      </c>
      <c r="R796">
        <v>12</v>
      </c>
      <c r="S796">
        <v>0.2500022141724752</v>
      </c>
      <c r="T796" t="s">
        <v>56</v>
      </c>
    </row>
    <row r="797" spans="1:20" x14ac:dyDescent="0.25">
      <c r="A797">
        <v>6750068207</v>
      </c>
      <c r="B797" s="37">
        <v>45279</v>
      </c>
      <c r="C797" t="s">
        <v>45</v>
      </c>
      <c r="D797" t="s">
        <v>46</v>
      </c>
      <c r="E797" t="s">
        <v>47</v>
      </c>
      <c r="F797" t="s">
        <v>150</v>
      </c>
      <c r="G797" t="s">
        <v>49</v>
      </c>
      <c r="H797" t="s">
        <v>50</v>
      </c>
      <c r="I797">
        <v>320100</v>
      </c>
      <c r="J797" t="s">
        <v>13</v>
      </c>
      <c r="K797" s="38">
        <v>1</v>
      </c>
      <c r="L797" s="38">
        <v>169.363</v>
      </c>
      <c r="M797" s="38">
        <v>169.363</v>
      </c>
      <c r="N797" s="38">
        <v>-56.454999999999998</v>
      </c>
      <c r="O797" s="38">
        <v>13.548999999999999</v>
      </c>
      <c r="P797" s="38">
        <v>182.91200000000001</v>
      </c>
      <c r="Q797">
        <v>2023</v>
      </c>
      <c r="R797">
        <v>12</v>
      </c>
      <c r="S797">
        <v>0.2500022141724752</v>
      </c>
      <c r="T797" t="s">
        <v>56</v>
      </c>
    </row>
    <row r="798" spans="1:20" x14ac:dyDescent="0.25">
      <c r="A798">
        <v>6750068260</v>
      </c>
      <c r="B798" s="37">
        <v>45280</v>
      </c>
      <c r="C798" t="s">
        <v>45</v>
      </c>
      <c r="D798" t="s">
        <v>82</v>
      </c>
      <c r="E798" t="s">
        <v>5</v>
      </c>
      <c r="F798" t="s">
        <v>83</v>
      </c>
      <c r="G798" t="s">
        <v>49</v>
      </c>
      <c r="H798" t="s">
        <v>50</v>
      </c>
      <c r="I798">
        <v>320028</v>
      </c>
      <c r="J798" t="s">
        <v>11</v>
      </c>
      <c r="K798" s="38">
        <v>3</v>
      </c>
      <c r="L798" s="38">
        <v>133.77799999999999</v>
      </c>
      <c r="M798" s="38">
        <v>401.33300000000003</v>
      </c>
      <c r="N798" s="38">
        <v>-100.333</v>
      </c>
      <c r="O798" s="38">
        <v>32.106999999999999</v>
      </c>
      <c r="P798" s="38">
        <v>433.44</v>
      </c>
      <c r="Q798">
        <v>2023</v>
      </c>
      <c r="R798">
        <v>12</v>
      </c>
      <c r="S798">
        <v>0.19999920265833712</v>
      </c>
      <c r="T798" t="s">
        <v>56</v>
      </c>
    </row>
    <row r="799" spans="1:20" x14ac:dyDescent="0.25">
      <c r="A799">
        <v>6750068260</v>
      </c>
      <c r="B799" s="37">
        <v>45280</v>
      </c>
      <c r="C799" t="s">
        <v>45</v>
      </c>
      <c r="D799" t="s">
        <v>82</v>
      </c>
      <c r="E799" t="s">
        <v>5</v>
      </c>
      <c r="F799" t="s">
        <v>83</v>
      </c>
      <c r="G799" t="s">
        <v>49</v>
      </c>
      <c r="H799" t="s">
        <v>50</v>
      </c>
      <c r="I799">
        <v>320921</v>
      </c>
      <c r="J799" t="s">
        <v>72</v>
      </c>
      <c r="K799" s="38">
        <v>1</v>
      </c>
      <c r="L799" s="38">
        <v>332.45499999999998</v>
      </c>
      <c r="M799" s="38">
        <v>332.45499999999998</v>
      </c>
      <c r="N799" s="38">
        <v>0</v>
      </c>
      <c r="O799" s="38">
        <v>26.596</v>
      </c>
      <c r="P799" s="38">
        <v>359.05099999999999</v>
      </c>
      <c r="Q799">
        <v>2023</v>
      </c>
      <c r="R799">
        <v>12</v>
      </c>
      <c r="S799">
        <v>0</v>
      </c>
      <c r="T799" t="s">
        <v>52</v>
      </c>
    </row>
    <row r="800" spans="1:20" x14ac:dyDescent="0.25">
      <c r="A800">
        <v>6750068260</v>
      </c>
      <c r="B800" s="37">
        <v>45280</v>
      </c>
      <c r="C800" t="s">
        <v>45</v>
      </c>
      <c r="D800" t="s">
        <v>82</v>
      </c>
      <c r="E800" t="s">
        <v>5</v>
      </c>
      <c r="F800" t="s">
        <v>83</v>
      </c>
      <c r="G800" t="s">
        <v>49</v>
      </c>
      <c r="H800" t="s">
        <v>50</v>
      </c>
      <c r="I800">
        <v>320108</v>
      </c>
      <c r="J800" t="s">
        <v>73</v>
      </c>
      <c r="K800" s="38">
        <v>1</v>
      </c>
      <c r="L800" s="38">
        <v>319.90899999999999</v>
      </c>
      <c r="M800" s="38">
        <v>319.90899999999999</v>
      </c>
      <c r="N800" s="38">
        <v>0</v>
      </c>
      <c r="O800" s="38">
        <v>25.593</v>
      </c>
      <c r="P800" s="38">
        <v>345.50200000000001</v>
      </c>
      <c r="Q800">
        <v>2023</v>
      </c>
      <c r="R800">
        <v>12</v>
      </c>
      <c r="S800">
        <v>0</v>
      </c>
      <c r="T800" t="s">
        <v>52</v>
      </c>
    </row>
    <row r="801" spans="1:20" x14ac:dyDescent="0.25">
      <c r="A801">
        <v>6750068260</v>
      </c>
      <c r="B801" s="37">
        <v>45280</v>
      </c>
      <c r="C801" t="s">
        <v>45</v>
      </c>
      <c r="D801" t="s">
        <v>82</v>
      </c>
      <c r="E801" t="s">
        <v>5</v>
      </c>
      <c r="F801" t="s">
        <v>83</v>
      </c>
      <c r="G801" t="s">
        <v>49</v>
      </c>
      <c r="H801" t="s">
        <v>50</v>
      </c>
      <c r="I801">
        <v>320025</v>
      </c>
      <c r="J801" t="s">
        <v>58</v>
      </c>
      <c r="K801" s="38">
        <v>3</v>
      </c>
      <c r="L801" s="38">
        <v>220.8</v>
      </c>
      <c r="M801" s="38">
        <v>662.4</v>
      </c>
      <c r="N801" s="38">
        <v>0</v>
      </c>
      <c r="O801" s="38">
        <v>52.991999999999997</v>
      </c>
      <c r="P801" s="38">
        <v>715.39200000000005</v>
      </c>
      <c r="Q801">
        <v>2023</v>
      </c>
      <c r="R801">
        <v>12</v>
      </c>
      <c r="S801">
        <v>0</v>
      </c>
      <c r="T801" t="s">
        <v>52</v>
      </c>
    </row>
    <row r="802" spans="1:20" x14ac:dyDescent="0.25">
      <c r="A802">
        <v>6750068260</v>
      </c>
      <c r="B802" s="37">
        <v>45280</v>
      </c>
      <c r="C802" t="s">
        <v>45</v>
      </c>
      <c r="D802" t="s">
        <v>82</v>
      </c>
      <c r="E802" t="s">
        <v>5</v>
      </c>
      <c r="F802" t="s">
        <v>83</v>
      </c>
      <c r="G802" t="s">
        <v>49</v>
      </c>
      <c r="H802" t="s">
        <v>50</v>
      </c>
      <c r="I802">
        <v>324003</v>
      </c>
      <c r="J802" t="s">
        <v>10</v>
      </c>
      <c r="K802" s="38">
        <v>100</v>
      </c>
      <c r="L802" s="38">
        <v>366.66699999999997</v>
      </c>
      <c r="M802" s="38">
        <v>36666.699999999997</v>
      </c>
      <c r="N802" s="38">
        <v>0</v>
      </c>
      <c r="O802" s="38">
        <v>2933.3359999999998</v>
      </c>
      <c r="P802" s="38">
        <v>39600.036</v>
      </c>
      <c r="Q802">
        <v>2023</v>
      </c>
      <c r="R802">
        <v>12</v>
      </c>
      <c r="S802">
        <v>0</v>
      </c>
      <c r="T802" t="s">
        <v>52</v>
      </c>
    </row>
    <row r="803" spans="1:20" x14ac:dyDescent="0.25">
      <c r="A803">
        <v>6750068260</v>
      </c>
      <c r="B803" s="37">
        <v>45280</v>
      </c>
      <c r="C803" t="s">
        <v>45</v>
      </c>
      <c r="D803" t="s">
        <v>82</v>
      </c>
      <c r="E803" t="s">
        <v>5</v>
      </c>
      <c r="F803" t="s">
        <v>83</v>
      </c>
      <c r="G803" t="s">
        <v>49</v>
      </c>
      <c r="H803" t="s">
        <v>50</v>
      </c>
      <c r="I803">
        <v>322000</v>
      </c>
      <c r="J803" t="s">
        <v>69</v>
      </c>
      <c r="K803" s="38">
        <v>1</v>
      </c>
      <c r="L803" s="38">
        <v>196.71299999999999</v>
      </c>
      <c r="M803" s="38">
        <v>196.71299999999999</v>
      </c>
      <c r="N803" s="38">
        <v>-84.305000000000007</v>
      </c>
      <c r="O803" s="38">
        <v>15.737</v>
      </c>
      <c r="P803" s="38">
        <v>212.45</v>
      </c>
      <c r="Q803">
        <v>2023</v>
      </c>
      <c r="R803">
        <v>12</v>
      </c>
      <c r="S803">
        <v>0.29999857660363394</v>
      </c>
      <c r="T803" t="s">
        <v>56</v>
      </c>
    </row>
    <row r="804" spans="1:20" x14ac:dyDescent="0.25">
      <c r="A804">
        <v>6750068260</v>
      </c>
      <c r="B804" s="37">
        <v>45280</v>
      </c>
      <c r="C804" t="s">
        <v>45</v>
      </c>
      <c r="D804" t="s">
        <v>82</v>
      </c>
      <c r="E804" t="s">
        <v>5</v>
      </c>
      <c r="F804" t="s">
        <v>83</v>
      </c>
      <c r="G804" t="s">
        <v>49</v>
      </c>
      <c r="H804" t="s">
        <v>50</v>
      </c>
      <c r="I804">
        <v>322110</v>
      </c>
      <c r="J804" t="s">
        <v>85</v>
      </c>
      <c r="K804" s="38">
        <v>3</v>
      </c>
      <c r="L804" s="38">
        <v>196.71299999999999</v>
      </c>
      <c r="M804" s="38">
        <v>590.13800000000003</v>
      </c>
      <c r="N804" s="38">
        <v>-252.916</v>
      </c>
      <c r="O804" s="38">
        <v>47.210999999999999</v>
      </c>
      <c r="P804" s="38">
        <v>637.34900000000005</v>
      </c>
      <c r="Q804">
        <v>2023</v>
      </c>
      <c r="R804">
        <v>12</v>
      </c>
      <c r="S804">
        <v>0.29999940691888433</v>
      </c>
      <c r="T804" t="s">
        <v>56</v>
      </c>
    </row>
    <row r="805" spans="1:20" x14ac:dyDescent="0.25">
      <c r="A805">
        <v>6750068260</v>
      </c>
      <c r="B805" s="37">
        <v>45280</v>
      </c>
      <c r="C805" t="s">
        <v>45</v>
      </c>
      <c r="D805" t="s">
        <v>82</v>
      </c>
      <c r="E805" t="s">
        <v>5</v>
      </c>
      <c r="F805" t="s">
        <v>83</v>
      </c>
      <c r="G805" t="s">
        <v>49</v>
      </c>
      <c r="H805" t="s">
        <v>50</v>
      </c>
      <c r="I805">
        <v>322231</v>
      </c>
      <c r="J805" t="s">
        <v>120</v>
      </c>
      <c r="K805" s="38">
        <v>1</v>
      </c>
      <c r="L805" s="38">
        <v>196.71299999999999</v>
      </c>
      <c r="M805" s="38">
        <v>196.71299999999999</v>
      </c>
      <c r="N805" s="38">
        <v>-84.305000000000007</v>
      </c>
      <c r="O805" s="38">
        <v>15.737</v>
      </c>
      <c r="P805" s="38">
        <v>212.45</v>
      </c>
      <c r="Q805">
        <v>2023</v>
      </c>
      <c r="R805">
        <v>12</v>
      </c>
      <c r="S805">
        <v>0.29999857660363394</v>
      </c>
      <c r="T805" t="s">
        <v>56</v>
      </c>
    </row>
    <row r="806" spans="1:20" x14ac:dyDescent="0.25">
      <c r="A806">
        <v>6750068261</v>
      </c>
      <c r="B806" s="37">
        <v>45280</v>
      </c>
      <c r="C806" t="s">
        <v>45</v>
      </c>
      <c r="D806" t="s">
        <v>97</v>
      </c>
      <c r="E806" t="s">
        <v>5</v>
      </c>
      <c r="F806" t="s">
        <v>98</v>
      </c>
      <c r="G806" t="s">
        <v>49</v>
      </c>
      <c r="H806" t="s">
        <v>99</v>
      </c>
      <c r="I806">
        <v>324003</v>
      </c>
      <c r="J806" t="s">
        <v>10</v>
      </c>
      <c r="K806" s="38">
        <v>100</v>
      </c>
      <c r="L806" s="38">
        <v>366.66699999999997</v>
      </c>
      <c r="M806" s="38">
        <v>36666.699999999997</v>
      </c>
      <c r="N806" s="38">
        <v>0</v>
      </c>
      <c r="O806" s="38">
        <v>2933.3359999999998</v>
      </c>
      <c r="P806" s="38">
        <v>39600.036</v>
      </c>
      <c r="Q806">
        <v>2023</v>
      </c>
      <c r="R806">
        <v>12</v>
      </c>
      <c r="S806">
        <v>0</v>
      </c>
      <c r="T806" t="s">
        <v>52</v>
      </c>
    </row>
    <row r="807" spans="1:20" x14ac:dyDescent="0.25">
      <c r="A807">
        <v>6750068262</v>
      </c>
      <c r="B807" s="37">
        <v>45280</v>
      </c>
      <c r="C807" t="s">
        <v>45</v>
      </c>
      <c r="D807" t="s">
        <v>70</v>
      </c>
      <c r="E807" t="s">
        <v>5</v>
      </c>
      <c r="F807" t="s">
        <v>71</v>
      </c>
      <c r="G807" t="s">
        <v>49</v>
      </c>
      <c r="H807" t="s">
        <v>50</v>
      </c>
      <c r="I807">
        <v>320028</v>
      </c>
      <c r="J807" t="s">
        <v>11</v>
      </c>
      <c r="K807" s="38">
        <v>60</v>
      </c>
      <c r="L807" s="38">
        <v>133.77799999999999</v>
      </c>
      <c r="M807" s="38">
        <v>8026.6559999999999</v>
      </c>
      <c r="N807" s="38">
        <v>-2006.664</v>
      </c>
      <c r="O807" s="38">
        <v>642.13199999999995</v>
      </c>
      <c r="P807" s="38">
        <v>8668.7880000000005</v>
      </c>
      <c r="Q807">
        <v>2023</v>
      </c>
      <c r="R807">
        <v>12</v>
      </c>
      <c r="S807">
        <v>0.19999952159519302</v>
      </c>
      <c r="T807" t="s">
        <v>56</v>
      </c>
    </row>
    <row r="808" spans="1:20" x14ac:dyDescent="0.25">
      <c r="A808">
        <v>6750068262</v>
      </c>
      <c r="B808" s="37">
        <v>45280</v>
      </c>
      <c r="C808" t="s">
        <v>45</v>
      </c>
      <c r="D808" t="s">
        <v>70</v>
      </c>
      <c r="E808" t="s">
        <v>5</v>
      </c>
      <c r="F808" t="s">
        <v>71</v>
      </c>
      <c r="G808" t="s">
        <v>49</v>
      </c>
      <c r="H808" t="s">
        <v>50</v>
      </c>
      <c r="I808">
        <v>320917</v>
      </c>
      <c r="J808" t="s">
        <v>54</v>
      </c>
      <c r="K808" s="38">
        <v>3</v>
      </c>
      <c r="L808" s="38">
        <v>317.77800000000002</v>
      </c>
      <c r="M808" s="38">
        <v>953.33399999999995</v>
      </c>
      <c r="N808" s="38">
        <v>0</v>
      </c>
      <c r="O808" s="38">
        <v>76.266999999999996</v>
      </c>
      <c r="P808" s="38">
        <v>1029.6010000000001</v>
      </c>
      <c r="Q808">
        <v>2023</v>
      </c>
      <c r="R808">
        <v>12</v>
      </c>
      <c r="S808">
        <v>0</v>
      </c>
      <c r="T808" t="s">
        <v>52</v>
      </c>
    </row>
    <row r="809" spans="1:20" x14ac:dyDescent="0.25">
      <c r="A809">
        <v>6750068262</v>
      </c>
      <c r="B809" s="37">
        <v>45280</v>
      </c>
      <c r="C809" t="s">
        <v>45</v>
      </c>
      <c r="D809" t="s">
        <v>70</v>
      </c>
      <c r="E809" t="s">
        <v>5</v>
      </c>
      <c r="F809" t="s">
        <v>71</v>
      </c>
      <c r="G809" t="s">
        <v>49</v>
      </c>
      <c r="H809" t="s">
        <v>50</v>
      </c>
      <c r="I809">
        <v>320921</v>
      </c>
      <c r="J809" t="s">
        <v>72</v>
      </c>
      <c r="K809" s="38">
        <v>2</v>
      </c>
      <c r="L809" s="38">
        <v>332.45499999999998</v>
      </c>
      <c r="M809" s="38">
        <v>664.91</v>
      </c>
      <c r="N809" s="38">
        <v>0</v>
      </c>
      <c r="O809" s="38">
        <v>53.192999999999998</v>
      </c>
      <c r="P809" s="38">
        <v>718.10299999999995</v>
      </c>
      <c r="Q809">
        <v>2023</v>
      </c>
      <c r="R809">
        <v>12</v>
      </c>
      <c r="S809">
        <v>0</v>
      </c>
      <c r="T809" t="s">
        <v>52</v>
      </c>
    </row>
    <row r="810" spans="1:20" x14ac:dyDescent="0.25">
      <c r="A810">
        <v>6750068262</v>
      </c>
      <c r="B810" s="37">
        <v>45280</v>
      </c>
      <c r="C810" t="s">
        <v>45</v>
      </c>
      <c r="D810" t="s">
        <v>70</v>
      </c>
      <c r="E810" t="s">
        <v>5</v>
      </c>
      <c r="F810" t="s">
        <v>71</v>
      </c>
      <c r="G810" t="s">
        <v>49</v>
      </c>
      <c r="H810" t="s">
        <v>50</v>
      </c>
      <c r="I810">
        <v>324003</v>
      </c>
      <c r="J810" t="s">
        <v>10</v>
      </c>
      <c r="K810" s="38">
        <v>5</v>
      </c>
      <c r="L810" s="38">
        <v>366.66699999999997</v>
      </c>
      <c r="M810" s="38">
        <v>1833.335</v>
      </c>
      <c r="N810" s="38">
        <v>0</v>
      </c>
      <c r="O810" s="38">
        <v>146.667</v>
      </c>
      <c r="P810" s="38">
        <v>1980.002</v>
      </c>
      <c r="Q810">
        <v>2023</v>
      </c>
      <c r="R810">
        <v>12</v>
      </c>
      <c r="S810">
        <v>0</v>
      </c>
      <c r="T810" t="s">
        <v>52</v>
      </c>
    </row>
    <row r="811" spans="1:20" x14ac:dyDescent="0.25">
      <c r="A811">
        <v>6750068262</v>
      </c>
      <c r="B811" s="37">
        <v>45280</v>
      </c>
      <c r="C811" t="s">
        <v>45</v>
      </c>
      <c r="D811" t="s">
        <v>70</v>
      </c>
      <c r="E811" t="s">
        <v>5</v>
      </c>
      <c r="F811" t="s">
        <v>71</v>
      </c>
      <c r="G811" t="s">
        <v>49</v>
      </c>
      <c r="H811" t="s">
        <v>50</v>
      </c>
      <c r="I811">
        <v>320917</v>
      </c>
      <c r="J811" t="s">
        <v>54</v>
      </c>
      <c r="K811" s="38">
        <v>1</v>
      </c>
      <c r="L811" s="38">
        <v>0</v>
      </c>
      <c r="M811" s="38">
        <v>0</v>
      </c>
      <c r="N811" s="38">
        <v>0</v>
      </c>
      <c r="O811" s="38">
        <v>0</v>
      </c>
      <c r="P811" s="38">
        <v>0</v>
      </c>
      <c r="Q811">
        <v>2023</v>
      </c>
      <c r="R811">
        <v>12</v>
      </c>
      <c r="S811">
        <v>0</v>
      </c>
      <c r="T811" t="s">
        <v>52</v>
      </c>
    </row>
    <row r="812" spans="1:20" x14ac:dyDescent="0.25">
      <c r="A812">
        <v>6750068263</v>
      </c>
      <c r="B812" s="37">
        <v>45280</v>
      </c>
      <c r="C812" t="s">
        <v>45</v>
      </c>
      <c r="D812" t="s">
        <v>70</v>
      </c>
      <c r="E812" t="s">
        <v>5</v>
      </c>
      <c r="F812" t="s">
        <v>71</v>
      </c>
      <c r="G812" t="s">
        <v>49</v>
      </c>
      <c r="H812" t="s">
        <v>50</v>
      </c>
      <c r="I812">
        <v>320020</v>
      </c>
      <c r="J812" t="s">
        <v>84</v>
      </c>
      <c r="K812" s="38">
        <v>30</v>
      </c>
      <c r="L812" s="38">
        <v>254.22200000000001</v>
      </c>
      <c r="M812" s="38">
        <v>7626.6719999999996</v>
      </c>
      <c r="N812" s="38">
        <v>-1906.6679999999999</v>
      </c>
      <c r="O812" s="38">
        <v>610.13400000000001</v>
      </c>
      <c r="P812" s="38">
        <v>8236.8060000000005</v>
      </c>
      <c r="Q812">
        <v>2023</v>
      </c>
      <c r="R812">
        <v>12</v>
      </c>
      <c r="S812">
        <v>0.20000025174839259</v>
      </c>
      <c r="T812" t="s">
        <v>56</v>
      </c>
    </row>
    <row r="813" spans="1:20" x14ac:dyDescent="0.25">
      <c r="A813">
        <v>6750068264</v>
      </c>
      <c r="B813" s="37">
        <v>45280</v>
      </c>
      <c r="C813" t="s">
        <v>45</v>
      </c>
      <c r="D813" t="s">
        <v>67</v>
      </c>
      <c r="E813" t="s">
        <v>5</v>
      </c>
      <c r="F813" t="s">
        <v>68</v>
      </c>
      <c r="G813" t="s">
        <v>49</v>
      </c>
      <c r="H813" t="s">
        <v>50</v>
      </c>
      <c r="I813">
        <v>320015</v>
      </c>
      <c r="J813" t="s">
        <v>51</v>
      </c>
      <c r="K813" s="38">
        <v>3</v>
      </c>
      <c r="L813" s="38">
        <v>332.45499999999998</v>
      </c>
      <c r="M813" s="38">
        <v>997.36500000000001</v>
      </c>
      <c r="N813" s="38">
        <v>0</v>
      </c>
      <c r="O813" s="38">
        <v>79.789000000000001</v>
      </c>
      <c r="P813" s="38">
        <v>1077.154</v>
      </c>
      <c r="Q813">
        <v>2023</v>
      </c>
      <c r="R813">
        <v>12</v>
      </c>
      <c r="S813">
        <v>0</v>
      </c>
      <c r="T813" t="s">
        <v>52</v>
      </c>
    </row>
    <row r="814" spans="1:20" x14ac:dyDescent="0.25">
      <c r="A814">
        <v>6750068264</v>
      </c>
      <c r="B814" s="37">
        <v>45280</v>
      </c>
      <c r="C814" t="s">
        <v>45</v>
      </c>
      <c r="D814" t="s">
        <v>67</v>
      </c>
      <c r="E814" t="s">
        <v>5</v>
      </c>
      <c r="F814" t="s">
        <v>68</v>
      </c>
      <c r="G814" t="s">
        <v>49</v>
      </c>
      <c r="H814" t="s">
        <v>50</v>
      </c>
      <c r="I814">
        <v>320028</v>
      </c>
      <c r="J814" t="s">
        <v>11</v>
      </c>
      <c r="K814" s="38">
        <v>20</v>
      </c>
      <c r="L814" s="38">
        <v>133.77799999999999</v>
      </c>
      <c r="M814" s="38">
        <v>2675.5520000000001</v>
      </c>
      <c r="N814" s="38">
        <v>-668.88800000000003</v>
      </c>
      <c r="O814" s="38">
        <v>214.04400000000001</v>
      </c>
      <c r="P814" s="38">
        <v>2889.596</v>
      </c>
      <c r="Q814">
        <v>2023</v>
      </c>
      <c r="R814">
        <v>12</v>
      </c>
      <c r="S814">
        <v>0.19999952159519302</v>
      </c>
      <c r="T814" t="s">
        <v>56</v>
      </c>
    </row>
    <row r="815" spans="1:20" x14ac:dyDescent="0.25">
      <c r="A815">
        <v>6750068264</v>
      </c>
      <c r="B815" s="37">
        <v>45280</v>
      </c>
      <c r="C815" t="s">
        <v>45</v>
      </c>
      <c r="D815" t="s">
        <v>67</v>
      </c>
      <c r="E815" t="s">
        <v>5</v>
      </c>
      <c r="F815" t="s">
        <v>68</v>
      </c>
      <c r="G815" t="s">
        <v>49</v>
      </c>
      <c r="H815" t="s">
        <v>50</v>
      </c>
      <c r="I815">
        <v>320921</v>
      </c>
      <c r="J815" t="s">
        <v>72</v>
      </c>
      <c r="K815" s="38">
        <v>2</v>
      </c>
      <c r="L815" s="38">
        <v>332.45499999999998</v>
      </c>
      <c r="M815" s="38">
        <v>664.91</v>
      </c>
      <c r="N815" s="38">
        <v>0</v>
      </c>
      <c r="O815" s="38">
        <v>53.192999999999998</v>
      </c>
      <c r="P815" s="38">
        <v>718.10299999999995</v>
      </c>
      <c r="Q815">
        <v>2023</v>
      </c>
      <c r="R815">
        <v>12</v>
      </c>
      <c r="S815">
        <v>0</v>
      </c>
      <c r="T815" t="s">
        <v>52</v>
      </c>
    </row>
    <row r="816" spans="1:20" x14ac:dyDescent="0.25">
      <c r="A816">
        <v>6750068264</v>
      </c>
      <c r="B816" s="37">
        <v>45280</v>
      </c>
      <c r="C816" t="s">
        <v>45</v>
      </c>
      <c r="D816" t="s">
        <v>67</v>
      </c>
      <c r="E816" t="s">
        <v>5</v>
      </c>
      <c r="F816" t="s">
        <v>68</v>
      </c>
      <c r="G816" t="s">
        <v>49</v>
      </c>
      <c r="H816" t="s">
        <v>50</v>
      </c>
      <c r="I816">
        <v>322000</v>
      </c>
      <c r="J816" t="s">
        <v>69</v>
      </c>
      <c r="K816" s="38">
        <v>3</v>
      </c>
      <c r="L816" s="38">
        <v>196.71299999999999</v>
      </c>
      <c r="M816" s="38">
        <v>590.13800000000003</v>
      </c>
      <c r="N816" s="38">
        <v>-252.916</v>
      </c>
      <c r="O816" s="38">
        <v>47.210999999999999</v>
      </c>
      <c r="P816" s="38">
        <v>637.34900000000005</v>
      </c>
      <c r="Q816">
        <v>2023</v>
      </c>
      <c r="R816">
        <v>12</v>
      </c>
      <c r="S816">
        <v>0.29999940691888433</v>
      </c>
      <c r="T816" t="s">
        <v>56</v>
      </c>
    </row>
    <row r="817" spans="1:20" x14ac:dyDescent="0.25">
      <c r="A817">
        <v>6750068264</v>
      </c>
      <c r="B817" s="37">
        <v>45280</v>
      </c>
      <c r="C817" t="s">
        <v>45</v>
      </c>
      <c r="D817" t="s">
        <v>67</v>
      </c>
      <c r="E817" t="s">
        <v>5</v>
      </c>
      <c r="F817" t="s">
        <v>68</v>
      </c>
      <c r="G817" t="s">
        <v>49</v>
      </c>
      <c r="H817" t="s">
        <v>50</v>
      </c>
      <c r="I817">
        <v>322110</v>
      </c>
      <c r="J817" t="s">
        <v>85</v>
      </c>
      <c r="K817" s="38">
        <v>2</v>
      </c>
      <c r="L817" s="38">
        <v>196.71299999999999</v>
      </c>
      <c r="M817" s="38">
        <v>393.42500000000001</v>
      </c>
      <c r="N817" s="38">
        <v>-168.61099999999999</v>
      </c>
      <c r="O817" s="38">
        <v>31.474</v>
      </c>
      <c r="P817" s="38">
        <v>424.899</v>
      </c>
      <c r="Q817">
        <v>2023</v>
      </c>
      <c r="R817">
        <v>12</v>
      </c>
      <c r="S817">
        <v>0.29999982207577075</v>
      </c>
      <c r="T817" t="s">
        <v>56</v>
      </c>
    </row>
    <row r="818" spans="1:20" x14ac:dyDescent="0.25">
      <c r="A818">
        <v>6750068264</v>
      </c>
      <c r="B818" s="37">
        <v>45280</v>
      </c>
      <c r="C818" t="s">
        <v>45</v>
      </c>
      <c r="D818" t="s">
        <v>67</v>
      </c>
      <c r="E818" t="s">
        <v>5</v>
      </c>
      <c r="F818" t="s">
        <v>68</v>
      </c>
      <c r="G818" t="s">
        <v>49</v>
      </c>
      <c r="H818" t="s">
        <v>50</v>
      </c>
      <c r="I818">
        <v>320015</v>
      </c>
      <c r="J818" t="s">
        <v>51</v>
      </c>
      <c r="K818" s="38">
        <v>1</v>
      </c>
      <c r="L818" s="38">
        <v>0</v>
      </c>
      <c r="M818" s="38">
        <v>0</v>
      </c>
      <c r="N818" s="38">
        <v>0</v>
      </c>
      <c r="O818" s="38">
        <v>0</v>
      </c>
      <c r="P818" s="38">
        <v>0</v>
      </c>
      <c r="Q818">
        <v>2023</v>
      </c>
      <c r="R818">
        <v>12</v>
      </c>
      <c r="S818">
        <v>0</v>
      </c>
      <c r="T818" t="s">
        <v>52</v>
      </c>
    </row>
    <row r="819" spans="1:20" x14ac:dyDescent="0.25">
      <c r="A819">
        <v>6750068265</v>
      </c>
      <c r="B819" s="37">
        <v>45280</v>
      </c>
      <c r="C819" t="s">
        <v>45</v>
      </c>
      <c r="D819" t="s">
        <v>89</v>
      </c>
      <c r="E819" t="s">
        <v>5</v>
      </c>
      <c r="F819" t="s">
        <v>90</v>
      </c>
      <c r="G819" t="s">
        <v>49</v>
      </c>
      <c r="H819" t="s">
        <v>50</v>
      </c>
      <c r="I819">
        <v>320020</v>
      </c>
      <c r="J819" t="s">
        <v>84</v>
      </c>
      <c r="K819" s="38">
        <v>28</v>
      </c>
      <c r="L819" s="38">
        <v>254.22200000000001</v>
      </c>
      <c r="M819" s="38">
        <v>7118.2269999999999</v>
      </c>
      <c r="N819" s="38">
        <v>-1779.557</v>
      </c>
      <c r="O819" s="38">
        <v>569.45799999999997</v>
      </c>
      <c r="P819" s="38">
        <v>7687.6850000000004</v>
      </c>
      <c r="Q819">
        <v>2023</v>
      </c>
      <c r="R819">
        <v>12</v>
      </c>
      <c r="S819">
        <v>0.20000026973041454</v>
      </c>
      <c r="T819" t="s">
        <v>56</v>
      </c>
    </row>
    <row r="820" spans="1:20" x14ac:dyDescent="0.25">
      <c r="A820">
        <v>6750068265</v>
      </c>
      <c r="B820" s="37">
        <v>45280</v>
      </c>
      <c r="C820" t="s">
        <v>45</v>
      </c>
      <c r="D820" t="s">
        <v>89</v>
      </c>
      <c r="E820" t="s">
        <v>5</v>
      </c>
      <c r="F820" t="s">
        <v>90</v>
      </c>
      <c r="G820" t="s">
        <v>49</v>
      </c>
      <c r="H820" t="s">
        <v>50</v>
      </c>
      <c r="I820">
        <v>322000</v>
      </c>
      <c r="J820" t="s">
        <v>69</v>
      </c>
      <c r="K820" s="38">
        <v>2</v>
      </c>
      <c r="L820" s="38">
        <v>196.71299999999999</v>
      </c>
      <c r="M820" s="38">
        <v>393.42500000000001</v>
      </c>
      <c r="N820" s="38">
        <v>-168.61099999999999</v>
      </c>
      <c r="O820" s="38">
        <v>31.474</v>
      </c>
      <c r="P820" s="38">
        <v>424.899</v>
      </c>
      <c r="Q820">
        <v>2023</v>
      </c>
      <c r="R820">
        <v>12</v>
      </c>
      <c r="S820">
        <v>0.29999982207577075</v>
      </c>
      <c r="T820" t="s">
        <v>56</v>
      </c>
    </row>
    <row r="821" spans="1:20" x14ac:dyDescent="0.25">
      <c r="A821">
        <v>6750068265</v>
      </c>
      <c r="B821" s="37">
        <v>45280</v>
      </c>
      <c r="C821" t="s">
        <v>45</v>
      </c>
      <c r="D821" t="s">
        <v>89</v>
      </c>
      <c r="E821" t="s">
        <v>5</v>
      </c>
      <c r="F821" t="s">
        <v>90</v>
      </c>
      <c r="G821" t="s">
        <v>49</v>
      </c>
      <c r="H821" t="s">
        <v>50</v>
      </c>
      <c r="I821">
        <v>322231</v>
      </c>
      <c r="J821" t="s">
        <v>120</v>
      </c>
      <c r="K821" s="38">
        <v>2</v>
      </c>
      <c r="L821" s="38">
        <v>196.71299999999999</v>
      </c>
      <c r="M821" s="38">
        <v>393.42500000000001</v>
      </c>
      <c r="N821" s="38">
        <v>-168.61099999999999</v>
      </c>
      <c r="O821" s="38">
        <v>31.474</v>
      </c>
      <c r="P821" s="38">
        <v>424.899</v>
      </c>
      <c r="Q821">
        <v>2023</v>
      </c>
      <c r="R821">
        <v>12</v>
      </c>
      <c r="S821">
        <v>0.29999982207577075</v>
      </c>
      <c r="T821" t="s">
        <v>56</v>
      </c>
    </row>
    <row r="822" spans="1:20" x14ac:dyDescent="0.25">
      <c r="A822">
        <v>6750068266</v>
      </c>
      <c r="B822" s="37">
        <v>45280</v>
      </c>
      <c r="C822" t="s">
        <v>45</v>
      </c>
      <c r="D822" t="s">
        <v>91</v>
      </c>
      <c r="E822" t="s">
        <v>5</v>
      </c>
      <c r="F822" t="s">
        <v>92</v>
      </c>
      <c r="G822" t="s">
        <v>49</v>
      </c>
      <c r="H822" t="s">
        <v>50</v>
      </c>
      <c r="I822">
        <v>324003</v>
      </c>
      <c r="J822" t="s">
        <v>10</v>
      </c>
      <c r="K822" s="38">
        <v>6</v>
      </c>
      <c r="L822" s="38">
        <v>366.66699999999997</v>
      </c>
      <c r="M822" s="38">
        <v>2200.002</v>
      </c>
      <c r="N822" s="38">
        <v>0</v>
      </c>
      <c r="O822" s="38">
        <v>176</v>
      </c>
      <c r="P822" s="38">
        <v>2376.002</v>
      </c>
      <c r="Q822">
        <v>2023</v>
      </c>
      <c r="R822">
        <v>12</v>
      </c>
      <c r="S822">
        <v>0</v>
      </c>
      <c r="T822" t="s">
        <v>52</v>
      </c>
    </row>
    <row r="823" spans="1:20" x14ac:dyDescent="0.25">
      <c r="A823">
        <v>6750068266</v>
      </c>
      <c r="B823" s="37">
        <v>45280</v>
      </c>
      <c r="C823" t="s">
        <v>45</v>
      </c>
      <c r="D823" t="s">
        <v>91</v>
      </c>
      <c r="E823" t="s">
        <v>5</v>
      </c>
      <c r="F823" t="s">
        <v>92</v>
      </c>
      <c r="G823" t="s">
        <v>49</v>
      </c>
      <c r="H823" t="s">
        <v>50</v>
      </c>
      <c r="I823">
        <v>322000</v>
      </c>
      <c r="J823" t="s">
        <v>69</v>
      </c>
      <c r="K823" s="38">
        <v>5</v>
      </c>
      <c r="L823" s="38">
        <v>196.71299999999999</v>
      </c>
      <c r="M823" s="38">
        <v>983.56299999999999</v>
      </c>
      <c r="N823" s="38">
        <v>-421.52699999999999</v>
      </c>
      <c r="O823" s="38">
        <v>78.685000000000002</v>
      </c>
      <c r="P823" s="38">
        <v>1062.248</v>
      </c>
      <c r="Q823">
        <v>2023</v>
      </c>
      <c r="R823">
        <v>12</v>
      </c>
      <c r="S823">
        <v>0.29999957298169799</v>
      </c>
      <c r="T823" t="s">
        <v>56</v>
      </c>
    </row>
    <row r="824" spans="1:20" x14ac:dyDescent="0.25">
      <c r="A824">
        <v>6750068266</v>
      </c>
      <c r="B824" s="37">
        <v>45280</v>
      </c>
      <c r="C824" t="s">
        <v>45</v>
      </c>
      <c r="D824" t="s">
        <v>91</v>
      </c>
      <c r="E824" t="s">
        <v>5</v>
      </c>
      <c r="F824" t="s">
        <v>92</v>
      </c>
      <c r="G824" t="s">
        <v>49</v>
      </c>
      <c r="H824" t="s">
        <v>50</v>
      </c>
      <c r="I824">
        <v>322110</v>
      </c>
      <c r="J824" t="s">
        <v>85</v>
      </c>
      <c r="K824" s="38">
        <v>3</v>
      </c>
      <c r="L824" s="38">
        <v>196.71299999999999</v>
      </c>
      <c r="M824" s="38">
        <v>590.13800000000003</v>
      </c>
      <c r="N824" s="38">
        <v>-252.916</v>
      </c>
      <c r="O824" s="38">
        <v>47.210999999999999</v>
      </c>
      <c r="P824" s="38">
        <v>637.34900000000005</v>
      </c>
      <c r="Q824">
        <v>2023</v>
      </c>
      <c r="R824">
        <v>12</v>
      </c>
      <c r="S824">
        <v>0.29999940691888433</v>
      </c>
      <c r="T824" t="s">
        <v>56</v>
      </c>
    </row>
    <row r="825" spans="1:20" x14ac:dyDescent="0.25">
      <c r="A825">
        <v>6750068266</v>
      </c>
      <c r="B825" s="37">
        <v>45280</v>
      </c>
      <c r="C825" t="s">
        <v>45</v>
      </c>
      <c r="D825" t="s">
        <v>91</v>
      </c>
      <c r="E825" t="s">
        <v>5</v>
      </c>
      <c r="F825" t="s">
        <v>92</v>
      </c>
      <c r="G825" t="s">
        <v>49</v>
      </c>
      <c r="H825" t="s">
        <v>50</v>
      </c>
      <c r="I825">
        <v>322231</v>
      </c>
      <c r="J825" t="s">
        <v>120</v>
      </c>
      <c r="K825" s="38">
        <v>3</v>
      </c>
      <c r="L825" s="38">
        <v>196.71299999999999</v>
      </c>
      <c r="M825" s="38">
        <v>590.13800000000003</v>
      </c>
      <c r="N825" s="38">
        <v>-252.916</v>
      </c>
      <c r="O825" s="38">
        <v>47.210999999999999</v>
      </c>
      <c r="P825" s="38">
        <v>637.34900000000005</v>
      </c>
      <c r="Q825">
        <v>2023</v>
      </c>
      <c r="R825">
        <v>12</v>
      </c>
      <c r="S825">
        <v>0.29999940691888433</v>
      </c>
      <c r="T825" t="s">
        <v>56</v>
      </c>
    </row>
    <row r="826" spans="1:20" x14ac:dyDescent="0.25">
      <c r="A826">
        <v>6750068267</v>
      </c>
      <c r="B826" s="37">
        <v>45280</v>
      </c>
      <c r="C826" t="s">
        <v>45</v>
      </c>
      <c r="D826" t="s">
        <v>87</v>
      </c>
      <c r="E826" t="s">
        <v>5</v>
      </c>
      <c r="F826" t="s">
        <v>88</v>
      </c>
      <c r="G826" t="s">
        <v>49</v>
      </c>
      <c r="H826" t="s">
        <v>50</v>
      </c>
      <c r="I826">
        <v>320015</v>
      </c>
      <c r="J826" t="s">
        <v>51</v>
      </c>
      <c r="K826" s="38">
        <v>3</v>
      </c>
      <c r="L826" s="38">
        <v>332.45499999999998</v>
      </c>
      <c r="M826" s="38">
        <v>997.36500000000001</v>
      </c>
      <c r="N826" s="38">
        <v>0</v>
      </c>
      <c r="O826" s="38">
        <v>79.789000000000001</v>
      </c>
      <c r="P826" s="38">
        <v>1077.154</v>
      </c>
      <c r="Q826">
        <v>2023</v>
      </c>
      <c r="R826">
        <v>12</v>
      </c>
      <c r="S826">
        <v>0</v>
      </c>
      <c r="T826" t="s">
        <v>52</v>
      </c>
    </row>
    <row r="827" spans="1:20" x14ac:dyDescent="0.25">
      <c r="A827">
        <v>6750068267</v>
      </c>
      <c r="B827" s="37">
        <v>45280</v>
      </c>
      <c r="C827" t="s">
        <v>45</v>
      </c>
      <c r="D827" t="s">
        <v>87</v>
      </c>
      <c r="E827" t="s">
        <v>5</v>
      </c>
      <c r="F827" t="s">
        <v>88</v>
      </c>
      <c r="G827" t="s">
        <v>49</v>
      </c>
      <c r="H827" t="s">
        <v>50</v>
      </c>
      <c r="I827">
        <v>320107</v>
      </c>
      <c r="J827" t="s">
        <v>53</v>
      </c>
      <c r="K827" s="38">
        <v>3</v>
      </c>
      <c r="L827" s="38">
        <v>317.77800000000002</v>
      </c>
      <c r="M827" s="38">
        <v>953.33399999999995</v>
      </c>
      <c r="N827" s="38">
        <v>0</v>
      </c>
      <c r="O827" s="38">
        <v>76.266999999999996</v>
      </c>
      <c r="P827" s="38">
        <v>1029.6010000000001</v>
      </c>
      <c r="Q827">
        <v>2023</v>
      </c>
      <c r="R827">
        <v>12</v>
      </c>
      <c r="S827">
        <v>0</v>
      </c>
      <c r="T827" t="s">
        <v>52</v>
      </c>
    </row>
    <row r="828" spans="1:20" x14ac:dyDescent="0.25">
      <c r="A828">
        <v>6750068267</v>
      </c>
      <c r="B828" s="37">
        <v>45280</v>
      </c>
      <c r="C828" t="s">
        <v>45</v>
      </c>
      <c r="D828" t="s">
        <v>87</v>
      </c>
      <c r="E828" t="s">
        <v>5</v>
      </c>
      <c r="F828" t="s">
        <v>88</v>
      </c>
      <c r="G828" t="s">
        <v>49</v>
      </c>
      <c r="H828" t="s">
        <v>50</v>
      </c>
      <c r="I828">
        <v>320028</v>
      </c>
      <c r="J828" t="s">
        <v>11</v>
      </c>
      <c r="K828" s="38">
        <v>20</v>
      </c>
      <c r="L828" s="38">
        <v>133.77799999999999</v>
      </c>
      <c r="M828" s="38">
        <v>2675.5520000000001</v>
      </c>
      <c r="N828" s="38">
        <v>-668.88800000000003</v>
      </c>
      <c r="O828" s="38">
        <v>214.04400000000001</v>
      </c>
      <c r="P828" s="38">
        <v>2889.596</v>
      </c>
      <c r="Q828">
        <v>2023</v>
      </c>
      <c r="R828">
        <v>12</v>
      </c>
      <c r="S828">
        <v>0.19999952159519302</v>
      </c>
      <c r="T828" t="s">
        <v>56</v>
      </c>
    </row>
    <row r="829" spans="1:20" x14ac:dyDescent="0.25">
      <c r="A829">
        <v>6750068267</v>
      </c>
      <c r="B829" s="37">
        <v>45280</v>
      </c>
      <c r="C829" t="s">
        <v>45</v>
      </c>
      <c r="D829" t="s">
        <v>87</v>
      </c>
      <c r="E829" t="s">
        <v>5</v>
      </c>
      <c r="F829" t="s">
        <v>88</v>
      </c>
      <c r="G829" t="s">
        <v>49</v>
      </c>
      <c r="H829" t="s">
        <v>50</v>
      </c>
      <c r="I829">
        <v>320118</v>
      </c>
      <c r="J829" t="s">
        <v>57</v>
      </c>
      <c r="K829" s="38">
        <v>2</v>
      </c>
      <c r="L829" s="38">
        <v>210.833</v>
      </c>
      <c r="M829" s="38">
        <v>421.666</v>
      </c>
      <c r="N829" s="38">
        <v>0</v>
      </c>
      <c r="O829" s="38">
        <v>33.732999999999997</v>
      </c>
      <c r="P829" s="38">
        <v>455.399</v>
      </c>
      <c r="Q829">
        <v>2023</v>
      </c>
      <c r="R829">
        <v>12</v>
      </c>
      <c r="S829">
        <v>0</v>
      </c>
      <c r="T829" t="s">
        <v>52</v>
      </c>
    </row>
    <row r="830" spans="1:20" x14ac:dyDescent="0.25">
      <c r="A830">
        <v>6750068267</v>
      </c>
      <c r="B830" s="37">
        <v>45280</v>
      </c>
      <c r="C830" t="s">
        <v>45</v>
      </c>
      <c r="D830" t="s">
        <v>87</v>
      </c>
      <c r="E830" t="s">
        <v>5</v>
      </c>
      <c r="F830" t="s">
        <v>88</v>
      </c>
      <c r="G830" t="s">
        <v>49</v>
      </c>
      <c r="H830" t="s">
        <v>50</v>
      </c>
      <c r="I830">
        <v>320917</v>
      </c>
      <c r="J830" t="s">
        <v>54</v>
      </c>
      <c r="K830" s="38">
        <v>3</v>
      </c>
      <c r="L830" s="38">
        <v>317.77800000000002</v>
      </c>
      <c r="M830" s="38">
        <v>953.33399999999995</v>
      </c>
      <c r="N830" s="38">
        <v>0</v>
      </c>
      <c r="O830" s="38">
        <v>76.266999999999996</v>
      </c>
      <c r="P830" s="38">
        <v>1029.6010000000001</v>
      </c>
      <c r="Q830">
        <v>2023</v>
      </c>
      <c r="R830">
        <v>12</v>
      </c>
      <c r="S830">
        <v>0</v>
      </c>
      <c r="T830" t="s">
        <v>52</v>
      </c>
    </row>
    <row r="831" spans="1:20" x14ac:dyDescent="0.25">
      <c r="A831">
        <v>6750068267</v>
      </c>
      <c r="B831" s="37">
        <v>45280</v>
      </c>
      <c r="C831" t="s">
        <v>45</v>
      </c>
      <c r="D831" t="s">
        <v>87</v>
      </c>
      <c r="E831" t="s">
        <v>5</v>
      </c>
      <c r="F831" t="s">
        <v>88</v>
      </c>
      <c r="G831" t="s">
        <v>49</v>
      </c>
      <c r="H831" t="s">
        <v>50</v>
      </c>
      <c r="I831">
        <v>320108</v>
      </c>
      <c r="J831" t="s">
        <v>73</v>
      </c>
      <c r="K831" s="38">
        <v>2</v>
      </c>
      <c r="L831" s="38">
        <v>319.90899999999999</v>
      </c>
      <c r="M831" s="38">
        <v>639.81799999999998</v>
      </c>
      <c r="N831" s="38">
        <v>0</v>
      </c>
      <c r="O831" s="38">
        <v>51.185000000000002</v>
      </c>
      <c r="P831" s="38">
        <v>691.00300000000004</v>
      </c>
      <c r="Q831">
        <v>2023</v>
      </c>
      <c r="R831">
        <v>12</v>
      </c>
      <c r="S831">
        <v>0</v>
      </c>
      <c r="T831" t="s">
        <v>52</v>
      </c>
    </row>
    <row r="832" spans="1:20" x14ac:dyDescent="0.25">
      <c r="A832">
        <v>6750068267</v>
      </c>
      <c r="B832" s="37">
        <v>45280</v>
      </c>
      <c r="C832" t="s">
        <v>45</v>
      </c>
      <c r="D832" t="s">
        <v>87</v>
      </c>
      <c r="E832" t="s">
        <v>5</v>
      </c>
      <c r="F832" t="s">
        <v>88</v>
      </c>
      <c r="G832" t="s">
        <v>49</v>
      </c>
      <c r="H832" t="s">
        <v>50</v>
      </c>
      <c r="I832">
        <v>320020</v>
      </c>
      <c r="J832" t="s">
        <v>84</v>
      </c>
      <c r="K832" s="38">
        <v>20</v>
      </c>
      <c r="L832" s="38">
        <v>254.22200000000001</v>
      </c>
      <c r="M832" s="38">
        <v>5084.4480000000003</v>
      </c>
      <c r="N832" s="38">
        <v>-1271.1120000000001</v>
      </c>
      <c r="O832" s="38">
        <v>406.75599999999997</v>
      </c>
      <c r="P832" s="38">
        <v>5491.2039999999997</v>
      </c>
      <c r="Q832">
        <v>2023</v>
      </c>
      <c r="R832">
        <v>12</v>
      </c>
      <c r="S832">
        <v>0.20000025174839259</v>
      </c>
      <c r="T832" t="s">
        <v>56</v>
      </c>
    </row>
    <row r="833" spans="1:20" x14ac:dyDescent="0.25">
      <c r="A833">
        <v>6750068267</v>
      </c>
      <c r="B833" s="37">
        <v>45280</v>
      </c>
      <c r="C833" t="s">
        <v>45</v>
      </c>
      <c r="D833" t="s">
        <v>87</v>
      </c>
      <c r="E833" t="s">
        <v>5</v>
      </c>
      <c r="F833" t="s">
        <v>88</v>
      </c>
      <c r="G833" t="s">
        <v>49</v>
      </c>
      <c r="H833" t="s">
        <v>50</v>
      </c>
      <c r="I833">
        <v>320025</v>
      </c>
      <c r="J833" t="s">
        <v>58</v>
      </c>
      <c r="K833" s="38">
        <v>30</v>
      </c>
      <c r="L833" s="38">
        <v>220.8</v>
      </c>
      <c r="M833" s="38">
        <v>6624</v>
      </c>
      <c r="N833" s="38">
        <v>0</v>
      </c>
      <c r="O833" s="38">
        <v>529.91999999999996</v>
      </c>
      <c r="P833" s="38">
        <v>7153.92</v>
      </c>
      <c r="Q833">
        <v>2023</v>
      </c>
      <c r="R833">
        <v>12</v>
      </c>
      <c r="S833">
        <v>0</v>
      </c>
      <c r="T833" t="s">
        <v>52</v>
      </c>
    </row>
    <row r="834" spans="1:20" x14ac:dyDescent="0.25">
      <c r="A834">
        <v>6750068267</v>
      </c>
      <c r="B834" s="37">
        <v>45280</v>
      </c>
      <c r="C834" t="s">
        <v>45</v>
      </c>
      <c r="D834" t="s">
        <v>87</v>
      </c>
      <c r="E834" t="s">
        <v>5</v>
      </c>
      <c r="F834" t="s">
        <v>88</v>
      </c>
      <c r="G834" t="s">
        <v>49</v>
      </c>
      <c r="H834" t="s">
        <v>50</v>
      </c>
      <c r="I834">
        <v>324003</v>
      </c>
      <c r="J834" t="s">
        <v>10</v>
      </c>
      <c r="K834" s="38">
        <v>20</v>
      </c>
      <c r="L834" s="38">
        <v>366.66699999999997</v>
      </c>
      <c r="M834" s="38">
        <v>7333.34</v>
      </c>
      <c r="N834" s="38">
        <v>0</v>
      </c>
      <c r="O834" s="38">
        <v>586.66800000000001</v>
      </c>
      <c r="P834" s="38">
        <v>7920.0079999999998</v>
      </c>
      <c r="Q834">
        <v>2023</v>
      </c>
      <c r="R834">
        <v>12</v>
      </c>
      <c r="S834">
        <v>0</v>
      </c>
      <c r="T834" t="s">
        <v>52</v>
      </c>
    </row>
    <row r="835" spans="1:20" x14ac:dyDescent="0.25">
      <c r="A835">
        <v>6750068267</v>
      </c>
      <c r="B835" s="37">
        <v>45280</v>
      </c>
      <c r="C835" t="s">
        <v>45</v>
      </c>
      <c r="D835" t="s">
        <v>87</v>
      </c>
      <c r="E835" t="s">
        <v>5</v>
      </c>
      <c r="F835" t="s">
        <v>88</v>
      </c>
      <c r="G835" t="s">
        <v>49</v>
      </c>
      <c r="H835" t="s">
        <v>50</v>
      </c>
      <c r="I835">
        <v>320015</v>
      </c>
      <c r="J835" t="s">
        <v>51</v>
      </c>
      <c r="K835" s="38">
        <v>1</v>
      </c>
      <c r="L835" s="38">
        <v>0</v>
      </c>
      <c r="M835" s="38">
        <v>0</v>
      </c>
      <c r="N835" s="38">
        <v>0</v>
      </c>
      <c r="O835" s="38">
        <v>0</v>
      </c>
      <c r="P835" s="38">
        <v>0</v>
      </c>
      <c r="Q835">
        <v>2023</v>
      </c>
      <c r="R835">
        <v>12</v>
      </c>
      <c r="S835">
        <v>0</v>
      </c>
      <c r="T835" t="s">
        <v>52</v>
      </c>
    </row>
    <row r="836" spans="1:20" x14ac:dyDescent="0.25">
      <c r="A836">
        <v>6750068267</v>
      </c>
      <c r="B836" s="37">
        <v>45280</v>
      </c>
      <c r="C836" t="s">
        <v>45</v>
      </c>
      <c r="D836" t="s">
        <v>87</v>
      </c>
      <c r="E836" t="s">
        <v>5</v>
      </c>
      <c r="F836" t="s">
        <v>88</v>
      </c>
      <c r="G836" t="s">
        <v>49</v>
      </c>
      <c r="H836" t="s">
        <v>50</v>
      </c>
      <c r="I836">
        <v>320107</v>
      </c>
      <c r="J836" t="s">
        <v>53</v>
      </c>
      <c r="K836" s="38">
        <v>1</v>
      </c>
      <c r="L836" s="38">
        <v>0</v>
      </c>
      <c r="M836" s="38">
        <v>0</v>
      </c>
      <c r="N836" s="38">
        <v>0</v>
      </c>
      <c r="O836" s="38">
        <v>0</v>
      </c>
      <c r="P836" s="38">
        <v>0</v>
      </c>
      <c r="Q836">
        <v>2023</v>
      </c>
      <c r="R836">
        <v>12</v>
      </c>
      <c r="S836">
        <v>0</v>
      </c>
      <c r="T836" t="s">
        <v>52</v>
      </c>
    </row>
    <row r="837" spans="1:20" x14ac:dyDescent="0.25">
      <c r="A837">
        <v>6750068267</v>
      </c>
      <c r="B837" s="37">
        <v>45280</v>
      </c>
      <c r="C837" t="s">
        <v>45</v>
      </c>
      <c r="D837" t="s">
        <v>87</v>
      </c>
      <c r="E837" t="s">
        <v>5</v>
      </c>
      <c r="F837" t="s">
        <v>88</v>
      </c>
      <c r="G837" t="s">
        <v>49</v>
      </c>
      <c r="H837" t="s">
        <v>50</v>
      </c>
      <c r="I837">
        <v>320917</v>
      </c>
      <c r="J837" t="s">
        <v>54</v>
      </c>
      <c r="K837" s="38">
        <v>1</v>
      </c>
      <c r="L837" s="38">
        <v>0</v>
      </c>
      <c r="M837" s="38">
        <v>0</v>
      </c>
      <c r="N837" s="38">
        <v>0</v>
      </c>
      <c r="O837" s="38">
        <v>0</v>
      </c>
      <c r="P837" s="38">
        <v>0</v>
      </c>
      <c r="Q837">
        <v>2023</v>
      </c>
      <c r="R837">
        <v>12</v>
      </c>
      <c r="S837">
        <v>0</v>
      </c>
      <c r="T837" t="s">
        <v>52</v>
      </c>
    </row>
    <row r="838" spans="1:20" x14ac:dyDescent="0.25">
      <c r="A838">
        <v>6750068268</v>
      </c>
      <c r="B838" s="37">
        <v>45280</v>
      </c>
      <c r="C838" t="s">
        <v>45</v>
      </c>
      <c r="D838" t="s">
        <v>74</v>
      </c>
      <c r="E838" t="s">
        <v>5</v>
      </c>
      <c r="F838" t="s">
        <v>75</v>
      </c>
      <c r="G838" t="s">
        <v>49</v>
      </c>
      <c r="H838" t="s">
        <v>76</v>
      </c>
      <c r="I838">
        <v>320917</v>
      </c>
      <c r="J838" t="s">
        <v>54</v>
      </c>
      <c r="K838" s="38">
        <v>3</v>
      </c>
      <c r="L838" s="38">
        <v>317.77800000000002</v>
      </c>
      <c r="M838" s="38">
        <v>953.33399999999995</v>
      </c>
      <c r="N838" s="38">
        <v>0</v>
      </c>
      <c r="O838" s="38">
        <v>76.266999999999996</v>
      </c>
      <c r="P838" s="38">
        <v>1029.6010000000001</v>
      </c>
      <c r="Q838">
        <v>2023</v>
      </c>
      <c r="R838">
        <v>12</v>
      </c>
      <c r="S838">
        <v>0</v>
      </c>
      <c r="T838" t="s">
        <v>52</v>
      </c>
    </row>
    <row r="839" spans="1:20" x14ac:dyDescent="0.25">
      <c r="A839">
        <v>6750068268</v>
      </c>
      <c r="B839" s="37">
        <v>45280</v>
      </c>
      <c r="C839" t="s">
        <v>45</v>
      </c>
      <c r="D839" t="s">
        <v>74</v>
      </c>
      <c r="E839" t="s">
        <v>5</v>
      </c>
      <c r="F839" t="s">
        <v>75</v>
      </c>
      <c r="G839" t="s">
        <v>49</v>
      </c>
      <c r="H839" t="s">
        <v>76</v>
      </c>
      <c r="I839">
        <v>324003</v>
      </c>
      <c r="J839" t="s">
        <v>10</v>
      </c>
      <c r="K839" s="38">
        <v>50</v>
      </c>
      <c r="L839" s="38">
        <v>366.66699999999997</v>
      </c>
      <c r="M839" s="38">
        <v>18333.349999999999</v>
      </c>
      <c r="N839" s="38">
        <v>0</v>
      </c>
      <c r="O839" s="38">
        <v>1466.6679999999999</v>
      </c>
      <c r="P839" s="38">
        <v>19800.018</v>
      </c>
      <c r="Q839">
        <v>2023</v>
      </c>
      <c r="R839">
        <v>12</v>
      </c>
      <c r="S839">
        <v>0</v>
      </c>
      <c r="T839" t="s">
        <v>52</v>
      </c>
    </row>
    <row r="840" spans="1:20" x14ac:dyDescent="0.25">
      <c r="A840">
        <v>6750068268</v>
      </c>
      <c r="B840" s="37">
        <v>45280</v>
      </c>
      <c r="C840" t="s">
        <v>45</v>
      </c>
      <c r="D840" t="s">
        <v>74</v>
      </c>
      <c r="E840" t="s">
        <v>5</v>
      </c>
      <c r="F840" t="s">
        <v>75</v>
      </c>
      <c r="G840" t="s">
        <v>49</v>
      </c>
      <c r="H840" t="s">
        <v>76</v>
      </c>
      <c r="I840">
        <v>322000</v>
      </c>
      <c r="J840" t="s">
        <v>69</v>
      </c>
      <c r="K840" s="38">
        <v>2</v>
      </c>
      <c r="L840" s="38">
        <v>196.71299999999999</v>
      </c>
      <c r="M840" s="38">
        <v>393.42500000000001</v>
      </c>
      <c r="N840" s="38">
        <v>-168.61099999999999</v>
      </c>
      <c r="O840" s="38">
        <v>31.474</v>
      </c>
      <c r="P840" s="38">
        <v>424.899</v>
      </c>
      <c r="Q840">
        <v>2023</v>
      </c>
      <c r="R840">
        <v>12</v>
      </c>
      <c r="S840">
        <v>0.29999982207577075</v>
      </c>
      <c r="T840" t="s">
        <v>56</v>
      </c>
    </row>
    <row r="841" spans="1:20" x14ac:dyDescent="0.25">
      <c r="A841">
        <v>6750068268</v>
      </c>
      <c r="B841" s="37">
        <v>45280</v>
      </c>
      <c r="C841" t="s">
        <v>45</v>
      </c>
      <c r="D841" t="s">
        <v>74</v>
      </c>
      <c r="E841" t="s">
        <v>5</v>
      </c>
      <c r="F841" t="s">
        <v>75</v>
      </c>
      <c r="G841" t="s">
        <v>49</v>
      </c>
      <c r="H841" t="s">
        <v>76</v>
      </c>
      <c r="I841">
        <v>322110</v>
      </c>
      <c r="J841" t="s">
        <v>85</v>
      </c>
      <c r="K841" s="38">
        <v>2</v>
      </c>
      <c r="L841" s="38">
        <v>196.71299999999999</v>
      </c>
      <c r="M841" s="38">
        <v>393.42500000000001</v>
      </c>
      <c r="N841" s="38">
        <v>-168.61099999999999</v>
      </c>
      <c r="O841" s="38">
        <v>31.474</v>
      </c>
      <c r="P841" s="38">
        <v>424.899</v>
      </c>
      <c r="Q841">
        <v>2023</v>
      </c>
      <c r="R841">
        <v>12</v>
      </c>
      <c r="S841">
        <v>0.29999982207577075</v>
      </c>
      <c r="T841" t="s">
        <v>56</v>
      </c>
    </row>
    <row r="842" spans="1:20" x14ac:dyDescent="0.25">
      <c r="A842">
        <v>6750068268</v>
      </c>
      <c r="B842" s="37">
        <v>45280</v>
      </c>
      <c r="C842" t="s">
        <v>45</v>
      </c>
      <c r="D842" t="s">
        <v>74</v>
      </c>
      <c r="E842" t="s">
        <v>5</v>
      </c>
      <c r="F842" t="s">
        <v>75</v>
      </c>
      <c r="G842" t="s">
        <v>49</v>
      </c>
      <c r="H842" t="s">
        <v>76</v>
      </c>
      <c r="I842">
        <v>322231</v>
      </c>
      <c r="J842" t="s">
        <v>120</v>
      </c>
      <c r="K842" s="38">
        <v>2</v>
      </c>
      <c r="L842" s="38">
        <v>196.71299999999999</v>
      </c>
      <c r="M842" s="38">
        <v>393.42500000000001</v>
      </c>
      <c r="N842" s="38">
        <v>-168.61099999999999</v>
      </c>
      <c r="O842" s="38">
        <v>31.474</v>
      </c>
      <c r="P842" s="38">
        <v>424.899</v>
      </c>
      <c r="Q842">
        <v>2023</v>
      </c>
      <c r="R842">
        <v>12</v>
      </c>
      <c r="S842">
        <v>0.29999982207577075</v>
      </c>
      <c r="T842" t="s">
        <v>56</v>
      </c>
    </row>
    <row r="843" spans="1:20" x14ac:dyDescent="0.25">
      <c r="A843">
        <v>6750068268</v>
      </c>
      <c r="B843" s="37">
        <v>45280</v>
      </c>
      <c r="C843" t="s">
        <v>45</v>
      </c>
      <c r="D843" t="s">
        <v>74</v>
      </c>
      <c r="E843" t="s">
        <v>5</v>
      </c>
      <c r="F843" t="s">
        <v>75</v>
      </c>
      <c r="G843" t="s">
        <v>49</v>
      </c>
      <c r="H843" t="s">
        <v>76</v>
      </c>
      <c r="I843">
        <v>320028</v>
      </c>
      <c r="J843" t="s">
        <v>11</v>
      </c>
      <c r="K843" s="38">
        <v>10</v>
      </c>
      <c r="L843" s="38">
        <v>133.77799999999999</v>
      </c>
      <c r="M843" s="38">
        <v>1337.7760000000001</v>
      </c>
      <c r="N843" s="38">
        <v>-334.44400000000002</v>
      </c>
      <c r="O843" s="38">
        <v>107.02200000000001</v>
      </c>
      <c r="P843" s="38">
        <v>1444.798</v>
      </c>
      <c r="Q843">
        <v>2023</v>
      </c>
      <c r="R843">
        <v>12</v>
      </c>
      <c r="S843">
        <v>0.19999952159519302</v>
      </c>
      <c r="T843" t="s">
        <v>56</v>
      </c>
    </row>
    <row r="844" spans="1:20" x14ac:dyDescent="0.25">
      <c r="A844">
        <v>6750068268</v>
      </c>
      <c r="B844" s="37">
        <v>45280</v>
      </c>
      <c r="C844" t="s">
        <v>45</v>
      </c>
      <c r="D844" t="s">
        <v>74</v>
      </c>
      <c r="E844" t="s">
        <v>5</v>
      </c>
      <c r="F844" t="s">
        <v>75</v>
      </c>
      <c r="G844" t="s">
        <v>49</v>
      </c>
      <c r="H844" t="s">
        <v>76</v>
      </c>
      <c r="I844">
        <v>320917</v>
      </c>
      <c r="J844" t="s">
        <v>54</v>
      </c>
      <c r="K844" s="38">
        <v>1</v>
      </c>
      <c r="L844" s="38">
        <v>0</v>
      </c>
      <c r="M844" s="38">
        <v>0</v>
      </c>
      <c r="N844" s="38">
        <v>0</v>
      </c>
      <c r="O844" s="38">
        <v>0</v>
      </c>
      <c r="P844" s="38">
        <v>0</v>
      </c>
      <c r="Q844">
        <v>2023</v>
      </c>
      <c r="R844">
        <v>12</v>
      </c>
      <c r="S844">
        <v>0</v>
      </c>
      <c r="T844" t="s">
        <v>52</v>
      </c>
    </row>
    <row r="845" spans="1:20" x14ac:dyDescent="0.25">
      <c r="A845">
        <v>6750068269</v>
      </c>
      <c r="B845" s="37">
        <v>45280</v>
      </c>
      <c r="C845" t="s">
        <v>45</v>
      </c>
      <c r="D845" t="s">
        <v>102</v>
      </c>
      <c r="E845" t="s">
        <v>5</v>
      </c>
      <c r="F845" t="s">
        <v>103</v>
      </c>
      <c r="G845" t="s">
        <v>49</v>
      </c>
      <c r="H845" t="s">
        <v>76</v>
      </c>
      <c r="I845">
        <v>320015</v>
      </c>
      <c r="J845" t="s">
        <v>51</v>
      </c>
      <c r="K845" s="38">
        <v>3</v>
      </c>
      <c r="L845" s="38">
        <v>332.45499999999998</v>
      </c>
      <c r="M845" s="38">
        <v>997.36500000000001</v>
      </c>
      <c r="N845" s="38">
        <v>0</v>
      </c>
      <c r="O845" s="38">
        <v>79.789000000000001</v>
      </c>
      <c r="P845" s="38">
        <v>1077.154</v>
      </c>
      <c r="Q845">
        <v>2023</v>
      </c>
      <c r="R845">
        <v>12</v>
      </c>
      <c r="S845">
        <v>0</v>
      </c>
      <c r="T845" t="s">
        <v>52</v>
      </c>
    </row>
    <row r="846" spans="1:20" x14ac:dyDescent="0.25">
      <c r="A846">
        <v>6750068269</v>
      </c>
      <c r="B846" s="37">
        <v>45280</v>
      </c>
      <c r="C846" t="s">
        <v>45</v>
      </c>
      <c r="D846" t="s">
        <v>102</v>
      </c>
      <c r="E846" t="s">
        <v>5</v>
      </c>
      <c r="F846" t="s">
        <v>103</v>
      </c>
      <c r="G846" t="s">
        <v>49</v>
      </c>
      <c r="H846" t="s">
        <v>76</v>
      </c>
      <c r="I846">
        <v>320107</v>
      </c>
      <c r="J846" t="s">
        <v>53</v>
      </c>
      <c r="K846" s="38">
        <v>3</v>
      </c>
      <c r="L846" s="38">
        <v>317.77800000000002</v>
      </c>
      <c r="M846" s="38">
        <v>953.33399999999995</v>
      </c>
      <c r="N846" s="38">
        <v>0</v>
      </c>
      <c r="O846" s="38">
        <v>76.266999999999996</v>
      </c>
      <c r="P846" s="38">
        <v>1029.6010000000001</v>
      </c>
      <c r="Q846">
        <v>2023</v>
      </c>
      <c r="R846">
        <v>12</v>
      </c>
      <c r="S846">
        <v>0</v>
      </c>
      <c r="T846" t="s">
        <v>52</v>
      </c>
    </row>
    <row r="847" spans="1:20" x14ac:dyDescent="0.25">
      <c r="A847">
        <v>6750068269</v>
      </c>
      <c r="B847" s="37">
        <v>45280</v>
      </c>
      <c r="C847" t="s">
        <v>45</v>
      </c>
      <c r="D847" t="s">
        <v>102</v>
      </c>
      <c r="E847" t="s">
        <v>5</v>
      </c>
      <c r="F847" t="s">
        <v>103</v>
      </c>
      <c r="G847" t="s">
        <v>49</v>
      </c>
      <c r="H847" t="s">
        <v>76</v>
      </c>
      <c r="I847">
        <v>320917</v>
      </c>
      <c r="J847" t="s">
        <v>54</v>
      </c>
      <c r="K847" s="38">
        <v>3</v>
      </c>
      <c r="L847" s="38">
        <v>317.77800000000002</v>
      </c>
      <c r="M847" s="38">
        <v>953.33399999999995</v>
      </c>
      <c r="N847" s="38">
        <v>0</v>
      </c>
      <c r="O847" s="38">
        <v>76.266999999999996</v>
      </c>
      <c r="P847" s="38">
        <v>1029.6010000000001</v>
      </c>
      <c r="Q847">
        <v>2023</v>
      </c>
      <c r="R847">
        <v>12</v>
      </c>
      <c r="S847">
        <v>0</v>
      </c>
      <c r="T847" t="s">
        <v>52</v>
      </c>
    </row>
    <row r="848" spans="1:20" x14ac:dyDescent="0.25">
      <c r="A848">
        <v>6750068269</v>
      </c>
      <c r="B848" s="37">
        <v>45280</v>
      </c>
      <c r="C848" t="s">
        <v>45</v>
      </c>
      <c r="D848" t="s">
        <v>102</v>
      </c>
      <c r="E848" t="s">
        <v>5</v>
      </c>
      <c r="F848" t="s">
        <v>103</v>
      </c>
      <c r="G848" t="s">
        <v>49</v>
      </c>
      <c r="H848" t="s">
        <v>76</v>
      </c>
      <c r="I848">
        <v>320921</v>
      </c>
      <c r="J848" t="s">
        <v>72</v>
      </c>
      <c r="K848" s="38">
        <v>2</v>
      </c>
      <c r="L848" s="38">
        <v>332.45499999999998</v>
      </c>
      <c r="M848" s="38">
        <v>664.91</v>
      </c>
      <c r="N848" s="38">
        <v>0</v>
      </c>
      <c r="O848" s="38">
        <v>53.192999999999998</v>
      </c>
      <c r="P848" s="38">
        <v>718.10299999999995</v>
      </c>
      <c r="Q848">
        <v>2023</v>
      </c>
      <c r="R848">
        <v>12</v>
      </c>
      <c r="S848">
        <v>0</v>
      </c>
      <c r="T848" t="s">
        <v>52</v>
      </c>
    </row>
    <row r="849" spans="1:20" x14ac:dyDescent="0.25">
      <c r="A849">
        <v>6750068269</v>
      </c>
      <c r="B849" s="37">
        <v>45280</v>
      </c>
      <c r="C849" t="s">
        <v>45</v>
      </c>
      <c r="D849" t="s">
        <v>102</v>
      </c>
      <c r="E849" t="s">
        <v>5</v>
      </c>
      <c r="F849" t="s">
        <v>103</v>
      </c>
      <c r="G849" t="s">
        <v>49</v>
      </c>
      <c r="H849" t="s">
        <v>76</v>
      </c>
      <c r="I849">
        <v>320108</v>
      </c>
      <c r="J849" t="s">
        <v>73</v>
      </c>
      <c r="K849" s="38">
        <v>1</v>
      </c>
      <c r="L849" s="38">
        <v>319.90899999999999</v>
      </c>
      <c r="M849" s="38">
        <v>319.90899999999999</v>
      </c>
      <c r="N849" s="38">
        <v>0</v>
      </c>
      <c r="O849" s="38">
        <v>25.593</v>
      </c>
      <c r="P849" s="38">
        <v>345.50200000000001</v>
      </c>
      <c r="Q849">
        <v>2023</v>
      </c>
      <c r="R849">
        <v>12</v>
      </c>
      <c r="S849">
        <v>0</v>
      </c>
      <c r="T849" t="s">
        <v>52</v>
      </c>
    </row>
    <row r="850" spans="1:20" x14ac:dyDescent="0.25">
      <c r="A850">
        <v>6750068269</v>
      </c>
      <c r="B850" s="37">
        <v>45280</v>
      </c>
      <c r="C850" t="s">
        <v>45</v>
      </c>
      <c r="D850" t="s">
        <v>102</v>
      </c>
      <c r="E850" t="s">
        <v>5</v>
      </c>
      <c r="F850" t="s">
        <v>103</v>
      </c>
      <c r="G850" t="s">
        <v>49</v>
      </c>
      <c r="H850" t="s">
        <v>76</v>
      </c>
      <c r="I850">
        <v>320020</v>
      </c>
      <c r="J850" t="s">
        <v>84</v>
      </c>
      <c r="K850" s="38">
        <v>2</v>
      </c>
      <c r="L850" s="38">
        <v>254.22300000000001</v>
      </c>
      <c r="M850" s="38">
        <v>508.44499999999999</v>
      </c>
      <c r="N850" s="38">
        <v>-127.111</v>
      </c>
      <c r="O850" s="38">
        <v>40.676000000000002</v>
      </c>
      <c r="P850" s="38">
        <v>549.12099999999998</v>
      </c>
      <c r="Q850">
        <v>2023</v>
      </c>
      <c r="R850">
        <v>12</v>
      </c>
      <c r="S850">
        <v>0.199999370630801</v>
      </c>
      <c r="T850" t="s">
        <v>56</v>
      </c>
    </row>
    <row r="851" spans="1:20" x14ac:dyDescent="0.25">
      <c r="A851">
        <v>6750068269</v>
      </c>
      <c r="B851" s="37">
        <v>45280</v>
      </c>
      <c r="C851" t="s">
        <v>45</v>
      </c>
      <c r="D851" t="s">
        <v>102</v>
      </c>
      <c r="E851" t="s">
        <v>5</v>
      </c>
      <c r="F851" t="s">
        <v>103</v>
      </c>
      <c r="G851" t="s">
        <v>49</v>
      </c>
      <c r="H851" t="s">
        <v>76</v>
      </c>
      <c r="I851">
        <v>324003</v>
      </c>
      <c r="J851" t="s">
        <v>10</v>
      </c>
      <c r="K851" s="38">
        <v>10</v>
      </c>
      <c r="L851" s="38">
        <v>366.66699999999997</v>
      </c>
      <c r="M851" s="38">
        <v>3666.67</v>
      </c>
      <c r="N851" s="38">
        <v>0</v>
      </c>
      <c r="O851" s="38">
        <v>293.33199999999999</v>
      </c>
      <c r="P851" s="38">
        <v>3960.002</v>
      </c>
      <c r="Q851">
        <v>2023</v>
      </c>
      <c r="R851">
        <v>12</v>
      </c>
      <c r="S851">
        <v>0</v>
      </c>
      <c r="T851" t="s">
        <v>52</v>
      </c>
    </row>
    <row r="852" spans="1:20" x14ac:dyDescent="0.25">
      <c r="A852">
        <v>6750068269</v>
      </c>
      <c r="B852" s="37">
        <v>45280</v>
      </c>
      <c r="C852" t="s">
        <v>45</v>
      </c>
      <c r="D852" t="s">
        <v>102</v>
      </c>
      <c r="E852" t="s">
        <v>5</v>
      </c>
      <c r="F852" t="s">
        <v>103</v>
      </c>
      <c r="G852" t="s">
        <v>49</v>
      </c>
      <c r="H852" t="s">
        <v>76</v>
      </c>
      <c r="I852">
        <v>322000</v>
      </c>
      <c r="J852" t="s">
        <v>69</v>
      </c>
      <c r="K852" s="38">
        <v>3</v>
      </c>
      <c r="L852" s="38">
        <v>196.71299999999999</v>
      </c>
      <c r="M852" s="38">
        <v>590.13800000000003</v>
      </c>
      <c r="N852" s="38">
        <v>-252.916</v>
      </c>
      <c r="O852" s="38">
        <v>47.210999999999999</v>
      </c>
      <c r="P852" s="38">
        <v>637.34900000000005</v>
      </c>
      <c r="Q852">
        <v>2023</v>
      </c>
      <c r="R852">
        <v>12</v>
      </c>
      <c r="S852">
        <v>0.29999940691888433</v>
      </c>
      <c r="T852" t="s">
        <v>56</v>
      </c>
    </row>
    <row r="853" spans="1:20" x14ac:dyDescent="0.25">
      <c r="A853">
        <v>6750068269</v>
      </c>
      <c r="B853" s="37">
        <v>45280</v>
      </c>
      <c r="C853" t="s">
        <v>45</v>
      </c>
      <c r="D853" t="s">
        <v>102</v>
      </c>
      <c r="E853" t="s">
        <v>5</v>
      </c>
      <c r="F853" t="s">
        <v>103</v>
      </c>
      <c r="G853" t="s">
        <v>49</v>
      </c>
      <c r="H853" t="s">
        <v>76</v>
      </c>
      <c r="I853">
        <v>320015</v>
      </c>
      <c r="J853" t="s">
        <v>51</v>
      </c>
      <c r="K853" s="38">
        <v>1</v>
      </c>
      <c r="L853" s="38">
        <v>0</v>
      </c>
      <c r="M853" s="38">
        <v>0</v>
      </c>
      <c r="N853" s="38">
        <v>0</v>
      </c>
      <c r="O853" s="38">
        <v>0</v>
      </c>
      <c r="P853" s="38">
        <v>0</v>
      </c>
      <c r="Q853">
        <v>2023</v>
      </c>
      <c r="R853">
        <v>12</v>
      </c>
      <c r="S853">
        <v>0</v>
      </c>
      <c r="T853" t="s">
        <v>52</v>
      </c>
    </row>
    <row r="854" spans="1:20" x14ac:dyDescent="0.25">
      <c r="A854">
        <v>6750068269</v>
      </c>
      <c r="B854" s="37">
        <v>45280</v>
      </c>
      <c r="C854" t="s">
        <v>45</v>
      </c>
      <c r="D854" t="s">
        <v>102</v>
      </c>
      <c r="E854" t="s">
        <v>5</v>
      </c>
      <c r="F854" t="s">
        <v>103</v>
      </c>
      <c r="G854" t="s">
        <v>49</v>
      </c>
      <c r="H854" t="s">
        <v>76</v>
      </c>
      <c r="I854">
        <v>320107</v>
      </c>
      <c r="J854" t="s">
        <v>53</v>
      </c>
      <c r="K854" s="38">
        <v>1</v>
      </c>
      <c r="L854" s="38">
        <v>0</v>
      </c>
      <c r="M854" s="38">
        <v>0</v>
      </c>
      <c r="N854" s="38">
        <v>0</v>
      </c>
      <c r="O854" s="38">
        <v>0</v>
      </c>
      <c r="P854" s="38">
        <v>0</v>
      </c>
      <c r="Q854">
        <v>2023</v>
      </c>
      <c r="R854">
        <v>12</v>
      </c>
      <c r="S854">
        <v>0</v>
      </c>
      <c r="T854" t="s">
        <v>52</v>
      </c>
    </row>
    <row r="855" spans="1:20" x14ac:dyDescent="0.25">
      <c r="A855">
        <v>6750068269</v>
      </c>
      <c r="B855" s="37">
        <v>45280</v>
      </c>
      <c r="C855" t="s">
        <v>45</v>
      </c>
      <c r="D855" t="s">
        <v>102</v>
      </c>
      <c r="E855" t="s">
        <v>5</v>
      </c>
      <c r="F855" t="s">
        <v>103</v>
      </c>
      <c r="G855" t="s">
        <v>49</v>
      </c>
      <c r="H855" t="s">
        <v>76</v>
      </c>
      <c r="I855">
        <v>320917</v>
      </c>
      <c r="J855" t="s">
        <v>54</v>
      </c>
      <c r="K855" s="38">
        <v>1</v>
      </c>
      <c r="L855" s="38">
        <v>0</v>
      </c>
      <c r="M855" s="38">
        <v>0</v>
      </c>
      <c r="N855" s="38">
        <v>0</v>
      </c>
      <c r="O855" s="38">
        <v>0</v>
      </c>
      <c r="P855" s="38">
        <v>0</v>
      </c>
      <c r="Q855">
        <v>2023</v>
      </c>
      <c r="R855">
        <v>12</v>
      </c>
      <c r="S855">
        <v>0</v>
      </c>
      <c r="T855" t="s">
        <v>52</v>
      </c>
    </row>
    <row r="856" spans="1:20" x14ac:dyDescent="0.25">
      <c r="A856">
        <v>6750068270</v>
      </c>
      <c r="B856" s="37">
        <v>45280</v>
      </c>
      <c r="C856" t="s">
        <v>45</v>
      </c>
      <c r="D856" t="s">
        <v>102</v>
      </c>
      <c r="E856" t="s">
        <v>5</v>
      </c>
      <c r="F856" t="s">
        <v>103</v>
      </c>
      <c r="G856" t="s">
        <v>49</v>
      </c>
      <c r="H856" t="s">
        <v>76</v>
      </c>
      <c r="I856">
        <v>320921</v>
      </c>
      <c r="J856" t="s">
        <v>72</v>
      </c>
      <c r="K856" s="38">
        <v>2</v>
      </c>
      <c r="L856" s="38">
        <v>332.45499999999998</v>
      </c>
      <c r="M856" s="38">
        <v>664.91</v>
      </c>
      <c r="N856" s="38">
        <v>0</v>
      </c>
      <c r="O856" s="38">
        <v>53.192999999999998</v>
      </c>
      <c r="P856" s="38">
        <v>718.10299999999995</v>
      </c>
      <c r="Q856">
        <v>2023</v>
      </c>
      <c r="R856">
        <v>12</v>
      </c>
      <c r="S856">
        <v>0</v>
      </c>
      <c r="T856" t="s">
        <v>52</v>
      </c>
    </row>
    <row r="857" spans="1:20" x14ac:dyDescent="0.25">
      <c r="A857">
        <v>6750068270</v>
      </c>
      <c r="B857" s="37">
        <v>45280</v>
      </c>
      <c r="C857" t="s">
        <v>45</v>
      </c>
      <c r="D857" t="s">
        <v>102</v>
      </c>
      <c r="E857" t="s">
        <v>5</v>
      </c>
      <c r="F857" t="s">
        <v>103</v>
      </c>
      <c r="G857" t="s">
        <v>49</v>
      </c>
      <c r="H857" t="s">
        <v>76</v>
      </c>
      <c r="I857">
        <v>320108</v>
      </c>
      <c r="J857" t="s">
        <v>73</v>
      </c>
      <c r="K857" s="38">
        <v>2</v>
      </c>
      <c r="L857" s="38">
        <v>319.90899999999999</v>
      </c>
      <c r="M857" s="38">
        <v>639.81799999999998</v>
      </c>
      <c r="N857" s="38">
        <v>0</v>
      </c>
      <c r="O857" s="38">
        <v>51.185000000000002</v>
      </c>
      <c r="P857" s="38">
        <v>691.00300000000004</v>
      </c>
      <c r="Q857">
        <v>2023</v>
      </c>
      <c r="R857">
        <v>12</v>
      </c>
      <c r="S857">
        <v>0</v>
      </c>
      <c r="T857" t="s">
        <v>52</v>
      </c>
    </row>
    <row r="858" spans="1:20" x14ac:dyDescent="0.25">
      <c r="A858">
        <v>6750068270</v>
      </c>
      <c r="B858" s="37">
        <v>45280</v>
      </c>
      <c r="C858" t="s">
        <v>45</v>
      </c>
      <c r="D858" t="s">
        <v>102</v>
      </c>
      <c r="E858" t="s">
        <v>5</v>
      </c>
      <c r="F858" t="s">
        <v>103</v>
      </c>
      <c r="G858" t="s">
        <v>49</v>
      </c>
      <c r="H858" t="s">
        <v>76</v>
      </c>
      <c r="I858">
        <v>320020</v>
      </c>
      <c r="J858" t="s">
        <v>84</v>
      </c>
      <c r="K858" s="38">
        <v>20</v>
      </c>
      <c r="L858" s="38">
        <v>254.22200000000001</v>
      </c>
      <c r="M858" s="38">
        <v>5084.4480000000003</v>
      </c>
      <c r="N858" s="38">
        <v>-1271.1120000000001</v>
      </c>
      <c r="O858" s="38">
        <v>406.75599999999997</v>
      </c>
      <c r="P858" s="38">
        <v>5491.2039999999997</v>
      </c>
      <c r="Q858">
        <v>2023</v>
      </c>
      <c r="R858">
        <v>12</v>
      </c>
      <c r="S858">
        <v>0.20000025174839259</v>
      </c>
      <c r="T858" t="s">
        <v>56</v>
      </c>
    </row>
    <row r="859" spans="1:20" x14ac:dyDescent="0.25">
      <c r="A859">
        <v>6750068270</v>
      </c>
      <c r="B859" s="37">
        <v>45280</v>
      </c>
      <c r="C859" t="s">
        <v>45</v>
      </c>
      <c r="D859" t="s">
        <v>102</v>
      </c>
      <c r="E859" t="s">
        <v>5</v>
      </c>
      <c r="F859" t="s">
        <v>103</v>
      </c>
      <c r="G859" t="s">
        <v>49</v>
      </c>
      <c r="H859" t="s">
        <v>76</v>
      </c>
      <c r="I859">
        <v>324003</v>
      </c>
      <c r="J859" t="s">
        <v>10</v>
      </c>
      <c r="K859" s="38">
        <v>10</v>
      </c>
      <c r="L859" s="38">
        <v>366.66699999999997</v>
      </c>
      <c r="M859" s="38">
        <v>3666.67</v>
      </c>
      <c r="N859" s="38">
        <v>0</v>
      </c>
      <c r="O859" s="38">
        <v>293.334</v>
      </c>
      <c r="P859" s="38">
        <v>3960.0039999999999</v>
      </c>
      <c r="Q859">
        <v>2023</v>
      </c>
      <c r="R859">
        <v>12</v>
      </c>
      <c r="S859">
        <v>0</v>
      </c>
      <c r="T859" t="s">
        <v>52</v>
      </c>
    </row>
    <row r="860" spans="1:20" x14ac:dyDescent="0.25">
      <c r="A860">
        <v>6750068280</v>
      </c>
      <c r="B860" s="37">
        <v>45280</v>
      </c>
      <c r="C860" t="s">
        <v>45</v>
      </c>
      <c r="D860" t="s">
        <v>46</v>
      </c>
      <c r="E860" t="s">
        <v>47</v>
      </c>
      <c r="F860" t="s">
        <v>66</v>
      </c>
      <c r="G860" t="s">
        <v>49</v>
      </c>
      <c r="H860" t="s">
        <v>50</v>
      </c>
      <c r="I860">
        <v>320100</v>
      </c>
      <c r="J860" t="s">
        <v>13</v>
      </c>
      <c r="K860" s="38">
        <v>10</v>
      </c>
      <c r="L860" s="38">
        <v>225.81800000000001</v>
      </c>
      <c r="M860" s="38">
        <v>2258.1799999999998</v>
      </c>
      <c r="N860" s="38">
        <v>0</v>
      </c>
      <c r="O860" s="38">
        <v>180.654</v>
      </c>
      <c r="P860" s="38">
        <v>2438.8339999999998</v>
      </c>
      <c r="Q860">
        <v>2023</v>
      </c>
      <c r="R860">
        <v>12</v>
      </c>
      <c r="S860">
        <v>0</v>
      </c>
      <c r="T860" t="s">
        <v>52</v>
      </c>
    </row>
    <row r="861" spans="1:20" x14ac:dyDescent="0.25">
      <c r="A861">
        <v>6750068280</v>
      </c>
      <c r="B861" s="37">
        <v>45280</v>
      </c>
      <c r="C861" t="s">
        <v>45</v>
      </c>
      <c r="D861" t="s">
        <v>46</v>
      </c>
      <c r="E861" t="s">
        <v>47</v>
      </c>
      <c r="F861" t="s">
        <v>66</v>
      </c>
      <c r="G861" t="s">
        <v>49</v>
      </c>
      <c r="H861" t="s">
        <v>50</v>
      </c>
      <c r="I861">
        <v>320400</v>
      </c>
      <c r="J861" t="s">
        <v>12</v>
      </c>
      <c r="K861" s="38">
        <v>9</v>
      </c>
      <c r="L861" s="38">
        <v>225.81800000000001</v>
      </c>
      <c r="M861" s="38">
        <v>2032.3620000000001</v>
      </c>
      <c r="N861" s="38">
        <v>0</v>
      </c>
      <c r="O861" s="38">
        <v>162.589</v>
      </c>
      <c r="P861" s="38">
        <v>2194.951</v>
      </c>
      <c r="Q861">
        <v>2023</v>
      </c>
      <c r="R861">
        <v>12</v>
      </c>
      <c r="S861">
        <v>0</v>
      </c>
      <c r="T861" t="s">
        <v>52</v>
      </c>
    </row>
    <row r="862" spans="1:20" x14ac:dyDescent="0.25">
      <c r="A862">
        <v>6750068280</v>
      </c>
      <c r="B862" s="37">
        <v>45280</v>
      </c>
      <c r="C862" t="s">
        <v>45</v>
      </c>
      <c r="D862" t="s">
        <v>46</v>
      </c>
      <c r="E862" t="s">
        <v>47</v>
      </c>
      <c r="F862" t="s">
        <v>66</v>
      </c>
      <c r="G862" t="s">
        <v>49</v>
      </c>
      <c r="H862" t="s">
        <v>50</v>
      </c>
      <c r="I862">
        <v>320022</v>
      </c>
      <c r="J862" t="s">
        <v>129</v>
      </c>
      <c r="K862" s="38">
        <v>10</v>
      </c>
      <c r="L862" s="38">
        <v>229.58199999999999</v>
      </c>
      <c r="M862" s="38">
        <v>2295.8200000000002</v>
      </c>
      <c r="N862" s="38">
        <v>0</v>
      </c>
      <c r="O862" s="38">
        <v>183.666</v>
      </c>
      <c r="P862" s="38">
        <v>2479.4859999999999</v>
      </c>
      <c r="Q862">
        <v>2023</v>
      </c>
      <c r="R862">
        <v>12</v>
      </c>
      <c r="S862">
        <v>0</v>
      </c>
      <c r="T862" t="s">
        <v>52</v>
      </c>
    </row>
    <row r="863" spans="1:20" x14ac:dyDescent="0.25">
      <c r="A863">
        <v>6750068280</v>
      </c>
      <c r="B863" s="37">
        <v>45280</v>
      </c>
      <c r="C863" t="s">
        <v>45</v>
      </c>
      <c r="D863" t="s">
        <v>46</v>
      </c>
      <c r="E863" t="s">
        <v>47</v>
      </c>
      <c r="F863" t="s">
        <v>66</v>
      </c>
      <c r="G863" t="s">
        <v>49</v>
      </c>
      <c r="H863" t="s">
        <v>50</v>
      </c>
      <c r="I863">
        <v>320117</v>
      </c>
      <c r="J863" t="s">
        <v>130</v>
      </c>
      <c r="K863" s="38">
        <v>10</v>
      </c>
      <c r="L863" s="38">
        <v>229.58199999999999</v>
      </c>
      <c r="M863" s="38">
        <v>2295.8200000000002</v>
      </c>
      <c r="N863" s="38">
        <v>0</v>
      </c>
      <c r="O863" s="38">
        <v>183.666</v>
      </c>
      <c r="P863" s="38">
        <v>2479.4859999999999</v>
      </c>
      <c r="Q863">
        <v>2023</v>
      </c>
      <c r="R863">
        <v>12</v>
      </c>
      <c r="S863">
        <v>0</v>
      </c>
      <c r="T863" t="s">
        <v>52</v>
      </c>
    </row>
    <row r="864" spans="1:20" x14ac:dyDescent="0.25">
      <c r="A864">
        <v>6750068281</v>
      </c>
      <c r="B864" s="37">
        <v>45280</v>
      </c>
      <c r="C864" t="s">
        <v>45</v>
      </c>
      <c r="D864" t="s">
        <v>46</v>
      </c>
      <c r="E864" t="s">
        <v>47</v>
      </c>
      <c r="F864" t="s">
        <v>108</v>
      </c>
      <c r="G864" t="s">
        <v>49</v>
      </c>
      <c r="H864" t="s">
        <v>50</v>
      </c>
      <c r="I864">
        <v>320100</v>
      </c>
      <c r="J864" t="s">
        <v>13</v>
      </c>
      <c r="K864" s="38">
        <v>10</v>
      </c>
      <c r="L864" s="38">
        <v>225.81800000000001</v>
      </c>
      <c r="M864" s="38">
        <v>2258.1799999999998</v>
      </c>
      <c r="N864" s="38">
        <v>0</v>
      </c>
      <c r="O864" s="38">
        <v>180.654</v>
      </c>
      <c r="P864" s="38">
        <v>2438.8339999999998</v>
      </c>
      <c r="Q864">
        <v>2023</v>
      </c>
      <c r="R864">
        <v>12</v>
      </c>
      <c r="S864">
        <v>0</v>
      </c>
      <c r="T864" t="s">
        <v>52</v>
      </c>
    </row>
    <row r="865" spans="1:20" x14ac:dyDescent="0.25">
      <c r="A865">
        <v>6750068281</v>
      </c>
      <c r="B865" s="37">
        <v>45280</v>
      </c>
      <c r="C865" t="s">
        <v>45</v>
      </c>
      <c r="D865" t="s">
        <v>46</v>
      </c>
      <c r="E865" t="s">
        <v>47</v>
      </c>
      <c r="F865" t="s">
        <v>108</v>
      </c>
      <c r="G865" t="s">
        <v>49</v>
      </c>
      <c r="H865" t="s">
        <v>50</v>
      </c>
      <c r="I865">
        <v>320400</v>
      </c>
      <c r="J865" t="s">
        <v>12</v>
      </c>
      <c r="K865" s="38">
        <v>9</v>
      </c>
      <c r="L865" s="38">
        <v>225.81800000000001</v>
      </c>
      <c r="M865" s="38">
        <v>2032.3620000000001</v>
      </c>
      <c r="N865" s="38">
        <v>0</v>
      </c>
      <c r="O865" s="38">
        <v>162.589</v>
      </c>
      <c r="P865" s="38">
        <v>2194.951</v>
      </c>
      <c r="Q865">
        <v>2023</v>
      </c>
      <c r="R865">
        <v>12</v>
      </c>
      <c r="S865">
        <v>0</v>
      </c>
      <c r="T865" t="s">
        <v>52</v>
      </c>
    </row>
    <row r="866" spans="1:20" x14ac:dyDescent="0.25">
      <c r="A866">
        <v>6750068281</v>
      </c>
      <c r="B866" s="37">
        <v>45280</v>
      </c>
      <c r="C866" t="s">
        <v>45</v>
      </c>
      <c r="D866" t="s">
        <v>46</v>
      </c>
      <c r="E866" t="s">
        <v>47</v>
      </c>
      <c r="F866" t="s">
        <v>108</v>
      </c>
      <c r="G866" t="s">
        <v>49</v>
      </c>
      <c r="H866" t="s">
        <v>50</v>
      </c>
      <c r="I866">
        <v>320022</v>
      </c>
      <c r="J866" t="s">
        <v>129</v>
      </c>
      <c r="K866" s="38">
        <v>10</v>
      </c>
      <c r="L866" s="38">
        <v>229.58199999999999</v>
      </c>
      <c r="M866" s="38">
        <v>2295.8200000000002</v>
      </c>
      <c r="N866" s="38">
        <v>0</v>
      </c>
      <c r="O866" s="38">
        <v>183.666</v>
      </c>
      <c r="P866" s="38">
        <v>2479.4859999999999</v>
      </c>
      <c r="Q866">
        <v>2023</v>
      </c>
      <c r="R866">
        <v>12</v>
      </c>
      <c r="S866">
        <v>0</v>
      </c>
      <c r="T866" t="s">
        <v>52</v>
      </c>
    </row>
    <row r="867" spans="1:20" x14ac:dyDescent="0.25">
      <c r="A867">
        <v>6750068281</v>
      </c>
      <c r="B867" s="37">
        <v>45280</v>
      </c>
      <c r="C867" t="s">
        <v>45</v>
      </c>
      <c r="D867" t="s">
        <v>46</v>
      </c>
      <c r="E867" t="s">
        <v>47</v>
      </c>
      <c r="F867" t="s">
        <v>108</v>
      </c>
      <c r="G867" t="s">
        <v>49</v>
      </c>
      <c r="H867" t="s">
        <v>50</v>
      </c>
      <c r="I867">
        <v>320117</v>
      </c>
      <c r="J867" t="s">
        <v>130</v>
      </c>
      <c r="K867" s="38">
        <v>10</v>
      </c>
      <c r="L867" s="38">
        <v>229.58199999999999</v>
      </c>
      <c r="M867" s="38">
        <v>2295.8200000000002</v>
      </c>
      <c r="N867" s="38">
        <v>0</v>
      </c>
      <c r="O867" s="38">
        <v>183.666</v>
      </c>
      <c r="P867" s="38">
        <v>2479.4859999999999</v>
      </c>
      <c r="Q867">
        <v>2023</v>
      </c>
      <c r="R867">
        <v>12</v>
      </c>
      <c r="S867">
        <v>0</v>
      </c>
      <c r="T867" t="s">
        <v>52</v>
      </c>
    </row>
    <row r="868" spans="1:20" x14ac:dyDescent="0.25">
      <c r="A868">
        <v>6750068281</v>
      </c>
      <c r="B868" s="37">
        <v>45280</v>
      </c>
      <c r="C868" t="s">
        <v>45</v>
      </c>
      <c r="D868" t="s">
        <v>46</v>
      </c>
      <c r="E868" t="s">
        <v>47</v>
      </c>
      <c r="F868" t="s">
        <v>108</v>
      </c>
      <c r="G868" t="s">
        <v>49</v>
      </c>
      <c r="H868" t="s">
        <v>50</v>
      </c>
      <c r="I868">
        <v>323901</v>
      </c>
      <c r="J868" t="s">
        <v>132</v>
      </c>
      <c r="K868" s="38">
        <v>13</v>
      </c>
      <c r="L868" s="38">
        <v>200.727</v>
      </c>
      <c r="M868" s="38">
        <v>2609.451</v>
      </c>
      <c r="N868" s="38">
        <v>0</v>
      </c>
      <c r="O868" s="38">
        <v>208.756</v>
      </c>
      <c r="P868" s="38">
        <v>2818.2069999999999</v>
      </c>
      <c r="Q868">
        <v>2023</v>
      </c>
      <c r="R868">
        <v>12</v>
      </c>
      <c r="S868">
        <v>0</v>
      </c>
      <c r="T868" t="s">
        <v>52</v>
      </c>
    </row>
    <row r="869" spans="1:20" x14ac:dyDescent="0.25">
      <c r="A869">
        <v>6750068281</v>
      </c>
      <c r="B869" s="37">
        <v>45280</v>
      </c>
      <c r="C869" t="s">
        <v>45</v>
      </c>
      <c r="D869" t="s">
        <v>46</v>
      </c>
      <c r="E869" t="s">
        <v>47</v>
      </c>
      <c r="F869" t="s">
        <v>108</v>
      </c>
      <c r="G869" t="s">
        <v>49</v>
      </c>
      <c r="H869" t="s">
        <v>50</v>
      </c>
      <c r="I869">
        <v>323104</v>
      </c>
      <c r="J869" t="s">
        <v>131</v>
      </c>
      <c r="K869" s="38">
        <v>12</v>
      </c>
      <c r="L869" s="38">
        <v>200.727</v>
      </c>
      <c r="M869" s="38">
        <v>2408.7240000000002</v>
      </c>
      <c r="N869" s="38">
        <v>0</v>
      </c>
      <c r="O869" s="38">
        <v>192.69800000000001</v>
      </c>
      <c r="P869" s="38">
        <v>2601.422</v>
      </c>
      <c r="Q869">
        <v>2023</v>
      </c>
      <c r="R869">
        <v>12</v>
      </c>
      <c r="S869">
        <v>0</v>
      </c>
      <c r="T869" t="s">
        <v>52</v>
      </c>
    </row>
    <row r="870" spans="1:20" x14ac:dyDescent="0.25">
      <c r="A870">
        <v>6750068282</v>
      </c>
      <c r="B870" s="37">
        <v>45280</v>
      </c>
      <c r="C870" t="s">
        <v>45</v>
      </c>
      <c r="D870" t="s">
        <v>46</v>
      </c>
      <c r="E870" t="s">
        <v>47</v>
      </c>
      <c r="F870" t="s">
        <v>128</v>
      </c>
      <c r="G870" t="s">
        <v>49</v>
      </c>
      <c r="H870" t="s">
        <v>50</v>
      </c>
      <c r="I870">
        <v>320100</v>
      </c>
      <c r="J870" t="s">
        <v>13</v>
      </c>
      <c r="K870" s="38">
        <v>22</v>
      </c>
      <c r="L870" s="38">
        <v>225.81800000000001</v>
      </c>
      <c r="M870" s="38">
        <v>4967.9960000000001</v>
      </c>
      <c r="N870" s="38">
        <v>0</v>
      </c>
      <c r="O870" s="38">
        <v>397.44</v>
      </c>
      <c r="P870" s="38">
        <v>5365.4359999999997</v>
      </c>
      <c r="Q870">
        <v>2023</v>
      </c>
      <c r="R870">
        <v>12</v>
      </c>
      <c r="S870">
        <v>0</v>
      </c>
      <c r="T870" t="s">
        <v>52</v>
      </c>
    </row>
    <row r="871" spans="1:20" x14ac:dyDescent="0.25">
      <c r="A871">
        <v>6750068282</v>
      </c>
      <c r="B871" s="37">
        <v>45280</v>
      </c>
      <c r="C871" t="s">
        <v>45</v>
      </c>
      <c r="D871" t="s">
        <v>46</v>
      </c>
      <c r="E871" t="s">
        <v>47</v>
      </c>
      <c r="F871" t="s">
        <v>128</v>
      </c>
      <c r="G871" t="s">
        <v>49</v>
      </c>
      <c r="H871" t="s">
        <v>50</v>
      </c>
      <c r="I871">
        <v>320400</v>
      </c>
      <c r="J871" t="s">
        <v>12</v>
      </c>
      <c r="K871" s="38">
        <v>22</v>
      </c>
      <c r="L871" s="38">
        <v>225.81800000000001</v>
      </c>
      <c r="M871" s="38">
        <v>4967.9960000000001</v>
      </c>
      <c r="N871" s="38">
        <v>0</v>
      </c>
      <c r="O871" s="38">
        <v>397.44</v>
      </c>
      <c r="P871" s="38">
        <v>5365.4359999999997</v>
      </c>
      <c r="Q871">
        <v>2023</v>
      </c>
      <c r="R871">
        <v>12</v>
      </c>
      <c r="S871">
        <v>0</v>
      </c>
      <c r="T871" t="s">
        <v>52</v>
      </c>
    </row>
    <row r="872" spans="1:20" x14ac:dyDescent="0.25">
      <c r="A872">
        <v>6750068282</v>
      </c>
      <c r="B872" s="37">
        <v>45280</v>
      </c>
      <c r="C872" t="s">
        <v>45</v>
      </c>
      <c r="D872" t="s">
        <v>46</v>
      </c>
      <c r="E872" t="s">
        <v>47</v>
      </c>
      <c r="F872" t="s">
        <v>128</v>
      </c>
      <c r="G872" t="s">
        <v>49</v>
      </c>
      <c r="H872" t="s">
        <v>50</v>
      </c>
      <c r="I872">
        <v>320022</v>
      </c>
      <c r="J872" t="s">
        <v>129</v>
      </c>
      <c r="K872" s="38">
        <v>23</v>
      </c>
      <c r="L872" s="38">
        <v>229.58199999999999</v>
      </c>
      <c r="M872" s="38">
        <v>5280.3860000000004</v>
      </c>
      <c r="N872" s="38">
        <v>0</v>
      </c>
      <c r="O872" s="38">
        <v>422.43099999999998</v>
      </c>
      <c r="P872" s="38">
        <v>5702.817</v>
      </c>
      <c r="Q872">
        <v>2023</v>
      </c>
      <c r="R872">
        <v>12</v>
      </c>
      <c r="S872">
        <v>0</v>
      </c>
      <c r="T872" t="s">
        <v>52</v>
      </c>
    </row>
    <row r="873" spans="1:20" x14ac:dyDescent="0.25">
      <c r="A873">
        <v>6750068282</v>
      </c>
      <c r="B873" s="37">
        <v>45280</v>
      </c>
      <c r="C873" t="s">
        <v>45</v>
      </c>
      <c r="D873" t="s">
        <v>46</v>
      </c>
      <c r="E873" t="s">
        <v>47</v>
      </c>
      <c r="F873" t="s">
        <v>128</v>
      </c>
      <c r="G873" t="s">
        <v>49</v>
      </c>
      <c r="H873" t="s">
        <v>50</v>
      </c>
      <c r="I873">
        <v>320117</v>
      </c>
      <c r="J873" t="s">
        <v>130</v>
      </c>
      <c r="K873" s="38">
        <v>22</v>
      </c>
      <c r="L873" s="38">
        <v>229.58199999999999</v>
      </c>
      <c r="M873" s="38">
        <v>5050.8040000000001</v>
      </c>
      <c r="N873" s="38">
        <v>0</v>
      </c>
      <c r="O873" s="38">
        <v>404.06400000000002</v>
      </c>
      <c r="P873" s="38">
        <v>5454.8680000000004</v>
      </c>
      <c r="Q873">
        <v>2023</v>
      </c>
      <c r="R873">
        <v>12</v>
      </c>
      <c r="S873">
        <v>0</v>
      </c>
      <c r="T873" t="s">
        <v>52</v>
      </c>
    </row>
    <row r="874" spans="1:20" x14ac:dyDescent="0.25">
      <c r="A874">
        <v>6750068282</v>
      </c>
      <c r="B874" s="37">
        <v>45280</v>
      </c>
      <c r="C874" t="s">
        <v>45</v>
      </c>
      <c r="D874" t="s">
        <v>46</v>
      </c>
      <c r="E874" t="s">
        <v>47</v>
      </c>
      <c r="F874" t="s">
        <v>128</v>
      </c>
      <c r="G874" t="s">
        <v>49</v>
      </c>
      <c r="H874" t="s">
        <v>50</v>
      </c>
      <c r="I874">
        <v>323901</v>
      </c>
      <c r="J874" t="s">
        <v>132</v>
      </c>
      <c r="K874" s="38">
        <v>25</v>
      </c>
      <c r="L874" s="38">
        <v>200.727</v>
      </c>
      <c r="M874" s="38">
        <v>5018.1750000000002</v>
      </c>
      <c r="N874" s="38">
        <v>0</v>
      </c>
      <c r="O874" s="38">
        <v>401.45400000000001</v>
      </c>
      <c r="P874" s="38">
        <v>5419.6289999999999</v>
      </c>
      <c r="Q874">
        <v>2023</v>
      </c>
      <c r="R874">
        <v>12</v>
      </c>
      <c r="S874">
        <v>0</v>
      </c>
      <c r="T874" t="s">
        <v>52</v>
      </c>
    </row>
    <row r="875" spans="1:20" x14ac:dyDescent="0.25">
      <c r="A875">
        <v>6750068282</v>
      </c>
      <c r="B875" s="37">
        <v>45280</v>
      </c>
      <c r="C875" t="s">
        <v>45</v>
      </c>
      <c r="D875" t="s">
        <v>46</v>
      </c>
      <c r="E875" t="s">
        <v>47</v>
      </c>
      <c r="F875" t="s">
        <v>128</v>
      </c>
      <c r="G875" t="s">
        <v>49</v>
      </c>
      <c r="H875" t="s">
        <v>50</v>
      </c>
      <c r="I875">
        <v>323104</v>
      </c>
      <c r="J875" t="s">
        <v>131</v>
      </c>
      <c r="K875" s="38">
        <v>25</v>
      </c>
      <c r="L875" s="38">
        <v>200.727</v>
      </c>
      <c r="M875" s="38">
        <v>5018.1750000000002</v>
      </c>
      <c r="N875" s="38">
        <v>0</v>
      </c>
      <c r="O875" s="38">
        <v>401.45400000000001</v>
      </c>
      <c r="P875" s="38">
        <v>5419.6289999999999</v>
      </c>
      <c r="Q875">
        <v>2023</v>
      </c>
      <c r="R875">
        <v>12</v>
      </c>
      <c r="S875">
        <v>0</v>
      </c>
      <c r="T875" t="s">
        <v>52</v>
      </c>
    </row>
    <row r="876" spans="1:20" x14ac:dyDescent="0.25">
      <c r="A876">
        <v>6750068315</v>
      </c>
      <c r="B876" s="37">
        <v>45281</v>
      </c>
      <c r="C876" t="s">
        <v>45</v>
      </c>
      <c r="D876" t="s">
        <v>139</v>
      </c>
      <c r="E876" t="s">
        <v>140</v>
      </c>
      <c r="F876" t="s">
        <v>140</v>
      </c>
      <c r="G876" t="s">
        <v>49</v>
      </c>
      <c r="H876" t="s">
        <v>50</v>
      </c>
      <c r="I876">
        <v>324003</v>
      </c>
      <c r="J876" t="s">
        <v>10</v>
      </c>
      <c r="K876" s="38">
        <v>400</v>
      </c>
      <c r="L876" s="38">
        <v>366.66699999999997</v>
      </c>
      <c r="M876" s="38">
        <v>146666.79999999999</v>
      </c>
      <c r="N876" s="38">
        <v>0</v>
      </c>
      <c r="O876" s="38">
        <v>11733.343999999999</v>
      </c>
      <c r="P876" s="38">
        <v>158400.144</v>
      </c>
      <c r="Q876">
        <v>2023</v>
      </c>
      <c r="R876">
        <v>12</v>
      </c>
      <c r="S876">
        <v>0</v>
      </c>
      <c r="T876" t="s">
        <v>52</v>
      </c>
    </row>
    <row r="877" spans="1:20" x14ac:dyDescent="0.25">
      <c r="A877">
        <v>6750068316</v>
      </c>
      <c r="B877" s="37">
        <v>45281</v>
      </c>
      <c r="C877" t="s">
        <v>45</v>
      </c>
      <c r="D877" t="s">
        <v>139</v>
      </c>
      <c r="E877" t="s">
        <v>140</v>
      </c>
      <c r="F877" t="s">
        <v>140</v>
      </c>
      <c r="G877" t="s">
        <v>49</v>
      </c>
      <c r="H877" t="s">
        <v>50</v>
      </c>
      <c r="I877">
        <v>320118</v>
      </c>
      <c r="J877" t="s">
        <v>57</v>
      </c>
      <c r="K877" s="38">
        <v>288</v>
      </c>
      <c r="L877" s="38">
        <v>179.208</v>
      </c>
      <c r="M877" s="38">
        <v>51611.917999999998</v>
      </c>
      <c r="N877" s="38">
        <v>-9107.9860000000008</v>
      </c>
      <c r="O877" s="38">
        <v>4128.9530000000004</v>
      </c>
      <c r="P877" s="38">
        <v>55740.870999999999</v>
      </c>
      <c r="Q877">
        <v>2023</v>
      </c>
      <c r="R877">
        <v>12</v>
      </c>
      <c r="S877">
        <v>0.15000004117267013</v>
      </c>
      <c r="T877" t="s">
        <v>56</v>
      </c>
    </row>
    <row r="878" spans="1:20" x14ac:dyDescent="0.25">
      <c r="A878">
        <v>6750068316</v>
      </c>
      <c r="B878" s="37">
        <v>45281</v>
      </c>
      <c r="C878" t="s">
        <v>45</v>
      </c>
      <c r="D878" t="s">
        <v>139</v>
      </c>
      <c r="E878" t="s">
        <v>140</v>
      </c>
      <c r="F878" t="s">
        <v>140</v>
      </c>
      <c r="G878" t="s">
        <v>49</v>
      </c>
      <c r="H878" t="s">
        <v>50</v>
      </c>
      <c r="I878">
        <v>320925</v>
      </c>
      <c r="J878" t="s">
        <v>141</v>
      </c>
      <c r="K878" s="38">
        <v>300</v>
      </c>
      <c r="L878" s="38">
        <v>179.208</v>
      </c>
      <c r="M878" s="38">
        <v>53762.415000000001</v>
      </c>
      <c r="N878" s="38">
        <v>-9487.4850000000006</v>
      </c>
      <c r="O878" s="38">
        <v>4300.9939999999997</v>
      </c>
      <c r="P878" s="38">
        <v>58063.409</v>
      </c>
      <c r="Q878">
        <v>2023</v>
      </c>
      <c r="R878">
        <v>12</v>
      </c>
      <c r="S878">
        <v>0.1500000355731872</v>
      </c>
      <c r="T878" t="s">
        <v>56</v>
      </c>
    </row>
    <row r="879" spans="1:20" x14ac:dyDescent="0.25">
      <c r="A879">
        <v>6750068317</v>
      </c>
      <c r="B879" s="37">
        <v>45281</v>
      </c>
      <c r="C879" t="s">
        <v>45</v>
      </c>
      <c r="D879" t="s">
        <v>139</v>
      </c>
      <c r="E879" t="s">
        <v>140</v>
      </c>
      <c r="F879" t="s">
        <v>140</v>
      </c>
      <c r="G879" t="s">
        <v>49</v>
      </c>
      <c r="H879" t="s">
        <v>50</v>
      </c>
      <c r="I879">
        <v>320029</v>
      </c>
      <c r="J879" t="s">
        <v>151</v>
      </c>
      <c r="K879" s="38">
        <v>600</v>
      </c>
      <c r="L879" s="38">
        <v>204.44499999999999</v>
      </c>
      <c r="M879" s="38">
        <v>122666.88</v>
      </c>
      <c r="N879" s="38">
        <v>-30666.720000000001</v>
      </c>
      <c r="O879" s="38">
        <v>9813.35</v>
      </c>
      <c r="P879" s="38">
        <v>132480.23000000001</v>
      </c>
      <c r="Q879">
        <v>2023</v>
      </c>
      <c r="R879">
        <v>12</v>
      </c>
      <c r="S879">
        <v>0.1999998434786556</v>
      </c>
      <c r="T879" t="s">
        <v>56</v>
      </c>
    </row>
    <row r="880" spans="1:20" x14ac:dyDescent="0.25">
      <c r="A880">
        <v>6750068318</v>
      </c>
      <c r="B880" s="37">
        <v>45281</v>
      </c>
      <c r="C880" t="s">
        <v>45</v>
      </c>
      <c r="D880" t="s">
        <v>139</v>
      </c>
      <c r="E880" t="s">
        <v>140</v>
      </c>
      <c r="F880" t="s">
        <v>140</v>
      </c>
      <c r="G880" t="s">
        <v>49</v>
      </c>
      <c r="H880" t="s">
        <v>50</v>
      </c>
      <c r="I880">
        <v>320020</v>
      </c>
      <c r="J880" t="s">
        <v>84</v>
      </c>
      <c r="K880" s="38">
        <v>200</v>
      </c>
      <c r="L880" s="38">
        <v>254.22200000000001</v>
      </c>
      <c r="M880" s="38">
        <v>50844.480000000003</v>
      </c>
      <c r="N880" s="38">
        <v>-12711.12</v>
      </c>
      <c r="O880" s="38">
        <v>4067.558</v>
      </c>
      <c r="P880" s="38">
        <v>54912.038</v>
      </c>
      <c r="Q880">
        <v>2023</v>
      </c>
      <c r="R880">
        <v>12</v>
      </c>
      <c r="S880">
        <v>0.20000025174839259</v>
      </c>
      <c r="T880" t="s">
        <v>56</v>
      </c>
    </row>
    <row r="881" spans="1:20" x14ac:dyDescent="0.25">
      <c r="A881">
        <v>6750068318</v>
      </c>
      <c r="B881" s="37">
        <v>45281</v>
      </c>
      <c r="C881" t="s">
        <v>45</v>
      </c>
      <c r="D881" t="s">
        <v>139</v>
      </c>
      <c r="E881" t="s">
        <v>140</v>
      </c>
      <c r="F881" t="s">
        <v>140</v>
      </c>
      <c r="G881" t="s">
        <v>49</v>
      </c>
      <c r="H881" t="s">
        <v>50</v>
      </c>
      <c r="I881">
        <v>320029</v>
      </c>
      <c r="J881" t="s">
        <v>151</v>
      </c>
      <c r="K881" s="38">
        <v>480</v>
      </c>
      <c r="L881" s="38">
        <v>204.44499999999999</v>
      </c>
      <c r="M881" s="38">
        <v>98133.504000000001</v>
      </c>
      <c r="N881" s="38">
        <v>-24533.376</v>
      </c>
      <c r="O881" s="38">
        <v>7850.6809999999996</v>
      </c>
      <c r="P881" s="38">
        <v>105984.185</v>
      </c>
      <c r="Q881">
        <v>2023</v>
      </c>
      <c r="R881">
        <v>12</v>
      </c>
      <c r="S881">
        <v>0.1999998434786556</v>
      </c>
      <c r="T881" t="s">
        <v>56</v>
      </c>
    </row>
    <row r="882" spans="1:20" x14ac:dyDescent="0.25">
      <c r="A882">
        <v>6750068319</v>
      </c>
      <c r="B882" s="37">
        <v>45281</v>
      </c>
      <c r="C882" t="s">
        <v>45</v>
      </c>
      <c r="D882" t="s">
        <v>139</v>
      </c>
      <c r="E882" t="s">
        <v>140</v>
      </c>
      <c r="F882" t="s">
        <v>140</v>
      </c>
      <c r="G882" t="s">
        <v>49</v>
      </c>
      <c r="H882" t="s">
        <v>50</v>
      </c>
      <c r="I882">
        <v>320020</v>
      </c>
      <c r="J882" t="s">
        <v>84</v>
      </c>
      <c r="K882" s="38">
        <v>808</v>
      </c>
      <c r="L882" s="38">
        <v>254.22200000000001</v>
      </c>
      <c r="M882" s="38">
        <v>205411.69899999999</v>
      </c>
      <c r="N882" s="38">
        <v>-51352.925000000003</v>
      </c>
      <c r="O882" s="38">
        <v>16432.936000000002</v>
      </c>
      <c r="P882" s="38">
        <v>221844.63500000001</v>
      </c>
      <c r="Q882">
        <v>2023</v>
      </c>
      <c r="R882">
        <v>12</v>
      </c>
      <c r="S882">
        <v>0.20000025237153196</v>
      </c>
      <c r="T882" t="s">
        <v>56</v>
      </c>
    </row>
    <row r="883" spans="1:20" x14ac:dyDescent="0.25">
      <c r="A883">
        <v>6750068320</v>
      </c>
      <c r="B883" s="37">
        <v>45281</v>
      </c>
      <c r="C883" t="s">
        <v>45</v>
      </c>
      <c r="D883" t="s">
        <v>139</v>
      </c>
      <c r="E883" t="s">
        <v>140</v>
      </c>
      <c r="F883" t="s">
        <v>140</v>
      </c>
      <c r="G883" t="s">
        <v>49</v>
      </c>
      <c r="H883" t="s">
        <v>50</v>
      </c>
      <c r="I883">
        <v>320015</v>
      </c>
      <c r="J883" t="s">
        <v>51</v>
      </c>
      <c r="K883" s="38">
        <v>54</v>
      </c>
      <c r="L883" s="38">
        <v>332.45499999999998</v>
      </c>
      <c r="M883" s="38">
        <v>17952.57</v>
      </c>
      <c r="N883" s="38">
        <v>0</v>
      </c>
      <c r="O883" s="38">
        <v>1436.2070000000001</v>
      </c>
      <c r="P883" s="38">
        <v>19388.776999999998</v>
      </c>
      <c r="Q883">
        <v>2023</v>
      </c>
      <c r="R883">
        <v>12</v>
      </c>
      <c r="S883">
        <v>0</v>
      </c>
      <c r="T883" t="s">
        <v>52</v>
      </c>
    </row>
    <row r="884" spans="1:20" x14ac:dyDescent="0.25">
      <c r="A884">
        <v>6750068320</v>
      </c>
      <c r="B884" s="37">
        <v>45281</v>
      </c>
      <c r="C884" t="s">
        <v>45</v>
      </c>
      <c r="D884" t="s">
        <v>139</v>
      </c>
      <c r="E884" t="s">
        <v>140</v>
      </c>
      <c r="F884" t="s">
        <v>140</v>
      </c>
      <c r="G884" t="s">
        <v>49</v>
      </c>
      <c r="H884" t="s">
        <v>50</v>
      </c>
      <c r="I884">
        <v>320107</v>
      </c>
      <c r="J884" t="s">
        <v>53</v>
      </c>
      <c r="K884" s="38">
        <v>54</v>
      </c>
      <c r="L884" s="38">
        <v>317.77800000000002</v>
      </c>
      <c r="M884" s="38">
        <v>17160.011999999999</v>
      </c>
      <c r="N884" s="38">
        <v>0</v>
      </c>
      <c r="O884" s="38">
        <v>1372.8009999999999</v>
      </c>
      <c r="P884" s="38">
        <v>18532.812999999998</v>
      </c>
      <c r="Q884">
        <v>2023</v>
      </c>
      <c r="R884">
        <v>12</v>
      </c>
      <c r="S884">
        <v>0</v>
      </c>
      <c r="T884" t="s">
        <v>52</v>
      </c>
    </row>
    <row r="885" spans="1:20" x14ac:dyDescent="0.25">
      <c r="A885">
        <v>6750068320</v>
      </c>
      <c r="B885" s="37">
        <v>45281</v>
      </c>
      <c r="C885" t="s">
        <v>45</v>
      </c>
      <c r="D885" t="s">
        <v>139</v>
      </c>
      <c r="E885" t="s">
        <v>140</v>
      </c>
      <c r="F885" t="s">
        <v>140</v>
      </c>
      <c r="G885" t="s">
        <v>49</v>
      </c>
      <c r="H885" t="s">
        <v>50</v>
      </c>
      <c r="I885">
        <v>320120</v>
      </c>
      <c r="J885" t="s">
        <v>152</v>
      </c>
      <c r="K885" s="38">
        <v>20</v>
      </c>
      <c r="L885" s="38">
        <v>167.22200000000001</v>
      </c>
      <c r="M885" s="38">
        <v>3344.44</v>
      </c>
      <c r="N885" s="38">
        <v>0</v>
      </c>
      <c r="O885" s="38">
        <v>267.55500000000001</v>
      </c>
      <c r="P885" s="38">
        <v>3611.9949999999999</v>
      </c>
      <c r="Q885">
        <v>2023</v>
      </c>
      <c r="R885">
        <v>12</v>
      </c>
      <c r="S885">
        <v>0</v>
      </c>
      <c r="T885" t="s">
        <v>52</v>
      </c>
    </row>
    <row r="886" spans="1:20" x14ac:dyDescent="0.25">
      <c r="A886">
        <v>6750068320</v>
      </c>
      <c r="B886" s="37">
        <v>45281</v>
      </c>
      <c r="C886" t="s">
        <v>45</v>
      </c>
      <c r="D886" t="s">
        <v>139</v>
      </c>
      <c r="E886" t="s">
        <v>140</v>
      </c>
      <c r="F886" t="s">
        <v>140</v>
      </c>
      <c r="G886" t="s">
        <v>49</v>
      </c>
      <c r="H886" t="s">
        <v>50</v>
      </c>
      <c r="I886">
        <v>320118</v>
      </c>
      <c r="J886" t="s">
        <v>57</v>
      </c>
      <c r="K886" s="38">
        <v>90</v>
      </c>
      <c r="L886" s="38">
        <v>179.208</v>
      </c>
      <c r="M886" s="38">
        <v>16128.724</v>
      </c>
      <c r="N886" s="38">
        <v>-2846.2460000000001</v>
      </c>
      <c r="O886" s="38">
        <v>1290.298</v>
      </c>
      <c r="P886" s="38">
        <v>17419.022000000001</v>
      </c>
      <c r="Q886">
        <v>2023</v>
      </c>
      <c r="R886">
        <v>12</v>
      </c>
      <c r="S886">
        <v>0.15000005797111837</v>
      </c>
      <c r="T886" t="s">
        <v>56</v>
      </c>
    </row>
    <row r="887" spans="1:20" x14ac:dyDescent="0.25">
      <c r="A887">
        <v>6750068320</v>
      </c>
      <c r="B887" s="37">
        <v>45281</v>
      </c>
      <c r="C887" t="s">
        <v>45</v>
      </c>
      <c r="D887" t="s">
        <v>139</v>
      </c>
      <c r="E887" t="s">
        <v>140</v>
      </c>
      <c r="F887" t="s">
        <v>140</v>
      </c>
      <c r="G887" t="s">
        <v>49</v>
      </c>
      <c r="H887" t="s">
        <v>50</v>
      </c>
      <c r="I887">
        <v>320925</v>
      </c>
      <c r="J887" t="s">
        <v>141</v>
      </c>
      <c r="K887" s="38">
        <v>90</v>
      </c>
      <c r="L887" s="38">
        <v>179.208</v>
      </c>
      <c r="M887" s="38">
        <v>16128.724</v>
      </c>
      <c r="N887" s="38">
        <v>-2846.2460000000001</v>
      </c>
      <c r="O887" s="38">
        <v>1290.298</v>
      </c>
      <c r="P887" s="38">
        <v>17419.022000000001</v>
      </c>
      <c r="Q887">
        <v>2023</v>
      </c>
      <c r="R887">
        <v>12</v>
      </c>
      <c r="S887">
        <v>0.15000005797111837</v>
      </c>
      <c r="T887" t="s">
        <v>56</v>
      </c>
    </row>
    <row r="888" spans="1:20" x14ac:dyDescent="0.25">
      <c r="A888">
        <v>6750068320</v>
      </c>
      <c r="B888" s="37">
        <v>45281</v>
      </c>
      <c r="C888" t="s">
        <v>45</v>
      </c>
      <c r="D888" t="s">
        <v>139</v>
      </c>
      <c r="E888" t="s">
        <v>140</v>
      </c>
      <c r="F888" t="s">
        <v>140</v>
      </c>
      <c r="G888" t="s">
        <v>49</v>
      </c>
      <c r="H888" t="s">
        <v>50</v>
      </c>
      <c r="I888">
        <v>323900</v>
      </c>
      <c r="J888" t="s">
        <v>64</v>
      </c>
      <c r="K888" s="38">
        <v>10</v>
      </c>
      <c r="L888" s="38">
        <v>238.86500000000001</v>
      </c>
      <c r="M888" s="38">
        <v>2388.6529999999998</v>
      </c>
      <c r="N888" s="38">
        <v>-421.52699999999999</v>
      </c>
      <c r="O888" s="38">
        <v>191.09200000000001</v>
      </c>
      <c r="P888" s="38">
        <v>2579.7449999999999</v>
      </c>
      <c r="Q888">
        <v>2023</v>
      </c>
      <c r="R888">
        <v>12</v>
      </c>
      <c r="S888">
        <v>0.15000016013226211</v>
      </c>
      <c r="T888" t="s">
        <v>56</v>
      </c>
    </row>
    <row r="889" spans="1:20" x14ac:dyDescent="0.25">
      <c r="A889">
        <v>6750068320</v>
      </c>
      <c r="B889" s="37">
        <v>45281</v>
      </c>
      <c r="C889" t="s">
        <v>45</v>
      </c>
      <c r="D889" t="s">
        <v>139</v>
      </c>
      <c r="E889" t="s">
        <v>140</v>
      </c>
      <c r="F889" t="s">
        <v>140</v>
      </c>
      <c r="G889" t="s">
        <v>49</v>
      </c>
      <c r="H889" t="s">
        <v>50</v>
      </c>
      <c r="I889">
        <v>323103</v>
      </c>
      <c r="J889" t="s">
        <v>60</v>
      </c>
      <c r="K889" s="38">
        <v>10</v>
      </c>
      <c r="L889" s="38">
        <v>238.86500000000001</v>
      </c>
      <c r="M889" s="38">
        <v>2388.6529999999998</v>
      </c>
      <c r="N889" s="38">
        <v>-421.52699999999999</v>
      </c>
      <c r="O889" s="38">
        <v>191.09200000000001</v>
      </c>
      <c r="P889" s="38">
        <v>2579.7449999999999</v>
      </c>
      <c r="Q889">
        <v>2023</v>
      </c>
      <c r="R889">
        <v>12</v>
      </c>
      <c r="S889">
        <v>0.15000016013226211</v>
      </c>
      <c r="T889" t="s">
        <v>56</v>
      </c>
    </row>
    <row r="890" spans="1:20" x14ac:dyDescent="0.25">
      <c r="A890">
        <v>6750068320</v>
      </c>
      <c r="B890" s="37">
        <v>45281</v>
      </c>
      <c r="C890" t="s">
        <v>45</v>
      </c>
      <c r="D890" t="s">
        <v>139</v>
      </c>
      <c r="E890" t="s">
        <v>140</v>
      </c>
      <c r="F890" t="s">
        <v>140</v>
      </c>
      <c r="G890" t="s">
        <v>49</v>
      </c>
      <c r="H890" t="s">
        <v>50</v>
      </c>
      <c r="I890">
        <v>323004</v>
      </c>
      <c r="J890" t="s">
        <v>61</v>
      </c>
      <c r="K890" s="38">
        <v>10</v>
      </c>
      <c r="L890" s="38">
        <v>238.86500000000001</v>
      </c>
      <c r="M890" s="38">
        <v>2388.6529999999998</v>
      </c>
      <c r="N890" s="38">
        <v>-421.52699999999999</v>
      </c>
      <c r="O890" s="38">
        <v>191.09200000000001</v>
      </c>
      <c r="P890" s="38">
        <v>2579.7449999999999</v>
      </c>
      <c r="Q890">
        <v>2023</v>
      </c>
      <c r="R890">
        <v>12</v>
      </c>
      <c r="S890">
        <v>0.15000016013226211</v>
      </c>
      <c r="T890" t="s">
        <v>56</v>
      </c>
    </row>
    <row r="891" spans="1:20" x14ac:dyDescent="0.25">
      <c r="A891">
        <v>6750068320</v>
      </c>
      <c r="B891" s="37">
        <v>45281</v>
      </c>
      <c r="C891" t="s">
        <v>45</v>
      </c>
      <c r="D891" t="s">
        <v>139</v>
      </c>
      <c r="E891" t="s">
        <v>140</v>
      </c>
      <c r="F891" t="s">
        <v>140</v>
      </c>
      <c r="G891" t="s">
        <v>49</v>
      </c>
      <c r="H891" t="s">
        <v>50</v>
      </c>
      <c r="I891">
        <v>324003</v>
      </c>
      <c r="J891" t="s">
        <v>10</v>
      </c>
      <c r="K891" s="38">
        <v>30</v>
      </c>
      <c r="L891" s="38">
        <v>366.66699999999997</v>
      </c>
      <c r="M891" s="38">
        <v>11000.01</v>
      </c>
      <c r="N891" s="38">
        <v>0</v>
      </c>
      <c r="O891" s="38">
        <v>880.00099999999998</v>
      </c>
      <c r="P891" s="38">
        <v>11880.011</v>
      </c>
      <c r="Q891">
        <v>2023</v>
      </c>
      <c r="R891">
        <v>12</v>
      </c>
      <c r="S891">
        <v>0</v>
      </c>
      <c r="T891" t="s">
        <v>52</v>
      </c>
    </row>
    <row r="892" spans="1:20" x14ac:dyDescent="0.25">
      <c r="A892">
        <v>6750068320</v>
      </c>
      <c r="B892" s="37">
        <v>45281</v>
      </c>
      <c r="C892" t="s">
        <v>45</v>
      </c>
      <c r="D892" t="s">
        <v>139</v>
      </c>
      <c r="E892" t="s">
        <v>140</v>
      </c>
      <c r="F892" t="s">
        <v>140</v>
      </c>
      <c r="G892" t="s">
        <v>49</v>
      </c>
      <c r="H892" t="s">
        <v>50</v>
      </c>
      <c r="I892">
        <v>320400</v>
      </c>
      <c r="J892" t="s">
        <v>12</v>
      </c>
      <c r="K892" s="38">
        <v>20</v>
      </c>
      <c r="L892" s="38">
        <v>191.94499999999999</v>
      </c>
      <c r="M892" s="38">
        <v>3838.9059999999999</v>
      </c>
      <c r="N892" s="38">
        <v>-677.45399999999995</v>
      </c>
      <c r="O892" s="38">
        <v>307.11200000000002</v>
      </c>
      <c r="P892" s="38">
        <v>4146.018</v>
      </c>
      <c r="Q892">
        <v>2023</v>
      </c>
      <c r="R892">
        <v>12</v>
      </c>
      <c r="S892">
        <v>0.15000019927578748</v>
      </c>
      <c r="T892" t="s">
        <v>56</v>
      </c>
    </row>
    <row r="893" spans="1:20" x14ac:dyDescent="0.25">
      <c r="A893">
        <v>6750068320</v>
      </c>
      <c r="B893" s="37">
        <v>45281</v>
      </c>
      <c r="C893" t="s">
        <v>45</v>
      </c>
      <c r="D893" t="s">
        <v>139</v>
      </c>
      <c r="E893" t="s">
        <v>140</v>
      </c>
      <c r="F893" t="s">
        <v>140</v>
      </c>
      <c r="G893" t="s">
        <v>49</v>
      </c>
      <c r="H893" t="s">
        <v>50</v>
      </c>
      <c r="I893">
        <v>320100</v>
      </c>
      <c r="J893" t="s">
        <v>13</v>
      </c>
      <c r="K893" s="38">
        <v>50</v>
      </c>
      <c r="L893" s="38">
        <v>191.94499999999999</v>
      </c>
      <c r="M893" s="38">
        <v>9597.2649999999994</v>
      </c>
      <c r="N893" s="38">
        <v>-1693.635</v>
      </c>
      <c r="O893" s="38">
        <v>767.78099999999995</v>
      </c>
      <c r="P893" s="38">
        <v>10365.046</v>
      </c>
      <c r="Q893">
        <v>2023</v>
      </c>
      <c r="R893">
        <v>12</v>
      </c>
      <c r="S893">
        <v>0.1500001992757875</v>
      </c>
      <c r="T893" t="s">
        <v>56</v>
      </c>
    </row>
    <row r="894" spans="1:20" x14ac:dyDescent="0.25">
      <c r="A894">
        <v>6750068320</v>
      </c>
      <c r="B894" s="37">
        <v>45281</v>
      </c>
      <c r="C894" t="s">
        <v>45</v>
      </c>
      <c r="D894" t="s">
        <v>139</v>
      </c>
      <c r="E894" t="s">
        <v>140</v>
      </c>
      <c r="F894" t="s">
        <v>140</v>
      </c>
      <c r="G894" t="s">
        <v>49</v>
      </c>
      <c r="H894" t="s">
        <v>50</v>
      </c>
      <c r="I894">
        <v>320015</v>
      </c>
      <c r="J894" t="s">
        <v>51</v>
      </c>
      <c r="K894" s="38">
        <v>18</v>
      </c>
      <c r="L894" s="38">
        <v>0</v>
      </c>
      <c r="M894" s="38">
        <v>0</v>
      </c>
      <c r="N894" s="38">
        <v>0</v>
      </c>
      <c r="O894" s="38">
        <v>0</v>
      </c>
      <c r="P894" s="38">
        <v>0</v>
      </c>
      <c r="Q894">
        <v>2023</v>
      </c>
      <c r="R894">
        <v>12</v>
      </c>
      <c r="S894">
        <v>0</v>
      </c>
      <c r="T894" t="s">
        <v>52</v>
      </c>
    </row>
    <row r="895" spans="1:20" x14ac:dyDescent="0.25">
      <c r="A895">
        <v>6750068320</v>
      </c>
      <c r="B895" s="37">
        <v>45281</v>
      </c>
      <c r="C895" t="s">
        <v>45</v>
      </c>
      <c r="D895" t="s">
        <v>139</v>
      </c>
      <c r="E895" t="s">
        <v>140</v>
      </c>
      <c r="F895" t="s">
        <v>140</v>
      </c>
      <c r="G895" t="s">
        <v>49</v>
      </c>
      <c r="H895" t="s">
        <v>50</v>
      </c>
      <c r="I895">
        <v>320107</v>
      </c>
      <c r="J895" t="s">
        <v>53</v>
      </c>
      <c r="K895" s="38">
        <v>18</v>
      </c>
      <c r="L895" s="38">
        <v>0</v>
      </c>
      <c r="M895" s="38">
        <v>0</v>
      </c>
      <c r="N895" s="38">
        <v>0</v>
      </c>
      <c r="O895" s="38">
        <v>0</v>
      </c>
      <c r="P895" s="38">
        <v>0</v>
      </c>
      <c r="Q895">
        <v>2023</v>
      </c>
      <c r="R895">
        <v>12</v>
      </c>
      <c r="S895">
        <v>0</v>
      </c>
      <c r="T895" t="s">
        <v>52</v>
      </c>
    </row>
    <row r="896" spans="1:20" x14ac:dyDescent="0.25">
      <c r="A896">
        <v>6750068321</v>
      </c>
      <c r="B896" s="37">
        <v>45281</v>
      </c>
      <c r="C896" t="s">
        <v>45</v>
      </c>
      <c r="D896" t="s">
        <v>139</v>
      </c>
      <c r="E896" t="s">
        <v>140</v>
      </c>
      <c r="F896" t="s">
        <v>140</v>
      </c>
      <c r="G896" t="s">
        <v>49</v>
      </c>
      <c r="H896" t="s">
        <v>50</v>
      </c>
      <c r="I896">
        <v>320020</v>
      </c>
      <c r="J896" t="s">
        <v>84</v>
      </c>
      <c r="K896" s="38">
        <v>100</v>
      </c>
      <c r="L896" s="38">
        <v>254.22200000000001</v>
      </c>
      <c r="M896" s="38">
        <v>25422.240000000002</v>
      </c>
      <c r="N896" s="38">
        <v>-6355.56</v>
      </c>
      <c r="O896" s="38">
        <v>2033.779</v>
      </c>
      <c r="P896" s="38">
        <v>27456.019</v>
      </c>
      <c r="Q896">
        <v>2023</v>
      </c>
      <c r="R896">
        <v>12</v>
      </c>
      <c r="S896">
        <v>0.20000025174839259</v>
      </c>
      <c r="T896" t="s">
        <v>56</v>
      </c>
    </row>
    <row r="897" spans="1:20" x14ac:dyDescent="0.25">
      <c r="A897">
        <v>6750068321</v>
      </c>
      <c r="B897" s="37">
        <v>45281</v>
      </c>
      <c r="C897" t="s">
        <v>45</v>
      </c>
      <c r="D897" t="s">
        <v>139</v>
      </c>
      <c r="E897" t="s">
        <v>140</v>
      </c>
      <c r="F897" t="s">
        <v>140</v>
      </c>
      <c r="G897" t="s">
        <v>49</v>
      </c>
      <c r="H897" t="s">
        <v>50</v>
      </c>
      <c r="I897">
        <v>320029</v>
      </c>
      <c r="J897" t="s">
        <v>151</v>
      </c>
      <c r="K897" s="38">
        <v>200</v>
      </c>
      <c r="L897" s="38">
        <v>204.44499999999999</v>
      </c>
      <c r="M897" s="38">
        <v>40888.959999999999</v>
      </c>
      <c r="N897" s="38">
        <v>-10222.24</v>
      </c>
      <c r="O897" s="38">
        <v>3271.1170000000002</v>
      </c>
      <c r="P897" s="38">
        <v>44160.076999999997</v>
      </c>
      <c r="Q897">
        <v>2023</v>
      </c>
      <c r="R897">
        <v>12</v>
      </c>
      <c r="S897">
        <v>0.19999984347865557</v>
      </c>
      <c r="T897" t="s">
        <v>56</v>
      </c>
    </row>
    <row r="898" spans="1:20" x14ac:dyDescent="0.25">
      <c r="A898">
        <v>6750068322</v>
      </c>
      <c r="B898" s="37">
        <v>45281</v>
      </c>
      <c r="C898" t="s">
        <v>45</v>
      </c>
      <c r="D898" t="s">
        <v>46</v>
      </c>
      <c r="E898" t="s">
        <v>47</v>
      </c>
      <c r="F898" t="s">
        <v>48</v>
      </c>
      <c r="G898" t="s">
        <v>49</v>
      </c>
      <c r="H898" t="s">
        <v>50</v>
      </c>
      <c r="I898">
        <v>320022</v>
      </c>
      <c r="J898" t="s">
        <v>129</v>
      </c>
      <c r="K898" s="38">
        <v>10</v>
      </c>
      <c r="L898" s="38">
        <v>229.58199999999999</v>
      </c>
      <c r="M898" s="38">
        <v>2295.8200000000002</v>
      </c>
      <c r="N898" s="38">
        <v>0</v>
      </c>
      <c r="O898" s="38">
        <v>183.666</v>
      </c>
      <c r="P898" s="38">
        <v>2479.4859999999999</v>
      </c>
      <c r="Q898">
        <v>2023</v>
      </c>
      <c r="R898">
        <v>12</v>
      </c>
      <c r="S898">
        <v>0</v>
      </c>
      <c r="T898" t="s">
        <v>52</v>
      </c>
    </row>
    <row r="899" spans="1:20" x14ac:dyDescent="0.25">
      <c r="A899">
        <v>6750068322</v>
      </c>
      <c r="B899" s="37">
        <v>45281</v>
      </c>
      <c r="C899" t="s">
        <v>45</v>
      </c>
      <c r="D899" t="s">
        <v>46</v>
      </c>
      <c r="E899" t="s">
        <v>47</v>
      </c>
      <c r="F899" t="s">
        <v>48</v>
      </c>
      <c r="G899" t="s">
        <v>49</v>
      </c>
      <c r="H899" t="s">
        <v>50</v>
      </c>
      <c r="I899">
        <v>320117</v>
      </c>
      <c r="J899" t="s">
        <v>130</v>
      </c>
      <c r="K899" s="38">
        <v>10</v>
      </c>
      <c r="L899" s="38">
        <v>229.58199999999999</v>
      </c>
      <c r="M899" s="38">
        <v>2295.8200000000002</v>
      </c>
      <c r="N899" s="38">
        <v>0</v>
      </c>
      <c r="O899" s="38">
        <v>183.666</v>
      </c>
      <c r="P899" s="38">
        <v>2479.4859999999999</v>
      </c>
      <c r="Q899">
        <v>2023</v>
      </c>
      <c r="R899">
        <v>12</v>
      </c>
      <c r="S899">
        <v>0</v>
      </c>
      <c r="T899" t="s">
        <v>52</v>
      </c>
    </row>
    <row r="900" spans="1:20" x14ac:dyDescent="0.25">
      <c r="A900">
        <v>6750068322</v>
      </c>
      <c r="B900" s="37">
        <v>45281</v>
      </c>
      <c r="C900" t="s">
        <v>45</v>
      </c>
      <c r="D900" t="s">
        <v>46</v>
      </c>
      <c r="E900" t="s">
        <v>47</v>
      </c>
      <c r="F900" t="s">
        <v>48</v>
      </c>
      <c r="G900" t="s">
        <v>49</v>
      </c>
      <c r="H900" t="s">
        <v>50</v>
      </c>
      <c r="I900">
        <v>320400</v>
      </c>
      <c r="J900" t="s">
        <v>12</v>
      </c>
      <c r="K900" s="38">
        <v>10</v>
      </c>
      <c r="L900" s="38">
        <v>225.81800000000001</v>
      </c>
      <c r="M900" s="38">
        <v>2258.1799999999998</v>
      </c>
      <c r="N900" s="38">
        <v>0</v>
      </c>
      <c r="O900" s="38">
        <v>180.654</v>
      </c>
      <c r="P900" s="38">
        <v>2438.8339999999998</v>
      </c>
      <c r="Q900">
        <v>2023</v>
      </c>
      <c r="R900">
        <v>12</v>
      </c>
      <c r="S900">
        <v>0</v>
      </c>
      <c r="T900" t="s">
        <v>52</v>
      </c>
    </row>
    <row r="901" spans="1:20" x14ac:dyDescent="0.25">
      <c r="A901">
        <v>6750068322</v>
      </c>
      <c r="B901" s="37">
        <v>45281</v>
      </c>
      <c r="C901" t="s">
        <v>45</v>
      </c>
      <c r="D901" t="s">
        <v>46</v>
      </c>
      <c r="E901" t="s">
        <v>47</v>
      </c>
      <c r="F901" t="s">
        <v>48</v>
      </c>
      <c r="G901" t="s">
        <v>49</v>
      </c>
      <c r="H901" t="s">
        <v>50</v>
      </c>
      <c r="I901">
        <v>320100</v>
      </c>
      <c r="J901" t="s">
        <v>13</v>
      </c>
      <c r="K901" s="38">
        <v>9</v>
      </c>
      <c r="L901" s="38">
        <v>225.81800000000001</v>
      </c>
      <c r="M901" s="38">
        <v>2032.3620000000001</v>
      </c>
      <c r="N901" s="38">
        <v>0</v>
      </c>
      <c r="O901" s="38">
        <v>162.589</v>
      </c>
      <c r="P901" s="38">
        <v>2194.951</v>
      </c>
      <c r="Q901">
        <v>2023</v>
      </c>
      <c r="R901">
        <v>12</v>
      </c>
      <c r="S901">
        <v>0</v>
      </c>
      <c r="T901" t="s">
        <v>52</v>
      </c>
    </row>
    <row r="902" spans="1:20" x14ac:dyDescent="0.25">
      <c r="A902">
        <v>6750068323</v>
      </c>
      <c r="B902" s="37">
        <v>45281</v>
      </c>
      <c r="C902" t="s">
        <v>45</v>
      </c>
      <c r="D902" t="s">
        <v>46</v>
      </c>
      <c r="E902" t="s">
        <v>47</v>
      </c>
      <c r="F902" t="s">
        <v>48</v>
      </c>
      <c r="G902" t="s">
        <v>49</v>
      </c>
      <c r="H902" t="s">
        <v>50</v>
      </c>
      <c r="I902">
        <v>323104</v>
      </c>
      <c r="J902" t="s">
        <v>131</v>
      </c>
      <c r="K902" s="38">
        <v>13</v>
      </c>
      <c r="L902" s="38">
        <v>200.727</v>
      </c>
      <c r="M902" s="38">
        <v>2609.451</v>
      </c>
      <c r="N902" s="38">
        <v>0</v>
      </c>
      <c r="O902" s="38">
        <v>208.756</v>
      </c>
      <c r="P902" s="38">
        <v>2818.2069999999999</v>
      </c>
      <c r="Q902">
        <v>2023</v>
      </c>
      <c r="R902">
        <v>12</v>
      </c>
      <c r="S902">
        <v>0</v>
      </c>
      <c r="T902" t="s">
        <v>52</v>
      </c>
    </row>
    <row r="903" spans="1:20" x14ac:dyDescent="0.25">
      <c r="A903">
        <v>6750068323</v>
      </c>
      <c r="B903" s="37">
        <v>45281</v>
      </c>
      <c r="C903" t="s">
        <v>45</v>
      </c>
      <c r="D903" t="s">
        <v>46</v>
      </c>
      <c r="E903" t="s">
        <v>47</v>
      </c>
      <c r="F903" t="s">
        <v>48</v>
      </c>
      <c r="G903" t="s">
        <v>49</v>
      </c>
      <c r="H903" t="s">
        <v>50</v>
      </c>
      <c r="I903">
        <v>323901</v>
      </c>
      <c r="J903" t="s">
        <v>132</v>
      </c>
      <c r="K903" s="38">
        <v>12</v>
      </c>
      <c r="L903" s="38">
        <v>200.727</v>
      </c>
      <c r="M903" s="38">
        <v>2408.7240000000002</v>
      </c>
      <c r="N903" s="38">
        <v>0</v>
      </c>
      <c r="O903" s="38">
        <v>192.69800000000001</v>
      </c>
      <c r="P903" s="38">
        <v>2601.422</v>
      </c>
      <c r="Q903">
        <v>2023</v>
      </c>
      <c r="R903">
        <v>12</v>
      </c>
      <c r="S903">
        <v>0</v>
      </c>
      <c r="T903" t="s">
        <v>52</v>
      </c>
    </row>
    <row r="904" spans="1:20" x14ac:dyDescent="0.25">
      <c r="A904">
        <v>6750068324</v>
      </c>
      <c r="B904" s="37">
        <v>45281</v>
      </c>
      <c r="C904" t="s">
        <v>45</v>
      </c>
      <c r="D904" t="s">
        <v>46</v>
      </c>
      <c r="E904" t="s">
        <v>47</v>
      </c>
      <c r="F904" t="s">
        <v>110</v>
      </c>
      <c r="G904" t="s">
        <v>49</v>
      </c>
      <c r="H904" t="s">
        <v>50</v>
      </c>
      <c r="I904">
        <v>320022</v>
      </c>
      <c r="J904" t="s">
        <v>129</v>
      </c>
      <c r="K904" s="38">
        <v>23</v>
      </c>
      <c r="L904" s="38">
        <v>229.58199999999999</v>
      </c>
      <c r="M904" s="38">
        <v>5280.3860000000004</v>
      </c>
      <c r="N904" s="38">
        <v>0</v>
      </c>
      <c r="O904" s="38">
        <v>422.43</v>
      </c>
      <c r="P904" s="38">
        <v>5702.8159999999998</v>
      </c>
      <c r="Q904">
        <v>2023</v>
      </c>
      <c r="R904">
        <v>12</v>
      </c>
      <c r="S904">
        <v>0</v>
      </c>
      <c r="T904" t="s">
        <v>52</v>
      </c>
    </row>
    <row r="905" spans="1:20" x14ac:dyDescent="0.25">
      <c r="A905">
        <v>6750068324</v>
      </c>
      <c r="B905" s="37">
        <v>45281</v>
      </c>
      <c r="C905" t="s">
        <v>45</v>
      </c>
      <c r="D905" t="s">
        <v>46</v>
      </c>
      <c r="E905" t="s">
        <v>47</v>
      </c>
      <c r="F905" t="s">
        <v>110</v>
      </c>
      <c r="G905" t="s">
        <v>49</v>
      </c>
      <c r="H905" t="s">
        <v>50</v>
      </c>
      <c r="I905">
        <v>320117</v>
      </c>
      <c r="J905" t="s">
        <v>130</v>
      </c>
      <c r="K905" s="38">
        <v>22</v>
      </c>
      <c r="L905" s="38">
        <v>229.58199999999999</v>
      </c>
      <c r="M905" s="38">
        <v>5050.8040000000001</v>
      </c>
      <c r="N905" s="38">
        <v>0</v>
      </c>
      <c r="O905" s="38">
        <v>404.06400000000002</v>
      </c>
      <c r="P905" s="38">
        <v>5454.8680000000004</v>
      </c>
      <c r="Q905">
        <v>2023</v>
      </c>
      <c r="R905">
        <v>12</v>
      </c>
      <c r="S905">
        <v>0</v>
      </c>
      <c r="T905" t="s">
        <v>52</v>
      </c>
    </row>
    <row r="906" spans="1:20" x14ac:dyDescent="0.25">
      <c r="A906">
        <v>6750068324</v>
      </c>
      <c r="B906" s="37">
        <v>45281</v>
      </c>
      <c r="C906" t="s">
        <v>45</v>
      </c>
      <c r="D906" t="s">
        <v>46</v>
      </c>
      <c r="E906" t="s">
        <v>47</v>
      </c>
      <c r="F906" t="s">
        <v>110</v>
      </c>
      <c r="G906" t="s">
        <v>49</v>
      </c>
      <c r="H906" t="s">
        <v>50</v>
      </c>
      <c r="I906">
        <v>320400</v>
      </c>
      <c r="J906" t="s">
        <v>12</v>
      </c>
      <c r="K906" s="38">
        <v>22</v>
      </c>
      <c r="L906" s="38">
        <v>225.81800000000001</v>
      </c>
      <c r="M906" s="38">
        <v>4967.9960000000001</v>
      </c>
      <c r="N906" s="38">
        <v>0</v>
      </c>
      <c r="O906" s="38">
        <v>397.44</v>
      </c>
      <c r="P906" s="38">
        <v>5365.4359999999997</v>
      </c>
      <c r="Q906">
        <v>2023</v>
      </c>
      <c r="R906">
        <v>12</v>
      </c>
      <c r="S906">
        <v>0</v>
      </c>
      <c r="T906" t="s">
        <v>52</v>
      </c>
    </row>
    <row r="907" spans="1:20" x14ac:dyDescent="0.25">
      <c r="A907">
        <v>6750068324</v>
      </c>
      <c r="B907" s="37">
        <v>45281</v>
      </c>
      <c r="C907" t="s">
        <v>45</v>
      </c>
      <c r="D907" t="s">
        <v>46</v>
      </c>
      <c r="E907" t="s">
        <v>47</v>
      </c>
      <c r="F907" t="s">
        <v>110</v>
      </c>
      <c r="G907" t="s">
        <v>49</v>
      </c>
      <c r="H907" t="s">
        <v>50</v>
      </c>
      <c r="I907">
        <v>320100</v>
      </c>
      <c r="J907" t="s">
        <v>13</v>
      </c>
      <c r="K907" s="38">
        <v>22</v>
      </c>
      <c r="L907" s="38">
        <v>225.81800000000001</v>
      </c>
      <c r="M907" s="38">
        <v>4967.9960000000001</v>
      </c>
      <c r="N907" s="38">
        <v>0</v>
      </c>
      <c r="O907" s="38">
        <v>397.44</v>
      </c>
      <c r="P907" s="38">
        <v>5365.4359999999997</v>
      </c>
      <c r="Q907">
        <v>2023</v>
      </c>
      <c r="R907">
        <v>12</v>
      </c>
      <c r="S907">
        <v>0</v>
      </c>
      <c r="T907" t="s">
        <v>52</v>
      </c>
    </row>
    <row r="908" spans="1:20" x14ac:dyDescent="0.25">
      <c r="A908">
        <v>6750068324</v>
      </c>
      <c r="B908" s="37">
        <v>45281</v>
      </c>
      <c r="C908" t="s">
        <v>45</v>
      </c>
      <c r="D908" t="s">
        <v>46</v>
      </c>
      <c r="E908" t="s">
        <v>47</v>
      </c>
      <c r="F908" t="s">
        <v>110</v>
      </c>
      <c r="G908" t="s">
        <v>49</v>
      </c>
      <c r="H908" t="s">
        <v>50</v>
      </c>
      <c r="I908">
        <v>323104</v>
      </c>
      <c r="J908" t="s">
        <v>131</v>
      </c>
      <c r="K908" s="38">
        <v>18</v>
      </c>
      <c r="L908" s="38">
        <v>200.727</v>
      </c>
      <c r="M908" s="38">
        <v>3613.0859999999998</v>
      </c>
      <c r="N908" s="38">
        <v>0</v>
      </c>
      <c r="O908" s="38">
        <v>289.04700000000003</v>
      </c>
      <c r="P908" s="38">
        <v>3902.1329999999998</v>
      </c>
      <c r="Q908">
        <v>2023</v>
      </c>
      <c r="R908">
        <v>12</v>
      </c>
      <c r="S908">
        <v>0</v>
      </c>
      <c r="T908" t="s">
        <v>52</v>
      </c>
    </row>
    <row r="909" spans="1:20" x14ac:dyDescent="0.25">
      <c r="A909">
        <v>6750068324</v>
      </c>
      <c r="B909" s="37">
        <v>45281</v>
      </c>
      <c r="C909" t="s">
        <v>45</v>
      </c>
      <c r="D909" t="s">
        <v>46</v>
      </c>
      <c r="E909" t="s">
        <v>47</v>
      </c>
      <c r="F909" t="s">
        <v>110</v>
      </c>
      <c r="G909" t="s">
        <v>49</v>
      </c>
      <c r="H909" t="s">
        <v>50</v>
      </c>
      <c r="I909">
        <v>323901</v>
      </c>
      <c r="J909" t="s">
        <v>132</v>
      </c>
      <c r="K909" s="38">
        <v>17</v>
      </c>
      <c r="L909" s="38">
        <v>200.727</v>
      </c>
      <c r="M909" s="38">
        <v>3412.3589999999999</v>
      </c>
      <c r="N909" s="38">
        <v>0</v>
      </c>
      <c r="O909" s="38">
        <v>272.98899999999998</v>
      </c>
      <c r="P909" s="38">
        <v>3685.348</v>
      </c>
      <c r="Q909">
        <v>2023</v>
      </c>
      <c r="R909">
        <v>12</v>
      </c>
      <c r="S909">
        <v>0</v>
      </c>
      <c r="T909" t="s">
        <v>52</v>
      </c>
    </row>
    <row r="910" spans="1:20" x14ac:dyDescent="0.25">
      <c r="A910">
        <v>6750068325</v>
      </c>
      <c r="B910" s="37">
        <v>45281</v>
      </c>
      <c r="C910" t="s">
        <v>45</v>
      </c>
      <c r="D910" t="s">
        <v>46</v>
      </c>
      <c r="E910" t="s">
        <v>47</v>
      </c>
      <c r="F910" t="s">
        <v>77</v>
      </c>
      <c r="G910" t="s">
        <v>49</v>
      </c>
      <c r="H910" t="s">
        <v>50</v>
      </c>
      <c r="I910">
        <v>320022</v>
      </c>
      <c r="J910" t="s">
        <v>129</v>
      </c>
      <c r="K910" s="38">
        <v>3</v>
      </c>
      <c r="L910" s="38">
        <v>229.58199999999999</v>
      </c>
      <c r="M910" s="38">
        <v>688.74599999999998</v>
      </c>
      <c r="N910" s="38">
        <v>0</v>
      </c>
      <c r="O910" s="38">
        <v>55.100999999999999</v>
      </c>
      <c r="P910" s="38">
        <v>743.84699999999998</v>
      </c>
      <c r="Q910">
        <v>2023</v>
      </c>
      <c r="R910">
        <v>12</v>
      </c>
      <c r="S910">
        <v>0</v>
      </c>
      <c r="T910" t="s">
        <v>52</v>
      </c>
    </row>
    <row r="911" spans="1:20" x14ac:dyDescent="0.25">
      <c r="A911">
        <v>6750068325</v>
      </c>
      <c r="B911" s="37">
        <v>45281</v>
      </c>
      <c r="C911" t="s">
        <v>45</v>
      </c>
      <c r="D911" t="s">
        <v>46</v>
      </c>
      <c r="E911" t="s">
        <v>47</v>
      </c>
      <c r="F911" t="s">
        <v>77</v>
      </c>
      <c r="G911" t="s">
        <v>49</v>
      </c>
      <c r="H911" t="s">
        <v>50</v>
      </c>
      <c r="I911">
        <v>320117</v>
      </c>
      <c r="J911" t="s">
        <v>130</v>
      </c>
      <c r="K911" s="38">
        <v>2</v>
      </c>
      <c r="L911" s="38">
        <v>229.58199999999999</v>
      </c>
      <c r="M911" s="38">
        <v>459.16399999999999</v>
      </c>
      <c r="N911" s="38">
        <v>0</v>
      </c>
      <c r="O911" s="38">
        <v>36.732999999999997</v>
      </c>
      <c r="P911" s="38">
        <v>495.89699999999999</v>
      </c>
      <c r="Q911">
        <v>2023</v>
      </c>
      <c r="R911">
        <v>12</v>
      </c>
      <c r="S911">
        <v>0</v>
      </c>
      <c r="T911" t="s">
        <v>52</v>
      </c>
    </row>
    <row r="912" spans="1:20" x14ac:dyDescent="0.25">
      <c r="A912">
        <v>6750068325</v>
      </c>
      <c r="B912" s="37">
        <v>45281</v>
      </c>
      <c r="C912" t="s">
        <v>45</v>
      </c>
      <c r="D912" t="s">
        <v>46</v>
      </c>
      <c r="E912" t="s">
        <v>47</v>
      </c>
      <c r="F912" t="s">
        <v>77</v>
      </c>
      <c r="G912" t="s">
        <v>49</v>
      </c>
      <c r="H912" t="s">
        <v>50</v>
      </c>
      <c r="I912">
        <v>320400</v>
      </c>
      <c r="J912" t="s">
        <v>12</v>
      </c>
      <c r="K912" s="38">
        <v>3</v>
      </c>
      <c r="L912" s="38">
        <v>225.81800000000001</v>
      </c>
      <c r="M912" s="38">
        <v>677.45399999999995</v>
      </c>
      <c r="N912" s="38">
        <v>0</v>
      </c>
      <c r="O912" s="38">
        <v>54.195999999999998</v>
      </c>
      <c r="P912" s="38">
        <v>731.65</v>
      </c>
      <c r="Q912">
        <v>2023</v>
      </c>
      <c r="R912">
        <v>12</v>
      </c>
      <c r="S912">
        <v>0</v>
      </c>
      <c r="T912" t="s">
        <v>52</v>
      </c>
    </row>
    <row r="913" spans="1:20" x14ac:dyDescent="0.25">
      <c r="A913">
        <v>6750068325</v>
      </c>
      <c r="B913" s="37">
        <v>45281</v>
      </c>
      <c r="C913" t="s">
        <v>45</v>
      </c>
      <c r="D913" t="s">
        <v>46</v>
      </c>
      <c r="E913" t="s">
        <v>47</v>
      </c>
      <c r="F913" t="s">
        <v>77</v>
      </c>
      <c r="G913" t="s">
        <v>49</v>
      </c>
      <c r="H913" t="s">
        <v>50</v>
      </c>
      <c r="I913">
        <v>320100</v>
      </c>
      <c r="J913" t="s">
        <v>13</v>
      </c>
      <c r="K913" s="38">
        <v>3</v>
      </c>
      <c r="L913" s="38">
        <v>225.81800000000001</v>
      </c>
      <c r="M913" s="38">
        <v>677.45399999999995</v>
      </c>
      <c r="N913" s="38">
        <v>0</v>
      </c>
      <c r="O913" s="38">
        <v>54.195999999999998</v>
      </c>
      <c r="P913" s="38">
        <v>731.65</v>
      </c>
      <c r="Q913">
        <v>2023</v>
      </c>
      <c r="R913">
        <v>12</v>
      </c>
      <c r="S913">
        <v>0</v>
      </c>
      <c r="T913" t="s">
        <v>52</v>
      </c>
    </row>
    <row r="914" spans="1:20" x14ac:dyDescent="0.25">
      <c r="A914">
        <v>6750068325</v>
      </c>
      <c r="B914" s="37">
        <v>45281</v>
      </c>
      <c r="C914" t="s">
        <v>45</v>
      </c>
      <c r="D914" t="s">
        <v>46</v>
      </c>
      <c r="E914" t="s">
        <v>47</v>
      </c>
      <c r="F914" t="s">
        <v>77</v>
      </c>
      <c r="G914" t="s">
        <v>49</v>
      </c>
      <c r="H914" t="s">
        <v>50</v>
      </c>
      <c r="I914">
        <v>323104</v>
      </c>
      <c r="J914" t="s">
        <v>131</v>
      </c>
      <c r="K914" s="38">
        <v>3</v>
      </c>
      <c r="L914" s="38">
        <v>200.727</v>
      </c>
      <c r="M914" s="38">
        <v>602.18100000000004</v>
      </c>
      <c r="N914" s="38">
        <v>0</v>
      </c>
      <c r="O914" s="38">
        <v>48.173999999999999</v>
      </c>
      <c r="P914" s="38">
        <v>650.35500000000002</v>
      </c>
      <c r="Q914">
        <v>2023</v>
      </c>
      <c r="R914">
        <v>12</v>
      </c>
      <c r="S914">
        <v>0</v>
      </c>
      <c r="T914" t="s">
        <v>52</v>
      </c>
    </row>
    <row r="915" spans="1:20" x14ac:dyDescent="0.25">
      <c r="A915">
        <v>6750068325</v>
      </c>
      <c r="B915" s="37">
        <v>45281</v>
      </c>
      <c r="C915" t="s">
        <v>45</v>
      </c>
      <c r="D915" t="s">
        <v>46</v>
      </c>
      <c r="E915" t="s">
        <v>47</v>
      </c>
      <c r="F915" t="s">
        <v>77</v>
      </c>
      <c r="G915" t="s">
        <v>49</v>
      </c>
      <c r="H915" t="s">
        <v>50</v>
      </c>
      <c r="I915">
        <v>323901</v>
      </c>
      <c r="J915" t="s">
        <v>132</v>
      </c>
      <c r="K915" s="38">
        <v>2</v>
      </c>
      <c r="L915" s="38">
        <v>200.727</v>
      </c>
      <c r="M915" s="38">
        <v>401.45400000000001</v>
      </c>
      <c r="N915" s="38">
        <v>0</v>
      </c>
      <c r="O915" s="38">
        <v>32.116</v>
      </c>
      <c r="P915" s="38">
        <v>433.57</v>
      </c>
      <c r="Q915">
        <v>2023</v>
      </c>
      <c r="R915">
        <v>12</v>
      </c>
      <c r="S915">
        <v>0</v>
      </c>
      <c r="T915" t="s">
        <v>52</v>
      </c>
    </row>
    <row r="916" spans="1:20" x14ac:dyDescent="0.25">
      <c r="A916">
        <v>6750068326</v>
      </c>
      <c r="B916" s="37">
        <v>45281</v>
      </c>
      <c r="C916" t="s">
        <v>45</v>
      </c>
      <c r="D916" t="s">
        <v>46</v>
      </c>
      <c r="E916" t="s">
        <v>47</v>
      </c>
      <c r="F916" t="s">
        <v>114</v>
      </c>
      <c r="G916" t="s">
        <v>49</v>
      </c>
      <c r="H916" t="s">
        <v>50</v>
      </c>
      <c r="I916">
        <v>320022</v>
      </c>
      <c r="J916" t="s">
        <v>129</v>
      </c>
      <c r="K916" s="38">
        <v>10</v>
      </c>
      <c r="L916" s="38">
        <v>229.58199999999999</v>
      </c>
      <c r="M916" s="38">
        <v>2295.8200000000002</v>
      </c>
      <c r="N916" s="38">
        <v>0</v>
      </c>
      <c r="O916" s="38">
        <v>183.666</v>
      </c>
      <c r="P916" s="38">
        <v>2479.4859999999999</v>
      </c>
      <c r="Q916">
        <v>2023</v>
      </c>
      <c r="R916">
        <v>12</v>
      </c>
      <c r="S916">
        <v>0</v>
      </c>
      <c r="T916" t="s">
        <v>52</v>
      </c>
    </row>
    <row r="917" spans="1:20" x14ac:dyDescent="0.25">
      <c r="A917">
        <v>6750068326</v>
      </c>
      <c r="B917" s="37">
        <v>45281</v>
      </c>
      <c r="C917" t="s">
        <v>45</v>
      </c>
      <c r="D917" t="s">
        <v>46</v>
      </c>
      <c r="E917" t="s">
        <v>47</v>
      </c>
      <c r="F917" t="s">
        <v>114</v>
      </c>
      <c r="G917" t="s">
        <v>49</v>
      </c>
      <c r="H917" t="s">
        <v>50</v>
      </c>
      <c r="I917">
        <v>320117</v>
      </c>
      <c r="J917" t="s">
        <v>130</v>
      </c>
      <c r="K917" s="38">
        <v>10</v>
      </c>
      <c r="L917" s="38">
        <v>229.58199999999999</v>
      </c>
      <c r="M917" s="38">
        <v>2295.8200000000002</v>
      </c>
      <c r="N917" s="38">
        <v>0</v>
      </c>
      <c r="O917" s="38">
        <v>183.666</v>
      </c>
      <c r="P917" s="38">
        <v>2479.4859999999999</v>
      </c>
      <c r="Q917">
        <v>2023</v>
      </c>
      <c r="R917">
        <v>12</v>
      </c>
      <c r="S917">
        <v>0</v>
      </c>
      <c r="T917" t="s">
        <v>52</v>
      </c>
    </row>
    <row r="918" spans="1:20" x14ac:dyDescent="0.25">
      <c r="A918">
        <v>6750068326</v>
      </c>
      <c r="B918" s="37">
        <v>45281</v>
      </c>
      <c r="C918" t="s">
        <v>45</v>
      </c>
      <c r="D918" t="s">
        <v>46</v>
      </c>
      <c r="E918" t="s">
        <v>47</v>
      </c>
      <c r="F918" t="s">
        <v>114</v>
      </c>
      <c r="G918" t="s">
        <v>49</v>
      </c>
      <c r="H918" t="s">
        <v>50</v>
      </c>
      <c r="I918">
        <v>320400</v>
      </c>
      <c r="J918" t="s">
        <v>12</v>
      </c>
      <c r="K918" s="38">
        <v>10</v>
      </c>
      <c r="L918" s="38">
        <v>225.81800000000001</v>
      </c>
      <c r="M918" s="38">
        <v>2258.1799999999998</v>
      </c>
      <c r="N918" s="38">
        <v>0</v>
      </c>
      <c r="O918" s="38">
        <v>180.654</v>
      </c>
      <c r="P918" s="38">
        <v>2438.8339999999998</v>
      </c>
      <c r="Q918">
        <v>2023</v>
      </c>
      <c r="R918">
        <v>12</v>
      </c>
      <c r="S918">
        <v>0</v>
      </c>
      <c r="T918" t="s">
        <v>52</v>
      </c>
    </row>
    <row r="919" spans="1:20" x14ac:dyDescent="0.25">
      <c r="A919">
        <v>6750068326</v>
      </c>
      <c r="B919" s="37">
        <v>45281</v>
      </c>
      <c r="C919" t="s">
        <v>45</v>
      </c>
      <c r="D919" t="s">
        <v>46</v>
      </c>
      <c r="E919" t="s">
        <v>47</v>
      </c>
      <c r="F919" t="s">
        <v>114</v>
      </c>
      <c r="G919" t="s">
        <v>49</v>
      </c>
      <c r="H919" t="s">
        <v>50</v>
      </c>
      <c r="I919">
        <v>320100</v>
      </c>
      <c r="J919" t="s">
        <v>13</v>
      </c>
      <c r="K919" s="38">
        <v>9</v>
      </c>
      <c r="L919" s="38">
        <v>225.81800000000001</v>
      </c>
      <c r="M919" s="38">
        <v>2032.3620000000001</v>
      </c>
      <c r="N919" s="38">
        <v>0</v>
      </c>
      <c r="O919" s="38">
        <v>162.589</v>
      </c>
      <c r="P919" s="38">
        <v>2194.951</v>
      </c>
      <c r="Q919">
        <v>2023</v>
      </c>
      <c r="R919">
        <v>12</v>
      </c>
      <c r="S919">
        <v>0</v>
      </c>
      <c r="T919" t="s">
        <v>52</v>
      </c>
    </row>
    <row r="920" spans="1:20" x14ac:dyDescent="0.25">
      <c r="A920">
        <v>6750068326</v>
      </c>
      <c r="B920" s="37">
        <v>45281</v>
      </c>
      <c r="C920" t="s">
        <v>45</v>
      </c>
      <c r="D920" t="s">
        <v>46</v>
      </c>
      <c r="E920" t="s">
        <v>47</v>
      </c>
      <c r="F920" t="s">
        <v>114</v>
      </c>
      <c r="G920" t="s">
        <v>49</v>
      </c>
      <c r="H920" t="s">
        <v>50</v>
      </c>
      <c r="I920">
        <v>323104</v>
      </c>
      <c r="J920" t="s">
        <v>131</v>
      </c>
      <c r="K920" s="38">
        <v>13</v>
      </c>
      <c r="L920" s="38">
        <v>200.727</v>
      </c>
      <c r="M920" s="38">
        <v>2609.451</v>
      </c>
      <c r="N920" s="38">
        <v>0</v>
      </c>
      <c r="O920" s="38">
        <v>208.756</v>
      </c>
      <c r="P920" s="38">
        <v>2818.2069999999999</v>
      </c>
      <c r="Q920">
        <v>2023</v>
      </c>
      <c r="R920">
        <v>12</v>
      </c>
      <c r="S920">
        <v>0</v>
      </c>
      <c r="T920" t="s">
        <v>52</v>
      </c>
    </row>
    <row r="921" spans="1:20" x14ac:dyDescent="0.25">
      <c r="A921">
        <v>6750068326</v>
      </c>
      <c r="B921" s="37">
        <v>45281</v>
      </c>
      <c r="C921" t="s">
        <v>45</v>
      </c>
      <c r="D921" t="s">
        <v>46</v>
      </c>
      <c r="E921" t="s">
        <v>47</v>
      </c>
      <c r="F921" t="s">
        <v>114</v>
      </c>
      <c r="G921" t="s">
        <v>49</v>
      </c>
      <c r="H921" t="s">
        <v>50</v>
      </c>
      <c r="I921">
        <v>323901</v>
      </c>
      <c r="J921" t="s">
        <v>132</v>
      </c>
      <c r="K921" s="38">
        <v>12</v>
      </c>
      <c r="L921" s="38">
        <v>200.727</v>
      </c>
      <c r="M921" s="38">
        <v>2408.7240000000002</v>
      </c>
      <c r="N921" s="38">
        <v>0</v>
      </c>
      <c r="O921" s="38">
        <v>192.69800000000001</v>
      </c>
      <c r="P921" s="38">
        <v>2601.422</v>
      </c>
      <c r="Q921">
        <v>2023</v>
      </c>
      <c r="R921">
        <v>12</v>
      </c>
      <c r="S921">
        <v>0</v>
      </c>
      <c r="T921" t="s">
        <v>52</v>
      </c>
    </row>
    <row r="922" spans="1:20" x14ac:dyDescent="0.25">
      <c r="A922">
        <v>6750068327</v>
      </c>
      <c r="B922" s="37">
        <v>45281</v>
      </c>
      <c r="C922" t="s">
        <v>45</v>
      </c>
      <c r="D922" t="s">
        <v>46</v>
      </c>
      <c r="E922" t="s">
        <v>47</v>
      </c>
      <c r="F922" t="s">
        <v>115</v>
      </c>
      <c r="G922" t="s">
        <v>49</v>
      </c>
      <c r="H922" t="s">
        <v>50</v>
      </c>
      <c r="I922">
        <v>320022</v>
      </c>
      <c r="J922" t="s">
        <v>129</v>
      </c>
      <c r="K922" s="38">
        <v>18</v>
      </c>
      <c r="L922" s="38">
        <v>229.58199999999999</v>
      </c>
      <c r="M922" s="38">
        <v>4132.4759999999997</v>
      </c>
      <c r="N922" s="38">
        <v>0</v>
      </c>
      <c r="O922" s="38">
        <v>330.59800000000001</v>
      </c>
      <c r="P922" s="38">
        <v>4463.0739999999996</v>
      </c>
      <c r="Q922">
        <v>2023</v>
      </c>
      <c r="R922">
        <v>12</v>
      </c>
      <c r="S922">
        <v>0</v>
      </c>
      <c r="T922" t="s">
        <v>52</v>
      </c>
    </row>
    <row r="923" spans="1:20" x14ac:dyDescent="0.25">
      <c r="A923">
        <v>6750068327</v>
      </c>
      <c r="B923" s="37">
        <v>45281</v>
      </c>
      <c r="C923" t="s">
        <v>45</v>
      </c>
      <c r="D923" t="s">
        <v>46</v>
      </c>
      <c r="E923" t="s">
        <v>47</v>
      </c>
      <c r="F923" t="s">
        <v>115</v>
      </c>
      <c r="G923" t="s">
        <v>49</v>
      </c>
      <c r="H923" t="s">
        <v>50</v>
      </c>
      <c r="I923">
        <v>320117</v>
      </c>
      <c r="J923" t="s">
        <v>130</v>
      </c>
      <c r="K923" s="38">
        <v>17</v>
      </c>
      <c r="L923" s="38">
        <v>229.58199999999999</v>
      </c>
      <c r="M923" s="38">
        <v>3902.8939999999998</v>
      </c>
      <c r="N923" s="38">
        <v>0</v>
      </c>
      <c r="O923" s="38">
        <v>312.23200000000003</v>
      </c>
      <c r="P923" s="38">
        <v>4215.1260000000002</v>
      </c>
      <c r="Q923">
        <v>2023</v>
      </c>
      <c r="R923">
        <v>12</v>
      </c>
      <c r="S923">
        <v>0</v>
      </c>
      <c r="T923" t="s">
        <v>52</v>
      </c>
    </row>
    <row r="924" spans="1:20" x14ac:dyDescent="0.25">
      <c r="A924">
        <v>6750068327</v>
      </c>
      <c r="B924" s="37">
        <v>45281</v>
      </c>
      <c r="C924" t="s">
        <v>45</v>
      </c>
      <c r="D924" t="s">
        <v>46</v>
      </c>
      <c r="E924" t="s">
        <v>47</v>
      </c>
      <c r="F924" t="s">
        <v>115</v>
      </c>
      <c r="G924" t="s">
        <v>49</v>
      </c>
      <c r="H924" t="s">
        <v>50</v>
      </c>
      <c r="I924">
        <v>320400</v>
      </c>
      <c r="J924" t="s">
        <v>12</v>
      </c>
      <c r="K924" s="38">
        <v>16</v>
      </c>
      <c r="L924" s="38">
        <v>225.81800000000001</v>
      </c>
      <c r="M924" s="38">
        <v>3613.0880000000002</v>
      </c>
      <c r="N924" s="38">
        <v>0</v>
      </c>
      <c r="O924" s="38">
        <v>289.04700000000003</v>
      </c>
      <c r="P924" s="38">
        <v>3902.1350000000002</v>
      </c>
      <c r="Q924">
        <v>2023</v>
      </c>
      <c r="R924">
        <v>12</v>
      </c>
      <c r="S924">
        <v>0</v>
      </c>
      <c r="T924" t="s">
        <v>52</v>
      </c>
    </row>
    <row r="925" spans="1:20" x14ac:dyDescent="0.25">
      <c r="A925">
        <v>6750068327</v>
      </c>
      <c r="B925" s="37">
        <v>45281</v>
      </c>
      <c r="C925" t="s">
        <v>45</v>
      </c>
      <c r="D925" t="s">
        <v>46</v>
      </c>
      <c r="E925" t="s">
        <v>47</v>
      </c>
      <c r="F925" t="s">
        <v>115</v>
      </c>
      <c r="G925" t="s">
        <v>49</v>
      </c>
      <c r="H925" t="s">
        <v>50</v>
      </c>
      <c r="I925">
        <v>320100</v>
      </c>
      <c r="J925" t="s">
        <v>13</v>
      </c>
      <c r="K925" s="38">
        <v>15</v>
      </c>
      <c r="L925" s="38">
        <v>225.81800000000001</v>
      </c>
      <c r="M925" s="38">
        <v>3387.27</v>
      </c>
      <c r="N925" s="38">
        <v>0</v>
      </c>
      <c r="O925" s="38">
        <v>270.98200000000003</v>
      </c>
      <c r="P925" s="38">
        <v>3658.252</v>
      </c>
      <c r="Q925">
        <v>2023</v>
      </c>
      <c r="R925">
        <v>12</v>
      </c>
      <c r="S925">
        <v>0</v>
      </c>
      <c r="T925" t="s">
        <v>52</v>
      </c>
    </row>
    <row r="926" spans="1:20" x14ac:dyDescent="0.25">
      <c r="A926">
        <v>6750068327</v>
      </c>
      <c r="B926" s="37">
        <v>45281</v>
      </c>
      <c r="C926" t="s">
        <v>45</v>
      </c>
      <c r="D926" t="s">
        <v>46</v>
      </c>
      <c r="E926" t="s">
        <v>47</v>
      </c>
      <c r="F926" t="s">
        <v>115</v>
      </c>
      <c r="G926" t="s">
        <v>49</v>
      </c>
      <c r="H926" t="s">
        <v>50</v>
      </c>
      <c r="I926">
        <v>323104</v>
      </c>
      <c r="J926" t="s">
        <v>131</v>
      </c>
      <c r="K926" s="38">
        <v>20</v>
      </c>
      <c r="L926" s="38">
        <v>200.727</v>
      </c>
      <c r="M926" s="38">
        <v>4014.54</v>
      </c>
      <c r="N926" s="38">
        <v>0</v>
      </c>
      <c r="O926" s="38">
        <v>321.16300000000001</v>
      </c>
      <c r="P926" s="38">
        <v>4335.7030000000004</v>
      </c>
      <c r="Q926">
        <v>2023</v>
      </c>
      <c r="R926">
        <v>12</v>
      </c>
      <c r="S926">
        <v>0</v>
      </c>
      <c r="T926" t="s">
        <v>52</v>
      </c>
    </row>
    <row r="927" spans="1:20" x14ac:dyDescent="0.25">
      <c r="A927">
        <v>6750068327</v>
      </c>
      <c r="B927" s="37">
        <v>45281</v>
      </c>
      <c r="C927" t="s">
        <v>45</v>
      </c>
      <c r="D927" t="s">
        <v>46</v>
      </c>
      <c r="E927" t="s">
        <v>47</v>
      </c>
      <c r="F927" t="s">
        <v>115</v>
      </c>
      <c r="G927" t="s">
        <v>49</v>
      </c>
      <c r="H927" t="s">
        <v>50</v>
      </c>
      <c r="I927">
        <v>323901</v>
      </c>
      <c r="J927" t="s">
        <v>132</v>
      </c>
      <c r="K927" s="38">
        <v>20</v>
      </c>
      <c r="L927" s="38">
        <v>200.727</v>
      </c>
      <c r="M927" s="38">
        <v>4014.54</v>
      </c>
      <c r="N927" s="38">
        <v>0</v>
      </c>
      <c r="O927" s="38">
        <v>321.16300000000001</v>
      </c>
      <c r="P927" s="38">
        <v>4335.7030000000004</v>
      </c>
      <c r="Q927">
        <v>2023</v>
      </c>
      <c r="R927">
        <v>12</v>
      </c>
      <c r="S927">
        <v>0</v>
      </c>
      <c r="T927" t="s">
        <v>52</v>
      </c>
    </row>
    <row r="928" spans="1:20" x14ac:dyDescent="0.25">
      <c r="A928">
        <v>6750068328</v>
      </c>
      <c r="B928" s="37">
        <v>45281</v>
      </c>
      <c r="C928" t="s">
        <v>45</v>
      </c>
      <c r="D928" t="s">
        <v>46</v>
      </c>
      <c r="E928" t="s">
        <v>47</v>
      </c>
      <c r="F928" t="s">
        <v>138</v>
      </c>
      <c r="G928" t="s">
        <v>49</v>
      </c>
      <c r="H928" t="s">
        <v>50</v>
      </c>
      <c r="I928">
        <v>320022</v>
      </c>
      <c r="J928" t="s">
        <v>129</v>
      </c>
      <c r="K928" s="38">
        <v>5</v>
      </c>
      <c r="L928" s="38">
        <v>229.58199999999999</v>
      </c>
      <c r="M928" s="38">
        <v>1147.9100000000001</v>
      </c>
      <c r="N928" s="38">
        <v>0</v>
      </c>
      <c r="O928" s="38">
        <v>91.832999999999998</v>
      </c>
      <c r="P928" s="38">
        <v>1239.7429999999999</v>
      </c>
      <c r="Q928">
        <v>2023</v>
      </c>
      <c r="R928">
        <v>12</v>
      </c>
      <c r="S928">
        <v>0</v>
      </c>
      <c r="T928" t="s">
        <v>52</v>
      </c>
    </row>
    <row r="929" spans="1:20" x14ac:dyDescent="0.25">
      <c r="A929">
        <v>6750068328</v>
      </c>
      <c r="B929" s="37">
        <v>45281</v>
      </c>
      <c r="C929" t="s">
        <v>45</v>
      </c>
      <c r="D929" t="s">
        <v>46</v>
      </c>
      <c r="E929" t="s">
        <v>47</v>
      </c>
      <c r="F929" t="s">
        <v>138</v>
      </c>
      <c r="G929" t="s">
        <v>49</v>
      </c>
      <c r="H929" t="s">
        <v>50</v>
      </c>
      <c r="I929">
        <v>320117</v>
      </c>
      <c r="J929" t="s">
        <v>130</v>
      </c>
      <c r="K929" s="38">
        <v>5</v>
      </c>
      <c r="L929" s="38">
        <v>229.58199999999999</v>
      </c>
      <c r="M929" s="38">
        <v>1147.9100000000001</v>
      </c>
      <c r="N929" s="38">
        <v>0</v>
      </c>
      <c r="O929" s="38">
        <v>91.832999999999998</v>
      </c>
      <c r="P929" s="38">
        <v>1239.7429999999999</v>
      </c>
      <c r="Q929">
        <v>2023</v>
      </c>
      <c r="R929">
        <v>12</v>
      </c>
      <c r="S929">
        <v>0</v>
      </c>
      <c r="T929" t="s">
        <v>52</v>
      </c>
    </row>
    <row r="930" spans="1:20" x14ac:dyDescent="0.25">
      <c r="A930">
        <v>6750068328</v>
      </c>
      <c r="B930" s="37">
        <v>45281</v>
      </c>
      <c r="C930" t="s">
        <v>45</v>
      </c>
      <c r="D930" t="s">
        <v>46</v>
      </c>
      <c r="E930" t="s">
        <v>47</v>
      </c>
      <c r="F930" t="s">
        <v>138</v>
      </c>
      <c r="G930" t="s">
        <v>49</v>
      </c>
      <c r="H930" t="s">
        <v>50</v>
      </c>
      <c r="I930">
        <v>320400</v>
      </c>
      <c r="J930" t="s">
        <v>12</v>
      </c>
      <c r="K930" s="38">
        <v>3</v>
      </c>
      <c r="L930" s="38">
        <v>225.81800000000001</v>
      </c>
      <c r="M930" s="38">
        <v>677.45399999999995</v>
      </c>
      <c r="N930" s="38">
        <v>0</v>
      </c>
      <c r="O930" s="38">
        <v>54.195999999999998</v>
      </c>
      <c r="P930" s="38">
        <v>731.65</v>
      </c>
      <c r="Q930">
        <v>2023</v>
      </c>
      <c r="R930">
        <v>12</v>
      </c>
      <c r="S930">
        <v>0</v>
      </c>
      <c r="T930" t="s">
        <v>52</v>
      </c>
    </row>
    <row r="931" spans="1:20" x14ac:dyDescent="0.25">
      <c r="A931">
        <v>6750068328</v>
      </c>
      <c r="B931" s="37">
        <v>45281</v>
      </c>
      <c r="C931" t="s">
        <v>45</v>
      </c>
      <c r="D931" t="s">
        <v>46</v>
      </c>
      <c r="E931" t="s">
        <v>47</v>
      </c>
      <c r="F931" t="s">
        <v>138</v>
      </c>
      <c r="G931" t="s">
        <v>49</v>
      </c>
      <c r="H931" t="s">
        <v>50</v>
      </c>
      <c r="I931">
        <v>320100</v>
      </c>
      <c r="J931" t="s">
        <v>13</v>
      </c>
      <c r="K931" s="38">
        <v>3</v>
      </c>
      <c r="L931" s="38">
        <v>225.81800000000001</v>
      </c>
      <c r="M931" s="38">
        <v>677.45399999999995</v>
      </c>
      <c r="N931" s="38">
        <v>0</v>
      </c>
      <c r="O931" s="38">
        <v>54.195999999999998</v>
      </c>
      <c r="P931" s="38">
        <v>731.65</v>
      </c>
      <c r="Q931">
        <v>2023</v>
      </c>
      <c r="R931">
        <v>12</v>
      </c>
      <c r="S931">
        <v>0</v>
      </c>
      <c r="T931" t="s">
        <v>52</v>
      </c>
    </row>
    <row r="932" spans="1:20" x14ac:dyDescent="0.25">
      <c r="A932">
        <v>6750068328</v>
      </c>
      <c r="B932" s="37">
        <v>45281</v>
      </c>
      <c r="C932" t="s">
        <v>45</v>
      </c>
      <c r="D932" t="s">
        <v>46</v>
      </c>
      <c r="E932" t="s">
        <v>47</v>
      </c>
      <c r="F932" t="s">
        <v>138</v>
      </c>
      <c r="G932" t="s">
        <v>49</v>
      </c>
      <c r="H932" t="s">
        <v>50</v>
      </c>
      <c r="I932">
        <v>323104</v>
      </c>
      <c r="J932" t="s">
        <v>131</v>
      </c>
      <c r="K932" s="38">
        <v>8</v>
      </c>
      <c r="L932" s="38">
        <v>200.727</v>
      </c>
      <c r="M932" s="38">
        <v>1605.816</v>
      </c>
      <c r="N932" s="38">
        <v>0</v>
      </c>
      <c r="O932" s="38">
        <v>128.46600000000001</v>
      </c>
      <c r="P932" s="38">
        <v>1734.2819999999999</v>
      </c>
      <c r="Q932">
        <v>2023</v>
      </c>
      <c r="R932">
        <v>12</v>
      </c>
      <c r="S932">
        <v>0</v>
      </c>
      <c r="T932" t="s">
        <v>52</v>
      </c>
    </row>
    <row r="933" spans="1:20" x14ac:dyDescent="0.25">
      <c r="A933">
        <v>6750068328</v>
      </c>
      <c r="B933" s="37">
        <v>45281</v>
      </c>
      <c r="C933" t="s">
        <v>45</v>
      </c>
      <c r="D933" t="s">
        <v>46</v>
      </c>
      <c r="E933" t="s">
        <v>47</v>
      </c>
      <c r="F933" t="s">
        <v>138</v>
      </c>
      <c r="G933" t="s">
        <v>49</v>
      </c>
      <c r="H933" t="s">
        <v>50</v>
      </c>
      <c r="I933">
        <v>323901</v>
      </c>
      <c r="J933" t="s">
        <v>132</v>
      </c>
      <c r="K933" s="38">
        <v>7</v>
      </c>
      <c r="L933" s="38">
        <v>200.727</v>
      </c>
      <c r="M933" s="38">
        <v>1405.0889999999999</v>
      </c>
      <c r="N933" s="38">
        <v>0</v>
      </c>
      <c r="O933" s="38">
        <v>112.407</v>
      </c>
      <c r="P933" s="38">
        <v>1517.4960000000001</v>
      </c>
      <c r="Q933">
        <v>2023</v>
      </c>
      <c r="R933">
        <v>12</v>
      </c>
      <c r="S933">
        <v>0</v>
      </c>
      <c r="T933" t="s">
        <v>52</v>
      </c>
    </row>
    <row r="934" spans="1:20" x14ac:dyDescent="0.25">
      <c r="A934">
        <v>6750068329</v>
      </c>
      <c r="B934" s="37">
        <v>45281</v>
      </c>
      <c r="C934" t="s">
        <v>45</v>
      </c>
      <c r="D934" t="s">
        <v>46</v>
      </c>
      <c r="E934" t="s">
        <v>47</v>
      </c>
      <c r="F934" t="s">
        <v>135</v>
      </c>
      <c r="G934" t="s">
        <v>49</v>
      </c>
      <c r="H934" t="s">
        <v>50</v>
      </c>
      <c r="I934">
        <v>320022</v>
      </c>
      <c r="J934" t="s">
        <v>129</v>
      </c>
      <c r="K934" s="38">
        <v>3</v>
      </c>
      <c r="L934" s="38">
        <v>229.58199999999999</v>
      </c>
      <c r="M934" s="38">
        <v>688.74599999999998</v>
      </c>
      <c r="N934" s="38">
        <v>0</v>
      </c>
      <c r="O934" s="38">
        <v>55.1</v>
      </c>
      <c r="P934" s="38">
        <v>743.846</v>
      </c>
      <c r="Q934">
        <v>2023</v>
      </c>
      <c r="R934">
        <v>12</v>
      </c>
      <c r="S934">
        <v>0</v>
      </c>
      <c r="T934" t="s">
        <v>52</v>
      </c>
    </row>
    <row r="935" spans="1:20" x14ac:dyDescent="0.25">
      <c r="A935">
        <v>6750068329</v>
      </c>
      <c r="B935" s="37">
        <v>45281</v>
      </c>
      <c r="C935" t="s">
        <v>45</v>
      </c>
      <c r="D935" t="s">
        <v>46</v>
      </c>
      <c r="E935" t="s">
        <v>47</v>
      </c>
      <c r="F935" t="s">
        <v>135</v>
      </c>
      <c r="G935" t="s">
        <v>49</v>
      </c>
      <c r="H935" t="s">
        <v>50</v>
      </c>
      <c r="I935">
        <v>320117</v>
      </c>
      <c r="J935" t="s">
        <v>130</v>
      </c>
      <c r="K935" s="38">
        <v>2</v>
      </c>
      <c r="L935" s="38">
        <v>229.58199999999999</v>
      </c>
      <c r="M935" s="38">
        <v>459.16399999999999</v>
      </c>
      <c r="N935" s="38">
        <v>0</v>
      </c>
      <c r="O935" s="38">
        <v>36.732999999999997</v>
      </c>
      <c r="P935" s="38">
        <v>495.89699999999999</v>
      </c>
      <c r="Q935">
        <v>2023</v>
      </c>
      <c r="R935">
        <v>12</v>
      </c>
      <c r="S935">
        <v>0</v>
      </c>
      <c r="T935" t="s">
        <v>52</v>
      </c>
    </row>
    <row r="936" spans="1:20" x14ac:dyDescent="0.25">
      <c r="A936">
        <v>6750068329</v>
      </c>
      <c r="B936" s="37">
        <v>45281</v>
      </c>
      <c r="C936" t="s">
        <v>45</v>
      </c>
      <c r="D936" t="s">
        <v>46</v>
      </c>
      <c r="E936" t="s">
        <v>47</v>
      </c>
      <c r="F936" t="s">
        <v>135</v>
      </c>
      <c r="G936" t="s">
        <v>49</v>
      </c>
      <c r="H936" t="s">
        <v>50</v>
      </c>
      <c r="I936">
        <v>320400</v>
      </c>
      <c r="J936" t="s">
        <v>12</v>
      </c>
      <c r="K936" s="38">
        <v>3</v>
      </c>
      <c r="L936" s="38">
        <v>225.81800000000001</v>
      </c>
      <c r="M936" s="38">
        <v>677.45399999999995</v>
      </c>
      <c r="N936" s="38">
        <v>0</v>
      </c>
      <c r="O936" s="38">
        <v>54.195999999999998</v>
      </c>
      <c r="P936" s="38">
        <v>731.65</v>
      </c>
      <c r="Q936">
        <v>2023</v>
      </c>
      <c r="R936">
        <v>12</v>
      </c>
      <c r="S936">
        <v>0</v>
      </c>
      <c r="T936" t="s">
        <v>52</v>
      </c>
    </row>
    <row r="937" spans="1:20" x14ac:dyDescent="0.25">
      <c r="A937">
        <v>6750068329</v>
      </c>
      <c r="B937" s="37">
        <v>45281</v>
      </c>
      <c r="C937" t="s">
        <v>45</v>
      </c>
      <c r="D937" t="s">
        <v>46</v>
      </c>
      <c r="E937" t="s">
        <v>47</v>
      </c>
      <c r="F937" t="s">
        <v>135</v>
      </c>
      <c r="G937" t="s">
        <v>49</v>
      </c>
      <c r="H937" t="s">
        <v>50</v>
      </c>
      <c r="I937">
        <v>320100</v>
      </c>
      <c r="J937" t="s">
        <v>13</v>
      </c>
      <c r="K937" s="38">
        <v>3</v>
      </c>
      <c r="L937" s="38">
        <v>225.81800000000001</v>
      </c>
      <c r="M937" s="38">
        <v>677.45399999999995</v>
      </c>
      <c r="N937" s="38">
        <v>0</v>
      </c>
      <c r="O937" s="38">
        <v>54.195999999999998</v>
      </c>
      <c r="P937" s="38">
        <v>731.65</v>
      </c>
      <c r="Q937">
        <v>2023</v>
      </c>
      <c r="R937">
        <v>12</v>
      </c>
      <c r="S937">
        <v>0</v>
      </c>
      <c r="T937" t="s">
        <v>52</v>
      </c>
    </row>
    <row r="938" spans="1:20" x14ac:dyDescent="0.25">
      <c r="A938">
        <v>6750068329</v>
      </c>
      <c r="B938" s="37">
        <v>45281</v>
      </c>
      <c r="C938" t="s">
        <v>45</v>
      </c>
      <c r="D938" t="s">
        <v>46</v>
      </c>
      <c r="E938" t="s">
        <v>47</v>
      </c>
      <c r="F938" t="s">
        <v>135</v>
      </c>
      <c r="G938" t="s">
        <v>49</v>
      </c>
      <c r="H938" t="s">
        <v>50</v>
      </c>
      <c r="I938">
        <v>323104</v>
      </c>
      <c r="J938" t="s">
        <v>131</v>
      </c>
      <c r="K938" s="38">
        <v>10</v>
      </c>
      <c r="L938" s="38">
        <v>200.727</v>
      </c>
      <c r="M938" s="38">
        <v>2007.27</v>
      </c>
      <c r="N938" s="38">
        <v>0</v>
      </c>
      <c r="O938" s="38">
        <v>160.58199999999999</v>
      </c>
      <c r="P938" s="38">
        <v>2167.8519999999999</v>
      </c>
      <c r="Q938">
        <v>2023</v>
      </c>
      <c r="R938">
        <v>12</v>
      </c>
      <c r="S938">
        <v>0</v>
      </c>
      <c r="T938" t="s">
        <v>52</v>
      </c>
    </row>
    <row r="939" spans="1:20" x14ac:dyDescent="0.25">
      <c r="A939">
        <v>6750068329</v>
      </c>
      <c r="B939" s="37">
        <v>45281</v>
      </c>
      <c r="C939" t="s">
        <v>45</v>
      </c>
      <c r="D939" t="s">
        <v>46</v>
      </c>
      <c r="E939" t="s">
        <v>47</v>
      </c>
      <c r="F939" t="s">
        <v>135</v>
      </c>
      <c r="G939" t="s">
        <v>49</v>
      </c>
      <c r="H939" t="s">
        <v>50</v>
      </c>
      <c r="I939">
        <v>323901</v>
      </c>
      <c r="J939" t="s">
        <v>132</v>
      </c>
      <c r="K939" s="38">
        <v>10</v>
      </c>
      <c r="L939" s="38">
        <v>200.727</v>
      </c>
      <c r="M939" s="38">
        <v>2007.27</v>
      </c>
      <c r="N939" s="38">
        <v>0</v>
      </c>
      <c r="O939" s="38">
        <v>160.58199999999999</v>
      </c>
      <c r="P939" s="38">
        <v>2167.8519999999999</v>
      </c>
      <c r="Q939">
        <v>2023</v>
      </c>
      <c r="R939">
        <v>12</v>
      </c>
      <c r="S939">
        <v>0</v>
      </c>
      <c r="T939" t="s">
        <v>52</v>
      </c>
    </row>
    <row r="940" spans="1:20" x14ac:dyDescent="0.25">
      <c r="A940">
        <v>6750068330</v>
      </c>
      <c r="B940" s="37">
        <v>45281</v>
      </c>
      <c r="C940" t="s">
        <v>45</v>
      </c>
      <c r="D940" t="s">
        <v>46</v>
      </c>
      <c r="E940" t="s">
        <v>47</v>
      </c>
      <c r="F940" t="s">
        <v>79</v>
      </c>
      <c r="G940" t="s">
        <v>49</v>
      </c>
      <c r="H940" t="s">
        <v>50</v>
      </c>
      <c r="I940">
        <v>320022</v>
      </c>
      <c r="J940" t="s">
        <v>129</v>
      </c>
      <c r="K940" s="38">
        <v>13</v>
      </c>
      <c r="L940" s="38">
        <v>229.58199999999999</v>
      </c>
      <c r="M940" s="38">
        <v>2984.5659999999998</v>
      </c>
      <c r="N940" s="38">
        <v>0</v>
      </c>
      <c r="O940" s="38">
        <v>238.76499999999999</v>
      </c>
      <c r="P940" s="38">
        <v>3223.3310000000001</v>
      </c>
      <c r="Q940">
        <v>2023</v>
      </c>
      <c r="R940">
        <v>12</v>
      </c>
      <c r="S940">
        <v>0</v>
      </c>
      <c r="T940" t="s">
        <v>52</v>
      </c>
    </row>
    <row r="941" spans="1:20" x14ac:dyDescent="0.25">
      <c r="A941">
        <v>6750068330</v>
      </c>
      <c r="B941" s="37">
        <v>45281</v>
      </c>
      <c r="C941" t="s">
        <v>45</v>
      </c>
      <c r="D941" t="s">
        <v>46</v>
      </c>
      <c r="E941" t="s">
        <v>47</v>
      </c>
      <c r="F941" t="s">
        <v>79</v>
      </c>
      <c r="G941" t="s">
        <v>49</v>
      </c>
      <c r="H941" t="s">
        <v>50</v>
      </c>
      <c r="I941">
        <v>320117</v>
      </c>
      <c r="J941" t="s">
        <v>130</v>
      </c>
      <c r="K941" s="38">
        <v>12</v>
      </c>
      <c r="L941" s="38">
        <v>229.58199999999999</v>
      </c>
      <c r="M941" s="38">
        <v>2754.9839999999999</v>
      </c>
      <c r="N941" s="38">
        <v>0</v>
      </c>
      <c r="O941" s="38">
        <v>220.399</v>
      </c>
      <c r="P941" s="38">
        <v>2975.3829999999998</v>
      </c>
      <c r="Q941">
        <v>2023</v>
      </c>
      <c r="R941">
        <v>12</v>
      </c>
      <c r="S941">
        <v>0</v>
      </c>
      <c r="T941" t="s">
        <v>52</v>
      </c>
    </row>
    <row r="942" spans="1:20" x14ac:dyDescent="0.25">
      <c r="A942">
        <v>6750068330</v>
      </c>
      <c r="B942" s="37">
        <v>45281</v>
      </c>
      <c r="C942" t="s">
        <v>45</v>
      </c>
      <c r="D942" t="s">
        <v>46</v>
      </c>
      <c r="E942" t="s">
        <v>47</v>
      </c>
      <c r="F942" t="s">
        <v>79</v>
      </c>
      <c r="G942" t="s">
        <v>49</v>
      </c>
      <c r="H942" t="s">
        <v>50</v>
      </c>
      <c r="I942">
        <v>320400</v>
      </c>
      <c r="J942" t="s">
        <v>12</v>
      </c>
      <c r="K942" s="38">
        <v>13</v>
      </c>
      <c r="L942" s="38">
        <v>225.81800000000001</v>
      </c>
      <c r="M942" s="38">
        <v>2935.634</v>
      </c>
      <c r="N942" s="38">
        <v>0</v>
      </c>
      <c r="O942" s="38">
        <v>234.851</v>
      </c>
      <c r="P942" s="38">
        <v>3170.4850000000001</v>
      </c>
      <c r="Q942">
        <v>2023</v>
      </c>
      <c r="R942">
        <v>12</v>
      </c>
      <c r="S942">
        <v>0</v>
      </c>
      <c r="T942" t="s">
        <v>52</v>
      </c>
    </row>
    <row r="943" spans="1:20" x14ac:dyDescent="0.25">
      <c r="A943">
        <v>6750068330</v>
      </c>
      <c r="B943" s="37">
        <v>45281</v>
      </c>
      <c r="C943" t="s">
        <v>45</v>
      </c>
      <c r="D943" t="s">
        <v>46</v>
      </c>
      <c r="E943" t="s">
        <v>47</v>
      </c>
      <c r="F943" t="s">
        <v>79</v>
      </c>
      <c r="G943" t="s">
        <v>49</v>
      </c>
      <c r="H943" t="s">
        <v>50</v>
      </c>
      <c r="I943">
        <v>320100</v>
      </c>
      <c r="J943" t="s">
        <v>13</v>
      </c>
      <c r="K943" s="38">
        <v>12</v>
      </c>
      <c r="L943" s="38">
        <v>225.81800000000001</v>
      </c>
      <c r="M943" s="38">
        <v>2709.8159999999998</v>
      </c>
      <c r="N943" s="38">
        <v>0</v>
      </c>
      <c r="O943" s="38">
        <v>216.785</v>
      </c>
      <c r="P943" s="38">
        <v>2926.6010000000001</v>
      </c>
      <c r="Q943">
        <v>2023</v>
      </c>
      <c r="R943">
        <v>12</v>
      </c>
      <c r="S943">
        <v>0</v>
      </c>
      <c r="T943" t="s">
        <v>52</v>
      </c>
    </row>
    <row r="944" spans="1:20" x14ac:dyDescent="0.25">
      <c r="A944">
        <v>6750068330</v>
      </c>
      <c r="B944" s="37">
        <v>45281</v>
      </c>
      <c r="C944" t="s">
        <v>45</v>
      </c>
      <c r="D944" t="s">
        <v>46</v>
      </c>
      <c r="E944" t="s">
        <v>47</v>
      </c>
      <c r="F944" t="s">
        <v>79</v>
      </c>
      <c r="G944" t="s">
        <v>49</v>
      </c>
      <c r="H944" t="s">
        <v>50</v>
      </c>
      <c r="I944">
        <v>323104</v>
      </c>
      <c r="J944" t="s">
        <v>131</v>
      </c>
      <c r="K944" s="38">
        <v>15</v>
      </c>
      <c r="L944" s="38">
        <v>200.727</v>
      </c>
      <c r="M944" s="38">
        <v>3010.9050000000002</v>
      </c>
      <c r="N944" s="38">
        <v>0</v>
      </c>
      <c r="O944" s="38">
        <v>240.87200000000001</v>
      </c>
      <c r="P944" s="38">
        <v>3251.777</v>
      </c>
      <c r="Q944">
        <v>2023</v>
      </c>
      <c r="R944">
        <v>12</v>
      </c>
      <c r="S944">
        <v>0</v>
      </c>
      <c r="T944" t="s">
        <v>52</v>
      </c>
    </row>
    <row r="945" spans="1:20" x14ac:dyDescent="0.25">
      <c r="A945">
        <v>6750068330</v>
      </c>
      <c r="B945" s="37">
        <v>45281</v>
      </c>
      <c r="C945" t="s">
        <v>45</v>
      </c>
      <c r="D945" t="s">
        <v>46</v>
      </c>
      <c r="E945" t="s">
        <v>47</v>
      </c>
      <c r="F945" t="s">
        <v>79</v>
      </c>
      <c r="G945" t="s">
        <v>49</v>
      </c>
      <c r="H945" t="s">
        <v>50</v>
      </c>
      <c r="I945">
        <v>323901</v>
      </c>
      <c r="J945" t="s">
        <v>132</v>
      </c>
      <c r="K945" s="38">
        <v>15</v>
      </c>
      <c r="L945" s="38">
        <v>200.727</v>
      </c>
      <c r="M945" s="38">
        <v>3010.9050000000002</v>
      </c>
      <c r="N945" s="38">
        <v>0</v>
      </c>
      <c r="O945" s="38">
        <v>240.87299999999999</v>
      </c>
      <c r="P945" s="38">
        <v>3251.7779999999998</v>
      </c>
      <c r="Q945">
        <v>2023</v>
      </c>
      <c r="R945">
        <v>12</v>
      </c>
      <c r="S945">
        <v>0</v>
      </c>
      <c r="T945" t="s">
        <v>52</v>
      </c>
    </row>
    <row r="946" spans="1:20" x14ac:dyDescent="0.25">
      <c r="A946">
        <v>6750068331</v>
      </c>
      <c r="B946" s="37">
        <v>45281</v>
      </c>
      <c r="C946" t="s">
        <v>45</v>
      </c>
      <c r="D946" t="s">
        <v>46</v>
      </c>
      <c r="E946" t="s">
        <v>47</v>
      </c>
      <c r="F946" t="s">
        <v>113</v>
      </c>
      <c r="G946" t="s">
        <v>49</v>
      </c>
      <c r="H946" t="s">
        <v>50</v>
      </c>
      <c r="I946">
        <v>320022</v>
      </c>
      <c r="J946" t="s">
        <v>129</v>
      </c>
      <c r="K946" s="38">
        <v>10</v>
      </c>
      <c r="L946" s="38">
        <v>229.58199999999999</v>
      </c>
      <c r="M946" s="38">
        <v>2295.8200000000002</v>
      </c>
      <c r="N946" s="38">
        <v>0</v>
      </c>
      <c r="O946" s="38">
        <v>183.666</v>
      </c>
      <c r="P946" s="38">
        <v>2479.4859999999999</v>
      </c>
      <c r="Q946">
        <v>2023</v>
      </c>
      <c r="R946">
        <v>12</v>
      </c>
      <c r="S946">
        <v>0</v>
      </c>
      <c r="T946" t="s">
        <v>52</v>
      </c>
    </row>
    <row r="947" spans="1:20" x14ac:dyDescent="0.25">
      <c r="A947">
        <v>6750068331</v>
      </c>
      <c r="B947" s="37">
        <v>45281</v>
      </c>
      <c r="C947" t="s">
        <v>45</v>
      </c>
      <c r="D947" t="s">
        <v>46</v>
      </c>
      <c r="E947" t="s">
        <v>47</v>
      </c>
      <c r="F947" t="s">
        <v>113</v>
      </c>
      <c r="G947" t="s">
        <v>49</v>
      </c>
      <c r="H947" t="s">
        <v>50</v>
      </c>
      <c r="I947">
        <v>320117</v>
      </c>
      <c r="J947" t="s">
        <v>130</v>
      </c>
      <c r="K947" s="38">
        <v>10</v>
      </c>
      <c r="L947" s="38">
        <v>229.58199999999999</v>
      </c>
      <c r="M947" s="38">
        <v>2295.8200000000002</v>
      </c>
      <c r="N947" s="38">
        <v>0</v>
      </c>
      <c r="O947" s="38">
        <v>183.666</v>
      </c>
      <c r="P947" s="38">
        <v>2479.4859999999999</v>
      </c>
      <c r="Q947">
        <v>2023</v>
      </c>
      <c r="R947">
        <v>12</v>
      </c>
      <c r="S947">
        <v>0</v>
      </c>
      <c r="T947" t="s">
        <v>52</v>
      </c>
    </row>
    <row r="948" spans="1:20" x14ac:dyDescent="0.25">
      <c r="A948">
        <v>6750068331</v>
      </c>
      <c r="B948" s="37">
        <v>45281</v>
      </c>
      <c r="C948" t="s">
        <v>45</v>
      </c>
      <c r="D948" t="s">
        <v>46</v>
      </c>
      <c r="E948" t="s">
        <v>47</v>
      </c>
      <c r="F948" t="s">
        <v>113</v>
      </c>
      <c r="G948" t="s">
        <v>49</v>
      </c>
      <c r="H948" t="s">
        <v>50</v>
      </c>
      <c r="I948">
        <v>320400</v>
      </c>
      <c r="J948" t="s">
        <v>12</v>
      </c>
      <c r="K948" s="38">
        <v>10</v>
      </c>
      <c r="L948" s="38">
        <v>225.81800000000001</v>
      </c>
      <c r="M948" s="38">
        <v>2258.1799999999998</v>
      </c>
      <c r="N948" s="38">
        <v>0</v>
      </c>
      <c r="O948" s="38">
        <v>180.654</v>
      </c>
      <c r="P948" s="38">
        <v>2438.8339999999998</v>
      </c>
      <c r="Q948">
        <v>2023</v>
      </c>
      <c r="R948">
        <v>12</v>
      </c>
      <c r="S948">
        <v>0</v>
      </c>
      <c r="T948" t="s">
        <v>52</v>
      </c>
    </row>
    <row r="949" spans="1:20" x14ac:dyDescent="0.25">
      <c r="A949">
        <v>6750068331</v>
      </c>
      <c r="B949" s="37">
        <v>45281</v>
      </c>
      <c r="C949" t="s">
        <v>45</v>
      </c>
      <c r="D949" t="s">
        <v>46</v>
      </c>
      <c r="E949" t="s">
        <v>47</v>
      </c>
      <c r="F949" t="s">
        <v>113</v>
      </c>
      <c r="G949" t="s">
        <v>49</v>
      </c>
      <c r="H949" t="s">
        <v>50</v>
      </c>
      <c r="I949">
        <v>320100</v>
      </c>
      <c r="J949" t="s">
        <v>13</v>
      </c>
      <c r="K949" s="38">
        <v>9</v>
      </c>
      <c r="L949" s="38">
        <v>225.81800000000001</v>
      </c>
      <c r="M949" s="38">
        <v>2032.3620000000001</v>
      </c>
      <c r="N949" s="38">
        <v>0</v>
      </c>
      <c r="O949" s="38">
        <v>162.589</v>
      </c>
      <c r="P949" s="38">
        <v>2194.951</v>
      </c>
      <c r="Q949">
        <v>2023</v>
      </c>
      <c r="R949">
        <v>12</v>
      </c>
      <c r="S949">
        <v>0</v>
      </c>
      <c r="T949" t="s">
        <v>52</v>
      </c>
    </row>
    <row r="950" spans="1:20" x14ac:dyDescent="0.25">
      <c r="A950">
        <v>6750068331</v>
      </c>
      <c r="B950" s="37">
        <v>45281</v>
      </c>
      <c r="C950" t="s">
        <v>45</v>
      </c>
      <c r="D950" t="s">
        <v>46</v>
      </c>
      <c r="E950" t="s">
        <v>47</v>
      </c>
      <c r="F950" t="s">
        <v>113</v>
      </c>
      <c r="G950" t="s">
        <v>49</v>
      </c>
      <c r="H950" t="s">
        <v>50</v>
      </c>
      <c r="I950">
        <v>323104</v>
      </c>
      <c r="J950" t="s">
        <v>131</v>
      </c>
      <c r="K950" s="38">
        <v>13</v>
      </c>
      <c r="L950" s="38">
        <v>200.727</v>
      </c>
      <c r="M950" s="38">
        <v>2609.451</v>
      </c>
      <c r="N950" s="38">
        <v>0</v>
      </c>
      <c r="O950" s="38">
        <v>208.756</v>
      </c>
      <c r="P950" s="38">
        <v>2818.2069999999999</v>
      </c>
      <c r="Q950">
        <v>2023</v>
      </c>
      <c r="R950">
        <v>12</v>
      </c>
      <c r="S950">
        <v>0</v>
      </c>
      <c r="T950" t="s">
        <v>52</v>
      </c>
    </row>
    <row r="951" spans="1:20" x14ac:dyDescent="0.25">
      <c r="A951">
        <v>6750068331</v>
      </c>
      <c r="B951" s="37">
        <v>45281</v>
      </c>
      <c r="C951" t="s">
        <v>45</v>
      </c>
      <c r="D951" t="s">
        <v>46</v>
      </c>
      <c r="E951" t="s">
        <v>47</v>
      </c>
      <c r="F951" t="s">
        <v>113</v>
      </c>
      <c r="G951" t="s">
        <v>49</v>
      </c>
      <c r="H951" t="s">
        <v>50</v>
      </c>
      <c r="I951">
        <v>323901</v>
      </c>
      <c r="J951" t="s">
        <v>132</v>
      </c>
      <c r="K951" s="38">
        <v>12</v>
      </c>
      <c r="L951" s="38">
        <v>200.727</v>
      </c>
      <c r="M951" s="38">
        <v>2408.7240000000002</v>
      </c>
      <c r="N951" s="38">
        <v>0</v>
      </c>
      <c r="O951" s="38">
        <v>192.69800000000001</v>
      </c>
      <c r="P951" s="38">
        <v>2601.422</v>
      </c>
      <c r="Q951">
        <v>2023</v>
      </c>
      <c r="R951">
        <v>12</v>
      </c>
      <c r="S951">
        <v>0</v>
      </c>
      <c r="T951" t="s">
        <v>52</v>
      </c>
    </row>
    <row r="952" spans="1:20" x14ac:dyDescent="0.25">
      <c r="A952">
        <v>6750068377</v>
      </c>
      <c r="B952" s="37">
        <v>45281</v>
      </c>
      <c r="C952" t="s">
        <v>45</v>
      </c>
      <c r="D952" t="s">
        <v>139</v>
      </c>
      <c r="E952" t="s">
        <v>140</v>
      </c>
      <c r="F952" t="s">
        <v>149</v>
      </c>
      <c r="G952" t="s">
        <v>49</v>
      </c>
      <c r="H952" t="s">
        <v>50</v>
      </c>
      <c r="I952">
        <v>320020</v>
      </c>
      <c r="J952" t="s">
        <v>84</v>
      </c>
      <c r="K952" s="38">
        <v>50</v>
      </c>
      <c r="L952" s="38">
        <v>254.22200000000001</v>
      </c>
      <c r="M952" s="38">
        <v>12711.12</v>
      </c>
      <c r="N952" s="38">
        <v>-3177.78</v>
      </c>
      <c r="O952" s="38">
        <v>1016.89</v>
      </c>
      <c r="P952" s="38">
        <v>13728.01</v>
      </c>
      <c r="Q952">
        <v>2023</v>
      </c>
      <c r="R952">
        <v>12</v>
      </c>
      <c r="S952">
        <v>0.20000025174839259</v>
      </c>
      <c r="T952" t="s">
        <v>56</v>
      </c>
    </row>
    <row r="953" spans="1:20" x14ac:dyDescent="0.25">
      <c r="A953">
        <v>6750068377</v>
      </c>
      <c r="B953" s="37">
        <v>45281</v>
      </c>
      <c r="C953" t="s">
        <v>45</v>
      </c>
      <c r="D953" t="s">
        <v>139</v>
      </c>
      <c r="E953" t="s">
        <v>140</v>
      </c>
      <c r="F953" t="s">
        <v>149</v>
      </c>
      <c r="G953" t="s">
        <v>49</v>
      </c>
      <c r="H953" t="s">
        <v>50</v>
      </c>
      <c r="I953">
        <v>320029</v>
      </c>
      <c r="J953" t="s">
        <v>151</v>
      </c>
      <c r="K953" s="38">
        <v>100</v>
      </c>
      <c r="L953" s="38">
        <v>204.44499999999999</v>
      </c>
      <c r="M953" s="38">
        <v>20444.48</v>
      </c>
      <c r="N953" s="38">
        <v>-5111.12</v>
      </c>
      <c r="O953" s="38">
        <v>1635.558</v>
      </c>
      <c r="P953" s="38">
        <v>22080.038</v>
      </c>
      <c r="Q953">
        <v>2023</v>
      </c>
      <c r="R953">
        <v>12</v>
      </c>
      <c r="S953">
        <v>0.19999984347865557</v>
      </c>
      <c r="T953" t="s">
        <v>56</v>
      </c>
    </row>
    <row r="954" spans="1:20" x14ac:dyDescent="0.25">
      <c r="A954">
        <v>6750068378</v>
      </c>
      <c r="B954" s="37">
        <v>45281</v>
      </c>
      <c r="C954" t="s">
        <v>45</v>
      </c>
      <c r="D954" t="s">
        <v>46</v>
      </c>
      <c r="E954" t="s">
        <v>47</v>
      </c>
      <c r="F954" t="s">
        <v>153</v>
      </c>
      <c r="G954" t="s">
        <v>49</v>
      </c>
      <c r="H954" t="s">
        <v>50</v>
      </c>
      <c r="I954">
        <v>320015</v>
      </c>
      <c r="J954" t="s">
        <v>51</v>
      </c>
      <c r="K954" s="38">
        <v>2</v>
      </c>
      <c r="L954" s="38">
        <v>332.22199999999998</v>
      </c>
      <c r="M954" s="38">
        <v>664.44399999999996</v>
      </c>
      <c r="N954" s="38">
        <v>0</v>
      </c>
      <c r="O954" s="38">
        <v>53.155999999999999</v>
      </c>
      <c r="P954" s="38">
        <v>717.6</v>
      </c>
      <c r="Q954">
        <v>2023</v>
      </c>
      <c r="R954">
        <v>12</v>
      </c>
      <c r="S954">
        <v>0</v>
      </c>
      <c r="T954" t="s">
        <v>52</v>
      </c>
    </row>
    <row r="955" spans="1:20" x14ac:dyDescent="0.25">
      <c r="A955">
        <v>6750068378</v>
      </c>
      <c r="B955" s="37">
        <v>45281</v>
      </c>
      <c r="C955" t="s">
        <v>45</v>
      </c>
      <c r="D955" t="s">
        <v>46</v>
      </c>
      <c r="E955" t="s">
        <v>47</v>
      </c>
      <c r="F955" t="s">
        <v>153</v>
      </c>
      <c r="G955" t="s">
        <v>49</v>
      </c>
      <c r="H955" t="s">
        <v>50</v>
      </c>
      <c r="I955">
        <v>320107</v>
      </c>
      <c r="J955" t="s">
        <v>53</v>
      </c>
      <c r="K955" s="38">
        <v>2</v>
      </c>
      <c r="L955" s="38">
        <v>332.22199999999998</v>
      </c>
      <c r="M955" s="38">
        <v>664.44399999999996</v>
      </c>
      <c r="N955" s="38">
        <v>0</v>
      </c>
      <c r="O955" s="38">
        <v>53.155999999999999</v>
      </c>
      <c r="P955" s="38">
        <v>717.6</v>
      </c>
      <c r="Q955">
        <v>2023</v>
      </c>
      <c r="R955">
        <v>12</v>
      </c>
      <c r="S955">
        <v>0</v>
      </c>
      <c r="T955" t="s">
        <v>52</v>
      </c>
    </row>
    <row r="956" spans="1:20" x14ac:dyDescent="0.25">
      <c r="A956">
        <v>6750068378</v>
      </c>
      <c r="B956" s="37">
        <v>45281</v>
      </c>
      <c r="C956" t="s">
        <v>45</v>
      </c>
      <c r="D956" t="s">
        <v>46</v>
      </c>
      <c r="E956" t="s">
        <v>47</v>
      </c>
      <c r="F956" t="s">
        <v>153</v>
      </c>
      <c r="G956" t="s">
        <v>49</v>
      </c>
      <c r="H956" t="s">
        <v>50</v>
      </c>
      <c r="I956">
        <v>320028</v>
      </c>
      <c r="J956" t="s">
        <v>11</v>
      </c>
      <c r="K956" s="38">
        <v>3</v>
      </c>
      <c r="L956" s="38">
        <v>170.208</v>
      </c>
      <c r="M956" s="38">
        <v>510.62400000000002</v>
      </c>
      <c r="N956" s="38">
        <v>0</v>
      </c>
      <c r="O956" s="38">
        <v>40.85</v>
      </c>
      <c r="P956" s="38">
        <v>551.47400000000005</v>
      </c>
      <c r="Q956">
        <v>2023</v>
      </c>
      <c r="R956">
        <v>12</v>
      </c>
      <c r="S956">
        <v>0</v>
      </c>
      <c r="T956" t="s">
        <v>52</v>
      </c>
    </row>
    <row r="957" spans="1:20" x14ac:dyDescent="0.25">
      <c r="A957">
        <v>6750068378</v>
      </c>
      <c r="B957" s="37">
        <v>45281</v>
      </c>
      <c r="C957" t="s">
        <v>45</v>
      </c>
      <c r="D957" t="s">
        <v>46</v>
      </c>
      <c r="E957" t="s">
        <v>47</v>
      </c>
      <c r="F957" t="s">
        <v>153</v>
      </c>
      <c r="G957" t="s">
        <v>49</v>
      </c>
      <c r="H957" t="s">
        <v>50</v>
      </c>
      <c r="I957">
        <v>320917</v>
      </c>
      <c r="J957" t="s">
        <v>54</v>
      </c>
      <c r="K957" s="38">
        <v>1</v>
      </c>
      <c r="L957" s="38">
        <v>332.22199999999998</v>
      </c>
      <c r="M957" s="38">
        <v>332.22199999999998</v>
      </c>
      <c r="N957" s="38">
        <v>0</v>
      </c>
      <c r="O957" s="38">
        <v>26.577999999999999</v>
      </c>
      <c r="P957" s="38">
        <v>358.8</v>
      </c>
      <c r="Q957">
        <v>2023</v>
      </c>
      <c r="R957">
        <v>12</v>
      </c>
      <c r="S957">
        <v>0</v>
      </c>
      <c r="T957" t="s">
        <v>52</v>
      </c>
    </row>
    <row r="958" spans="1:20" x14ac:dyDescent="0.25">
      <c r="A958">
        <v>6750068378</v>
      </c>
      <c r="B958" s="37">
        <v>45281</v>
      </c>
      <c r="C958" t="s">
        <v>45</v>
      </c>
      <c r="D958" t="s">
        <v>46</v>
      </c>
      <c r="E958" t="s">
        <v>47</v>
      </c>
      <c r="F958" t="s">
        <v>153</v>
      </c>
      <c r="G958" t="s">
        <v>49</v>
      </c>
      <c r="H958" t="s">
        <v>50</v>
      </c>
      <c r="I958">
        <v>323900</v>
      </c>
      <c r="J958" t="s">
        <v>64</v>
      </c>
      <c r="K958" s="38">
        <v>10</v>
      </c>
      <c r="L958" s="38">
        <v>196.71299999999999</v>
      </c>
      <c r="M958" s="38">
        <v>1967.126</v>
      </c>
      <c r="N958" s="38">
        <v>-843.05399999999997</v>
      </c>
      <c r="O958" s="38">
        <v>157.37</v>
      </c>
      <c r="P958" s="38">
        <v>2124.4960000000001</v>
      </c>
      <c r="Q958">
        <v>2023</v>
      </c>
      <c r="R958">
        <v>12</v>
      </c>
      <c r="S958">
        <v>0.29999957298169799</v>
      </c>
      <c r="T958" t="s">
        <v>56</v>
      </c>
    </row>
    <row r="959" spans="1:20" x14ac:dyDescent="0.25">
      <c r="A959">
        <v>6750068378</v>
      </c>
      <c r="B959" s="37">
        <v>45281</v>
      </c>
      <c r="C959" t="s">
        <v>45</v>
      </c>
      <c r="D959" t="s">
        <v>46</v>
      </c>
      <c r="E959" t="s">
        <v>47</v>
      </c>
      <c r="F959" t="s">
        <v>153</v>
      </c>
      <c r="G959" t="s">
        <v>49</v>
      </c>
      <c r="H959" t="s">
        <v>50</v>
      </c>
      <c r="I959">
        <v>323103</v>
      </c>
      <c r="J959" t="s">
        <v>60</v>
      </c>
      <c r="K959" s="38">
        <v>10</v>
      </c>
      <c r="L959" s="38">
        <v>196.71299999999999</v>
      </c>
      <c r="M959" s="38">
        <v>1967.126</v>
      </c>
      <c r="N959" s="38">
        <v>-843.05399999999997</v>
      </c>
      <c r="O959" s="38">
        <v>157.37</v>
      </c>
      <c r="P959" s="38">
        <v>2124.4960000000001</v>
      </c>
      <c r="Q959">
        <v>2023</v>
      </c>
      <c r="R959">
        <v>12</v>
      </c>
      <c r="S959">
        <v>0.29999957298169799</v>
      </c>
      <c r="T959" t="s">
        <v>56</v>
      </c>
    </row>
    <row r="960" spans="1:20" x14ac:dyDescent="0.25">
      <c r="A960">
        <v>6750068378</v>
      </c>
      <c r="B960" s="37">
        <v>45281</v>
      </c>
      <c r="C960" t="s">
        <v>45</v>
      </c>
      <c r="D960" t="s">
        <v>46</v>
      </c>
      <c r="E960" t="s">
        <v>47</v>
      </c>
      <c r="F960" t="s">
        <v>153</v>
      </c>
      <c r="G960" t="s">
        <v>49</v>
      </c>
      <c r="H960" t="s">
        <v>50</v>
      </c>
      <c r="I960">
        <v>323004</v>
      </c>
      <c r="J960" t="s">
        <v>61</v>
      </c>
      <c r="K960" s="38">
        <v>10</v>
      </c>
      <c r="L960" s="38">
        <v>196.71299999999999</v>
      </c>
      <c r="M960" s="38">
        <v>1967.126</v>
      </c>
      <c r="N960" s="38">
        <v>-843.05399999999997</v>
      </c>
      <c r="O960" s="38">
        <v>157.37</v>
      </c>
      <c r="P960" s="38">
        <v>2124.4960000000001</v>
      </c>
      <c r="Q960">
        <v>2023</v>
      </c>
      <c r="R960">
        <v>12</v>
      </c>
      <c r="S960">
        <v>0.29999957298169799</v>
      </c>
      <c r="T960" t="s">
        <v>56</v>
      </c>
    </row>
    <row r="961" spans="1:20" x14ac:dyDescent="0.25">
      <c r="A961">
        <v>6750068378</v>
      </c>
      <c r="B961" s="37">
        <v>45281</v>
      </c>
      <c r="C961" t="s">
        <v>45</v>
      </c>
      <c r="D961" t="s">
        <v>46</v>
      </c>
      <c r="E961" t="s">
        <v>47</v>
      </c>
      <c r="F961" t="s">
        <v>153</v>
      </c>
      <c r="G961" t="s">
        <v>49</v>
      </c>
      <c r="H961" t="s">
        <v>50</v>
      </c>
      <c r="I961">
        <v>320020</v>
      </c>
      <c r="J961" t="s">
        <v>84</v>
      </c>
      <c r="K961" s="38">
        <v>5</v>
      </c>
      <c r="L961" s="38">
        <v>265.77800000000002</v>
      </c>
      <c r="M961" s="38">
        <v>1328.8879999999999</v>
      </c>
      <c r="N961" s="38">
        <v>-332.22199999999998</v>
      </c>
      <c r="O961" s="38">
        <v>106.31100000000001</v>
      </c>
      <c r="P961" s="38">
        <v>1435.1990000000001</v>
      </c>
      <c r="Q961">
        <v>2023</v>
      </c>
      <c r="R961">
        <v>12</v>
      </c>
      <c r="S961">
        <v>0.19999975919745328</v>
      </c>
      <c r="T961" t="s">
        <v>56</v>
      </c>
    </row>
    <row r="962" spans="1:20" x14ac:dyDescent="0.25">
      <c r="A962">
        <v>6750068378</v>
      </c>
      <c r="B962" s="37">
        <v>45281</v>
      </c>
      <c r="C962" t="s">
        <v>45</v>
      </c>
      <c r="D962" t="s">
        <v>46</v>
      </c>
      <c r="E962" t="s">
        <v>47</v>
      </c>
      <c r="F962" t="s">
        <v>153</v>
      </c>
      <c r="G962" t="s">
        <v>49</v>
      </c>
      <c r="H962" t="s">
        <v>50</v>
      </c>
      <c r="I962">
        <v>320400</v>
      </c>
      <c r="J962" t="s">
        <v>12</v>
      </c>
      <c r="K962" s="38">
        <v>5</v>
      </c>
      <c r="L962" s="38">
        <v>169.363</v>
      </c>
      <c r="M962" s="38">
        <v>846.81700000000001</v>
      </c>
      <c r="N962" s="38">
        <v>-282.27300000000002</v>
      </c>
      <c r="O962" s="38">
        <v>67.745000000000005</v>
      </c>
      <c r="P962" s="38">
        <v>914.56200000000001</v>
      </c>
      <c r="Q962">
        <v>2023</v>
      </c>
      <c r="R962">
        <v>12</v>
      </c>
      <c r="S962">
        <v>0.25000088567055895</v>
      </c>
      <c r="T962" t="s">
        <v>56</v>
      </c>
    </row>
    <row r="963" spans="1:20" x14ac:dyDescent="0.25">
      <c r="A963">
        <v>6750068378</v>
      </c>
      <c r="B963" s="37">
        <v>45281</v>
      </c>
      <c r="C963" t="s">
        <v>45</v>
      </c>
      <c r="D963" t="s">
        <v>46</v>
      </c>
      <c r="E963" t="s">
        <v>47</v>
      </c>
      <c r="F963" t="s">
        <v>153</v>
      </c>
      <c r="G963" t="s">
        <v>49</v>
      </c>
      <c r="H963" t="s">
        <v>50</v>
      </c>
      <c r="I963">
        <v>320100</v>
      </c>
      <c r="J963" t="s">
        <v>13</v>
      </c>
      <c r="K963" s="38">
        <v>5</v>
      </c>
      <c r="L963" s="38">
        <v>169.363</v>
      </c>
      <c r="M963" s="38">
        <v>846.81700000000001</v>
      </c>
      <c r="N963" s="38">
        <v>-282.27300000000002</v>
      </c>
      <c r="O963" s="38">
        <v>67.745000000000005</v>
      </c>
      <c r="P963" s="38">
        <v>914.56200000000001</v>
      </c>
      <c r="Q963">
        <v>2023</v>
      </c>
      <c r="R963">
        <v>12</v>
      </c>
      <c r="S963">
        <v>0.25000088567055895</v>
      </c>
      <c r="T963" t="s">
        <v>56</v>
      </c>
    </row>
    <row r="964" spans="1:20" x14ac:dyDescent="0.25">
      <c r="A964">
        <v>6750068379</v>
      </c>
      <c r="B964" s="37">
        <v>45281</v>
      </c>
      <c r="C964" t="s">
        <v>45</v>
      </c>
      <c r="D964" t="s">
        <v>46</v>
      </c>
      <c r="E964" t="s">
        <v>47</v>
      </c>
      <c r="F964" t="s">
        <v>138</v>
      </c>
      <c r="G964" t="s">
        <v>49</v>
      </c>
      <c r="H964" t="s">
        <v>50</v>
      </c>
      <c r="I964">
        <v>320028</v>
      </c>
      <c r="J964" t="s">
        <v>11</v>
      </c>
      <c r="K964" s="38">
        <v>5</v>
      </c>
      <c r="L964" s="38">
        <v>170.208</v>
      </c>
      <c r="M964" s="38">
        <v>851.04</v>
      </c>
      <c r="N964" s="38">
        <v>0</v>
      </c>
      <c r="O964" s="38">
        <v>68.082999999999998</v>
      </c>
      <c r="P964" s="38">
        <v>919.12300000000005</v>
      </c>
      <c r="Q964">
        <v>2023</v>
      </c>
      <c r="R964">
        <v>12</v>
      </c>
      <c r="S964">
        <v>0</v>
      </c>
      <c r="T964" t="s">
        <v>52</v>
      </c>
    </row>
    <row r="965" spans="1:20" x14ac:dyDescent="0.25">
      <c r="A965">
        <v>6750068379</v>
      </c>
      <c r="B965" s="37">
        <v>45281</v>
      </c>
      <c r="C965" t="s">
        <v>45</v>
      </c>
      <c r="D965" t="s">
        <v>46</v>
      </c>
      <c r="E965" t="s">
        <v>47</v>
      </c>
      <c r="F965" t="s">
        <v>138</v>
      </c>
      <c r="G965" t="s">
        <v>49</v>
      </c>
      <c r="H965" t="s">
        <v>50</v>
      </c>
      <c r="I965">
        <v>320118</v>
      </c>
      <c r="J965" t="s">
        <v>57</v>
      </c>
      <c r="K965" s="38">
        <v>5</v>
      </c>
      <c r="L965" s="38">
        <v>187.35400000000001</v>
      </c>
      <c r="M965" s="38">
        <v>936.77200000000005</v>
      </c>
      <c r="N965" s="38">
        <v>-165.31299999999999</v>
      </c>
      <c r="O965" s="38">
        <v>74.941999999999993</v>
      </c>
      <c r="P965" s="38">
        <v>1011.7140000000001</v>
      </c>
      <c r="Q965">
        <v>2023</v>
      </c>
      <c r="R965">
        <v>12</v>
      </c>
      <c r="S965">
        <v>0.15000049905497134</v>
      </c>
      <c r="T965" t="s">
        <v>56</v>
      </c>
    </row>
    <row r="966" spans="1:20" x14ac:dyDescent="0.25">
      <c r="A966">
        <v>6750068379</v>
      </c>
      <c r="B966" s="37">
        <v>45281</v>
      </c>
      <c r="C966" t="s">
        <v>45</v>
      </c>
      <c r="D966" t="s">
        <v>46</v>
      </c>
      <c r="E966" t="s">
        <v>47</v>
      </c>
      <c r="F966" t="s">
        <v>138</v>
      </c>
      <c r="G966" t="s">
        <v>49</v>
      </c>
      <c r="H966" t="s">
        <v>50</v>
      </c>
      <c r="I966">
        <v>320917</v>
      </c>
      <c r="J966" t="s">
        <v>54</v>
      </c>
      <c r="K966" s="38">
        <v>3</v>
      </c>
      <c r="L966" s="38">
        <v>332.22199999999998</v>
      </c>
      <c r="M966" s="38">
        <v>996.66600000000005</v>
      </c>
      <c r="N966" s="38">
        <v>0</v>
      </c>
      <c r="O966" s="38">
        <v>79.733000000000004</v>
      </c>
      <c r="P966" s="38">
        <v>1076.3989999999999</v>
      </c>
      <c r="Q966">
        <v>2023</v>
      </c>
      <c r="R966">
        <v>12</v>
      </c>
      <c r="S966">
        <v>0</v>
      </c>
      <c r="T966" t="s">
        <v>52</v>
      </c>
    </row>
    <row r="967" spans="1:20" x14ac:dyDescent="0.25">
      <c r="A967">
        <v>6750068379</v>
      </c>
      <c r="B967" s="37">
        <v>45281</v>
      </c>
      <c r="C967" t="s">
        <v>45</v>
      </c>
      <c r="D967" t="s">
        <v>46</v>
      </c>
      <c r="E967" t="s">
        <v>47</v>
      </c>
      <c r="F967" t="s">
        <v>138</v>
      </c>
      <c r="G967" t="s">
        <v>49</v>
      </c>
      <c r="H967" t="s">
        <v>50</v>
      </c>
      <c r="I967">
        <v>323900</v>
      </c>
      <c r="J967" t="s">
        <v>64</v>
      </c>
      <c r="K967" s="38">
        <v>1</v>
      </c>
      <c r="L967" s="38">
        <v>196.71299999999999</v>
      </c>
      <c r="M967" s="38">
        <v>196.71299999999999</v>
      </c>
      <c r="N967" s="38">
        <v>-84.305000000000007</v>
      </c>
      <c r="O967" s="38">
        <v>15.737</v>
      </c>
      <c r="P967" s="38">
        <v>212.45</v>
      </c>
      <c r="Q967">
        <v>2023</v>
      </c>
      <c r="R967">
        <v>12</v>
      </c>
      <c r="S967">
        <v>0.29999857660363394</v>
      </c>
      <c r="T967" t="s">
        <v>56</v>
      </c>
    </row>
    <row r="968" spans="1:20" x14ac:dyDescent="0.25">
      <c r="A968">
        <v>6750068379</v>
      </c>
      <c r="B968" s="37">
        <v>45281</v>
      </c>
      <c r="C968" t="s">
        <v>45</v>
      </c>
      <c r="D968" t="s">
        <v>46</v>
      </c>
      <c r="E968" t="s">
        <v>47</v>
      </c>
      <c r="F968" t="s">
        <v>138</v>
      </c>
      <c r="G968" t="s">
        <v>49</v>
      </c>
      <c r="H968" t="s">
        <v>50</v>
      </c>
      <c r="I968">
        <v>323004</v>
      </c>
      <c r="J968" t="s">
        <v>61</v>
      </c>
      <c r="K968" s="38">
        <v>1</v>
      </c>
      <c r="L968" s="38">
        <v>196.71299999999999</v>
      </c>
      <c r="M968" s="38">
        <v>196.71299999999999</v>
      </c>
      <c r="N968" s="38">
        <v>-84.305000000000007</v>
      </c>
      <c r="O968" s="38">
        <v>15.737</v>
      </c>
      <c r="P968" s="38">
        <v>212.45</v>
      </c>
      <c r="Q968">
        <v>2023</v>
      </c>
      <c r="R968">
        <v>12</v>
      </c>
      <c r="S968">
        <v>0.29999857660363394</v>
      </c>
      <c r="T968" t="s">
        <v>56</v>
      </c>
    </row>
    <row r="969" spans="1:20" x14ac:dyDescent="0.25">
      <c r="A969">
        <v>6750068379</v>
      </c>
      <c r="B969" s="37">
        <v>45281</v>
      </c>
      <c r="C969" t="s">
        <v>45</v>
      </c>
      <c r="D969" t="s">
        <v>46</v>
      </c>
      <c r="E969" t="s">
        <v>47</v>
      </c>
      <c r="F969" t="s">
        <v>138</v>
      </c>
      <c r="G969" t="s">
        <v>49</v>
      </c>
      <c r="H969" t="s">
        <v>50</v>
      </c>
      <c r="I969">
        <v>324003</v>
      </c>
      <c r="J969" t="s">
        <v>10</v>
      </c>
      <c r="K969" s="38">
        <v>5</v>
      </c>
      <c r="L969" s="38">
        <v>383.33300000000003</v>
      </c>
      <c r="M969" s="38">
        <v>1916.665</v>
      </c>
      <c r="N969" s="38">
        <v>0</v>
      </c>
      <c r="O969" s="38">
        <v>153.334</v>
      </c>
      <c r="P969" s="38">
        <v>2069.9989999999998</v>
      </c>
      <c r="Q969">
        <v>2023</v>
      </c>
      <c r="R969">
        <v>12</v>
      </c>
      <c r="S969">
        <v>0</v>
      </c>
      <c r="T969" t="s">
        <v>52</v>
      </c>
    </row>
    <row r="970" spans="1:20" x14ac:dyDescent="0.25">
      <c r="A970">
        <v>6750068379</v>
      </c>
      <c r="B970" s="37">
        <v>45281</v>
      </c>
      <c r="C970" t="s">
        <v>45</v>
      </c>
      <c r="D970" t="s">
        <v>46</v>
      </c>
      <c r="E970" t="s">
        <v>47</v>
      </c>
      <c r="F970" t="s">
        <v>138</v>
      </c>
      <c r="G970" t="s">
        <v>49</v>
      </c>
      <c r="H970" t="s">
        <v>50</v>
      </c>
      <c r="I970">
        <v>320400</v>
      </c>
      <c r="J970" t="s">
        <v>12</v>
      </c>
      <c r="K970" s="38">
        <v>1</v>
      </c>
      <c r="L970" s="38">
        <v>169.363</v>
      </c>
      <c r="M970" s="38">
        <v>169.363</v>
      </c>
      <c r="N970" s="38">
        <v>-56.454999999999998</v>
      </c>
      <c r="O970" s="38">
        <v>13.548999999999999</v>
      </c>
      <c r="P970" s="38">
        <v>182.91200000000001</v>
      </c>
      <c r="Q970">
        <v>2023</v>
      </c>
      <c r="R970">
        <v>12</v>
      </c>
      <c r="S970">
        <v>0.2500022141724752</v>
      </c>
      <c r="T970" t="s">
        <v>56</v>
      </c>
    </row>
    <row r="971" spans="1:20" x14ac:dyDescent="0.25">
      <c r="A971">
        <v>6750068379</v>
      </c>
      <c r="B971" s="37">
        <v>45281</v>
      </c>
      <c r="C971" t="s">
        <v>45</v>
      </c>
      <c r="D971" t="s">
        <v>46</v>
      </c>
      <c r="E971" t="s">
        <v>47</v>
      </c>
      <c r="F971" t="s">
        <v>138</v>
      </c>
      <c r="G971" t="s">
        <v>49</v>
      </c>
      <c r="H971" t="s">
        <v>50</v>
      </c>
      <c r="I971">
        <v>320100</v>
      </c>
      <c r="J971" t="s">
        <v>13</v>
      </c>
      <c r="K971" s="38">
        <v>1</v>
      </c>
      <c r="L971" s="38">
        <v>169.363</v>
      </c>
      <c r="M971" s="38">
        <v>169.363</v>
      </c>
      <c r="N971" s="38">
        <v>-56.454999999999998</v>
      </c>
      <c r="O971" s="38">
        <v>13.548999999999999</v>
      </c>
      <c r="P971" s="38">
        <v>182.91200000000001</v>
      </c>
      <c r="Q971">
        <v>2023</v>
      </c>
      <c r="R971">
        <v>12</v>
      </c>
      <c r="S971">
        <v>0.2500022141724752</v>
      </c>
      <c r="T971" t="s">
        <v>56</v>
      </c>
    </row>
    <row r="972" spans="1:20" x14ac:dyDescent="0.25">
      <c r="A972">
        <v>6750068379</v>
      </c>
      <c r="B972" s="37">
        <v>45281</v>
      </c>
      <c r="C972" t="s">
        <v>45</v>
      </c>
      <c r="D972" t="s">
        <v>46</v>
      </c>
      <c r="E972" t="s">
        <v>47</v>
      </c>
      <c r="F972" t="s">
        <v>138</v>
      </c>
      <c r="G972" t="s">
        <v>49</v>
      </c>
      <c r="H972" t="s">
        <v>50</v>
      </c>
      <c r="I972">
        <v>320917</v>
      </c>
      <c r="J972" t="s">
        <v>54</v>
      </c>
      <c r="K972" s="38">
        <v>1</v>
      </c>
      <c r="L972" s="38">
        <v>0</v>
      </c>
      <c r="M972" s="38">
        <v>0</v>
      </c>
      <c r="N972" s="38">
        <v>0</v>
      </c>
      <c r="O972" s="38">
        <v>0</v>
      </c>
      <c r="P972" s="38">
        <v>0</v>
      </c>
      <c r="Q972">
        <v>2023</v>
      </c>
      <c r="R972">
        <v>12</v>
      </c>
      <c r="S972">
        <v>0</v>
      </c>
      <c r="T972" t="s">
        <v>52</v>
      </c>
    </row>
    <row r="973" spans="1:20" x14ac:dyDescent="0.25">
      <c r="A973">
        <v>6750068380</v>
      </c>
      <c r="B973" s="37">
        <v>45281</v>
      </c>
      <c r="C973" t="s">
        <v>45</v>
      </c>
      <c r="D973" t="s">
        <v>46</v>
      </c>
      <c r="E973" t="s">
        <v>47</v>
      </c>
      <c r="F973" t="s">
        <v>111</v>
      </c>
      <c r="G973" t="s">
        <v>49</v>
      </c>
      <c r="H973" t="s">
        <v>50</v>
      </c>
      <c r="I973">
        <v>320015</v>
      </c>
      <c r="J973" t="s">
        <v>51</v>
      </c>
      <c r="K973" s="38">
        <v>1</v>
      </c>
      <c r="L973" s="38">
        <v>332.22199999999998</v>
      </c>
      <c r="M973" s="38">
        <v>332.22199999999998</v>
      </c>
      <c r="N973" s="38">
        <v>0</v>
      </c>
      <c r="O973" s="38">
        <v>26.577999999999999</v>
      </c>
      <c r="P973" s="38">
        <v>358.8</v>
      </c>
      <c r="Q973">
        <v>2023</v>
      </c>
      <c r="R973">
        <v>12</v>
      </c>
      <c r="S973">
        <v>0</v>
      </c>
      <c r="T973" t="s">
        <v>52</v>
      </c>
    </row>
    <row r="974" spans="1:20" x14ac:dyDescent="0.25">
      <c r="A974">
        <v>6750068380</v>
      </c>
      <c r="B974" s="37">
        <v>45281</v>
      </c>
      <c r="C974" t="s">
        <v>45</v>
      </c>
      <c r="D974" t="s">
        <v>46</v>
      </c>
      <c r="E974" t="s">
        <v>47</v>
      </c>
      <c r="F974" t="s">
        <v>111</v>
      </c>
      <c r="G974" t="s">
        <v>49</v>
      </c>
      <c r="H974" t="s">
        <v>50</v>
      </c>
      <c r="I974">
        <v>320917</v>
      </c>
      <c r="J974" t="s">
        <v>54</v>
      </c>
      <c r="K974" s="38">
        <v>1</v>
      </c>
      <c r="L974" s="38">
        <v>332.22199999999998</v>
      </c>
      <c r="M974" s="38">
        <v>332.22199999999998</v>
      </c>
      <c r="N974" s="38">
        <v>0</v>
      </c>
      <c r="O974" s="38">
        <v>26.577999999999999</v>
      </c>
      <c r="P974" s="38">
        <v>358.8</v>
      </c>
      <c r="Q974">
        <v>2023</v>
      </c>
      <c r="R974">
        <v>12</v>
      </c>
      <c r="S974">
        <v>0</v>
      </c>
      <c r="T974" t="s">
        <v>52</v>
      </c>
    </row>
    <row r="975" spans="1:20" x14ac:dyDescent="0.25">
      <c r="A975">
        <v>6750068380</v>
      </c>
      <c r="B975" s="37">
        <v>45281</v>
      </c>
      <c r="C975" t="s">
        <v>45</v>
      </c>
      <c r="D975" t="s">
        <v>46</v>
      </c>
      <c r="E975" t="s">
        <v>47</v>
      </c>
      <c r="F975" t="s">
        <v>111</v>
      </c>
      <c r="G975" t="s">
        <v>49</v>
      </c>
      <c r="H975" t="s">
        <v>50</v>
      </c>
      <c r="I975">
        <v>323900</v>
      </c>
      <c r="J975" t="s">
        <v>64</v>
      </c>
      <c r="K975" s="38">
        <v>5</v>
      </c>
      <c r="L975" s="38">
        <v>196.71299999999999</v>
      </c>
      <c r="M975" s="38">
        <v>983.56299999999999</v>
      </c>
      <c r="N975" s="38">
        <v>-421.52699999999999</v>
      </c>
      <c r="O975" s="38">
        <v>78.685000000000002</v>
      </c>
      <c r="P975" s="38">
        <v>1062.248</v>
      </c>
      <c r="Q975">
        <v>2023</v>
      </c>
      <c r="R975">
        <v>12</v>
      </c>
      <c r="S975">
        <v>0.29999957298169799</v>
      </c>
      <c r="T975" t="s">
        <v>56</v>
      </c>
    </row>
    <row r="976" spans="1:20" x14ac:dyDescent="0.25">
      <c r="A976">
        <v>6750068380</v>
      </c>
      <c r="B976" s="37">
        <v>45281</v>
      </c>
      <c r="C976" t="s">
        <v>45</v>
      </c>
      <c r="D976" t="s">
        <v>46</v>
      </c>
      <c r="E976" t="s">
        <v>47</v>
      </c>
      <c r="F976" t="s">
        <v>111</v>
      </c>
      <c r="G976" t="s">
        <v>49</v>
      </c>
      <c r="H976" t="s">
        <v>50</v>
      </c>
      <c r="I976">
        <v>323103</v>
      </c>
      <c r="J976" t="s">
        <v>60</v>
      </c>
      <c r="K976" s="38">
        <v>5</v>
      </c>
      <c r="L976" s="38">
        <v>196.71299999999999</v>
      </c>
      <c r="M976" s="38">
        <v>983.56299999999999</v>
      </c>
      <c r="N976" s="38">
        <v>-421.52699999999999</v>
      </c>
      <c r="O976" s="38">
        <v>78.685000000000002</v>
      </c>
      <c r="P976" s="38">
        <v>1062.248</v>
      </c>
      <c r="Q976">
        <v>2023</v>
      </c>
      <c r="R976">
        <v>12</v>
      </c>
      <c r="S976">
        <v>0.29999957298169799</v>
      </c>
      <c r="T976" t="s">
        <v>56</v>
      </c>
    </row>
    <row r="977" spans="1:20" x14ac:dyDescent="0.25">
      <c r="A977">
        <v>6750068380</v>
      </c>
      <c r="B977" s="37">
        <v>45281</v>
      </c>
      <c r="C977" t="s">
        <v>45</v>
      </c>
      <c r="D977" t="s">
        <v>46</v>
      </c>
      <c r="E977" t="s">
        <v>47</v>
      </c>
      <c r="F977" t="s">
        <v>111</v>
      </c>
      <c r="G977" t="s">
        <v>49</v>
      </c>
      <c r="H977" t="s">
        <v>50</v>
      </c>
      <c r="I977">
        <v>323004</v>
      </c>
      <c r="J977" t="s">
        <v>61</v>
      </c>
      <c r="K977" s="38">
        <v>10</v>
      </c>
      <c r="L977" s="38">
        <v>196.71299999999999</v>
      </c>
      <c r="M977" s="38">
        <v>1967.126</v>
      </c>
      <c r="N977" s="38">
        <v>-843.05399999999997</v>
      </c>
      <c r="O977" s="38">
        <v>157.369</v>
      </c>
      <c r="P977" s="38">
        <v>2124.4949999999999</v>
      </c>
      <c r="Q977">
        <v>2023</v>
      </c>
      <c r="R977">
        <v>12</v>
      </c>
      <c r="S977">
        <v>0.29999957298169799</v>
      </c>
      <c r="T977" t="s">
        <v>56</v>
      </c>
    </row>
    <row r="978" spans="1:20" x14ac:dyDescent="0.25">
      <c r="A978">
        <v>6750068380</v>
      </c>
      <c r="B978" s="37">
        <v>45281</v>
      </c>
      <c r="C978" t="s">
        <v>45</v>
      </c>
      <c r="D978" t="s">
        <v>46</v>
      </c>
      <c r="E978" t="s">
        <v>47</v>
      </c>
      <c r="F978" t="s">
        <v>111</v>
      </c>
      <c r="G978" t="s">
        <v>49</v>
      </c>
      <c r="H978" t="s">
        <v>50</v>
      </c>
      <c r="I978">
        <v>324003</v>
      </c>
      <c r="J978" t="s">
        <v>10</v>
      </c>
      <c r="K978" s="38">
        <v>1</v>
      </c>
      <c r="L978" s="38">
        <v>383.33300000000003</v>
      </c>
      <c r="M978" s="38">
        <v>383.33300000000003</v>
      </c>
      <c r="N978" s="38">
        <v>0</v>
      </c>
      <c r="O978" s="38">
        <v>30.667000000000002</v>
      </c>
      <c r="P978" s="38">
        <v>414</v>
      </c>
      <c r="Q978">
        <v>2023</v>
      </c>
      <c r="R978">
        <v>12</v>
      </c>
      <c r="S978">
        <v>0</v>
      </c>
      <c r="T978" t="s">
        <v>52</v>
      </c>
    </row>
    <row r="979" spans="1:20" x14ac:dyDescent="0.25">
      <c r="A979">
        <v>6750068380</v>
      </c>
      <c r="B979" s="37">
        <v>45281</v>
      </c>
      <c r="C979" t="s">
        <v>45</v>
      </c>
      <c r="D979" t="s">
        <v>46</v>
      </c>
      <c r="E979" t="s">
        <v>47</v>
      </c>
      <c r="F979" t="s">
        <v>111</v>
      </c>
      <c r="G979" t="s">
        <v>49</v>
      </c>
      <c r="H979" t="s">
        <v>50</v>
      </c>
      <c r="I979">
        <v>320400</v>
      </c>
      <c r="J979" t="s">
        <v>12</v>
      </c>
      <c r="K979" s="38">
        <v>2</v>
      </c>
      <c r="L979" s="38">
        <v>169.364</v>
      </c>
      <c r="M979" s="38">
        <v>338.72699999999998</v>
      </c>
      <c r="N979" s="38">
        <v>-112.90900000000001</v>
      </c>
      <c r="O979" s="38">
        <v>27.097999999999999</v>
      </c>
      <c r="P979" s="38">
        <v>365.82499999999999</v>
      </c>
      <c r="Q979">
        <v>2023</v>
      </c>
      <c r="R979">
        <v>12</v>
      </c>
      <c r="S979">
        <v>0.24999944645810684</v>
      </c>
      <c r="T979" t="s">
        <v>56</v>
      </c>
    </row>
    <row r="980" spans="1:20" x14ac:dyDescent="0.25">
      <c r="A980">
        <v>6750068381</v>
      </c>
      <c r="B980" s="37">
        <v>45281</v>
      </c>
      <c r="C980" t="s">
        <v>45</v>
      </c>
      <c r="D980" t="s">
        <v>46</v>
      </c>
      <c r="E980" t="s">
        <v>47</v>
      </c>
      <c r="F980" t="s">
        <v>62</v>
      </c>
      <c r="G980" t="s">
        <v>49</v>
      </c>
      <c r="H980" t="s">
        <v>50</v>
      </c>
      <c r="I980">
        <v>323900</v>
      </c>
      <c r="J980" t="s">
        <v>64</v>
      </c>
      <c r="K980" s="38">
        <v>5</v>
      </c>
      <c r="L980" s="38">
        <v>196.71299999999999</v>
      </c>
      <c r="M980" s="38">
        <v>983.56299999999999</v>
      </c>
      <c r="N980" s="38">
        <v>-421.52699999999999</v>
      </c>
      <c r="O980" s="38">
        <v>78.685000000000002</v>
      </c>
      <c r="P980" s="38">
        <v>1062.248</v>
      </c>
      <c r="Q980">
        <v>2023</v>
      </c>
      <c r="R980">
        <v>12</v>
      </c>
      <c r="S980">
        <v>0.29999957298169799</v>
      </c>
      <c r="T980" t="s">
        <v>56</v>
      </c>
    </row>
    <row r="981" spans="1:20" x14ac:dyDescent="0.25">
      <c r="A981">
        <v>6750068381</v>
      </c>
      <c r="B981" s="37">
        <v>45281</v>
      </c>
      <c r="C981" t="s">
        <v>45</v>
      </c>
      <c r="D981" t="s">
        <v>46</v>
      </c>
      <c r="E981" t="s">
        <v>47</v>
      </c>
      <c r="F981" t="s">
        <v>62</v>
      </c>
      <c r="G981" t="s">
        <v>49</v>
      </c>
      <c r="H981" t="s">
        <v>50</v>
      </c>
      <c r="I981">
        <v>323103</v>
      </c>
      <c r="J981" t="s">
        <v>60</v>
      </c>
      <c r="K981" s="38">
        <v>5</v>
      </c>
      <c r="L981" s="38">
        <v>196.71299999999999</v>
      </c>
      <c r="M981" s="38">
        <v>983.56299999999999</v>
      </c>
      <c r="N981" s="38">
        <v>-421.52699999999999</v>
      </c>
      <c r="O981" s="38">
        <v>78.685000000000002</v>
      </c>
      <c r="P981" s="38">
        <v>1062.248</v>
      </c>
      <c r="Q981">
        <v>2023</v>
      </c>
      <c r="R981">
        <v>12</v>
      </c>
      <c r="S981">
        <v>0.29999957298169799</v>
      </c>
      <c r="T981" t="s">
        <v>56</v>
      </c>
    </row>
    <row r="982" spans="1:20" x14ac:dyDescent="0.25">
      <c r="A982">
        <v>6750068381</v>
      </c>
      <c r="B982" s="37">
        <v>45281</v>
      </c>
      <c r="C982" t="s">
        <v>45</v>
      </c>
      <c r="D982" t="s">
        <v>46</v>
      </c>
      <c r="E982" t="s">
        <v>47</v>
      </c>
      <c r="F982" t="s">
        <v>62</v>
      </c>
      <c r="G982" t="s">
        <v>49</v>
      </c>
      <c r="H982" t="s">
        <v>50</v>
      </c>
      <c r="I982">
        <v>323004</v>
      </c>
      <c r="J982" t="s">
        <v>61</v>
      </c>
      <c r="K982" s="38">
        <v>5</v>
      </c>
      <c r="L982" s="38">
        <v>196.71299999999999</v>
      </c>
      <c r="M982" s="38">
        <v>983.56299999999999</v>
      </c>
      <c r="N982" s="38">
        <v>-421.52699999999999</v>
      </c>
      <c r="O982" s="38">
        <v>78.685000000000002</v>
      </c>
      <c r="P982" s="38">
        <v>1062.248</v>
      </c>
      <c r="Q982">
        <v>2023</v>
      </c>
      <c r="R982">
        <v>12</v>
      </c>
      <c r="S982">
        <v>0.29999957298169799</v>
      </c>
      <c r="T982" t="s">
        <v>56</v>
      </c>
    </row>
    <row r="983" spans="1:20" x14ac:dyDescent="0.25">
      <c r="A983">
        <v>6750068381</v>
      </c>
      <c r="B983" s="37">
        <v>45281</v>
      </c>
      <c r="C983" t="s">
        <v>45</v>
      </c>
      <c r="D983" t="s">
        <v>46</v>
      </c>
      <c r="E983" t="s">
        <v>47</v>
      </c>
      <c r="F983" t="s">
        <v>62</v>
      </c>
      <c r="G983" t="s">
        <v>49</v>
      </c>
      <c r="H983" t="s">
        <v>50</v>
      </c>
      <c r="I983">
        <v>320020</v>
      </c>
      <c r="J983" t="s">
        <v>84</v>
      </c>
      <c r="K983" s="38">
        <v>100</v>
      </c>
      <c r="L983" s="38">
        <v>265.77800000000002</v>
      </c>
      <c r="M983" s="38">
        <v>26577.759999999998</v>
      </c>
      <c r="N983" s="38">
        <v>-6644.44</v>
      </c>
      <c r="O983" s="38">
        <v>2126.221</v>
      </c>
      <c r="P983" s="38">
        <v>28703.981</v>
      </c>
      <c r="Q983">
        <v>2023</v>
      </c>
      <c r="R983">
        <v>12</v>
      </c>
      <c r="S983">
        <v>0.19999975919745328</v>
      </c>
      <c r="T983" t="s">
        <v>56</v>
      </c>
    </row>
    <row r="984" spans="1:20" x14ac:dyDescent="0.25">
      <c r="A984">
        <v>6750068381</v>
      </c>
      <c r="B984" s="37">
        <v>45281</v>
      </c>
      <c r="C984" t="s">
        <v>45</v>
      </c>
      <c r="D984" t="s">
        <v>46</v>
      </c>
      <c r="E984" t="s">
        <v>47</v>
      </c>
      <c r="F984" t="s">
        <v>62</v>
      </c>
      <c r="G984" t="s">
        <v>49</v>
      </c>
      <c r="H984" t="s">
        <v>50</v>
      </c>
      <c r="I984">
        <v>320100</v>
      </c>
      <c r="J984" t="s">
        <v>13</v>
      </c>
      <c r="K984" s="38">
        <v>20</v>
      </c>
      <c r="L984" s="38">
        <v>169.364</v>
      </c>
      <c r="M984" s="38">
        <v>3387.27</v>
      </c>
      <c r="N984" s="38">
        <v>-1129.0899999999999</v>
      </c>
      <c r="O984" s="38">
        <v>270.98200000000003</v>
      </c>
      <c r="P984" s="38">
        <v>3658.252</v>
      </c>
      <c r="Q984">
        <v>2023</v>
      </c>
      <c r="R984">
        <v>12</v>
      </c>
      <c r="S984">
        <v>0.24999944645810682</v>
      </c>
      <c r="T984" t="s">
        <v>56</v>
      </c>
    </row>
    <row r="985" spans="1:20" x14ac:dyDescent="0.25">
      <c r="A985">
        <v>6750068382</v>
      </c>
      <c r="B985" s="37">
        <v>45281</v>
      </c>
      <c r="C985" t="s">
        <v>45</v>
      </c>
      <c r="D985" t="s">
        <v>46</v>
      </c>
      <c r="E985" t="s">
        <v>47</v>
      </c>
      <c r="F985" t="s">
        <v>128</v>
      </c>
      <c r="G985" t="s">
        <v>49</v>
      </c>
      <c r="H985" t="s">
        <v>50</v>
      </c>
      <c r="I985">
        <v>320028</v>
      </c>
      <c r="J985" t="s">
        <v>11</v>
      </c>
      <c r="K985" s="38">
        <v>10</v>
      </c>
      <c r="L985" s="38">
        <v>170.208</v>
      </c>
      <c r="M985" s="38">
        <v>1702.08</v>
      </c>
      <c r="N985" s="38">
        <v>0</v>
      </c>
      <c r="O985" s="38">
        <v>136.166</v>
      </c>
      <c r="P985" s="38">
        <v>1838.2460000000001</v>
      </c>
      <c r="Q985">
        <v>2023</v>
      </c>
      <c r="R985">
        <v>12</v>
      </c>
      <c r="S985">
        <v>0</v>
      </c>
      <c r="T985" t="s">
        <v>52</v>
      </c>
    </row>
    <row r="986" spans="1:20" x14ac:dyDescent="0.25">
      <c r="A986">
        <v>6750068382</v>
      </c>
      <c r="B986" s="37">
        <v>45281</v>
      </c>
      <c r="C986" t="s">
        <v>45</v>
      </c>
      <c r="D986" t="s">
        <v>46</v>
      </c>
      <c r="E986" t="s">
        <v>47</v>
      </c>
      <c r="F986" t="s">
        <v>128</v>
      </c>
      <c r="G986" t="s">
        <v>49</v>
      </c>
      <c r="H986" t="s">
        <v>50</v>
      </c>
      <c r="I986">
        <v>323103</v>
      </c>
      <c r="J986" t="s">
        <v>60</v>
      </c>
      <c r="K986" s="38">
        <v>2</v>
      </c>
      <c r="L986" s="38">
        <v>196.71299999999999</v>
      </c>
      <c r="M986" s="38">
        <v>393.42500000000001</v>
      </c>
      <c r="N986" s="38">
        <v>-168.61099999999999</v>
      </c>
      <c r="O986" s="38">
        <v>31.474</v>
      </c>
      <c r="P986" s="38">
        <v>424.899</v>
      </c>
      <c r="Q986">
        <v>2023</v>
      </c>
      <c r="R986">
        <v>12</v>
      </c>
      <c r="S986">
        <v>0.29999982207577075</v>
      </c>
      <c r="T986" t="s">
        <v>56</v>
      </c>
    </row>
    <row r="987" spans="1:20" x14ac:dyDescent="0.25">
      <c r="A987">
        <v>6750068382</v>
      </c>
      <c r="B987" s="37">
        <v>45281</v>
      </c>
      <c r="C987" t="s">
        <v>45</v>
      </c>
      <c r="D987" t="s">
        <v>46</v>
      </c>
      <c r="E987" t="s">
        <v>47</v>
      </c>
      <c r="F987" t="s">
        <v>128</v>
      </c>
      <c r="G987" t="s">
        <v>49</v>
      </c>
      <c r="H987" t="s">
        <v>50</v>
      </c>
      <c r="I987">
        <v>323004</v>
      </c>
      <c r="J987" t="s">
        <v>61</v>
      </c>
      <c r="K987" s="38">
        <v>2</v>
      </c>
      <c r="L987" s="38">
        <v>196.71299999999999</v>
      </c>
      <c r="M987" s="38">
        <v>393.42500000000001</v>
      </c>
      <c r="N987" s="38">
        <v>-168.61099999999999</v>
      </c>
      <c r="O987" s="38">
        <v>31.474</v>
      </c>
      <c r="P987" s="38">
        <v>424.899</v>
      </c>
      <c r="Q987">
        <v>2023</v>
      </c>
      <c r="R987">
        <v>12</v>
      </c>
      <c r="S987">
        <v>0.29999982207577075</v>
      </c>
      <c r="T987" t="s">
        <v>56</v>
      </c>
    </row>
    <row r="988" spans="1:20" x14ac:dyDescent="0.25">
      <c r="A988">
        <v>6750068382</v>
      </c>
      <c r="B988" s="37">
        <v>45281</v>
      </c>
      <c r="C988" t="s">
        <v>45</v>
      </c>
      <c r="D988" t="s">
        <v>46</v>
      </c>
      <c r="E988" t="s">
        <v>47</v>
      </c>
      <c r="F988" t="s">
        <v>128</v>
      </c>
      <c r="G988" t="s">
        <v>49</v>
      </c>
      <c r="H988" t="s">
        <v>50</v>
      </c>
      <c r="I988">
        <v>320025</v>
      </c>
      <c r="J988" t="s">
        <v>58</v>
      </c>
      <c r="K988" s="38">
        <v>20</v>
      </c>
      <c r="L988" s="38">
        <v>187.35400000000001</v>
      </c>
      <c r="M988" s="38">
        <v>3747.0889999999999</v>
      </c>
      <c r="N988" s="38">
        <v>-661.25099999999998</v>
      </c>
      <c r="O988" s="38">
        <v>299.76799999999997</v>
      </c>
      <c r="P988" s="38">
        <v>4046.857</v>
      </c>
      <c r="Q988">
        <v>2023</v>
      </c>
      <c r="R988">
        <v>12</v>
      </c>
      <c r="S988">
        <v>0.15000030623834734</v>
      </c>
      <c r="T988" t="s">
        <v>56</v>
      </c>
    </row>
    <row r="989" spans="1:20" x14ac:dyDescent="0.25">
      <c r="A989">
        <v>6750068383</v>
      </c>
      <c r="B989" s="37">
        <v>45281</v>
      </c>
      <c r="C989" t="s">
        <v>45</v>
      </c>
      <c r="D989" t="s">
        <v>46</v>
      </c>
      <c r="E989" t="s">
        <v>47</v>
      </c>
      <c r="F989" t="s">
        <v>66</v>
      </c>
      <c r="G989" t="s">
        <v>49</v>
      </c>
      <c r="H989" t="s">
        <v>50</v>
      </c>
      <c r="I989">
        <v>320028</v>
      </c>
      <c r="J989" t="s">
        <v>11</v>
      </c>
      <c r="K989" s="38">
        <v>10</v>
      </c>
      <c r="L989" s="38">
        <v>170.208</v>
      </c>
      <c r="M989" s="38">
        <v>1702.08</v>
      </c>
      <c r="N989" s="38">
        <v>0</v>
      </c>
      <c r="O989" s="38">
        <v>136.166</v>
      </c>
      <c r="P989" s="38">
        <v>1838.2460000000001</v>
      </c>
      <c r="Q989">
        <v>2023</v>
      </c>
      <c r="R989">
        <v>12</v>
      </c>
      <c r="S989">
        <v>0</v>
      </c>
      <c r="T989" t="s">
        <v>52</v>
      </c>
    </row>
    <row r="990" spans="1:20" x14ac:dyDescent="0.25">
      <c r="A990">
        <v>6750068383</v>
      </c>
      <c r="B990" s="37">
        <v>45281</v>
      </c>
      <c r="C990" t="s">
        <v>45</v>
      </c>
      <c r="D990" t="s">
        <v>46</v>
      </c>
      <c r="E990" t="s">
        <v>47</v>
      </c>
      <c r="F990" t="s">
        <v>66</v>
      </c>
      <c r="G990" t="s">
        <v>49</v>
      </c>
      <c r="H990" t="s">
        <v>50</v>
      </c>
      <c r="I990">
        <v>320917</v>
      </c>
      <c r="J990" t="s">
        <v>54</v>
      </c>
      <c r="K990" s="38">
        <v>1</v>
      </c>
      <c r="L990" s="38">
        <v>332.22199999999998</v>
      </c>
      <c r="M990" s="38">
        <v>332.22199999999998</v>
      </c>
      <c r="N990" s="38">
        <v>0</v>
      </c>
      <c r="O990" s="38">
        <v>26.577999999999999</v>
      </c>
      <c r="P990" s="38">
        <v>358.8</v>
      </c>
      <c r="Q990">
        <v>2023</v>
      </c>
      <c r="R990">
        <v>12</v>
      </c>
      <c r="S990">
        <v>0</v>
      </c>
      <c r="T990" t="s">
        <v>52</v>
      </c>
    </row>
    <row r="991" spans="1:20" x14ac:dyDescent="0.25">
      <c r="A991">
        <v>6750068383</v>
      </c>
      <c r="B991" s="37">
        <v>45281</v>
      </c>
      <c r="C991" t="s">
        <v>45</v>
      </c>
      <c r="D991" t="s">
        <v>46</v>
      </c>
      <c r="E991" t="s">
        <v>47</v>
      </c>
      <c r="F991" t="s">
        <v>66</v>
      </c>
      <c r="G991" t="s">
        <v>49</v>
      </c>
      <c r="H991" t="s">
        <v>50</v>
      </c>
      <c r="I991">
        <v>323103</v>
      </c>
      <c r="J991" t="s">
        <v>60</v>
      </c>
      <c r="K991" s="38">
        <v>1</v>
      </c>
      <c r="L991" s="38">
        <v>196.71299999999999</v>
      </c>
      <c r="M991" s="38">
        <v>196.71299999999999</v>
      </c>
      <c r="N991" s="38">
        <v>-84.305000000000007</v>
      </c>
      <c r="O991" s="38">
        <v>15.737</v>
      </c>
      <c r="P991" s="38">
        <v>212.45</v>
      </c>
      <c r="Q991">
        <v>2023</v>
      </c>
      <c r="R991">
        <v>12</v>
      </c>
      <c r="S991">
        <v>0.29999857660363394</v>
      </c>
      <c r="T991" t="s">
        <v>56</v>
      </c>
    </row>
    <row r="992" spans="1:20" x14ac:dyDescent="0.25">
      <c r="A992">
        <v>6750068383</v>
      </c>
      <c r="B992" s="37">
        <v>45281</v>
      </c>
      <c r="C992" t="s">
        <v>45</v>
      </c>
      <c r="D992" t="s">
        <v>46</v>
      </c>
      <c r="E992" t="s">
        <v>47</v>
      </c>
      <c r="F992" t="s">
        <v>66</v>
      </c>
      <c r="G992" t="s">
        <v>49</v>
      </c>
      <c r="H992" t="s">
        <v>50</v>
      </c>
      <c r="I992">
        <v>323004</v>
      </c>
      <c r="J992" t="s">
        <v>61</v>
      </c>
      <c r="K992" s="38">
        <v>1</v>
      </c>
      <c r="L992" s="38">
        <v>196.71299999999999</v>
      </c>
      <c r="M992" s="38">
        <v>196.71299999999999</v>
      </c>
      <c r="N992" s="38">
        <v>-84.305000000000007</v>
      </c>
      <c r="O992" s="38">
        <v>15.737</v>
      </c>
      <c r="P992" s="38">
        <v>212.45</v>
      </c>
      <c r="Q992">
        <v>2023</v>
      </c>
      <c r="R992">
        <v>12</v>
      </c>
      <c r="S992">
        <v>0.29999857660363394</v>
      </c>
      <c r="T992" t="s">
        <v>56</v>
      </c>
    </row>
    <row r="993" spans="1:20" x14ac:dyDescent="0.25">
      <c r="A993">
        <v>6750068383</v>
      </c>
      <c r="B993" s="37">
        <v>45281</v>
      </c>
      <c r="C993" t="s">
        <v>45</v>
      </c>
      <c r="D993" t="s">
        <v>46</v>
      </c>
      <c r="E993" t="s">
        <v>47</v>
      </c>
      <c r="F993" t="s">
        <v>66</v>
      </c>
      <c r="G993" t="s">
        <v>49</v>
      </c>
      <c r="H993" t="s">
        <v>50</v>
      </c>
      <c r="I993">
        <v>320020</v>
      </c>
      <c r="J993" t="s">
        <v>84</v>
      </c>
      <c r="K993" s="38">
        <v>3</v>
      </c>
      <c r="L993" s="38">
        <v>265.77800000000002</v>
      </c>
      <c r="M993" s="38">
        <v>797.33299999999997</v>
      </c>
      <c r="N993" s="38">
        <v>-199.333</v>
      </c>
      <c r="O993" s="38">
        <v>63.786999999999999</v>
      </c>
      <c r="P993" s="38">
        <v>861.12</v>
      </c>
      <c r="Q993">
        <v>2023</v>
      </c>
      <c r="R993">
        <v>12</v>
      </c>
      <c r="S993">
        <v>0.19999959866234154</v>
      </c>
      <c r="T993" t="s">
        <v>56</v>
      </c>
    </row>
    <row r="994" spans="1:20" x14ac:dyDescent="0.25">
      <c r="A994">
        <v>6750068383</v>
      </c>
      <c r="B994" s="37">
        <v>45281</v>
      </c>
      <c r="C994" t="s">
        <v>45</v>
      </c>
      <c r="D994" t="s">
        <v>46</v>
      </c>
      <c r="E994" t="s">
        <v>47</v>
      </c>
      <c r="F994" t="s">
        <v>66</v>
      </c>
      <c r="G994" t="s">
        <v>49</v>
      </c>
      <c r="H994" t="s">
        <v>50</v>
      </c>
      <c r="I994">
        <v>320025</v>
      </c>
      <c r="J994" t="s">
        <v>58</v>
      </c>
      <c r="K994" s="38">
        <v>10</v>
      </c>
      <c r="L994" s="38">
        <v>187.35400000000001</v>
      </c>
      <c r="M994" s="38">
        <v>1873.5440000000001</v>
      </c>
      <c r="N994" s="38">
        <v>-330.62599999999998</v>
      </c>
      <c r="O994" s="38">
        <v>149.88399999999999</v>
      </c>
      <c r="P994" s="38">
        <v>2023.4280000000001</v>
      </c>
      <c r="Q994">
        <v>2023</v>
      </c>
      <c r="R994">
        <v>12</v>
      </c>
      <c r="S994">
        <v>0.15000049905497134</v>
      </c>
      <c r="T994" t="s">
        <v>56</v>
      </c>
    </row>
    <row r="995" spans="1:20" x14ac:dyDescent="0.25">
      <c r="A995">
        <v>6750068383</v>
      </c>
      <c r="B995" s="37">
        <v>45281</v>
      </c>
      <c r="C995" t="s">
        <v>45</v>
      </c>
      <c r="D995" t="s">
        <v>46</v>
      </c>
      <c r="E995" t="s">
        <v>47</v>
      </c>
      <c r="F995" t="s">
        <v>66</v>
      </c>
      <c r="G995" t="s">
        <v>49</v>
      </c>
      <c r="H995" t="s">
        <v>50</v>
      </c>
      <c r="I995">
        <v>324003</v>
      </c>
      <c r="J995" t="s">
        <v>10</v>
      </c>
      <c r="K995" s="38">
        <v>5</v>
      </c>
      <c r="L995" s="38">
        <v>383.33300000000003</v>
      </c>
      <c r="M995" s="38">
        <v>1916.665</v>
      </c>
      <c r="N995" s="38">
        <v>0</v>
      </c>
      <c r="O995" s="38">
        <v>153.333</v>
      </c>
      <c r="P995" s="38">
        <v>2069.998</v>
      </c>
      <c r="Q995">
        <v>2023</v>
      </c>
      <c r="R995">
        <v>12</v>
      </c>
      <c r="S995">
        <v>0</v>
      </c>
      <c r="T995" t="s">
        <v>52</v>
      </c>
    </row>
    <row r="996" spans="1:20" x14ac:dyDescent="0.25">
      <c r="A996">
        <v>6750068383</v>
      </c>
      <c r="B996" s="37">
        <v>45281</v>
      </c>
      <c r="C996" t="s">
        <v>45</v>
      </c>
      <c r="D996" t="s">
        <v>46</v>
      </c>
      <c r="E996" t="s">
        <v>47</v>
      </c>
      <c r="F996" t="s">
        <v>66</v>
      </c>
      <c r="G996" t="s">
        <v>49</v>
      </c>
      <c r="H996" t="s">
        <v>50</v>
      </c>
      <c r="I996">
        <v>320400</v>
      </c>
      <c r="J996" t="s">
        <v>12</v>
      </c>
      <c r="K996" s="38">
        <v>1</v>
      </c>
      <c r="L996" s="38">
        <v>169.363</v>
      </c>
      <c r="M996" s="38">
        <v>169.363</v>
      </c>
      <c r="N996" s="38">
        <v>-56.454999999999998</v>
      </c>
      <c r="O996" s="38">
        <v>13.548999999999999</v>
      </c>
      <c r="P996" s="38">
        <v>182.91200000000001</v>
      </c>
      <c r="Q996">
        <v>2023</v>
      </c>
      <c r="R996">
        <v>12</v>
      </c>
      <c r="S996">
        <v>0.2500022141724752</v>
      </c>
      <c r="T996" t="s">
        <v>56</v>
      </c>
    </row>
    <row r="997" spans="1:20" x14ac:dyDescent="0.25">
      <c r="A997">
        <v>6750068383</v>
      </c>
      <c r="B997" s="37">
        <v>45281</v>
      </c>
      <c r="C997" t="s">
        <v>45</v>
      </c>
      <c r="D997" t="s">
        <v>46</v>
      </c>
      <c r="E997" t="s">
        <v>47</v>
      </c>
      <c r="F997" t="s">
        <v>66</v>
      </c>
      <c r="G997" t="s">
        <v>49</v>
      </c>
      <c r="H997" t="s">
        <v>50</v>
      </c>
      <c r="I997">
        <v>320100</v>
      </c>
      <c r="J997" t="s">
        <v>13</v>
      </c>
      <c r="K997" s="38">
        <v>3</v>
      </c>
      <c r="L997" s="38">
        <v>169.363</v>
      </c>
      <c r="M997" s="38">
        <v>508.09</v>
      </c>
      <c r="N997" s="38">
        <v>-169.364</v>
      </c>
      <c r="O997" s="38">
        <v>40.646999999999998</v>
      </c>
      <c r="P997" s="38">
        <v>548.73699999999997</v>
      </c>
      <c r="Q997">
        <v>2023</v>
      </c>
      <c r="R997">
        <v>12</v>
      </c>
      <c r="S997">
        <v>0.25000110708787177</v>
      </c>
      <c r="T997" t="s">
        <v>56</v>
      </c>
    </row>
    <row r="998" spans="1:20" x14ac:dyDescent="0.25">
      <c r="A998">
        <v>6750068384</v>
      </c>
      <c r="B998" s="37">
        <v>45281</v>
      </c>
      <c r="C998" t="s">
        <v>45</v>
      </c>
      <c r="D998" t="s">
        <v>46</v>
      </c>
      <c r="E998" t="s">
        <v>47</v>
      </c>
      <c r="F998" t="s">
        <v>110</v>
      </c>
      <c r="G998" t="s">
        <v>49</v>
      </c>
      <c r="H998" t="s">
        <v>50</v>
      </c>
      <c r="I998">
        <v>320917</v>
      </c>
      <c r="J998" t="s">
        <v>54</v>
      </c>
      <c r="K998" s="38">
        <v>2</v>
      </c>
      <c r="L998" s="38">
        <v>332.22199999999998</v>
      </c>
      <c r="M998" s="38">
        <v>664.44399999999996</v>
      </c>
      <c r="N998" s="38">
        <v>0</v>
      </c>
      <c r="O998" s="38">
        <v>53.155999999999999</v>
      </c>
      <c r="P998" s="38">
        <v>717.6</v>
      </c>
      <c r="Q998">
        <v>2023</v>
      </c>
      <c r="R998">
        <v>12</v>
      </c>
      <c r="S998">
        <v>0</v>
      </c>
      <c r="T998" t="s">
        <v>52</v>
      </c>
    </row>
    <row r="999" spans="1:20" x14ac:dyDescent="0.25">
      <c r="A999">
        <v>6750068384</v>
      </c>
      <c r="B999" s="37">
        <v>45281</v>
      </c>
      <c r="C999" t="s">
        <v>45</v>
      </c>
      <c r="D999" t="s">
        <v>46</v>
      </c>
      <c r="E999" t="s">
        <v>47</v>
      </c>
      <c r="F999" t="s">
        <v>110</v>
      </c>
      <c r="G999" t="s">
        <v>49</v>
      </c>
      <c r="H999" t="s">
        <v>50</v>
      </c>
      <c r="I999">
        <v>320020</v>
      </c>
      <c r="J999" t="s">
        <v>84</v>
      </c>
      <c r="K999" s="38">
        <v>10</v>
      </c>
      <c r="L999" s="38">
        <v>265.77800000000002</v>
      </c>
      <c r="M999" s="38">
        <v>2657.7759999999998</v>
      </c>
      <c r="N999" s="38">
        <v>-664.44399999999996</v>
      </c>
      <c r="O999" s="38">
        <v>212.62100000000001</v>
      </c>
      <c r="P999" s="38">
        <v>2870.3969999999999</v>
      </c>
      <c r="Q999">
        <v>2023</v>
      </c>
      <c r="R999">
        <v>12</v>
      </c>
      <c r="S999">
        <v>0.19999975919745328</v>
      </c>
      <c r="T999" t="s">
        <v>56</v>
      </c>
    </row>
    <row r="1000" spans="1:20" x14ac:dyDescent="0.25">
      <c r="A1000">
        <v>6750068384</v>
      </c>
      <c r="B1000" s="37">
        <v>45281</v>
      </c>
      <c r="C1000" t="s">
        <v>45</v>
      </c>
      <c r="D1000" t="s">
        <v>46</v>
      </c>
      <c r="E1000" t="s">
        <v>47</v>
      </c>
      <c r="F1000" t="s">
        <v>110</v>
      </c>
      <c r="G1000" t="s">
        <v>49</v>
      </c>
      <c r="H1000" t="s">
        <v>50</v>
      </c>
      <c r="I1000">
        <v>320100</v>
      </c>
      <c r="J1000" t="s">
        <v>13</v>
      </c>
      <c r="K1000" s="38">
        <v>10</v>
      </c>
      <c r="L1000" s="38">
        <v>169.364</v>
      </c>
      <c r="M1000" s="38">
        <v>1693.635</v>
      </c>
      <c r="N1000" s="38">
        <v>-564.54499999999996</v>
      </c>
      <c r="O1000" s="38">
        <v>135.49100000000001</v>
      </c>
      <c r="P1000" s="38">
        <v>1829.126</v>
      </c>
      <c r="Q1000">
        <v>2023</v>
      </c>
      <c r="R1000">
        <v>12</v>
      </c>
      <c r="S1000">
        <v>0.24999944645810682</v>
      </c>
      <c r="T1000" t="s">
        <v>56</v>
      </c>
    </row>
    <row r="1001" spans="1:20" x14ac:dyDescent="0.25">
      <c r="A1001">
        <v>6750068385</v>
      </c>
      <c r="B1001" s="37">
        <v>45281</v>
      </c>
      <c r="C1001" t="s">
        <v>45</v>
      </c>
      <c r="D1001" t="s">
        <v>46</v>
      </c>
      <c r="E1001" t="s">
        <v>47</v>
      </c>
      <c r="F1001" t="s">
        <v>80</v>
      </c>
      <c r="G1001" t="s">
        <v>49</v>
      </c>
      <c r="H1001" t="s">
        <v>50</v>
      </c>
      <c r="I1001">
        <v>320015</v>
      </c>
      <c r="J1001" t="s">
        <v>51</v>
      </c>
      <c r="K1001" s="38">
        <v>5</v>
      </c>
      <c r="L1001" s="38">
        <v>332.22199999999998</v>
      </c>
      <c r="M1001" s="38">
        <v>1661.11</v>
      </c>
      <c r="N1001" s="38">
        <v>0</v>
      </c>
      <c r="O1001" s="38">
        <v>132.88800000000001</v>
      </c>
      <c r="P1001" s="38">
        <v>1793.998</v>
      </c>
      <c r="Q1001">
        <v>2023</v>
      </c>
      <c r="R1001">
        <v>12</v>
      </c>
      <c r="S1001">
        <v>0</v>
      </c>
      <c r="T1001" t="s">
        <v>52</v>
      </c>
    </row>
    <row r="1002" spans="1:20" x14ac:dyDescent="0.25">
      <c r="A1002">
        <v>6750068385</v>
      </c>
      <c r="B1002" s="37">
        <v>45281</v>
      </c>
      <c r="C1002" t="s">
        <v>45</v>
      </c>
      <c r="D1002" t="s">
        <v>46</v>
      </c>
      <c r="E1002" t="s">
        <v>47</v>
      </c>
      <c r="F1002" t="s">
        <v>80</v>
      </c>
      <c r="G1002" t="s">
        <v>49</v>
      </c>
      <c r="H1002" t="s">
        <v>50</v>
      </c>
      <c r="I1002">
        <v>320107</v>
      </c>
      <c r="J1002" t="s">
        <v>53</v>
      </c>
      <c r="K1002" s="38">
        <v>2</v>
      </c>
      <c r="L1002" s="38">
        <v>332.22199999999998</v>
      </c>
      <c r="M1002" s="38">
        <v>664.44399999999996</v>
      </c>
      <c r="N1002" s="38">
        <v>0</v>
      </c>
      <c r="O1002" s="38">
        <v>53.155999999999999</v>
      </c>
      <c r="P1002" s="38">
        <v>717.6</v>
      </c>
      <c r="Q1002">
        <v>2023</v>
      </c>
      <c r="R1002">
        <v>12</v>
      </c>
      <c r="S1002">
        <v>0</v>
      </c>
      <c r="T1002" t="s">
        <v>52</v>
      </c>
    </row>
    <row r="1003" spans="1:20" x14ac:dyDescent="0.25">
      <c r="A1003">
        <v>6750068385</v>
      </c>
      <c r="B1003" s="37">
        <v>45281</v>
      </c>
      <c r="C1003" t="s">
        <v>45</v>
      </c>
      <c r="D1003" t="s">
        <v>46</v>
      </c>
      <c r="E1003" t="s">
        <v>47</v>
      </c>
      <c r="F1003" t="s">
        <v>80</v>
      </c>
      <c r="G1003" t="s">
        <v>49</v>
      </c>
      <c r="H1003" t="s">
        <v>50</v>
      </c>
      <c r="I1003">
        <v>320028</v>
      </c>
      <c r="J1003" t="s">
        <v>11</v>
      </c>
      <c r="K1003" s="38">
        <v>5</v>
      </c>
      <c r="L1003" s="38">
        <v>170.208</v>
      </c>
      <c r="M1003" s="38">
        <v>851.04</v>
      </c>
      <c r="N1003" s="38">
        <v>0</v>
      </c>
      <c r="O1003" s="38">
        <v>68.082999999999998</v>
      </c>
      <c r="P1003" s="38">
        <v>919.12300000000005</v>
      </c>
      <c r="Q1003">
        <v>2023</v>
      </c>
      <c r="R1003">
        <v>12</v>
      </c>
      <c r="S1003">
        <v>0</v>
      </c>
      <c r="T1003" t="s">
        <v>52</v>
      </c>
    </row>
    <row r="1004" spans="1:20" x14ac:dyDescent="0.25">
      <c r="A1004">
        <v>6750068385</v>
      </c>
      <c r="B1004" s="37">
        <v>45281</v>
      </c>
      <c r="C1004" t="s">
        <v>45</v>
      </c>
      <c r="D1004" t="s">
        <v>46</v>
      </c>
      <c r="E1004" t="s">
        <v>47</v>
      </c>
      <c r="F1004" t="s">
        <v>80</v>
      </c>
      <c r="G1004" t="s">
        <v>49</v>
      </c>
      <c r="H1004" t="s">
        <v>50</v>
      </c>
      <c r="I1004">
        <v>320917</v>
      </c>
      <c r="J1004" t="s">
        <v>54</v>
      </c>
      <c r="K1004" s="38">
        <v>2</v>
      </c>
      <c r="L1004" s="38">
        <v>332.22199999999998</v>
      </c>
      <c r="M1004" s="38">
        <v>664.44399999999996</v>
      </c>
      <c r="N1004" s="38">
        <v>0</v>
      </c>
      <c r="O1004" s="38">
        <v>53.155999999999999</v>
      </c>
      <c r="P1004" s="38">
        <v>717.6</v>
      </c>
      <c r="Q1004">
        <v>2023</v>
      </c>
      <c r="R1004">
        <v>12</v>
      </c>
      <c r="S1004">
        <v>0</v>
      </c>
      <c r="T1004" t="s">
        <v>52</v>
      </c>
    </row>
    <row r="1005" spans="1:20" x14ac:dyDescent="0.25">
      <c r="A1005">
        <v>6750068385</v>
      </c>
      <c r="B1005" s="37">
        <v>45281</v>
      </c>
      <c r="C1005" t="s">
        <v>45</v>
      </c>
      <c r="D1005" t="s">
        <v>46</v>
      </c>
      <c r="E1005" t="s">
        <v>47</v>
      </c>
      <c r="F1005" t="s">
        <v>80</v>
      </c>
      <c r="G1005" t="s">
        <v>49</v>
      </c>
      <c r="H1005" t="s">
        <v>50</v>
      </c>
      <c r="I1005">
        <v>323900</v>
      </c>
      <c r="J1005" t="s">
        <v>64</v>
      </c>
      <c r="K1005" s="38">
        <v>5</v>
      </c>
      <c r="L1005" s="38">
        <v>196.71299999999999</v>
      </c>
      <c r="M1005" s="38">
        <v>983.56299999999999</v>
      </c>
      <c r="N1005" s="38">
        <v>-421.52699999999999</v>
      </c>
      <c r="O1005" s="38">
        <v>78.685000000000002</v>
      </c>
      <c r="P1005" s="38">
        <v>1062.248</v>
      </c>
      <c r="Q1005">
        <v>2023</v>
      </c>
      <c r="R1005">
        <v>12</v>
      </c>
      <c r="S1005">
        <v>0.29999957298169799</v>
      </c>
      <c r="T1005" t="s">
        <v>56</v>
      </c>
    </row>
    <row r="1006" spans="1:20" x14ac:dyDescent="0.25">
      <c r="A1006">
        <v>6750068385</v>
      </c>
      <c r="B1006" s="37">
        <v>45281</v>
      </c>
      <c r="C1006" t="s">
        <v>45</v>
      </c>
      <c r="D1006" t="s">
        <v>46</v>
      </c>
      <c r="E1006" t="s">
        <v>47</v>
      </c>
      <c r="F1006" t="s">
        <v>80</v>
      </c>
      <c r="G1006" t="s">
        <v>49</v>
      </c>
      <c r="H1006" t="s">
        <v>50</v>
      </c>
      <c r="I1006">
        <v>323103</v>
      </c>
      <c r="J1006" t="s">
        <v>60</v>
      </c>
      <c r="K1006" s="38">
        <v>5</v>
      </c>
      <c r="L1006" s="38">
        <v>196.71299999999999</v>
      </c>
      <c r="M1006" s="38">
        <v>983.56299999999999</v>
      </c>
      <c r="N1006" s="38">
        <v>-421.52699999999999</v>
      </c>
      <c r="O1006" s="38">
        <v>78.685000000000002</v>
      </c>
      <c r="P1006" s="38">
        <v>1062.248</v>
      </c>
      <c r="Q1006">
        <v>2023</v>
      </c>
      <c r="R1006">
        <v>12</v>
      </c>
      <c r="S1006">
        <v>0.29999957298169799</v>
      </c>
      <c r="T1006" t="s">
        <v>56</v>
      </c>
    </row>
    <row r="1007" spans="1:20" x14ac:dyDescent="0.25">
      <c r="A1007">
        <v>6750068385</v>
      </c>
      <c r="B1007" s="37">
        <v>45281</v>
      </c>
      <c r="C1007" t="s">
        <v>45</v>
      </c>
      <c r="D1007" t="s">
        <v>46</v>
      </c>
      <c r="E1007" t="s">
        <v>47</v>
      </c>
      <c r="F1007" t="s">
        <v>80</v>
      </c>
      <c r="G1007" t="s">
        <v>49</v>
      </c>
      <c r="H1007" t="s">
        <v>50</v>
      </c>
      <c r="I1007">
        <v>323004</v>
      </c>
      <c r="J1007" t="s">
        <v>61</v>
      </c>
      <c r="K1007" s="38">
        <v>5</v>
      </c>
      <c r="L1007" s="38">
        <v>196.71299999999999</v>
      </c>
      <c r="M1007" s="38">
        <v>983.56299999999999</v>
      </c>
      <c r="N1007" s="38">
        <v>-421.52699999999999</v>
      </c>
      <c r="O1007" s="38">
        <v>78.685000000000002</v>
      </c>
      <c r="P1007" s="38">
        <v>1062.248</v>
      </c>
      <c r="Q1007">
        <v>2023</v>
      </c>
      <c r="R1007">
        <v>12</v>
      </c>
      <c r="S1007">
        <v>0.29999957298169799</v>
      </c>
      <c r="T1007" t="s">
        <v>56</v>
      </c>
    </row>
    <row r="1008" spans="1:20" x14ac:dyDescent="0.25">
      <c r="A1008">
        <v>6750068385</v>
      </c>
      <c r="B1008" s="37">
        <v>45281</v>
      </c>
      <c r="C1008" t="s">
        <v>45</v>
      </c>
      <c r="D1008" t="s">
        <v>46</v>
      </c>
      <c r="E1008" t="s">
        <v>47</v>
      </c>
      <c r="F1008" t="s">
        <v>80</v>
      </c>
      <c r="G1008" t="s">
        <v>49</v>
      </c>
      <c r="H1008" t="s">
        <v>50</v>
      </c>
      <c r="I1008">
        <v>320015</v>
      </c>
      <c r="J1008" t="s">
        <v>51</v>
      </c>
      <c r="K1008" s="38">
        <v>1</v>
      </c>
      <c r="L1008" s="38">
        <v>0</v>
      </c>
      <c r="M1008" s="38">
        <v>0</v>
      </c>
      <c r="N1008" s="38">
        <v>0</v>
      </c>
      <c r="O1008" s="38">
        <v>0</v>
      </c>
      <c r="P1008" s="38">
        <v>0</v>
      </c>
      <c r="Q1008">
        <v>2023</v>
      </c>
      <c r="R1008">
        <v>12</v>
      </c>
      <c r="S1008">
        <v>0</v>
      </c>
      <c r="T1008" t="s">
        <v>52</v>
      </c>
    </row>
    <row r="1009" spans="1:20" x14ac:dyDescent="0.25">
      <c r="A1009">
        <v>6750068386</v>
      </c>
      <c r="B1009" s="37">
        <v>45281</v>
      </c>
      <c r="C1009" t="s">
        <v>45</v>
      </c>
      <c r="D1009" t="s">
        <v>46</v>
      </c>
      <c r="E1009" t="s">
        <v>47</v>
      </c>
      <c r="F1009" t="s">
        <v>154</v>
      </c>
      <c r="G1009" t="s">
        <v>49</v>
      </c>
      <c r="H1009" t="s">
        <v>50</v>
      </c>
      <c r="I1009">
        <v>320015</v>
      </c>
      <c r="J1009" t="s">
        <v>51</v>
      </c>
      <c r="K1009" s="38">
        <v>6</v>
      </c>
      <c r="L1009" s="38">
        <v>332.22199999999998</v>
      </c>
      <c r="M1009" s="38">
        <v>1993.3320000000001</v>
      </c>
      <c r="N1009" s="38">
        <v>0</v>
      </c>
      <c r="O1009" s="38">
        <v>159.46700000000001</v>
      </c>
      <c r="P1009" s="38">
        <v>2152.799</v>
      </c>
      <c r="Q1009">
        <v>2023</v>
      </c>
      <c r="R1009">
        <v>12</v>
      </c>
      <c r="S1009">
        <v>0</v>
      </c>
      <c r="T1009" t="s">
        <v>52</v>
      </c>
    </row>
    <row r="1010" spans="1:20" x14ac:dyDescent="0.25">
      <c r="A1010">
        <v>6750068386</v>
      </c>
      <c r="B1010" s="37">
        <v>45281</v>
      </c>
      <c r="C1010" t="s">
        <v>45</v>
      </c>
      <c r="D1010" t="s">
        <v>46</v>
      </c>
      <c r="E1010" t="s">
        <v>47</v>
      </c>
      <c r="F1010" t="s">
        <v>154</v>
      </c>
      <c r="G1010" t="s">
        <v>49</v>
      </c>
      <c r="H1010" t="s">
        <v>50</v>
      </c>
      <c r="I1010">
        <v>320107</v>
      </c>
      <c r="J1010" t="s">
        <v>53</v>
      </c>
      <c r="K1010" s="38">
        <v>6</v>
      </c>
      <c r="L1010" s="38">
        <v>332.22199999999998</v>
      </c>
      <c r="M1010" s="38">
        <v>1993.3320000000001</v>
      </c>
      <c r="N1010" s="38">
        <v>0</v>
      </c>
      <c r="O1010" s="38">
        <v>159.46600000000001</v>
      </c>
      <c r="P1010" s="38">
        <v>2152.7979999999998</v>
      </c>
      <c r="Q1010">
        <v>2023</v>
      </c>
      <c r="R1010">
        <v>12</v>
      </c>
      <c r="S1010">
        <v>0</v>
      </c>
      <c r="T1010" t="s">
        <v>52</v>
      </c>
    </row>
    <row r="1011" spans="1:20" x14ac:dyDescent="0.25">
      <c r="A1011">
        <v>6750068386</v>
      </c>
      <c r="B1011" s="37">
        <v>45281</v>
      </c>
      <c r="C1011" t="s">
        <v>45</v>
      </c>
      <c r="D1011" t="s">
        <v>46</v>
      </c>
      <c r="E1011" t="s">
        <v>47</v>
      </c>
      <c r="F1011" t="s">
        <v>154</v>
      </c>
      <c r="G1011" t="s">
        <v>49</v>
      </c>
      <c r="H1011" t="s">
        <v>50</v>
      </c>
      <c r="I1011">
        <v>320118</v>
      </c>
      <c r="J1011" t="s">
        <v>57</v>
      </c>
      <c r="K1011" s="38">
        <v>1</v>
      </c>
      <c r="L1011" s="38">
        <v>187.35400000000001</v>
      </c>
      <c r="M1011" s="38">
        <v>187.35400000000001</v>
      </c>
      <c r="N1011" s="38">
        <v>-33.063000000000002</v>
      </c>
      <c r="O1011" s="38">
        <v>14.988</v>
      </c>
      <c r="P1011" s="38">
        <v>202.34200000000001</v>
      </c>
      <c r="Q1011">
        <v>2023</v>
      </c>
      <c r="R1011">
        <v>12</v>
      </c>
      <c r="S1011">
        <v>0.15000204158481423</v>
      </c>
      <c r="T1011" t="s">
        <v>56</v>
      </c>
    </row>
    <row r="1012" spans="1:20" x14ac:dyDescent="0.25">
      <c r="A1012">
        <v>6750068386</v>
      </c>
      <c r="B1012" s="37">
        <v>45281</v>
      </c>
      <c r="C1012" t="s">
        <v>45</v>
      </c>
      <c r="D1012" t="s">
        <v>46</v>
      </c>
      <c r="E1012" t="s">
        <v>47</v>
      </c>
      <c r="F1012" t="s">
        <v>154</v>
      </c>
      <c r="G1012" t="s">
        <v>49</v>
      </c>
      <c r="H1012" t="s">
        <v>50</v>
      </c>
      <c r="I1012">
        <v>320917</v>
      </c>
      <c r="J1012" t="s">
        <v>54</v>
      </c>
      <c r="K1012" s="38">
        <v>2</v>
      </c>
      <c r="L1012" s="38">
        <v>332.22199999999998</v>
      </c>
      <c r="M1012" s="38">
        <v>664.44399999999996</v>
      </c>
      <c r="N1012" s="38">
        <v>0</v>
      </c>
      <c r="O1012" s="38">
        <v>53.155999999999999</v>
      </c>
      <c r="P1012" s="38">
        <v>717.6</v>
      </c>
      <c r="Q1012">
        <v>2023</v>
      </c>
      <c r="R1012">
        <v>12</v>
      </c>
      <c r="S1012">
        <v>0</v>
      </c>
      <c r="T1012" t="s">
        <v>52</v>
      </c>
    </row>
    <row r="1013" spans="1:20" x14ac:dyDescent="0.25">
      <c r="A1013">
        <v>6750068386</v>
      </c>
      <c r="B1013" s="37">
        <v>45281</v>
      </c>
      <c r="C1013" t="s">
        <v>45</v>
      </c>
      <c r="D1013" t="s">
        <v>46</v>
      </c>
      <c r="E1013" t="s">
        <v>47</v>
      </c>
      <c r="F1013" t="s">
        <v>154</v>
      </c>
      <c r="G1013" t="s">
        <v>49</v>
      </c>
      <c r="H1013" t="s">
        <v>50</v>
      </c>
      <c r="I1013">
        <v>320025</v>
      </c>
      <c r="J1013" t="s">
        <v>58</v>
      </c>
      <c r="K1013" s="38">
        <v>2</v>
      </c>
      <c r="L1013" s="38">
        <v>187.35499999999999</v>
      </c>
      <c r="M1013" s="38">
        <v>374.709</v>
      </c>
      <c r="N1013" s="38">
        <v>-66.125</v>
      </c>
      <c r="O1013" s="38">
        <v>29.977</v>
      </c>
      <c r="P1013" s="38">
        <v>404.68599999999998</v>
      </c>
      <c r="Q1013">
        <v>2023</v>
      </c>
      <c r="R1013">
        <v>12</v>
      </c>
      <c r="S1013">
        <v>0.1499994328943936</v>
      </c>
      <c r="T1013" t="s">
        <v>56</v>
      </c>
    </row>
    <row r="1014" spans="1:20" x14ac:dyDescent="0.25">
      <c r="A1014">
        <v>6750068386</v>
      </c>
      <c r="B1014" s="37">
        <v>45281</v>
      </c>
      <c r="C1014" t="s">
        <v>45</v>
      </c>
      <c r="D1014" t="s">
        <v>46</v>
      </c>
      <c r="E1014" t="s">
        <v>47</v>
      </c>
      <c r="F1014" t="s">
        <v>154</v>
      </c>
      <c r="G1014" t="s">
        <v>49</v>
      </c>
      <c r="H1014" t="s">
        <v>50</v>
      </c>
      <c r="I1014">
        <v>324003</v>
      </c>
      <c r="J1014" t="s">
        <v>10</v>
      </c>
      <c r="K1014" s="38">
        <v>2</v>
      </c>
      <c r="L1014" s="38">
        <v>383.33300000000003</v>
      </c>
      <c r="M1014" s="38">
        <v>766.66600000000005</v>
      </c>
      <c r="N1014" s="38">
        <v>0</v>
      </c>
      <c r="O1014" s="38">
        <v>61.332999999999998</v>
      </c>
      <c r="P1014" s="38">
        <v>827.99900000000002</v>
      </c>
      <c r="Q1014">
        <v>2023</v>
      </c>
      <c r="R1014">
        <v>12</v>
      </c>
      <c r="S1014">
        <v>0</v>
      </c>
      <c r="T1014" t="s">
        <v>52</v>
      </c>
    </row>
    <row r="1015" spans="1:20" x14ac:dyDescent="0.25">
      <c r="A1015">
        <v>6750068386</v>
      </c>
      <c r="B1015" s="37">
        <v>45281</v>
      </c>
      <c r="C1015" t="s">
        <v>45</v>
      </c>
      <c r="D1015" t="s">
        <v>46</v>
      </c>
      <c r="E1015" t="s">
        <v>47</v>
      </c>
      <c r="F1015" t="s">
        <v>154</v>
      </c>
      <c r="G1015" t="s">
        <v>49</v>
      </c>
      <c r="H1015" t="s">
        <v>50</v>
      </c>
      <c r="I1015">
        <v>320015</v>
      </c>
      <c r="J1015" t="s">
        <v>51</v>
      </c>
      <c r="K1015" s="38">
        <v>2</v>
      </c>
      <c r="L1015" s="38">
        <v>0</v>
      </c>
      <c r="M1015" s="38">
        <v>0</v>
      </c>
      <c r="N1015" s="38">
        <v>0</v>
      </c>
      <c r="O1015" s="38">
        <v>0</v>
      </c>
      <c r="P1015" s="38">
        <v>0</v>
      </c>
      <c r="Q1015">
        <v>2023</v>
      </c>
      <c r="R1015">
        <v>12</v>
      </c>
      <c r="S1015">
        <v>0</v>
      </c>
      <c r="T1015" t="s">
        <v>52</v>
      </c>
    </row>
    <row r="1016" spans="1:20" x14ac:dyDescent="0.25">
      <c r="A1016">
        <v>6750068386</v>
      </c>
      <c r="B1016" s="37">
        <v>45281</v>
      </c>
      <c r="C1016" t="s">
        <v>45</v>
      </c>
      <c r="D1016" t="s">
        <v>46</v>
      </c>
      <c r="E1016" t="s">
        <v>47</v>
      </c>
      <c r="F1016" t="s">
        <v>154</v>
      </c>
      <c r="G1016" t="s">
        <v>49</v>
      </c>
      <c r="H1016" t="s">
        <v>50</v>
      </c>
      <c r="I1016">
        <v>320107</v>
      </c>
      <c r="J1016" t="s">
        <v>53</v>
      </c>
      <c r="K1016" s="38">
        <v>2</v>
      </c>
      <c r="L1016" s="38">
        <v>0</v>
      </c>
      <c r="M1016" s="38">
        <v>0</v>
      </c>
      <c r="N1016" s="38">
        <v>0</v>
      </c>
      <c r="O1016" s="38">
        <v>0</v>
      </c>
      <c r="P1016" s="38">
        <v>0</v>
      </c>
      <c r="Q1016">
        <v>2023</v>
      </c>
      <c r="R1016">
        <v>12</v>
      </c>
      <c r="S1016">
        <v>0</v>
      </c>
      <c r="T1016" t="s">
        <v>52</v>
      </c>
    </row>
    <row r="1017" spans="1:20" x14ac:dyDescent="0.25">
      <c r="A1017">
        <v>6750068387</v>
      </c>
      <c r="B1017" s="37">
        <v>45281</v>
      </c>
      <c r="C1017" t="s">
        <v>45</v>
      </c>
      <c r="D1017" t="s">
        <v>46</v>
      </c>
      <c r="E1017" t="s">
        <v>47</v>
      </c>
      <c r="F1017" t="s">
        <v>119</v>
      </c>
      <c r="G1017" t="s">
        <v>49</v>
      </c>
      <c r="H1017" t="s">
        <v>50</v>
      </c>
      <c r="I1017">
        <v>320015</v>
      </c>
      <c r="J1017" t="s">
        <v>51</v>
      </c>
      <c r="K1017" s="38">
        <v>4</v>
      </c>
      <c r="L1017" s="38">
        <v>332.22199999999998</v>
      </c>
      <c r="M1017" s="38">
        <v>1328.8879999999999</v>
      </c>
      <c r="N1017" s="38">
        <v>0</v>
      </c>
      <c r="O1017" s="38">
        <v>106.31100000000001</v>
      </c>
      <c r="P1017" s="38">
        <v>1435.1990000000001</v>
      </c>
      <c r="Q1017">
        <v>2023</v>
      </c>
      <c r="R1017">
        <v>12</v>
      </c>
      <c r="S1017">
        <v>0</v>
      </c>
      <c r="T1017" t="s">
        <v>52</v>
      </c>
    </row>
    <row r="1018" spans="1:20" x14ac:dyDescent="0.25">
      <c r="A1018">
        <v>6750068387</v>
      </c>
      <c r="B1018" s="37">
        <v>45281</v>
      </c>
      <c r="C1018" t="s">
        <v>45</v>
      </c>
      <c r="D1018" t="s">
        <v>46</v>
      </c>
      <c r="E1018" t="s">
        <v>47</v>
      </c>
      <c r="F1018" t="s">
        <v>119</v>
      </c>
      <c r="G1018" t="s">
        <v>49</v>
      </c>
      <c r="H1018" t="s">
        <v>50</v>
      </c>
      <c r="I1018">
        <v>320107</v>
      </c>
      <c r="J1018" t="s">
        <v>53</v>
      </c>
      <c r="K1018" s="38">
        <v>3</v>
      </c>
      <c r="L1018" s="38">
        <v>332.22199999999998</v>
      </c>
      <c r="M1018" s="38">
        <v>996.66600000000005</v>
      </c>
      <c r="N1018" s="38">
        <v>0</v>
      </c>
      <c r="O1018" s="38">
        <v>79.733000000000004</v>
      </c>
      <c r="P1018" s="38">
        <v>1076.3989999999999</v>
      </c>
      <c r="Q1018">
        <v>2023</v>
      </c>
      <c r="R1018">
        <v>12</v>
      </c>
      <c r="S1018">
        <v>0</v>
      </c>
      <c r="T1018" t="s">
        <v>52</v>
      </c>
    </row>
    <row r="1019" spans="1:20" x14ac:dyDescent="0.25">
      <c r="A1019">
        <v>6750068387</v>
      </c>
      <c r="B1019" s="37">
        <v>45281</v>
      </c>
      <c r="C1019" t="s">
        <v>45</v>
      </c>
      <c r="D1019" t="s">
        <v>46</v>
      </c>
      <c r="E1019" t="s">
        <v>47</v>
      </c>
      <c r="F1019" t="s">
        <v>119</v>
      </c>
      <c r="G1019" t="s">
        <v>49</v>
      </c>
      <c r="H1019" t="s">
        <v>50</v>
      </c>
      <c r="I1019">
        <v>320917</v>
      </c>
      <c r="J1019" t="s">
        <v>54</v>
      </c>
      <c r="K1019" s="38">
        <v>2</v>
      </c>
      <c r="L1019" s="38">
        <v>332.22199999999998</v>
      </c>
      <c r="M1019" s="38">
        <v>664.44399999999996</v>
      </c>
      <c r="N1019" s="38">
        <v>0</v>
      </c>
      <c r="O1019" s="38">
        <v>53.155999999999999</v>
      </c>
      <c r="P1019" s="38">
        <v>717.6</v>
      </c>
      <c r="Q1019">
        <v>2023</v>
      </c>
      <c r="R1019">
        <v>12</v>
      </c>
      <c r="S1019">
        <v>0</v>
      </c>
      <c r="T1019" t="s">
        <v>52</v>
      </c>
    </row>
    <row r="1020" spans="1:20" x14ac:dyDescent="0.25">
      <c r="A1020">
        <v>6750068387</v>
      </c>
      <c r="B1020" s="37">
        <v>45281</v>
      </c>
      <c r="C1020" t="s">
        <v>45</v>
      </c>
      <c r="D1020" t="s">
        <v>46</v>
      </c>
      <c r="E1020" t="s">
        <v>47</v>
      </c>
      <c r="F1020" t="s">
        <v>119</v>
      </c>
      <c r="G1020" t="s">
        <v>49</v>
      </c>
      <c r="H1020" t="s">
        <v>50</v>
      </c>
      <c r="I1020">
        <v>323900</v>
      </c>
      <c r="J1020" t="s">
        <v>64</v>
      </c>
      <c r="K1020" s="38">
        <v>1</v>
      </c>
      <c r="L1020" s="38">
        <v>196.71299999999999</v>
      </c>
      <c r="M1020" s="38">
        <v>196.71299999999999</v>
      </c>
      <c r="N1020" s="38">
        <v>-84.305000000000007</v>
      </c>
      <c r="O1020" s="38">
        <v>15.737</v>
      </c>
      <c r="P1020" s="38">
        <v>212.45</v>
      </c>
      <c r="Q1020">
        <v>2023</v>
      </c>
      <c r="R1020">
        <v>12</v>
      </c>
      <c r="S1020">
        <v>0.29999857660363394</v>
      </c>
      <c r="T1020" t="s">
        <v>56</v>
      </c>
    </row>
    <row r="1021" spans="1:20" x14ac:dyDescent="0.25">
      <c r="A1021">
        <v>6750068387</v>
      </c>
      <c r="B1021" s="37">
        <v>45281</v>
      </c>
      <c r="C1021" t="s">
        <v>45</v>
      </c>
      <c r="D1021" t="s">
        <v>46</v>
      </c>
      <c r="E1021" t="s">
        <v>47</v>
      </c>
      <c r="F1021" t="s">
        <v>119</v>
      </c>
      <c r="G1021" t="s">
        <v>49</v>
      </c>
      <c r="H1021" t="s">
        <v>50</v>
      </c>
      <c r="I1021">
        <v>323103</v>
      </c>
      <c r="J1021" t="s">
        <v>60</v>
      </c>
      <c r="K1021" s="38">
        <v>2</v>
      </c>
      <c r="L1021" s="38">
        <v>196.71299999999999</v>
      </c>
      <c r="M1021" s="38">
        <v>393.42500000000001</v>
      </c>
      <c r="N1021" s="38">
        <v>-168.61099999999999</v>
      </c>
      <c r="O1021" s="38">
        <v>31.474</v>
      </c>
      <c r="P1021" s="38">
        <v>424.899</v>
      </c>
      <c r="Q1021">
        <v>2023</v>
      </c>
      <c r="R1021">
        <v>12</v>
      </c>
      <c r="S1021">
        <v>0.29999982207577075</v>
      </c>
      <c r="T1021" t="s">
        <v>56</v>
      </c>
    </row>
    <row r="1022" spans="1:20" x14ac:dyDescent="0.25">
      <c r="A1022">
        <v>6750068387</v>
      </c>
      <c r="B1022" s="37">
        <v>45281</v>
      </c>
      <c r="C1022" t="s">
        <v>45</v>
      </c>
      <c r="D1022" t="s">
        <v>46</v>
      </c>
      <c r="E1022" t="s">
        <v>47</v>
      </c>
      <c r="F1022" t="s">
        <v>119</v>
      </c>
      <c r="G1022" t="s">
        <v>49</v>
      </c>
      <c r="H1022" t="s">
        <v>50</v>
      </c>
      <c r="I1022">
        <v>320400</v>
      </c>
      <c r="J1022" t="s">
        <v>12</v>
      </c>
      <c r="K1022" s="38">
        <v>10</v>
      </c>
      <c r="L1022" s="38">
        <v>169.364</v>
      </c>
      <c r="M1022" s="38">
        <v>1693.635</v>
      </c>
      <c r="N1022" s="38">
        <v>-564.54499999999996</v>
      </c>
      <c r="O1022" s="38">
        <v>135.49100000000001</v>
      </c>
      <c r="P1022" s="38">
        <v>1829.126</v>
      </c>
      <c r="Q1022">
        <v>2023</v>
      </c>
      <c r="R1022">
        <v>12</v>
      </c>
      <c r="S1022">
        <v>0.24999944645810682</v>
      </c>
      <c r="T1022" t="s">
        <v>56</v>
      </c>
    </row>
    <row r="1023" spans="1:20" x14ac:dyDescent="0.25">
      <c r="A1023">
        <v>6750068387</v>
      </c>
      <c r="B1023" s="37">
        <v>45281</v>
      </c>
      <c r="C1023" t="s">
        <v>45</v>
      </c>
      <c r="D1023" t="s">
        <v>46</v>
      </c>
      <c r="E1023" t="s">
        <v>47</v>
      </c>
      <c r="F1023" t="s">
        <v>119</v>
      </c>
      <c r="G1023" t="s">
        <v>49</v>
      </c>
      <c r="H1023" t="s">
        <v>50</v>
      </c>
      <c r="I1023">
        <v>320015</v>
      </c>
      <c r="J1023" t="s">
        <v>51</v>
      </c>
      <c r="K1023" s="38">
        <v>1</v>
      </c>
      <c r="L1023" s="38">
        <v>0</v>
      </c>
      <c r="M1023" s="38">
        <v>0</v>
      </c>
      <c r="N1023" s="38">
        <v>0</v>
      </c>
      <c r="O1023" s="38">
        <v>0</v>
      </c>
      <c r="P1023" s="38">
        <v>0</v>
      </c>
      <c r="Q1023">
        <v>2023</v>
      </c>
      <c r="R1023">
        <v>12</v>
      </c>
      <c r="S1023">
        <v>0</v>
      </c>
      <c r="T1023" t="s">
        <v>52</v>
      </c>
    </row>
    <row r="1024" spans="1:20" x14ac:dyDescent="0.25">
      <c r="A1024">
        <v>6750068387</v>
      </c>
      <c r="B1024" s="37">
        <v>45281</v>
      </c>
      <c r="C1024" t="s">
        <v>45</v>
      </c>
      <c r="D1024" t="s">
        <v>46</v>
      </c>
      <c r="E1024" t="s">
        <v>47</v>
      </c>
      <c r="F1024" t="s">
        <v>119</v>
      </c>
      <c r="G1024" t="s">
        <v>49</v>
      </c>
      <c r="H1024" t="s">
        <v>50</v>
      </c>
      <c r="I1024">
        <v>320107</v>
      </c>
      <c r="J1024" t="s">
        <v>53</v>
      </c>
      <c r="K1024" s="38">
        <v>1</v>
      </c>
      <c r="L1024" s="38">
        <v>0</v>
      </c>
      <c r="M1024" s="38">
        <v>0</v>
      </c>
      <c r="N1024" s="38">
        <v>0</v>
      </c>
      <c r="O1024" s="38">
        <v>0</v>
      </c>
      <c r="P1024" s="38">
        <v>0</v>
      </c>
      <c r="Q1024">
        <v>2023</v>
      </c>
      <c r="R1024">
        <v>12</v>
      </c>
      <c r="S1024">
        <v>0</v>
      </c>
      <c r="T1024" t="s">
        <v>52</v>
      </c>
    </row>
    <row r="1025" spans="1:20" x14ac:dyDescent="0.25">
      <c r="A1025">
        <v>6750068388</v>
      </c>
      <c r="B1025" s="37">
        <v>45281</v>
      </c>
      <c r="C1025" t="s">
        <v>45</v>
      </c>
      <c r="D1025" t="s">
        <v>46</v>
      </c>
      <c r="E1025" t="s">
        <v>47</v>
      </c>
      <c r="F1025" t="s">
        <v>113</v>
      </c>
      <c r="G1025" t="s">
        <v>49</v>
      </c>
      <c r="H1025" t="s">
        <v>50</v>
      </c>
      <c r="I1025">
        <v>320107</v>
      </c>
      <c r="J1025" t="s">
        <v>53</v>
      </c>
      <c r="K1025" s="38">
        <v>1</v>
      </c>
      <c r="L1025" s="38">
        <v>332.22199999999998</v>
      </c>
      <c r="M1025" s="38">
        <v>332.22199999999998</v>
      </c>
      <c r="N1025" s="38">
        <v>0</v>
      </c>
      <c r="O1025" s="38">
        <v>26.577999999999999</v>
      </c>
      <c r="P1025" s="38">
        <v>358.8</v>
      </c>
      <c r="Q1025">
        <v>2023</v>
      </c>
      <c r="R1025">
        <v>12</v>
      </c>
      <c r="S1025">
        <v>0</v>
      </c>
      <c r="T1025" t="s">
        <v>52</v>
      </c>
    </row>
    <row r="1026" spans="1:20" x14ac:dyDescent="0.25">
      <c r="A1026">
        <v>6750068388</v>
      </c>
      <c r="B1026" s="37">
        <v>45281</v>
      </c>
      <c r="C1026" t="s">
        <v>45</v>
      </c>
      <c r="D1026" t="s">
        <v>46</v>
      </c>
      <c r="E1026" t="s">
        <v>47</v>
      </c>
      <c r="F1026" t="s">
        <v>113</v>
      </c>
      <c r="G1026" t="s">
        <v>49</v>
      </c>
      <c r="H1026" t="s">
        <v>50</v>
      </c>
      <c r="I1026">
        <v>320028</v>
      </c>
      <c r="J1026" t="s">
        <v>11</v>
      </c>
      <c r="K1026" s="38">
        <v>3</v>
      </c>
      <c r="L1026" s="38">
        <v>170.208</v>
      </c>
      <c r="M1026" s="38">
        <v>510.62400000000002</v>
      </c>
      <c r="N1026" s="38">
        <v>0</v>
      </c>
      <c r="O1026" s="38">
        <v>40.85</v>
      </c>
      <c r="P1026" s="38">
        <v>551.47400000000005</v>
      </c>
      <c r="Q1026">
        <v>2023</v>
      </c>
      <c r="R1026">
        <v>12</v>
      </c>
      <c r="S1026">
        <v>0</v>
      </c>
      <c r="T1026" t="s">
        <v>52</v>
      </c>
    </row>
    <row r="1027" spans="1:20" x14ac:dyDescent="0.25">
      <c r="A1027">
        <v>6750068388</v>
      </c>
      <c r="B1027" s="37">
        <v>45281</v>
      </c>
      <c r="C1027" t="s">
        <v>45</v>
      </c>
      <c r="D1027" t="s">
        <v>46</v>
      </c>
      <c r="E1027" t="s">
        <v>47</v>
      </c>
      <c r="F1027" t="s">
        <v>113</v>
      </c>
      <c r="G1027" t="s">
        <v>49</v>
      </c>
      <c r="H1027" t="s">
        <v>50</v>
      </c>
      <c r="I1027">
        <v>320118</v>
      </c>
      <c r="J1027" t="s">
        <v>57</v>
      </c>
      <c r="K1027" s="38">
        <v>1</v>
      </c>
      <c r="L1027" s="38">
        <v>187.35400000000001</v>
      </c>
      <c r="M1027" s="38">
        <v>187.35400000000001</v>
      </c>
      <c r="N1027" s="38">
        <v>-33.063000000000002</v>
      </c>
      <c r="O1027" s="38">
        <v>14.988</v>
      </c>
      <c r="P1027" s="38">
        <v>202.34200000000001</v>
      </c>
      <c r="Q1027">
        <v>2023</v>
      </c>
      <c r="R1027">
        <v>12</v>
      </c>
      <c r="S1027">
        <v>0.15000204158481423</v>
      </c>
      <c r="T1027" t="s">
        <v>56</v>
      </c>
    </row>
    <row r="1028" spans="1:20" x14ac:dyDescent="0.25">
      <c r="A1028">
        <v>6750068388</v>
      </c>
      <c r="B1028" s="37">
        <v>45281</v>
      </c>
      <c r="C1028" t="s">
        <v>45</v>
      </c>
      <c r="D1028" t="s">
        <v>46</v>
      </c>
      <c r="E1028" t="s">
        <v>47</v>
      </c>
      <c r="F1028" t="s">
        <v>113</v>
      </c>
      <c r="G1028" t="s">
        <v>49</v>
      </c>
      <c r="H1028" t="s">
        <v>50</v>
      </c>
      <c r="I1028">
        <v>320917</v>
      </c>
      <c r="J1028" t="s">
        <v>54</v>
      </c>
      <c r="K1028" s="38">
        <v>2</v>
      </c>
      <c r="L1028" s="38">
        <v>332.22199999999998</v>
      </c>
      <c r="M1028" s="38">
        <v>664.44399999999996</v>
      </c>
      <c r="N1028" s="38">
        <v>0</v>
      </c>
      <c r="O1028" s="38">
        <v>53.155999999999999</v>
      </c>
      <c r="P1028" s="38">
        <v>717.6</v>
      </c>
      <c r="Q1028">
        <v>2023</v>
      </c>
      <c r="R1028">
        <v>12</v>
      </c>
      <c r="S1028">
        <v>0</v>
      </c>
      <c r="T1028" t="s">
        <v>52</v>
      </c>
    </row>
    <row r="1029" spans="1:20" x14ac:dyDescent="0.25">
      <c r="A1029">
        <v>6750068388</v>
      </c>
      <c r="B1029" s="37">
        <v>45281</v>
      </c>
      <c r="C1029" t="s">
        <v>45</v>
      </c>
      <c r="D1029" t="s">
        <v>46</v>
      </c>
      <c r="E1029" t="s">
        <v>47</v>
      </c>
      <c r="F1029" t="s">
        <v>113</v>
      </c>
      <c r="G1029" t="s">
        <v>49</v>
      </c>
      <c r="H1029" t="s">
        <v>50</v>
      </c>
      <c r="I1029">
        <v>320020</v>
      </c>
      <c r="J1029" t="s">
        <v>84</v>
      </c>
      <c r="K1029" s="38">
        <v>5</v>
      </c>
      <c r="L1029" s="38">
        <v>265.77800000000002</v>
      </c>
      <c r="M1029" s="38">
        <v>1328.8879999999999</v>
      </c>
      <c r="N1029" s="38">
        <v>-332.22199999999998</v>
      </c>
      <c r="O1029" s="38">
        <v>106.31100000000001</v>
      </c>
      <c r="P1029" s="38">
        <v>1435.1990000000001</v>
      </c>
      <c r="Q1029">
        <v>2023</v>
      </c>
      <c r="R1029">
        <v>12</v>
      </c>
      <c r="S1029">
        <v>0.19999975919745328</v>
      </c>
      <c r="T1029" t="s">
        <v>56</v>
      </c>
    </row>
    <row r="1030" spans="1:20" x14ac:dyDescent="0.25">
      <c r="A1030">
        <v>6750068388</v>
      </c>
      <c r="B1030" s="37">
        <v>45281</v>
      </c>
      <c r="C1030" t="s">
        <v>45</v>
      </c>
      <c r="D1030" t="s">
        <v>46</v>
      </c>
      <c r="E1030" t="s">
        <v>47</v>
      </c>
      <c r="F1030" t="s">
        <v>113</v>
      </c>
      <c r="G1030" t="s">
        <v>49</v>
      </c>
      <c r="H1030" t="s">
        <v>50</v>
      </c>
      <c r="I1030">
        <v>320025</v>
      </c>
      <c r="J1030" t="s">
        <v>58</v>
      </c>
      <c r="K1030" s="38">
        <v>2</v>
      </c>
      <c r="L1030" s="38">
        <v>187.35499999999999</v>
      </c>
      <c r="M1030" s="38">
        <v>374.709</v>
      </c>
      <c r="N1030" s="38">
        <v>-66.125</v>
      </c>
      <c r="O1030" s="38">
        <v>29.977</v>
      </c>
      <c r="P1030" s="38">
        <v>404.68599999999998</v>
      </c>
      <c r="Q1030">
        <v>2023</v>
      </c>
      <c r="R1030">
        <v>12</v>
      </c>
      <c r="S1030">
        <v>0.1499994328943936</v>
      </c>
      <c r="T1030" t="s">
        <v>56</v>
      </c>
    </row>
    <row r="1031" spans="1:20" x14ac:dyDescent="0.25">
      <c r="A1031">
        <v>6750068388</v>
      </c>
      <c r="B1031" s="37">
        <v>45281</v>
      </c>
      <c r="C1031" t="s">
        <v>45</v>
      </c>
      <c r="D1031" t="s">
        <v>46</v>
      </c>
      <c r="E1031" t="s">
        <v>47</v>
      </c>
      <c r="F1031" t="s">
        <v>113</v>
      </c>
      <c r="G1031" t="s">
        <v>49</v>
      </c>
      <c r="H1031" t="s">
        <v>50</v>
      </c>
      <c r="I1031">
        <v>324003</v>
      </c>
      <c r="J1031" t="s">
        <v>10</v>
      </c>
      <c r="K1031" s="38">
        <v>3</v>
      </c>
      <c r="L1031" s="38">
        <v>383.33300000000003</v>
      </c>
      <c r="M1031" s="38">
        <v>1149.999</v>
      </c>
      <c r="N1031" s="38">
        <v>0</v>
      </c>
      <c r="O1031" s="38">
        <v>92</v>
      </c>
      <c r="P1031" s="38">
        <v>1241.999</v>
      </c>
      <c r="Q1031">
        <v>2023</v>
      </c>
      <c r="R1031">
        <v>12</v>
      </c>
      <c r="S1031">
        <v>0</v>
      </c>
      <c r="T1031" t="s">
        <v>52</v>
      </c>
    </row>
    <row r="1032" spans="1:20" x14ac:dyDescent="0.25">
      <c r="A1032">
        <v>6750068388</v>
      </c>
      <c r="B1032" s="37">
        <v>45281</v>
      </c>
      <c r="C1032" t="s">
        <v>45</v>
      </c>
      <c r="D1032" t="s">
        <v>46</v>
      </c>
      <c r="E1032" t="s">
        <v>47</v>
      </c>
      <c r="F1032" t="s">
        <v>113</v>
      </c>
      <c r="G1032" t="s">
        <v>49</v>
      </c>
      <c r="H1032" t="s">
        <v>50</v>
      </c>
      <c r="I1032">
        <v>320400</v>
      </c>
      <c r="J1032" t="s">
        <v>12</v>
      </c>
      <c r="K1032" s="38">
        <v>2</v>
      </c>
      <c r="L1032" s="38">
        <v>169.364</v>
      </c>
      <c r="M1032" s="38">
        <v>338.72699999999998</v>
      </c>
      <c r="N1032" s="38">
        <v>-112.90900000000001</v>
      </c>
      <c r="O1032" s="38">
        <v>27.097999999999999</v>
      </c>
      <c r="P1032" s="38">
        <v>365.82499999999999</v>
      </c>
      <c r="Q1032">
        <v>2023</v>
      </c>
      <c r="R1032">
        <v>12</v>
      </c>
      <c r="S1032">
        <v>0.24999944645810684</v>
      </c>
      <c r="T1032" t="s">
        <v>56</v>
      </c>
    </row>
    <row r="1033" spans="1:20" x14ac:dyDescent="0.25">
      <c r="A1033">
        <v>6750068388</v>
      </c>
      <c r="B1033" s="37">
        <v>45281</v>
      </c>
      <c r="C1033" t="s">
        <v>45</v>
      </c>
      <c r="D1033" t="s">
        <v>46</v>
      </c>
      <c r="E1033" t="s">
        <v>47</v>
      </c>
      <c r="F1033" t="s">
        <v>113</v>
      </c>
      <c r="G1033" t="s">
        <v>49</v>
      </c>
      <c r="H1033" t="s">
        <v>50</v>
      </c>
      <c r="I1033">
        <v>320100</v>
      </c>
      <c r="J1033" t="s">
        <v>13</v>
      </c>
      <c r="K1033" s="38">
        <v>2</v>
      </c>
      <c r="L1033" s="38">
        <v>169.364</v>
      </c>
      <c r="M1033" s="38">
        <v>338.72699999999998</v>
      </c>
      <c r="N1033" s="38">
        <v>-112.90900000000001</v>
      </c>
      <c r="O1033" s="38">
        <v>27.097999999999999</v>
      </c>
      <c r="P1033" s="38">
        <v>365.82499999999999</v>
      </c>
      <c r="Q1033">
        <v>2023</v>
      </c>
      <c r="R1033">
        <v>12</v>
      </c>
      <c r="S1033">
        <v>0.24999944645810684</v>
      </c>
      <c r="T1033" t="s">
        <v>56</v>
      </c>
    </row>
    <row r="1034" spans="1:20" x14ac:dyDescent="0.25">
      <c r="A1034">
        <v>6750068389</v>
      </c>
      <c r="B1034" s="37">
        <v>45281</v>
      </c>
      <c r="C1034" t="s">
        <v>45</v>
      </c>
      <c r="D1034" t="s">
        <v>46</v>
      </c>
      <c r="E1034" t="s">
        <v>47</v>
      </c>
      <c r="F1034" t="s">
        <v>146</v>
      </c>
      <c r="G1034" t="s">
        <v>49</v>
      </c>
      <c r="H1034" t="s">
        <v>50</v>
      </c>
      <c r="I1034">
        <v>320107</v>
      </c>
      <c r="J1034" t="s">
        <v>53</v>
      </c>
      <c r="K1034" s="38">
        <v>2</v>
      </c>
      <c r="L1034" s="38">
        <v>332.22199999999998</v>
      </c>
      <c r="M1034" s="38">
        <v>664.44399999999996</v>
      </c>
      <c r="N1034" s="38">
        <v>0</v>
      </c>
      <c r="O1034" s="38">
        <v>53.155999999999999</v>
      </c>
      <c r="P1034" s="38">
        <v>717.6</v>
      </c>
      <c r="Q1034">
        <v>2023</v>
      </c>
      <c r="R1034">
        <v>12</v>
      </c>
      <c r="S1034">
        <v>0</v>
      </c>
      <c r="T1034" t="s">
        <v>52</v>
      </c>
    </row>
    <row r="1035" spans="1:20" x14ac:dyDescent="0.25">
      <c r="A1035">
        <v>6750068389</v>
      </c>
      <c r="B1035" s="37">
        <v>45281</v>
      </c>
      <c r="C1035" t="s">
        <v>45</v>
      </c>
      <c r="D1035" t="s">
        <v>46</v>
      </c>
      <c r="E1035" t="s">
        <v>47</v>
      </c>
      <c r="F1035" t="s">
        <v>146</v>
      </c>
      <c r="G1035" t="s">
        <v>49</v>
      </c>
      <c r="H1035" t="s">
        <v>50</v>
      </c>
      <c r="I1035">
        <v>320028</v>
      </c>
      <c r="J1035" t="s">
        <v>11</v>
      </c>
      <c r="K1035" s="38">
        <v>5</v>
      </c>
      <c r="L1035" s="38">
        <v>170.208</v>
      </c>
      <c r="M1035" s="38">
        <v>851.04</v>
      </c>
      <c r="N1035" s="38">
        <v>0</v>
      </c>
      <c r="O1035" s="38">
        <v>68.082999999999998</v>
      </c>
      <c r="P1035" s="38">
        <v>919.12300000000005</v>
      </c>
      <c r="Q1035">
        <v>2023</v>
      </c>
      <c r="R1035">
        <v>12</v>
      </c>
      <c r="S1035">
        <v>0</v>
      </c>
      <c r="T1035" t="s">
        <v>52</v>
      </c>
    </row>
    <row r="1036" spans="1:20" x14ac:dyDescent="0.25">
      <c r="A1036">
        <v>6750068389</v>
      </c>
      <c r="B1036" s="37">
        <v>45281</v>
      </c>
      <c r="C1036" t="s">
        <v>45</v>
      </c>
      <c r="D1036" t="s">
        <v>46</v>
      </c>
      <c r="E1036" t="s">
        <v>47</v>
      </c>
      <c r="F1036" t="s">
        <v>146</v>
      </c>
      <c r="G1036" t="s">
        <v>49</v>
      </c>
      <c r="H1036" t="s">
        <v>50</v>
      </c>
      <c r="I1036">
        <v>320118</v>
      </c>
      <c r="J1036" t="s">
        <v>57</v>
      </c>
      <c r="K1036" s="38">
        <v>8</v>
      </c>
      <c r="L1036" s="38">
        <v>187.35499999999999</v>
      </c>
      <c r="M1036" s="38">
        <v>1498.836</v>
      </c>
      <c r="N1036" s="38">
        <v>-264.5</v>
      </c>
      <c r="O1036" s="38">
        <v>119.90600000000001</v>
      </c>
      <c r="P1036" s="38">
        <v>1618.742</v>
      </c>
      <c r="Q1036">
        <v>2023</v>
      </c>
      <c r="R1036">
        <v>12</v>
      </c>
      <c r="S1036">
        <v>0.1499994328943936</v>
      </c>
      <c r="T1036" t="s">
        <v>56</v>
      </c>
    </row>
    <row r="1037" spans="1:20" x14ac:dyDescent="0.25">
      <c r="A1037">
        <v>6750068389</v>
      </c>
      <c r="B1037" s="37">
        <v>45281</v>
      </c>
      <c r="C1037" t="s">
        <v>45</v>
      </c>
      <c r="D1037" t="s">
        <v>46</v>
      </c>
      <c r="E1037" t="s">
        <v>47</v>
      </c>
      <c r="F1037" t="s">
        <v>146</v>
      </c>
      <c r="G1037" t="s">
        <v>49</v>
      </c>
      <c r="H1037" t="s">
        <v>50</v>
      </c>
      <c r="I1037">
        <v>320917</v>
      </c>
      <c r="J1037" t="s">
        <v>54</v>
      </c>
      <c r="K1037" s="38">
        <v>2</v>
      </c>
      <c r="L1037" s="38">
        <v>332.22199999999998</v>
      </c>
      <c r="M1037" s="38">
        <v>664.44399999999996</v>
      </c>
      <c r="N1037" s="38">
        <v>0</v>
      </c>
      <c r="O1037" s="38">
        <v>53.155999999999999</v>
      </c>
      <c r="P1037" s="38">
        <v>717.6</v>
      </c>
      <c r="Q1037">
        <v>2023</v>
      </c>
      <c r="R1037">
        <v>12</v>
      </c>
      <c r="S1037">
        <v>0</v>
      </c>
      <c r="T1037" t="s">
        <v>52</v>
      </c>
    </row>
    <row r="1038" spans="1:20" x14ac:dyDescent="0.25">
      <c r="A1038">
        <v>6750068389</v>
      </c>
      <c r="B1038" s="37">
        <v>45281</v>
      </c>
      <c r="C1038" t="s">
        <v>45</v>
      </c>
      <c r="D1038" t="s">
        <v>46</v>
      </c>
      <c r="E1038" t="s">
        <v>47</v>
      </c>
      <c r="F1038" t="s">
        <v>146</v>
      </c>
      <c r="G1038" t="s">
        <v>49</v>
      </c>
      <c r="H1038" t="s">
        <v>50</v>
      </c>
      <c r="I1038">
        <v>323900</v>
      </c>
      <c r="J1038" t="s">
        <v>64</v>
      </c>
      <c r="K1038" s="38">
        <v>1</v>
      </c>
      <c r="L1038" s="38">
        <v>196.71299999999999</v>
      </c>
      <c r="M1038" s="38">
        <v>196.71299999999999</v>
      </c>
      <c r="N1038" s="38">
        <v>-84.305000000000007</v>
      </c>
      <c r="O1038" s="38">
        <v>15.737</v>
      </c>
      <c r="P1038" s="38">
        <v>212.45</v>
      </c>
      <c r="Q1038">
        <v>2023</v>
      </c>
      <c r="R1038">
        <v>12</v>
      </c>
      <c r="S1038">
        <v>0.29999857660363394</v>
      </c>
      <c r="T1038" t="s">
        <v>56</v>
      </c>
    </row>
    <row r="1039" spans="1:20" x14ac:dyDescent="0.25">
      <c r="A1039">
        <v>6750068389</v>
      </c>
      <c r="B1039" s="37">
        <v>45281</v>
      </c>
      <c r="C1039" t="s">
        <v>45</v>
      </c>
      <c r="D1039" t="s">
        <v>46</v>
      </c>
      <c r="E1039" t="s">
        <v>47</v>
      </c>
      <c r="F1039" t="s">
        <v>146</v>
      </c>
      <c r="G1039" t="s">
        <v>49</v>
      </c>
      <c r="H1039" t="s">
        <v>50</v>
      </c>
      <c r="I1039">
        <v>323103</v>
      </c>
      <c r="J1039" t="s">
        <v>60</v>
      </c>
      <c r="K1039" s="38">
        <v>1</v>
      </c>
      <c r="L1039" s="38">
        <v>196.71299999999999</v>
      </c>
      <c r="M1039" s="38">
        <v>196.71299999999999</v>
      </c>
      <c r="N1039" s="38">
        <v>-84.305000000000007</v>
      </c>
      <c r="O1039" s="38">
        <v>15.737</v>
      </c>
      <c r="P1039" s="38">
        <v>212.45</v>
      </c>
      <c r="Q1039">
        <v>2023</v>
      </c>
      <c r="R1039">
        <v>12</v>
      </c>
      <c r="S1039">
        <v>0.29999857660363394</v>
      </c>
      <c r="T1039" t="s">
        <v>56</v>
      </c>
    </row>
    <row r="1040" spans="1:20" x14ac:dyDescent="0.25">
      <c r="A1040">
        <v>6750068389</v>
      </c>
      <c r="B1040" s="37">
        <v>45281</v>
      </c>
      <c r="C1040" t="s">
        <v>45</v>
      </c>
      <c r="D1040" t="s">
        <v>46</v>
      </c>
      <c r="E1040" t="s">
        <v>47</v>
      </c>
      <c r="F1040" t="s">
        <v>146</v>
      </c>
      <c r="G1040" t="s">
        <v>49</v>
      </c>
      <c r="H1040" t="s">
        <v>50</v>
      </c>
      <c r="I1040">
        <v>320025</v>
      </c>
      <c r="J1040" t="s">
        <v>58</v>
      </c>
      <c r="K1040" s="38">
        <v>6</v>
      </c>
      <c r="L1040" s="38">
        <v>187.35499999999999</v>
      </c>
      <c r="M1040" s="38">
        <v>1124.127</v>
      </c>
      <c r="N1040" s="38">
        <v>-198.375</v>
      </c>
      <c r="O1040" s="38">
        <v>89.93</v>
      </c>
      <c r="P1040" s="38">
        <v>1214.057</v>
      </c>
      <c r="Q1040">
        <v>2023</v>
      </c>
      <c r="R1040">
        <v>12</v>
      </c>
      <c r="S1040">
        <v>0.1499994328943936</v>
      </c>
      <c r="T1040" t="s">
        <v>56</v>
      </c>
    </row>
    <row r="1041" spans="1:20" x14ac:dyDescent="0.25">
      <c r="A1041">
        <v>6750068390</v>
      </c>
      <c r="B1041" s="37">
        <v>45281</v>
      </c>
      <c r="C1041" t="s">
        <v>45</v>
      </c>
      <c r="D1041" t="s">
        <v>46</v>
      </c>
      <c r="E1041" t="s">
        <v>47</v>
      </c>
      <c r="F1041" t="s">
        <v>114</v>
      </c>
      <c r="G1041" t="s">
        <v>49</v>
      </c>
      <c r="H1041" t="s">
        <v>50</v>
      </c>
      <c r="I1041">
        <v>320015</v>
      </c>
      <c r="J1041" t="s">
        <v>51</v>
      </c>
      <c r="K1041" s="38">
        <v>4</v>
      </c>
      <c r="L1041" s="38">
        <v>332.22199999999998</v>
      </c>
      <c r="M1041" s="38">
        <v>1328.8879999999999</v>
      </c>
      <c r="N1041" s="38">
        <v>0</v>
      </c>
      <c r="O1041" s="38">
        <v>106.31100000000001</v>
      </c>
      <c r="P1041" s="38">
        <v>1435.1990000000001</v>
      </c>
      <c r="Q1041">
        <v>2023</v>
      </c>
      <c r="R1041">
        <v>12</v>
      </c>
      <c r="S1041">
        <v>0</v>
      </c>
      <c r="T1041" t="s">
        <v>52</v>
      </c>
    </row>
    <row r="1042" spans="1:20" x14ac:dyDescent="0.25">
      <c r="A1042">
        <v>6750068390</v>
      </c>
      <c r="B1042" s="37">
        <v>45281</v>
      </c>
      <c r="C1042" t="s">
        <v>45</v>
      </c>
      <c r="D1042" t="s">
        <v>46</v>
      </c>
      <c r="E1042" t="s">
        <v>47</v>
      </c>
      <c r="F1042" t="s">
        <v>114</v>
      </c>
      <c r="G1042" t="s">
        <v>49</v>
      </c>
      <c r="H1042" t="s">
        <v>50</v>
      </c>
      <c r="I1042">
        <v>320107</v>
      </c>
      <c r="J1042" t="s">
        <v>53</v>
      </c>
      <c r="K1042" s="38">
        <v>2</v>
      </c>
      <c r="L1042" s="38">
        <v>332.22199999999998</v>
      </c>
      <c r="M1042" s="38">
        <v>664.44399999999996</v>
      </c>
      <c r="N1042" s="38">
        <v>0</v>
      </c>
      <c r="O1042" s="38">
        <v>53.155999999999999</v>
      </c>
      <c r="P1042" s="38">
        <v>717.6</v>
      </c>
      <c r="Q1042">
        <v>2023</v>
      </c>
      <c r="R1042">
        <v>12</v>
      </c>
      <c r="S1042">
        <v>0</v>
      </c>
      <c r="T1042" t="s">
        <v>52</v>
      </c>
    </row>
    <row r="1043" spans="1:20" x14ac:dyDescent="0.25">
      <c r="A1043">
        <v>6750068390</v>
      </c>
      <c r="B1043" s="37">
        <v>45281</v>
      </c>
      <c r="C1043" t="s">
        <v>45</v>
      </c>
      <c r="D1043" t="s">
        <v>46</v>
      </c>
      <c r="E1043" t="s">
        <v>47</v>
      </c>
      <c r="F1043" t="s">
        <v>114</v>
      </c>
      <c r="G1043" t="s">
        <v>49</v>
      </c>
      <c r="H1043" t="s">
        <v>50</v>
      </c>
      <c r="I1043">
        <v>320917</v>
      </c>
      <c r="J1043" t="s">
        <v>54</v>
      </c>
      <c r="K1043" s="38">
        <v>2</v>
      </c>
      <c r="L1043" s="38">
        <v>332.22199999999998</v>
      </c>
      <c r="M1043" s="38">
        <v>664.44399999999996</v>
      </c>
      <c r="N1043" s="38">
        <v>0</v>
      </c>
      <c r="O1043" s="38">
        <v>53.155999999999999</v>
      </c>
      <c r="P1043" s="38">
        <v>717.6</v>
      </c>
      <c r="Q1043">
        <v>2023</v>
      </c>
      <c r="R1043">
        <v>12</v>
      </c>
      <c r="S1043">
        <v>0</v>
      </c>
      <c r="T1043" t="s">
        <v>52</v>
      </c>
    </row>
    <row r="1044" spans="1:20" x14ac:dyDescent="0.25">
      <c r="A1044">
        <v>6750068390</v>
      </c>
      <c r="B1044" s="37">
        <v>45281</v>
      </c>
      <c r="C1044" t="s">
        <v>45</v>
      </c>
      <c r="D1044" t="s">
        <v>46</v>
      </c>
      <c r="E1044" t="s">
        <v>47</v>
      </c>
      <c r="F1044" t="s">
        <v>114</v>
      </c>
      <c r="G1044" t="s">
        <v>49</v>
      </c>
      <c r="H1044" t="s">
        <v>50</v>
      </c>
      <c r="I1044">
        <v>323900</v>
      </c>
      <c r="J1044" t="s">
        <v>64</v>
      </c>
      <c r="K1044" s="38">
        <v>2</v>
      </c>
      <c r="L1044" s="38">
        <v>196.71299999999999</v>
      </c>
      <c r="M1044" s="38">
        <v>393.42500000000001</v>
      </c>
      <c r="N1044" s="38">
        <v>-168.61099999999999</v>
      </c>
      <c r="O1044" s="38">
        <v>31.474</v>
      </c>
      <c r="P1044" s="38">
        <v>424.899</v>
      </c>
      <c r="Q1044">
        <v>2023</v>
      </c>
      <c r="R1044">
        <v>12</v>
      </c>
      <c r="S1044">
        <v>0.29999982207577075</v>
      </c>
      <c r="T1044" t="s">
        <v>56</v>
      </c>
    </row>
    <row r="1045" spans="1:20" x14ac:dyDescent="0.25">
      <c r="A1045">
        <v>6750068390</v>
      </c>
      <c r="B1045" s="37">
        <v>45281</v>
      </c>
      <c r="C1045" t="s">
        <v>45</v>
      </c>
      <c r="D1045" t="s">
        <v>46</v>
      </c>
      <c r="E1045" t="s">
        <v>47</v>
      </c>
      <c r="F1045" t="s">
        <v>114</v>
      </c>
      <c r="G1045" t="s">
        <v>49</v>
      </c>
      <c r="H1045" t="s">
        <v>50</v>
      </c>
      <c r="I1045">
        <v>323103</v>
      </c>
      <c r="J1045" t="s">
        <v>60</v>
      </c>
      <c r="K1045" s="38">
        <v>4</v>
      </c>
      <c r="L1045" s="38">
        <v>196.71299999999999</v>
      </c>
      <c r="M1045" s="38">
        <v>786.85</v>
      </c>
      <c r="N1045" s="38">
        <v>-337.22199999999998</v>
      </c>
      <c r="O1045" s="38">
        <v>62.948</v>
      </c>
      <c r="P1045" s="38">
        <v>849.798</v>
      </c>
      <c r="Q1045">
        <v>2023</v>
      </c>
      <c r="R1045">
        <v>12</v>
      </c>
      <c r="S1045">
        <v>0.29999982207577075</v>
      </c>
      <c r="T1045" t="s">
        <v>56</v>
      </c>
    </row>
    <row r="1046" spans="1:20" x14ac:dyDescent="0.25">
      <c r="A1046">
        <v>6750068390</v>
      </c>
      <c r="B1046" s="37">
        <v>45281</v>
      </c>
      <c r="C1046" t="s">
        <v>45</v>
      </c>
      <c r="D1046" t="s">
        <v>46</v>
      </c>
      <c r="E1046" t="s">
        <v>47</v>
      </c>
      <c r="F1046" t="s">
        <v>114</v>
      </c>
      <c r="G1046" t="s">
        <v>49</v>
      </c>
      <c r="H1046" t="s">
        <v>50</v>
      </c>
      <c r="I1046">
        <v>323004</v>
      </c>
      <c r="J1046" t="s">
        <v>61</v>
      </c>
      <c r="K1046" s="38">
        <v>2</v>
      </c>
      <c r="L1046" s="38">
        <v>196.71299999999999</v>
      </c>
      <c r="M1046" s="38">
        <v>393.42500000000001</v>
      </c>
      <c r="N1046" s="38">
        <v>-168.61099999999999</v>
      </c>
      <c r="O1046" s="38">
        <v>31.474</v>
      </c>
      <c r="P1046" s="38">
        <v>424.899</v>
      </c>
      <c r="Q1046">
        <v>2023</v>
      </c>
      <c r="R1046">
        <v>12</v>
      </c>
      <c r="S1046">
        <v>0.29999982207577075</v>
      </c>
      <c r="T1046" t="s">
        <v>56</v>
      </c>
    </row>
    <row r="1047" spans="1:20" x14ac:dyDescent="0.25">
      <c r="A1047">
        <v>6750068390</v>
      </c>
      <c r="B1047" s="37">
        <v>45281</v>
      </c>
      <c r="C1047" t="s">
        <v>45</v>
      </c>
      <c r="D1047" t="s">
        <v>46</v>
      </c>
      <c r="E1047" t="s">
        <v>47</v>
      </c>
      <c r="F1047" t="s">
        <v>114</v>
      </c>
      <c r="G1047" t="s">
        <v>49</v>
      </c>
      <c r="H1047" t="s">
        <v>50</v>
      </c>
      <c r="I1047">
        <v>320400</v>
      </c>
      <c r="J1047" t="s">
        <v>12</v>
      </c>
      <c r="K1047" s="38">
        <v>10</v>
      </c>
      <c r="L1047" s="38">
        <v>169.364</v>
      </c>
      <c r="M1047" s="38">
        <v>1693.635</v>
      </c>
      <c r="N1047" s="38">
        <v>-564.54499999999996</v>
      </c>
      <c r="O1047" s="38">
        <v>135.49</v>
      </c>
      <c r="P1047" s="38">
        <v>1829.125</v>
      </c>
      <c r="Q1047">
        <v>2023</v>
      </c>
      <c r="R1047">
        <v>12</v>
      </c>
      <c r="S1047">
        <v>0.24999944645810682</v>
      </c>
      <c r="T1047" t="s">
        <v>56</v>
      </c>
    </row>
    <row r="1048" spans="1:20" x14ac:dyDescent="0.25">
      <c r="A1048">
        <v>6750068390</v>
      </c>
      <c r="B1048" s="37">
        <v>45281</v>
      </c>
      <c r="C1048" t="s">
        <v>45</v>
      </c>
      <c r="D1048" t="s">
        <v>46</v>
      </c>
      <c r="E1048" t="s">
        <v>47</v>
      </c>
      <c r="F1048" t="s">
        <v>114</v>
      </c>
      <c r="G1048" t="s">
        <v>49</v>
      </c>
      <c r="H1048" t="s">
        <v>50</v>
      </c>
      <c r="I1048">
        <v>320015</v>
      </c>
      <c r="J1048" t="s">
        <v>51</v>
      </c>
      <c r="K1048" s="38">
        <v>1</v>
      </c>
      <c r="L1048" s="38">
        <v>0</v>
      </c>
      <c r="M1048" s="38">
        <v>0</v>
      </c>
      <c r="N1048" s="38">
        <v>0</v>
      </c>
      <c r="O1048" s="38">
        <v>0</v>
      </c>
      <c r="P1048" s="38">
        <v>0</v>
      </c>
      <c r="Q1048">
        <v>2023</v>
      </c>
      <c r="R1048">
        <v>12</v>
      </c>
      <c r="S1048">
        <v>0</v>
      </c>
      <c r="T1048" t="s">
        <v>52</v>
      </c>
    </row>
    <row r="1049" spans="1:20" x14ac:dyDescent="0.25">
      <c r="A1049">
        <v>6750068391</v>
      </c>
      <c r="B1049" s="37">
        <v>45281</v>
      </c>
      <c r="C1049" t="s">
        <v>45</v>
      </c>
      <c r="D1049" t="s">
        <v>46</v>
      </c>
      <c r="E1049" t="s">
        <v>47</v>
      </c>
      <c r="F1049" t="s">
        <v>115</v>
      </c>
      <c r="G1049" t="s">
        <v>49</v>
      </c>
      <c r="H1049" t="s">
        <v>50</v>
      </c>
      <c r="I1049">
        <v>320118</v>
      </c>
      <c r="J1049" t="s">
        <v>57</v>
      </c>
      <c r="K1049" s="38">
        <v>10</v>
      </c>
      <c r="L1049" s="38">
        <v>187.35400000000001</v>
      </c>
      <c r="M1049" s="38">
        <v>1873.5440000000001</v>
      </c>
      <c r="N1049" s="38">
        <v>-330.62599999999998</v>
      </c>
      <c r="O1049" s="38">
        <v>149.88399999999999</v>
      </c>
      <c r="P1049" s="38">
        <v>2023.4280000000001</v>
      </c>
      <c r="Q1049">
        <v>2023</v>
      </c>
      <c r="R1049">
        <v>12</v>
      </c>
      <c r="S1049">
        <v>0.15000049905497134</v>
      </c>
      <c r="T1049" t="s">
        <v>56</v>
      </c>
    </row>
    <row r="1050" spans="1:20" x14ac:dyDescent="0.25">
      <c r="A1050">
        <v>6750068391</v>
      </c>
      <c r="B1050" s="37">
        <v>45281</v>
      </c>
      <c r="C1050" t="s">
        <v>45</v>
      </c>
      <c r="D1050" t="s">
        <v>46</v>
      </c>
      <c r="E1050" t="s">
        <v>47</v>
      </c>
      <c r="F1050" t="s">
        <v>115</v>
      </c>
      <c r="G1050" t="s">
        <v>49</v>
      </c>
      <c r="H1050" t="s">
        <v>50</v>
      </c>
      <c r="I1050">
        <v>323900</v>
      </c>
      <c r="J1050" t="s">
        <v>64</v>
      </c>
      <c r="K1050" s="38">
        <v>10</v>
      </c>
      <c r="L1050" s="38">
        <v>196.71299999999999</v>
      </c>
      <c r="M1050" s="38">
        <v>1967.126</v>
      </c>
      <c r="N1050" s="38">
        <v>-843.05399999999997</v>
      </c>
      <c r="O1050" s="38">
        <v>157.369</v>
      </c>
      <c r="P1050" s="38">
        <v>2124.4949999999999</v>
      </c>
      <c r="Q1050">
        <v>2023</v>
      </c>
      <c r="R1050">
        <v>12</v>
      </c>
      <c r="S1050">
        <v>0.29999957298169799</v>
      </c>
      <c r="T1050" t="s">
        <v>56</v>
      </c>
    </row>
    <row r="1051" spans="1:20" x14ac:dyDescent="0.25">
      <c r="A1051">
        <v>6750068391</v>
      </c>
      <c r="B1051" s="37">
        <v>45281</v>
      </c>
      <c r="C1051" t="s">
        <v>45</v>
      </c>
      <c r="D1051" t="s">
        <v>46</v>
      </c>
      <c r="E1051" t="s">
        <v>47</v>
      </c>
      <c r="F1051" t="s">
        <v>115</v>
      </c>
      <c r="G1051" t="s">
        <v>49</v>
      </c>
      <c r="H1051" t="s">
        <v>50</v>
      </c>
      <c r="I1051">
        <v>323103</v>
      </c>
      <c r="J1051" t="s">
        <v>60</v>
      </c>
      <c r="K1051" s="38">
        <v>5</v>
      </c>
      <c r="L1051" s="38">
        <v>196.71299999999999</v>
      </c>
      <c r="M1051" s="38">
        <v>983.56299999999999</v>
      </c>
      <c r="N1051" s="38">
        <v>-421.52699999999999</v>
      </c>
      <c r="O1051" s="38">
        <v>78.685000000000002</v>
      </c>
      <c r="P1051" s="38">
        <v>1062.248</v>
      </c>
      <c r="Q1051">
        <v>2023</v>
      </c>
      <c r="R1051">
        <v>12</v>
      </c>
      <c r="S1051">
        <v>0.29999957298169799</v>
      </c>
      <c r="T1051" t="s">
        <v>56</v>
      </c>
    </row>
    <row r="1052" spans="1:20" x14ac:dyDescent="0.25">
      <c r="A1052">
        <v>6750068391</v>
      </c>
      <c r="B1052" s="37">
        <v>45281</v>
      </c>
      <c r="C1052" t="s">
        <v>45</v>
      </c>
      <c r="D1052" t="s">
        <v>46</v>
      </c>
      <c r="E1052" t="s">
        <v>47</v>
      </c>
      <c r="F1052" t="s">
        <v>115</v>
      </c>
      <c r="G1052" t="s">
        <v>49</v>
      </c>
      <c r="H1052" t="s">
        <v>50</v>
      </c>
      <c r="I1052">
        <v>323004</v>
      </c>
      <c r="J1052" t="s">
        <v>61</v>
      </c>
      <c r="K1052" s="38">
        <v>2</v>
      </c>
      <c r="L1052" s="38">
        <v>196.71299999999999</v>
      </c>
      <c r="M1052" s="38">
        <v>393.42500000000001</v>
      </c>
      <c r="N1052" s="38">
        <v>-168.61099999999999</v>
      </c>
      <c r="O1052" s="38">
        <v>31.474</v>
      </c>
      <c r="P1052" s="38">
        <v>424.899</v>
      </c>
      <c r="Q1052">
        <v>2023</v>
      </c>
      <c r="R1052">
        <v>12</v>
      </c>
      <c r="S1052">
        <v>0.29999982207577075</v>
      </c>
      <c r="T1052" t="s">
        <v>56</v>
      </c>
    </row>
    <row r="1053" spans="1:20" x14ac:dyDescent="0.25">
      <c r="A1053">
        <v>6750068391</v>
      </c>
      <c r="B1053" s="37">
        <v>45281</v>
      </c>
      <c r="C1053" t="s">
        <v>45</v>
      </c>
      <c r="D1053" t="s">
        <v>46</v>
      </c>
      <c r="E1053" t="s">
        <v>47</v>
      </c>
      <c r="F1053" t="s">
        <v>115</v>
      </c>
      <c r="G1053" t="s">
        <v>49</v>
      </c>
      <c r="H1053" t="s">
        <v>50</v>
      </c>
      <c r="I1053">
        <v>320025</v>
      </c>
      <c r="J1053" t="s">
        <v>58</v>
      </c>
      <c r="K1053" s="38">
        <v>10</v>
      </c>
      <c r="L1053" s="38">
        <v>187.35400000000001</v>
      </c>
      <c r="M1053" s="38">
        <v>1873.5440000000001</v>
      </c>
      <c r="N1053" s="38">
        <v>-330.62599999999998</v>
      </c>
      <c r="O1053" s="38">
        <v>149.88399999999999</v>
      </c>
      <c r="P1053" s="38">
        <v>2023.4280000000001</v>
      </c>
      <c r="Q1053">
        <v>2023</v>
      </c>
      <c r="R1053">
        <v>12</v>
      </c>
      <c r="S1053">
        <v>0.15000049905497134</v>
      </c>
      <c r="T1053" t="s">
        <v>56</v>
      </c>
    </row>
    <row r="1054" spans="1:20" x14ac:dyDescent="0.25">
      <c r="A1054">
        <v>6750068392</v>
      </c>
      <c r="B1054" s="37">
        <v>45281</v>
      </c>
      <c r="C1054" t="s">
        <v>45</v>
      </c>
      <c r="D1054" t="s">
        <v>46</v>
      </c>
      <c r="E1054" t="s">
        <v>47</v>
      </c>
      <c r="F1054" t="s">
        <v>147</v>
      </c>
      <c r="G1054" t="s">
        <v>49</v>
      </c>
      <c r="H1054" t="s">
        <v>50</v>
      </c>
      <c r="I1054">
        <v>320118</v>
      </c>
      <c r="J1054" t="s">
        <v>57</v>
      </c>
      <c r="K1054" s="38">
        <v>1</v>
      </c>
      <c r="L1054" s="38">
        <v>187.35400000000001</v>
      </c>
      <c r="M1054" s="38">
        <v>187.35400000000001</v>
      </c>
      <c r="N1054" s="38">
        <v>-33.063000000000002</v>
      </c>
      <c r="O1054" s="38">
        <v>14.988</v>
      </c>
      <c r="P1054" s="38">
        <v>202.34200000000001</v>
      </c>
      <c r="Q1054">
        <v>2023</v>
      </c>
      <c r="R1054">
        <v>12</v>
      </c>
      <c r="S1054">
        <v>0.15000204158481423</v>
      </c>
      <c r="T1054" t="s">
        <v>56</v>
      </c>
    </row>
    <row r="1055" spans="1:20" x14ac:dyDescent="0.25">
      <c r="A1055">
        <v>6750068392</v>
      </c>
      <c r="B1055" s="37">
        <v>45281</v>
      </c>
      <c r="C1055" t="s">
        <v>45</v>
      </c>
      <c r="D1055" t="s">
        <v>46</v>
      </c>
      <c r="E1055" t="s">
        <v>47</v>
      </c>
      <c r="F1055" t="s">
        <v>147</v>
      </c>
      <c r="G1055" t="s">
        <v>49</v>
      </c>
      <c r="H1055" t="s">
        <v>50</v>
      </c>
      <c r="I1055">
        <v>323900</v>
      </c>
      <c r="J1055" t="s">
        <v>64</v>
      </c>
      <c r="K1055" s="38">
        <v>15</v>
      </c>
      <c r="L1055" s="38">
        <v>196.71299999999999</v>
      </c>
      <c r="M1055" s="38">
        <v>2950.6889999999999</v>
      </c>
      <c r="N1055" s="38">
        <v>-1264.5809999999999</v>
      </c>
      <c r="O1055" s="38">
        <v>236.05500000000001</v>
      </c>
      <c r="P1055" s="38">
        <v>3186.7440000000001</v>
      </c>
      <c r="Q1055">
        <v>2023</v>
      </c>
      <c r="R1055">
        <v>12</v>
      </c>
      <c r="S1055">
        <v>0.29999957298169799</v>
      </c>
      <c r="T1055" t="s">
        <v>56</v>
      </c>
    </row>
    <row r="1056" spans="1:20" x14ac:dyDescent="0.25">
      <c r="A1056">
        <v>6750068392</v>
      </c>
      <c r="B1056" s="37">
        <v>45281</v>
      </c>
      <c r="C1056" t="s">
        <v>45</v>
      </c>
      <c r="D1056" t="s">
        <v>46</v>
      </c>
      <c r="E1056" t="s">
        <v>47</v>
      </c>
      <c r="F1056" t="s">
        <v>147</v>
      </c>
      <c r="G1056" t="s">
        <v>49</v>
      </c>
      <c r="H1056" t="s">
        <v>50</v>
      </c>
      <c r="I1056">
        <v>323103</v>
      </c>
      <c r="J1056" t="s">
        <v>60</v>
      </c>
      <c r="K1056" s="38">
        <v>15</v>
      </c>
      <c r="L1056" s="38">
        <v>196.71299999999999</v>
      </c>
      <c r="M1056" s="38">
        <v>2950.6889999999999</v>
      </c>
      <c r="N1056" s="38">
        <v>-1264.5809999999999</v>
      </c>
      <c r="O1056" s="38">
        <v>236.05500000000001</v>
      </c>
      <c r="P1056" s="38">
        <v>3186.7440000000001</v>
      </c>
      <c r="Q1056">
        <v>2023</v>
      </c>
      <c r="R1056">
        <v>12</v>
      </c>
      <c r="S1056">
        <v>0.29999957298169799</v>
      </c>
      <c r="T1056" t="s">
        <v>56</v>
      </c>
    </row>
    <row r="1057" spans="1:20" x14ac:dyDescent="0.25">
      <c r="A1057">
        <v>6750068392</v>
      </c>
      <c r="B1057" s="37">
        <v>45281</v>
      </c>
      <c r="C1057" t="s">
        <v>45</v>
      </c>
      <c r="D1057" t="s">
        <v>46</v>
      </c>
      <c r="E1057" t="s">
        <v>47</v>
      </c>
      <c r="F1057" t="s">
        <v>147</v>
      </c>
      <c r="G1057" t="s">
        <v>49</v>
      </c>
      <c r="H1057" t="s">
        <v>50</v>
      </c>
      <c r="I1057">
        <v>323004</v>
      </c>
      <c r="J1057" t="s">
        <v>61</v>
      </c>
      <c r="K1057" s="38">
        <v>15</v>
      </c>
      <c r="L1057" s="38">
        <v>196.71299999999999</v>
      </c>
      <c r="M1057" s="38">
        <v>2950.6889999999999</v>
      </c>
      <c r="N1057" s="38">
        <v>-1264.5809999999999</v>
      </c>
      <c r="O1057" s="38">
        <v>236.05600000000001</v>
      </c>
      <c r="P1057" s="38">
        <v>3186.7449999999999</v>
      </c>
      <c r="Q1057">
        <v>2023</v>
      </c>
      <c r="R1057">
        <v>12</v>
      </c>
      <c r="S1057">
        <v>0.29999957298169799</v>
      </c>
      <c r="T1057" t="s">
        <v>56</v>
      </c>
    </row>
    <row r="1058" spans="1:20" x14ac:dyDescent="0.25">
      <c r="A1058">
        <v>6750068392</v>
      </c>
      <c r="B1058" s="37">
        <v>45281</v>
      </c>
      <c r="C1058" t="s">
        <v>45</v>
      </c>
      <c r="D1058" t="s">
        <v>46</v>
      </c>
      <c r="E1058" t="s">
        <v>47</v>
      </c>
      <c r="F1058" t="s">
        <v>147</v>
      </c>
      <c r="G1058" t="s">
        <v>49</v>
      </c>
      <c r="H1058" t="s">
        <v>50</v>
      </c>
      <c r="I1058">
        <v>320025</v>
      </c>
      <c r="J1058" t="s">
        <v>58</v>
      </c>
      <c r="K1058" s="38">
        <v>1</v>
      </c>
      <c r="L1058" s="38">
        <v>187.35400000000001</v>
      </c>
      <c r="M1058" s="38">
        <v>187.35400000000001</v>
      </c>
      <c r="N1058" s="38">
        <v>-33.063000000000002</v>
      </c>
      <c r="O1058" s="38">
        <v>14.988</v>
      </c>
      <c r="P1058" s="38">
        <v>202.34200000000001</v>
      </c>
      <c r="Q1058">
        <v>2023</v>
      </c>
      <c r="R1058">
        <v>12</v>
      </c>
      <c r="S1058">
        <v>0.15000204158481423</v>
      </c>
      <c r="T1058" t="s">
        <v>56</v>
      </c>
    </row>
    <row r="1059" spans="1:20" x14ac:dyDescent="0.25">
      <c r="A1059">
        <v>6750068392</v>
      </c>
      <c r="B1059" s="37">
        <v>45281</v>
      </c>
      <c r="C1059" t="s">
        <v>45</v>
      </c>
      <c r="D1059" t="s">
        <v>46</v>
      </c>
      <c r="E1059" t="s">
        <v>47</v>
      </c>
      <c r="F1059" t="s">
        <v>147</v>
      </c>
      <c r="G1059" t="s">
        <v>49</v>
      </c>
      <c r="H1059" t="s">
        <v>50</v>
      </c>
      <c r="I1059">
        <v>324003</v>
      </c>
      <c r="J1059" t="s">
        <v>10</v>
      </c>
      <c r="K1059" s="38">
        <v>2</v>
      </c>
      <c r="L1059" s="38">
        <v>383.33300000000003</v>
      </c>
      <c r="M1059" s="38">
        <v>766.66600000000005</v>
      </c>
      <c r="N1059" s="38">
        <v>0</v>
      </c>
      <c r="O1059" s="38">
        <v>61.332999999999998</v>
      </c>
      <c r="P1059" s="38">
        <v>827.99900000000002</v>
      </c>
      <c r="Q1059">
        <v>2023</v>
      </c>
      <c r="R1059">
        <v>12</v>
      </c>
      <c r="S1059">
        <v>0</v>
      </c>
      <c r="T1059" t="s">
        <v>52</v>
      </c>
    </row>
    <row r="1060" spans="1:20" x14ac:dyDescent="0.25">
      <c r="A1060">
        <v>6750068393</v>
      </c>
      <c r="B1060" s="37">
        <v>45281</v>
      </c>
      <c r="C1060" t="s">
        <v>45</v>
      </c>
      <c r="D1060" t="s">
        <v>46</v>
      </c>
      <c r="E1060" t="s">
        <v>47</v>
      </c>
      <c r="F1060" t="s">
        <v>137</v>
      </c>
      <c r="G1060" t="s">
        <v>49</v>
      </c>
      <c r="H1060" t="s">
        <v>50</v>
      </c>
      <c r="I1060">
        <v>320015</v>
      </c>
      <c r="J1060" t="s">
        <v>51</v>
      </c>
      <c r="K1060" s="38">
        <v>7</v>
      </c>
      <c r="L1060" s="38">
        <v>332.22199999999998</v>
      </c>
      <c r="M1060" s="38">
        <v>2325.5540000000001</v>
      </c>
      <c r="N1060" s="38">
        <v>0</v>
      </c>
      <c r="O1060" s="38">
        <v>186.04400000000001</v>
      </c>
      <c r="P1060" s="38">
        <v>2511.598</v>
      </c>
      <c r="Q1060">
        <v>2023</v>
      </c>
      <c r="R1060">
        <v>12</v>
      </c>
      <c r="S1060">
        <v>0</v>
      </c>
      <c r="T1060" t="s">
        <v>52</v>
      </c>
    </row>
    <row r="1061" spans="1:20" x14ac:dyDescent="0.25">
      <c r="A1061">
        <v>6750068393</v>
      </c>
      <c r="B1061" s="37">
        <v>45281</v>
      </c>
      <c r="C1061" t="s">
        <v>45</v>
      </c>
      <c r="D1061" t="s">
        <v>46</v>
      </c>
      <c r="E1061" t="s">
        <v>47</v>
      </c>
      <c r="F1061" t="s">
        <v>137</v>
      </c>
      <c r="G1061" t="s">
        <v>49</v>
      </c>
      <c r="H1061" t="s">
        <v>50</v>
      </c>
      <c r="I1061">
        <v>320107</v>
      </c>
      <c r="J1061" t="s">
        <v>53</v>
      </c>
      <c r="K1061" s="38">
        <v>5</v>
      </c>
      <c r="L1061" s="38">
        <v>332.22199999999998</v>
      </c>
      <c r="M1061" s="38">
        <v>1661.11</v>
      </c>
      <c r="N1061" s="38">
        <v>0</v>
      </c>
      <c r="O1061" s="38">
        <v>132.88900000000001</v>
      </c>
      <c r="P1061" s="38">
        <v>1793.999</v>
      </c>
      <c r="Q1061">
        <v>2023</v>
      </c>
      <c r="R1061">
        <v>12</v>
      </c>
      <c r="S1061">
        <v>0</v>
      </c>
      <c r="T1061" t="s">
        <v>52</v>
      </c>
    </row>
    <row r="1062" spans="1:20" x14ac:dyDescent="0.25">
      <c r="A1062">
        <v>6750068393</v>
      </c>
      <c r="B1062" s="37">
        <v>45281</v>
      </c>
      <c r="C1062" t="s">
        <v>45</v>
      </c>
      <c r="D1062" t="s">
        <v>46</v>
      </c>
      <c r="E1062" t="s">
        <v>47</v>
      </c>
      <c r="F1062" t="s">
        <v>137</v>
      </c>
      <c r="G1062" t="s">
        <v>49</v>
      </c>
      <c r="H1062" t="s">
        <v>50</v>
      </c>
      <c r="I1062">
        <v>320917</v>
      </c>
      <c r="J1062" t="s">
        <v>54</v>
      </c>
      <c r="K1062" s="38">
        <v>5</v>
      </c>
      <c r="L1062" s="38">
        <v>332.22199999999998</v>
      </c>
      <c r="M1062" s="38">
        <v>1661.11</v>
      </c>
      <c r="N1062" s="38">
        <v>0</v>
      </c>
      <c r="O1062" s="38">
        <v>132.88900000000001</v>
      </c>
      <c r="P1062" s="38">
        <v>1793.999</v>
      </c>
      <c r="Q1062">
        <v>2023</v>
      </c>
      <c r="R1062">
        <v>12</v>
      </c>
      <c r="S1062">
        <v>0</v>
      </c>
      <c r="T1062" t="s">
        <v>52</v>
      </c>
    </row>
    <row r="1063" spans="1:20" x14ac:dyDescent="0.25">
      <c r="A1063">
        <v>6750068393</v>
      </c>
      <c r="B1063" s="37">
        <v>45281</v>
      </c>
      <c r="C1063" t="s">
        <v>45</v>
      </c>
      <c r="D1063" t="s">
        <v>46</v>
      </c>
      <c r="E1063" t="s">
        <v>47</v>
      </c>
      <c r="F1063" t="s">
        <v>137</v>
      </c>
      <c r="G1063" t="s">
        <v>49</v>
      </c>
      <c r="H1063" t="s">
        <v>50</v>
      </c>
      <c r="I1063">
        <v>323004</v>
      </c>
      <c r="J1063" t="s">
        <v>61</v>
      </c>
      <c r="K1063" s="38">
        <v>1</v>
      </c>
      <c r="L1063" s="38">
        <v>196.71299999999999</v>
      </c>
      <c r="M1063" s="38">
        <v>196.71299999999999</v>
      </c>
      <c r="N1063" s="38">
        <v>-84.305000000000007</v>
      </c>
      <c r="O1063" s="38">
        <v>15.737</v>
      </c>
      <c r="P1063" s="38">
        <v>212.45</v>
      </c>
      <c r="Q1063">
        <v>2023</v>
      </c>
      <c r="R1063">
        <v>12</v>
      </c>
      <c r="S1063">
        <v>0.29999857660363394</v>
      </c>
      <c r="T1063" t="s">
        <v>56</v>
      </c>
    </row>
    <row r="1064" spans="1:20" x14ac:dyDescent="0.25">
      <c r="A1064">
        <v>6750068393</v>
      </c>
      <c r="B1064" s="37">
        <v>45281</v>
      </c>
      <c r="C1064" t="s">
        <v>45</v>
      </c>
      <c r="D1064" t="s">
        <v>46</v>
      </c>
      <c r="E1064" t="s">
        <v>47</v>
      </c>
      <c r="F1064" t="s">
        <v>137</v>
      </c>
      <c r="G1064" t="s">
        <v>49</v>
      </c>
      <c r="H1064" t="s">
        <v>50</v>
      </c>
      <c r="I1064">
        <v>320015</v>
      </c>
      <c r="J1064" t="s">
        <v>51</v>
      </c>
      <c r="K1064" s="38">
        <v>2</v>
      </c>
      <c r="L1064" s="38">
        <v>0</v>
      </c>
      <c r="M1064" s="38">
        <v>0</v>
      </c>
      <c r="N1064" s="38">
        <v>0</v>
      </c>
      <c r="O1064" s="38">
        <v>0</v>
      </c>
      <c r="P1064" s="38">
        <v>0</v>
      </c>
      <c r="Q1064">
        <v>2023</v>
      </c>
      <c r="R1064">
        <v>12</v>
      </c>
      <c r="S1064">
        <v>0</v>
      </c>
      <c r="T1064" t="s">
        <v>52</v>
      </c>
    </row>
    <row r="1065" spans="1:20" x14ac:dyDescent="0.25">
      <c r="A1065">
        <v>6750068393</v>
      </c>
      <c r="B1065" s="37">
        <v>45281</v>
      </c>
      <c r="C1065" t="s">
        <v>45</v>
      </c>
      <c r="D1065" t="s">
        <v>46</v>
      </c>
      <c r="E1065" t="s">
        <v>47</v>
      </c>
      <c r="F1065" t="s">
        <v>137</v>
      </c>
      <c r="G1065" t="s">
        <v>49</v>
      </c>
      <c r="H1065" t="s">
        <v>50</v>
      </c>
      <c r="I1065">
        <v>320107</v>
      </c>
      <c r="J1065" t="s">
        <v>53</v>
      </c>
      <c r="K1065" s="38">
        <v>1</v>
      </c>
      <c r="L1065" s="38">
        <v>0</v>
      </c>
      <c r="M1065" s="38">
        <v>0</v>
      </c>
      <c r="N1065" s="38">
        <v>0</v>
      </c>
      <c r="O1065" s="38">
        <v>0</v>
      </c>
      <c r="P1065" s="38">
        <v>0</v>
      </c>
      <c r="Q1065">
        <v>2023</v>
      </c>
      <c r="R1065">
        <v>12</v>
      </c>
      <c r="S1065">
        <v>0</v>
      </c>
      <c r="T1065" t="s">
        <v>52</v>
      </c>
    </row>
    <row r="1066" spans="1:20" x14ac:dyDescent="0.25">
      <c r="A1066">
        <v>6750068393</v>
      </c>
      <c r="B1066" s="37">
        <v>45281</v>
      </c>
      <c r="C1066" t="s">
        <v>45</v>
      </c>
      <c r="D1066" t="s">
        <v>46</v>
      </c>
      <c r="E1066" t="s">
        <v>47</v>
      </c>
      <c r="F1066" t="s">
        <v>137</v>
      </c>
      <c r="G1066" t="s">
        <v>49</v>
      </c>
      <c r="H1066" t="s">
        <v>50</v>
      </c>
      <c r="I1066">
        <v>320917</v>
      </c>
      <c r="J1066" t="s">
        <v>54</v>
      </c>
      <c r="K1066" s="38">
        <v>1</v>
      </c>
      <c r="L1066" s="38">
        <v>0</v>
      </c>
      <c r="M1066" s="38">
        <v>0</v>
      </c>
      <c r="N1066" s="38">
        <v>0</v>
      </c>
      <c r="O1066" s="38">
        <v>0</v>
      </c>
      <c r="P1066" s="38">
        <v>0</v>
      </c>
      <c r="Q1066">
        <v>2023</v>
      </c>
      <c r="R1066">
        <v>12</v>
      </c>
      <c r="S1066">
        <v>0</v>
      </c>
      <c r="T1066" t="s">
        <v>52</v>
      </c>
    </row>
    <row r="1067" spans="1:20" x14ac:dyDescent="0.25">
      <c r="A1067">
        <v>6750068394</v>
      </c>
      <c r="B1067" s="37">
        <v>45281</v>
      </c>
      <c r="C1067" t="s">
        <v>45</v>
      </c>
      <c r="D1067" t="s">
        <v>46</v>
      </c>
      <c r="E1067" t="s">
        <v>47</v>
      </c>
      <c r="F1067" t="s">
        <v>108</v>
      </c>
      <c r="G1067" t="s">
        <v>49</v>
      </c>
      <c r="H1067" t="s">
        <v>50</v>
      </c>
      <c r="I1067">
        <v>320015</v>
      </c>
      <c r="J1067" t="s">
        <v>51</v>
      </c>
      <c r="K1067" s="38">
        <v>1</v>
      </c>
      <c r="L1067" s="38">
        <v>332.22199999999998</v>
      </c>
      <c r="M1067" s="38">
        <v>332.22199999999998</v>
      </c>
      <c r="N1067" s="38">
        <v>0</v>
      </c>
      <c r="O1067" s="38">
        <v>26.577999999999999</v>
      </c>
      <c r="P1067" s="38">
        <v>358.8</v>
      </c>
      <c r="Q1067">
        <v>2023</v>
      </c>
      <c r="R1067">
        <v>12</v>
      </c>
      <c r="S1067">
        <v>0</v>
      </c>
      <c r="T1067" t="s">
        <v>52</v>
      </c>
    </row>
    <row r="1068" spans="1:20" x14ac:dyDescent="0.25">
      <c r="A1068">
        <v>6750068394</v>
      </c>
      <c r="B1068" s="37">
        <v>45281</v>
      </c>
      <c r="C1068" t="s">
        <v>45</v>
      </c>
      <c r="D1068" t="s">
        <v>46</v>
      </c>
      <c r="E1068" t="s">
        <v>47</v>
      </c>
      <c r="F1068" t="s">
        <v>108</v>
      </c>
      <c r="G1068" t="s">
        <v>49</v>
      </c>
      <c r="H1068" t="s">
        <v>50</v>
      </c>
      <c r="I1068">
        <v>320107</v>
      </c>
      <c r="J1068" t="s">
        <v>53</v>
      </c>
      <c r="K1068" s="38">
        <v>1</v>
      </c>
      <c r="L1068" s="38">
        <v>332.22199999999998</v>
      </c>
      <c r="M1068" s="38">
        <v>332.22199999999998</v>
      </c>
      <c r="N1068" s="38">
        <v>0</v>
      </c>
      <c r="O1068" s="38">
        <v>26.577999999999999</v>
      </c>
      <c r="P1068" s="38">
        <v>358.8</v>
      </c>
      <c r="Q1068">
        <v>2023</v>
      </c>
      <c r="R1068">
        <v>12</v>
      </c>
      <c r="S1068">
        <v>0</v>
      </c>
      <c r="T1068" t="s">
        <v>52</v>
      </c>
    </row>
    <row r="1069" spans="1:20" x14ac:dyDescent="0.25">
      <c r="A1069">
        <v>6750068394</v>
      </c>
      <c r="B1069" s="37">
        <v>45281</v>
      </c>
      <c r="C1069" t="s">
        <v>45</v>
      </c>
      <c r="D1069" t="s">
        <v>46</v>
      </c>
      <c r="E1069" t="s">
        <v>47</v>
      </c>
      <c r="F1069" t="s">
        <v>108</v>
      </c>
      <c r="G1069" t="s">
        <v>49</v>
      </c>
      <c r="H1069" t="s">
        <v>50</v>
      </c>
      <c r="I1069">
        <v>320118</v>
      </c>
      <c r="J1069" t="s">
        <v>57</v>
      </c>
      <c r="K1069" s="38">
        <v>5</v>
      </c>
      <c r="L1069" s="38">
        <v>187.35400000000001</v>
      </c>
      <c r="M1069" s="38">
        <v>936.77200000000005</v>
      </c>
      <c r="N1069" s="38">
        <v>-165.31299999999999</v>
      </c>
      <c r="O1069" s="38">
        <v>74.941999999999993</v>
      </c>
      <c r="P1069" s="38">
        <v>1011.7140000000001</v>
      </c>
      <c r="Q1069">
        <v>2023</v>
      </c>
      <c r="R1069">
        <v>12</v>
      </c>
      <c r="S1069">
        <v>0.15000049905497134</v>
      </c>
      <c r="T1069" t="s">
        <v>56</v>
      </c>
    </row>
    <row r="1070" spans="1:20" x14ac:dyDescent="0.25">
      <c r="A1070">
        <v>6750068394</v>
      </c>
      <c r="B1070" s="37">
        <v>45281</v>
      </c>
      <c r="C1070" t="s">
        <v>45</v>
      </c>
      <c r="D1070" t="s">
        <v>46</v>
      </c>
      <c r="E1070" t="s">
        <v>47</v>
      </c>
      <c r="F1070" t="s">
        <v>108</v>
      </c>
      <c r="G1070" t="s">
        <v>49</v>
      </c>
      <c r="H1070" t="s">
        <v>50</v>
      </c>
      <c r="I1070">
        <v>323900</v>
      </c>
      <c r="J1070" t="s">
        <v>64</v>
      </c>
      <c r="K1070" s="38">
        <v>1</v>
      </c>
      <c r="L1070" s="38">
        <v>196.71299999999999</v>
      </c>
      <c r="M1070" s="38">
        <v>196.71299999999999</v>
      </c>
      <c r="N1070" s="38">
        <v>-84.305000000000007</v>
      </c>
      <c r="O1070" s="38">
        <v>15.737</v>
      </c>
      <c r="P1070" s="38">
        <v>212.45</v>
      </c>
      <c r="Q1070">
        <v>2023</v>
      </c>
      <c r="R1070">
        <v>12</v>
      </c>
      <c r="S1070">
        <v>0.29999857660363394</v>
      </c>
      <c r="T1070" t="s">
        <v>56</v>
      </c>
    </row>
    <row r="1071" spans="1:20" x14ac:dyDescent="0.25">
      <c r="A1071">
        <v>6750068394</v>
      </c>
      <c r="B1071" s="37">
        <v>45281</v>
      </c>
      <c r="C1071" t="s">
        <v>45</v>
      </c>
      <c r="D1071" t="s">
        <v>46</v>
      </c>
      <c r="E1071" t="s">
        <v>47</v>
      </c>
      <c r="F1071" t="s">
        <v>108</v>
      </c>
      <c r="G1071" t="s">
        <v>49</v>
      </c>
      <c r="H1071" t="s">
        <v>50</v>
      </c>
      <c r="I1071">
        <v>323103</v>
      </c>
      <c r="J1071" t="s">
        <v>60</v>
      </c>
      <c r="K1071" s="38">
        <v>2</v>
      </c>
      <c r="L1071" s="38">
        <v>196.71299999999999</v>
      </c>
      <c r="M1071" s="38">
        <v>393.42500000000001</v>
      </c>
      <c r="N1071" s="38">
        <v>-168.61099999999999</v>
      </c>
      <c r="O1071" s="38">
        <v>31.474</v>
      </c>
      <c r="P1071" s="38">
        <v>424.899</v>
      </c>
      <c r="Q1071">
        <v>2023</v>
      </c>
      <c r="R1071">
        <v>12</v>
      </c>
      <c r="S1071">
        <v>0.29999982207577075</v>
      </c>
      <c r="T1071" t="s">
        <v>56</v>
      </c>
    </row>
    <row r="1072" spans="1:20" x14ac:dyDescent="0.25">
      <c r="A1072">
        <v>6750068394</v>
      </c>
      <c r="B1072" s="37">
        <v>45281</v>
      </c>
      <c r="C1072" t="s">
        <v>45</v>
      </c>
      <c r="D1072" t="s">
        <v>46</v>
      </c>
      <c r="E1072" t="s">
        <v>47</v>
      </c>
      <c r="F1072" t="s">
        <v>108</v>
      </c>
      <c r="G1072" t="s">
        <v>49</v>
      </c>
      <c r="H1072" t="s">
        <v>50</v>
      </c>
      <c r="I1072">
        <v>323004</v>
      </c>
      <c r="J1072" t="s">
        <v>61</v>
      </c>
      <c r="K1072" s="38">
        <v>1</v>
      </c>
      <c r="L1072" s="38">
        <v>196.71299999999999</v>
      </c>
      <c r="M1072" s="38">
        <v>196.71299999999999</v>
      </c>
      <c r="N1072" s="38">
        <v>-84.305000000000007</v>
      </c>
      <c r="O1072" s="38">
        <v>15.737</v>
      </c>
      <c r="P1072" s="38">
        <v>212.45</v>
      </c>
      <c r="Q1072">
        <v>2023</v>
      </c>
      <c r="R1072">
        <v>12</v>
      </c>
      <c r="S1072">
        <v>0.29999857660363394</v>
      </c>
      <c r="T1072" t="s">
        <v>56</v>
      </c>
    </row>
    <row r="1073" spans="1:20" x14ac:dyDescent="0.25">
      <c r="A1073">
        <v>6750068394</v>
      </c>
      <c r="B1073" s="37">
        <v>45281</v>
      </c>
      <c r="C1073" t="s">
        <v>45</v>
      </c>
      <c r="D1073" t="s">
        <v>46</v>
      </c>
      <c r="E1073" t="s">
        <v>47</v>
      </c>
      <c r="F1073" t="s">
        <v>108</v>
      </c>
      <c r="G1073" t="s">
        <v>49</v>
      </c>
      <c r="H1073" t="s">
        <v>50</v>
      </c>
      <c r="I1073">
        <v>320025</v>
      </c>
      <c r="J1073" t="s">
        <v>58</v>
      </c>
      <c r="K1073" s="38">
        <v>10</v>
      </c>
      <c r="L1073" s="38">
        <v>187.35400000000001</v>
      </c>
      <c r="M1073" s="38">
        <v>1873.5440000000001</v>
      </c>
      <c r="N1073" s="38">
        <v>-330.62599999999998</v>
      </c>
      <c r="O1073" s="38">
        <v>149.88300000000001</v>
      </c>
      <c r="P1073" s="38">
        <v>2023.4269999999999</v>
      </c>
      <c r="Q1073">
        <v>2023</v>
      </c>
      <c r="R1073">
        <v>12</v>
      </c>
      <c r="S1073">
        <v>0.15000049905497134</v>
      </c>
      <c r="T1073" t="s">
        <v>56</v>
      </c>
    </row>
    <row r="1074" spans="1:20" x14ac:dyDescent="0.25">
      <c r="A1074">
        <v>6750068394</v>
      </c>
      <c r="B1074" s="37">
        <v>45281</v>
      </c>
      <c r="C1074" t="s">
        <v>45</v>
      </c>
      <c r="D1074" t="s">
        <v>46</v>
      </c>
      <c r="E1074" t="s">
        <v>47</v>
      </c>
      <c r="F1074" t="s">
        <v>108</v>
      </c>
      <c r="G1074" t="s">
        <v>49</v>
      </c>
      <c r="H1074" t="s">
        <v>50</v>
      </c>
      <c r="I1074">
        <v>324003</v>
      </c>
      <c r="J1074" t="s">
        <v>10</v>
      </c>
      <c r="K1074" s="38">
        <v>2</v>
      </c>
      <c r="L1074" s="38">
        <v>383.33300000000003</v>
      </c>
      <c r="M1074" s="38">
        <v>766.66600000000005</v>
      </c>
      <c r="N1074" s="38">
        <v>0</v>
      </c>
      <c r="O1074" s="38">
        <v>61.332999999999998</v>
      </c>
      <c r="P1074" s="38">
        <v>827.99900000000002</v>
      </c>
      <c r="Q1074">
        <v>2023</v>
      </c>
      <c r="R1074">
        <v>12</v>
      </c>
      <c r="S1074">
        <v>0</v>
      </c>
      <c r="T1074" t="s">
        <v>52</v>
      </c>
    </row>
    <row r="1075" spans="1:20" x14ac:dyDescent="0.25">
      <c r="A1075">
        <v>6750068395</v>
      </c>
      <c r="B1075" s="37">
        <v>45281</v>
      </c>
      <c r="C1075" t="s">
        <v>45</v>
      </c>
      <c r="D1075" t="s">
        <v>46</v>
      </c>
      <c r="E1075" t="s">
        <v>47</v>
      </c>
      <c r="F1075" t="s">
        <v>155</v>
      </c>
      <c r="G1075" t="s">
        <v>49</v>
      </c>
      <c r="H1075" t="s">
        <v>50</v>
      </c>
      <c r="I1075">
        <v>320015</v>
      </c>
      <c r="J1075" t="s">
        <v>51</v>
      </c>
      <c r="K1075" s="38">
        <v>5</v>
      </c>
      <c r="L1075" s="38">
        <v>332.22199999999998</v>
      </c>
      <c r="M1075" s="38">
        <v>1661.11</v>
      </c>
      <c r="N1075" s="38">
        <v>0</v>
      </c>
      <c r="O1075" s="38">
        <v>132.88900000000001</v>
      </c>
      <c r="P1075" s="38">
        <v>1793.999</v>
      </c>
      <c r="Q1075">
        <v>2023</v>
      </c>
      <c r="R1075">
        <v>12</v>
      </c>
      <c r="S1075">
        <v>0</v>
      </c>
      <c r="T1075" t="s">
        <v>52</v>
      </c>
    </row>
    <row r="1076" spans="1:20" x14ac:dyDescent="0.25">
      <c r="A1076">
        <v>6750068395</v>
      </c>
      <c r="B1076" s="37">
        <v>45281</v>
      </c>
      <c r="C1076" t="s">
        <v>45</v>
      </c>
      <c r="D1076" t="s">
        <v>46</v>
      </c>
      <c r="E1076" t="s">
        <v>47</v>
      </c>
      <c r="F1076" t="s">
        <v>155</v>
      </c>
      <c r="G1076" t="s">
        <v>49</v>
      </c>
      <c r="H1076" t="s">
        <v>50</v>
      </c>
      <c r="I1076">
        <v>320107</v>
      </c>
      <c r="J1076" t="s">
        <v>53</v>
      </c>
      <c r="K1076" s="38">
        <v>5</v>
      </c>
      <c r="L1076" s="38">
        <v>332.22199999999998</v>
      </c>
      <c r="M1076" s="38">
        <v>1661.11</v>
      </c>
      <c r="N1076" s="38">
        <v>0</v>
      </c>
      <c r="O1076" s="38">
        <v>132.88900000000001</v>
      </c>
      <c r="P1076" s="38">
        <v>1793.999</v>
      </c>
      <c r="Q1076">
        <v>2023</v>
      </c>
      <c r="R1076">
        <v>12</v>
      </c>
      <c r="S1076">
        <v>0</v>
      </c>
      <c r="T1076" t="s">
        <v>52</v>
      </c>
    </row>
    <row r="1077" spans="1:20" x14ac:dyDescent="0.25">
      <c r="A1077">
        <v>6750068395</v>
      </c>
      <c r="B1077" s="37">
        <v>45281</v>
      </c>
      <c r="C1077" t="s">
        <v>45</v>
      </c>
      <c r="D1077" t="s">
        <v>46</v>
      </c>
      <c r="E1077" t="s">
        <v>47</v>
      </c>
      <c r="F1077" t="s">
        <v>155</v>
      </c>
      <c r="G1077" t="s">
        <v>49</v>
      </c>
      <c r="H1077" t="s">
        <v>50</v>
      </c>
      <c r="I1077">
        <v>320020</v>
      </c>
      <c r="J1077" t="s">
        <v>84</v>
      </c>
      <c r="K1077" s="38">
        <v>5</v>
      </c>
      <c r="L1077" s="38">
        <v>265.77800000000002</v>
      </c>
      <c r="M1077" s="38">
        <v>1328.8879999999999</v>
      </c>
      <c r="N1077" s="38">
        <v>-332.22199999999998</v>
      </c>
      <c r="O1077" s="38">
        <v>106.31100000000001</v>
      </c>
      <c r="P1077" s="38">
        <v>1435.1990000000001</v>
      </c>
      <c r="Q1077">
        <v>2023</v>
      </c>
      <c r="R1077">
        <v>12</v>
      </c>
      <c r="S1077">
        <v>0.19999975919745328</v>
      </c>
      <c r="T1077" t="s">
        <v>56</v>
      </c>
    </row>
    <row r="1078" spans="1:20" x14ac:dyDescent="0.25">
      <c r="A1078">
        <v>6750068395</v>
      </c>
      <c r="B1078" s="37">
        <v>45281</v>
      </c>
      <c r="C1078" t="s">
        <v>45</v>
      </c>
      <c r="D1078" t="s">
        <v>46</v>
      </c>
      <c r="E1078" t="s">
        <v>47</v>
      </c>
      <c r="F1078" t="s">
        <v>155</v>
      </c>
      <c r="G1078" t="s">
        <v>49</v>
      </c>
      <c r="H1078" t="s">
        <v>50</v>
      </c>
      <c r="I1078">
        <v>320100</v>
      </c>
      <c r="J1078" t="s">
        <v>13</v>
      </c>
      <c r="K1078" s="38">
        <v>5</v>
      </c>
      <c r="L1078" s="38">
        <v>169.363</v>
      </c>
      <c r="M1078" s="38">
        <v>846.81700000000001</v>
      </c>
      <c r="N1078" s="38">
        <v>-282.27300000000002</v>
      </c>
      <c r="O1078" s="38">
        <v>67.745000000000005</v>
      </c>
      <c r="P1078" s="38">
        <v>914.56200000000001</v>
      </c>
      <c r="Q1078">
        <v>2023</v>
      </c>
      <c r="R1078">
        <v>12</v>
      </c>
      <c r="S1078">
        <v>0.25000088567055895</v>
      </c>
      <c r="T1078" t="s">
        <v>56</v>
      </c>
    </row>
    <row r="1079" spans="1:20" x14ac:dyDescent="0.25">
      <c r="A1079">
        <v>6750068395</v>
      </c>
      <c r="B1079" s="37">
        <v>45281</v>
      </c>
      <c r="C1079" t="s">
        <v>45</v>
      </c>
      <c r="D1079" t="s">
        <v>46</v>
      </c>
      <c r="E1079" t="s">
        <v>47</v>
      </c>
      <c r="F1079" t="s">
        <v>155</v>
      </c>
      <c r="G1079" t="s">
        <v>49</v>
      </c>
      <c r="H1079" t="s">
        <v>50</v>
      </c>
      <c r="I1079">
        <v>320015</v>
      </c>
      <c r="J1079" t="s">
        <v>51</v>
      </c>
      <c r="K1079" s="38">
        <v>1</v>
      </c>
      <c r="L1079" s="38">
        <v>0</v>
      </c>
      <c r="M1079" s="38">
        <v>0</v>
      </c>
      <c r="N1079" s="38">
        <v>0</v>
      </c>
      <c r="O1079" s="38">
        <v>0</v>
      </c>
      <c r="P1079" s="38">
        <v>0</v>
      </c>
      <c r="Q1079">
        <v>2023</v>
      </c>
      <c r="R1079">
        <v>12</v>
      </c>
      <c r="S1079">
        <v>0</v>
      </c>
      <c r="T1079" t="s">
        <v>52</v>
      </c>
    </row>
    <row r="1080" spans="1:20" x14ac:dyDescent="0.25">
      <c r="A1080">
        <v>6750068395</v>
      </c>
      <c r="B1080" s="37">
        <v>45281</v>
      </c>
      <c r="C1080" t="s">
        <v>45</v>
      </c>
      <c r="D1080" t="s">
        <v>46</v>
      </c>
      <c r="E1080" t="s">
        <v>47</v>
      </c>
      <c r="F1080" t="s">
        <v>155</v>
      </c>
      <c r="G1080" t="s">
        <v>49</v>
      </c>
      <c r="H1080" t="s">
        <v>50</v>
      </c>
      <c r="I1080">
        <v>320107</v>
      </c>
      <c r="J1080" t="s">
        <v>53</v>
      </c>
      <c r="K1080" s="38">
        <v>1</v>
      </c>
      <c r="L1080" s="38">
        <v>0</v>
      </c>
      <c r="M1080" s="38">
        <v>0</v>
      </c>
      <c r="N1080" s="38">
        <v>0</v>
      </c>
      <c r="O1080" s="38">
        <v>0</v>
      </c>
      <c r="P1080" s="38">
        <v>0</v>
      </c>
      <c r="Q1080">
        <v>2023</v>
      </c>
      <c r="R1080">
        <v>12</v>
      </c>
      <c r="S1080">
        <v>0</v>
      </c>
      <c r="T1080" t="s">
        <v>52</v>
      </c>
    </row>
    <row r="1081" spans="1:20" x14ac:dyDescent="0.25">
      <c r="A1081">
        <v>6750068396</v>
      </c>
      <c r="B1081" s="37">
        <v>45281</v>
      </c>
      <c r="C1081" t="s">
        <v>45</v>
      </c>
      <c r="D1081" t="s">
        <v>46</v>
      </c>
      <c r="E1081" t="s">
        <v>47</v>
      </c>
      <c r="F1081" t="s">
        <v>156</v>
      </c>
      <c r="G1081" t="s">
        <v>49</v>
      </c>
      <c r="H1081" t="s">
        <v>50</v>
      </c>
      <c r="I1081">
        <v>320015</v>
      </c>
      <c r="J1081" t="s">
        <v>51</v>
      </c>
      <c r="K1081" s="38">
        <v>3</v>
      </c>
      <c r="L1081" s="38">
        <v>332.22199999999998</v>
      </c>
      <c r="M1081" s="38">
        <v>996.66600000000005</v>
      </c>
      <c r="N1081" s="38">
        <v>0</v>
      </c>
      <c r="O1081" s="38">
        <v>79.733000000000004</v>
      </c>
      <c r="P1081" s="38">
        <v>1076.3989999999999</v>
      </c>
      <c r="Q1081">
        <v>2023</v>
      </c>
      <c r="R1081">
        <v>12</v>
      </c>
      <c r="S1081">
        <v>0</v>
      </c>
      <c r="T1081" t="s">
        <v>52</v>
      </c>
    </row>
    <row r="1082" spans="1:20" x14ac:dyDescent="0.25">
      <c r="A1082">
        <v>6750068396</v>
      </c>
      <c r="B1082" s="37">
        <v>45281</v>
      </c>
      <c r="C1082" t="s">
        <v>45</v>
      </c>
      <c r="D1082" t="s">
        <v>46</v>
      </c>
      <c r="E1082" t="s">
        <v>47</v>
      </c>
      <c r="F1082" t="s">
        <v>156</v>
      </c>
      <c r="G1082" t="s">
        <v>49</v>
      </c>
      <c r="H1082" t="s">
        <v>50</v>
      </c>
      <c r="I1082">
        <v>320107</v>
      </c>
      <c r="J1082" t="s">
        <v>53</v>
      </c>
      <c r="K1082" s="38">
        <v>3</v>
      </c>
      <c r="L1082" s="38">
        <v>332.22199999999998</v>
      </c>
      <c r="M1082" s="38">
        <v>996.66600000000005</v>
      </c>
      <c r="N1082" s="38">
        <v>0</v>
      </c>
      <c r="O1082" s="38">
        <v>79.733000000000004</v>
      </c>
      <c r="P1082" s="38">
        <v>1076.3989999999999</v>
      </c>
      <c r="Q1082">
        <v>2023</v>
      </c>
      <c r="R1082">
        <v>12</v>
      </c>
      <c r="S1082">
        <v>0</v>
      </c>
      <c r="T1082" t="s">
        <v>52</v>
      </c>
    </row>
    <row r="1083" spans="1:20" x14ac:dyDescent="0.25">
      <c r="A1083">
        <v>6750068396</v>
      </c>
      <c r="B1083" s="37">
        <v>45281</v>
      </c>
      <c r="C1083" t="s">
        <v>45</v>
      </c>
      <c r="D1083" t="s">
        <v>46</v>
      </c>
      <c r="E1083" t="s">
        <v>47</v>
      </c>
      <c r="F1083" t="s">
        <v>156</v>
      </c>
      <c r="G1083" t="s">
        <v>49</v>
      </c>
      <c r="H1083" t="s">
        <v>50</v>
      </c>
      <c r="I1083">
        <v>320028</v>
      </c>
      <c r="J1083" t="s">
        <v>11</v>
      </c>
      <c r="K1083" s="38">
        <v>4</v>
      </c>
      <c r="L1083" s="38">
        <v>170.208</v>
      </c>
      <c r="M1083" s="38">
        <v>680.83199999999999</v>
      </c>
      <c r="N1083" s="38">
        <v>0</v>
      </c>
      <c r="O1083" s="38">
        <v>54.466999999999999</v>
      </c>
      <c r="P1083" s="38">
        <v>735.29899999999998</v>
      </c>
      <c r="Q1083">
        <v>2023</v>
      </c>
      <c r="R1083">
        <v>12</v>
      </c>
      <c r="S1083">
        <v>0</v>
      </c>
      <c r="T1083" t="s">
        <v>52</v>
      </c>
    </row>
    <row r="1084" spans="1:20" x14ac:dyDescent="0.25">
      <c r="A1084">
        <v>6750068396</v>
      </c>
      <c r="B1084" s="37">
        <v>45281</v>
      </c>
      <c r="C1084" t="s">
        <v>45</v>
      </c>
      <c r="D1084" t="s">
        <v>46</v>
      </c>
      <c r="E1084" t="s">
        <v>47</v>
      </c>
      <c r="F1084" t="s">
        <v>156</v>
      </c>
      <c r="G1084" t="s">
        <v>49</v>
      </c>
      <c r="H1084" t="s">
        <v>50</v>
      </c>
      <c r="I1084">
        <v>320917</v>
      </c>
      <c r="J1084" t="s">
        <v>54</v>
      </c>
      <c r="K1084" s="38">
        <v>3</v>
      </c>
      <c r="L1084" s="38">
        <v>332.22199999999998</v>
      </c>
      <c r="M1084" s="38">
        <v>996.66600000000005</v>
      </c>
      <c r="N1084" s="38">
        <v>0</v>
      </c>
      <c r="O1084" s="38">
        <v>79.733000000000004</v>
      </c>
      <c r="P1084" s="38">
        <v>1076.3989999999999</v>
      </c>
      <c r="Q1084">
        <v>2023</v>
      </c>
      <c r="R1084">
        <v>12</v>
      </c>
      <c r="S1084">
        <v>0</v>
      </c>
      <c r="T1084" t="s">
        <v>52</v>
      </c>
    </row>
    <row r="1085" spans="1:20" x14ac:dyDescent="0.25">
      <c r="A1085">
        <v>6750068396</v>
      </c>
      <c r="B1085" s="37">
        <v>45281</v>
      </c>
      <c r="C1085" t="s">
        <v>45</v>
      </c>
      <c r="D1085" t="s">
        <v>46</v>
      </c>
      <c r="E1085" t="s">
        <v>47</v>
      </c>
      <c r="F1085" t="s">
        <v>156</v>
      </c>
      <c r="G1085" t="s">
        <v>49</v>
      </c>
      <c r="H1085" t="s">
        <v>50</v>
      </c>
      <c r="I1085">
        <v>323900</v>
      </c>
      <c r="J1085" t="s">
        <v>64</v>
      </c>
      <c r="K1085" s="38">
        <v>1</v>
      </c>
      <c r="L1085" s="38">
        <v>196.71299999999999</v>
      </c>
      <c r="M1085" s="38">
        <v>196.71299999999999</v>
      </c>
      <c r="N1085" s="38">
        <v>-84.305000000000007</v>
      </c>
      <c r="O1085" s="38">
        <v>15.737</v>
      </c>
      <c r="P1085" s="38">
        <v>212.45</v>
      </c>
      <c r="Q1085">
        <v>2023</v>
      </c>
      <c r="R1085">
        <v>12</v>
      </c>
      <c r="S1085">
        <v>0.29999857660363394</v>
      </c>
      <c r="T1085" t="s">
        <v>56</v>
      </c>
    </row>
    <row r="1086" spans="1:20" x14ac:dyDescent="0.25">
      <c r="A1086">
        <v>6750068396</v>
      </c>
      <c r="B1086" s="37">
        <v>45281</v>
      </c>
      <c r="C1086" t="s">
        <v>45</v>
      </c>
      <c r="D1086" t="s">
        <v>46</v>
      </c>
      <c r="E1086" t="s">
        <v>47</v>
      </c>
      <c r="F1086" t="s">
        <v>156</v>
      </c>
      <c r="G1086" t="s">
        <v>49</v>
      </c>
      <c r="H1086" t="s">
        <v>50</v>
      </c>
      <c r="I1086">
        <v>323103</v>
      </c>
      <c r="J1086" t="s">
        <v>60</v>
      </c>
      <c r="K1086" s="38">
        <v>1</v>
      </c>
      <c r="L1086" s="38">
        <v>196.71299999999999</v>
      </c>
      <c r="M1086" s="38">
        <v>196.71299999999999</v>
      </c>
      <c r="N1086" s="38">
        <v>-84.305000000000007</v>
      </c>
      <c r="O1086" s="38">
        <v>15.737</v>
      </c>
      <c r="P1086" s="38">
        <v>212.45</v>
      </c>
      <c r="Q1086">
        <v>2023</v>
      </c>
      <c r="R1086">
        <v>12</v>
      </c>
      <c r="S1086">
        <v>0.29999857660363394</v>
      </c>
      <c r="T1086" t="s">
        <v>56</v>
      </c>
    </row>
    <row r="1087" spans="1:20" x14ac:dyDescent="0.25">
      <c r="A1087">
        <v>6750068396</v>
      </c>
      <c r="B1087" s="37">
        <v>45281</v>
      </c>
      <c r="C1087" t="s">
        <v>45</v>
      </c>
      <c r="D1087" t="s">
        <v>46</v>
      </c>
      <c r="E1087" t="s">
        <v>47</v>
      </c>
      <c r="F1087" t="s">
        <v>156</v>
      </c>
      <c r="G1087" t="s">
        <v>49</v>
      </c>
      <c r="H1087" t="s">
        <v>50</v>
      </c>
      <c r="I1087">
        <v>320025</v>
      </c>
      <c r="J1087" t="s">
        <v>58</v>
      </c>
      <c r="K1087" s="38">
        <v>10</v>
      </c>
      <c r="L1087" s="38">
        <v>187.35400000000001</v>
      </c>
      <c r="M1087" s="38">
        <v>1873.5440000000001</v>
      </c>
      <c r="N1087" s="38">
        <v>-330.62599999999998</v>
      </c>
      <c r="O1087" s="38">
        <v>149.88399999999999</v>
      </c>
      <c r="P1087" s="38">
        <v>2023.4280000000001</v>
      </c>
      <c r="Q1087">
        <v>2023</v>
      </c>
      <c r="R1087">
        <v>12</v>
      </c>
      <c r="S1087">
        <v>0.15000049905497134</v>
      </c>
      <c r="T1087" t="s">
        <v>56</v>
      </c>
    </row>
    <row r="1088" spans="1:20" x14ac:dyDescent="0.25">
      <c r="A1088">
        <v>6750068396</v>
      </c>
      <c r="B1088" s="37">
        <v>45281</v>
      </c>
      <c r="C1088" t="s">
        <v>45</v>
      </c>
      <c r="D1088" t="s">
        <v>46</v>
      </c>
      <c r="E1088" t="s">
        <v>47</v>
      </c>
      <c r="F1088" t="s">
        <v>156</v>
      </c>
      <c r="G1088" t="s">
        <v>49</v>
      </c>
      <c r="H1088" t="s">
        <v>50</v>
      </c>
      <c r="I1088">
        <v>324003</v>
      </c>
      <c r="J1088" t="s">
        <v>10</v>
      </c>
      <c r="K1088" s="38">
        <v>2</v>
      </c>
      <c r="L1088" s="38">
        <v>383.33300000000003</v>
      </c>
      <c r="M1088" s="38">
        <v>766.66600000000005</v>
      </c>
      <c r="N1088" s="38">
        <v>0</v>
      </c>
      <c r="O1088" s="38">
        <v>61.332999999999998</v>
      </c>
      <c r="P1088" s="38">
        <v>827.99900000000002</v>
      </c>
      <c r="Q1088">
        <v>2023</v>
      </c>
      <c r="R1088">
        <v>12</v>
      </c>
      <c r="S1088">
        <v>0</v>
      </c>
      <c r="T1088" t="s">
        <v>52</v>
      </c>
    </row>
    <row r="1089" spans="1:20" x14ac:dyDescent="0.25">
      <c r="A1089">
        <v>6750068396</v>
      </c>
      <c r="B1089" s="37">
        <v>45281</v>
      </c>
      <c r="C1089" t="s">
        <v>45</v>
      </c>
      <c r="D1089" t="s">
        <v>46</v>
      </c>
      <c r="E1089" t="s">
        <v>47</v>
      </c>
      <c r="F1089" t="s">
        <v>156</v>
      </c>
      <c r="G1089" t="s">
        <v>49</v>
      </c>
      <c r="H1089" t="s">
        <v>50</v>
      </c>
      <c r="I1089">
        <v>320015</v>
      </c>
      <c r="J1089" t="s">
        <v>51</v>
      </c>
      <c r="K1089" s="38">
        <v>1</v>
      </c>
      <c r="L1089" s="38">
        <v>0</v>
      </c>
      <c r="M1089" s="38">
        <v>0</v>
      </c>
      <c r="N1089" s="38">
        <v>0</v>
      </c>
      <c r="O1089" s="38">
        <v>0</v>
      </c>
      <c r="P1089" s="38">
        <v>0</v>
      </c>
      <c r="Q1089">
        <v>2023</v>
      </c>
      <c r="R1089">
        <v>12</v>
      </c>
      <c r="S1089">
        <v>0</v>
      </c>
      <c r="T1089" t="s">
        <v>52</v>
      </c>
    </row>
    <row r="1090" spans="1:20" x14ac:dyDescent="0.25">
      <c r="A1090">
        <v>6750068396</v>
      </c>
      <c r="B1090" s="37">
        <v>45281</v>
      </c>
      <c r="C1090" t="s">
        <v>45</v>
      </c>
      <c r="D1090" t="s">
        <v>46</v>
      </c>
      <c r="E1090" t="s">
        <v>47</v>
      </c>
      <c r="F1090" t="s">
        <v>156</v>
      </c>
      <c r="G1090" t="s">
        <v>49</v>
      </c>
      <c r="H1090" t="s">
        <v>50</v>
      </c>
      <c r="I1090">
        <v>320107</v>
      </c>
      <c r="J1090" t="s">
        <v>53</v>
      </c>
      <c r="K1090" s="38">
        <v>1</v>
      </c>
      <c r="L1090" s="38">
        <v>0</v>
      </c>
      <c r="M1090" s="38">
        <v>0</v>
      </c>
      <c r="N1090" s="38">
        <v>0</v>
      </c>
      <c r="O1090" s="38">
        <v>0</v>
      </c>
      <c r="P1090" s="38">
        <v>0</v>
      </c>
      <c r="Q1090">
        <v>2023</v>
      </c>
      <c r="R1090">
        <v>12</v>
      </c>
      <c r="S1090">
        <v>0</v>
      </c>
      <c r="T1090" t="s">
        <v>52</v>
      </c>
    </row>
    <row r="1091" spans="1:20" x14ac:dyDescent="0.25">
      <c r="A1091">
        <v>6750068396</v>
      </c>
      <c r="B1091" s="37">
        <v>45281</v>
      </c>
      <c r="C1091" t="s">
        <v>45</v>
      </c>
      <c r="D1091" t="s">
        <v>46</v>
      </c>
      <c r="E1091" t="s">
        <v>47</v>
      </c>
      <c r="F1091" t="s">
        <v>156</v>
      </c>
      <c r="G1091" t="s">
        <v>49</v>
      </c>
      <c r="H1091" t="s">
        <v>50</v>
      </c>
      <c r="I1091">
        <v>320917</v>
      </c>
      <c r="J1091" t="s">
        <v>54</v>
      </c>
      <c r="K1091" s="38">
        <v>1</v>
      </c>
      <c r="L1091" s="38">
        <v>0</v>
      </c>
      <c r="M1091" s="38">
        <v>0</v>
      </c>
      <c r="N1091" s="38">
        <v>0</v>
      </c>
      <c r="O1091" s="38">
        <v>0</v>
      </c>
      <c r="P1091" s="38">
        <v>0</v>
      </c>
      <c r="Q1091">
        <v>2023</v>
      </c>
      <c r="R1091">
        <v>12</v>
      </c>
      <c r="S1091">
        <v>0</v>
      </c>
      <c r="T1091" t="s">
        <v>52</v>
      </c>
    </row>
    <row r="1092" spans="1:20" x14ac:dyDescent="0.25">
      <c r="A1092">
        <v>6750068397</v>
      </c>
      <c r="B1092" s="37">
        <v>45281</v>
      </c>
      <c r="C1092" t="s">
        <v>45</v>
      </c>
      <c r="D1092" t="s">
        <v>46</v>
      </c>
      <c r="E1092" t="s">
        <v>47</v>
      </c>
      <c r="F1092" t="s">
        <v>109</v>
      </c>
      <c r="G1092" t="s">
        <v>49</v>
      </c>
      <c r="H1092" t="s">
        <v>50</v>
      </c>
      <c r="I1092">
        <v>320015</v>
      </c>
      <c r="J1092" t="s">
        <v>51</v>
      </c>
      <c r="K1092" s="38">
        <v>5</v>
      </c>
      <c r="L1092" s="38">
        <v>332.22199999999998</v>
      </c>
      <c r="M1092" s="38">
        <v>1661.11</v>
      </c>
      <c r="N1092" s="38">
        <v>0</v>
      </c>
      <c r="O1092" s="38">
        <v>132.88900000000001</v>
      </c>
      <c r="P1092" s="38">
        <v>1793.999</v>
      </c>
      <c r="Q1092">
        <v>2023</v>
      </c>
      <c r="R1092">
        <v>12</v>
      </c>
      <c r="S1092">
        <v>0</v>
      </c>
      <c r="T1092" t="s">
        <v>52</v>
      </c>
    </row>
    <row r="1093" spans="1:20" x14ac:dyDescent="0.25">
      <c r="A1093">
        <v>6750068397</v>
      </c>
      <c r="B1093" s="37">
        <v>45281</v>
      </c>
      <c r="C1093" t="s">
        <v>45</v>
      </c>
      <c r="D1093" t="s">
        <v>46</v>
      </c>
      <c r="E1093" t="s">
        <v>47</v>
      </c>
      <c r="F1093" t="s">
        <v>109</v>
      </c>
      <c r="G1093" t="s">
        <v>49</v>
      </c>
      <c r="H1093" t="s">
        <v>50</v>
      </c>
      <c r="I1093">
        <v>320107</v>
      </c>
      <c r="J1093" t="s">
        <v>53</v>
      </c>
      <c r="K1093" s="38">
        <v>1</v>
      </c>
      <c r="L1093" s="38">
        <v>332.22199999999998</v>
      </c>
      <c r="M1093" s="38">
        <v>332.22199999999998</v>
      </c>
      <c r="N1093" s="38">
        <v>0</v>
      </c>
      <c r="O1093" s="38">
        <v>26.577999999999999</v>
      </c>
      <c r="P1093" s="38">
        <v>358.8</v>
      </c>
      <c r="Q1093">
        <v>2023</v>
      </c>
      <c r="R1093">
        <v>12</v>
      </c>
      <c r="S1093">
        <v>0</v>
      </c>
      <c r="T1093" t="s">
        <v>52</v>
      </c>
    </row>
    <row r="1094" spans="1:20" x14ac:dyDescent="0.25">
      <c r="A1094">
        <v>6750068397</v>
      </c>
      <c r="B1094" s="37">
        <v>45281</v>
      </c>
      <c r="C1094" t="s">
        <v>45</v>
      </c>
      <c r="D1094" t="s">
        <v>46</v>
      </c>
      <c r="E1094" t="s">
        <v>47</v>
      </c>
      <c r="F1094" t="s">
        <v>109</v>
      </c>
      <c r="G1094" t="s">
        <v>49</v>
      </c>
      <c r="H1094" t="s">
        <v>50</v>
      </c>
      <c r="I1094">
        <v>320118</v>
      </c>
      <c r="J1094" t="s">
        <v>57</v>
      </c>
      <c r="K1094" s="38">
        <v>10</v>
      </c>
      <c r="L1094" s="38">
        <v>187.35400000000001</v>
      </c>
      <c r="M1094" s="38">
        <v>1873.5440000000001</v>
      </c>
      <c r="N1094" s="38">
        <v>-330.62599999999998</v>
      </c>
      <c r="O1094" s="38">
        <v>149.88399999999999</v>
      </c>
      <c r="P1094" s="38">
        <v>2023.4280000000001</v>
      </c>
      <c r="Q1094">
        <v>2023</v>
      </c>
      <c r="R1094">
        <v>12</v>
      </c>
      <c r="S1094">
        <v>0.15000049905497134</v>
      </c>
      <c r="T1094" t="s">
        <v>56</v>
      </c>
    </row>
    <row r="1095" spans="1:20" x14ac:dyDescent="0.25">
      <c r="A1095">
        <v>6750068397</v>
      </c>
      <c r="B1095" s="37">
        <v>45281</v>
      </c>
      <c r="C1095" t="s">
        <v>45</v>
      </c>
      <c r="D1095" t="s">
        <v>46</v>
      </c>
      <c r="E1095" t="s">
        <v>47</v>
      </c>
      <c r="F1095" t="s">
        <v>109</v>
      </c>
      <c r="G1095" t="s">
        <v>49</v>
      </c>
      <c r="H1095" t="s">
        <v>50</v>
      </c>
      <c r="I1095">
        <v>320917</v>
      </c>
      <c r="J1095" t="s">
        <v>54</v>
      </c>
      <c r="K1095" s="38">
        <v>2</v>
      </c>
      <c r="L1095" s="38">
        <v>332.22199999999998</v>
      </c>
      <c r="M1095" s="38">
        <v>664.44399999999996</v>
      </c>
      <c r="N1095" s="38">
        <v>0</v>
      </c>
      <c r="O1095" s="38">
        <v>53.155999999999999</v>
      </c>
      <c r="P1095" s="38">
        <v>717.6</v>
      </c>
      <c r="Q1095">
        <v>2023</v>
      </c>
      <c r="R1095">
        <v>12</v>
      </c>
      <c r="S1095">
        <v>0</v>
      </c>
      <c r="T1095" t="s">
        <v>52</v>
      </c>
    </row>
    <row r="1096" spans="1:20" x14ac:dyDescent="0.25">
      <c r="A1096">
        <v>6750068397</v>
      </c>
      <c r="B1096" s="37">
        <v>45281</v>
      </c>
      <c r="C1096" t="s">
        <v>45</v>
      </c>
      <c r="D1096" t="s">
        <v>46</v>
      </c>
      <c r="E1096" t="s">
        <v>47</v>
      </c>
      <c r="F1096" t="s">
        <v>109</v>
      </c>
      <c r="G1096" t="s">
        <v>49</v>
      </c>
      <c r="H1096" t="s">
        <v>50</v>
      </c>
      <c r="I1096">
        <v>323900</v>
      </c>
      <c r="J1096" t="s">
        <v>64</v>
      </c>
      <c r="K1096" s="38">
        <v>2</v>
      </c>
      <c r="L1096" s="38">
        <v>196.71299999999999</v>
      </c>
      <c r="M1096" s="38">
        <v>393.42500000000001</v>
      </c>
      <c r="N1096" s="38">
        <v>-168.61099999999999</v>
      </c>
      <c r="O1096" s="38">
        <v>31.474</v>
      </c>
      <c r="P1096" s="38">
        <v>424.899</v>
      </c>
      <c r="Q1096">
        <v>2023</v>
      </c>
      <c r="R1096">
        <v>12</v>
      </c>
      <c r="S1096">
        <v>0.29999982207577075</v>
      </c>
      <c r="T1096" t="s">
        <v>56</v>
      </c>
    </row>
    <row r="1097" spans="1:20" x14ac:dyDescent="0.25">
      <c r="A1097">
        <v>6750068397</v>
      </c>
      <c r="B1097" s="37">
        <v>45281</v>
      </c>
      <c r="C1097" t="s">
        <v>45</v>
      </c>
      <c r="D1097" t="s">
        <v>46</v>
      </c>
      <c r="E1097" t="s">
        <v>47</v>
      </c>
      <c r="F1097" t="s">
        <v>109</v>
      </c>
      <c r="G1097" t="s">
        <v>49</v>
      </c>
      <c r="H1097" t="s">
        <v>50</v>
      </c>
      <c r="I1097">
        <v>323103</v>
      </c>
      <c r="J1097" t="s">
        <v>60</v>
      </c>
      <c r="K1097" s="38">
        <v>2</v>
      </c>
      <c r="L1097" s="38">
        <v>196.71299999999999</v>
      </c>
      <c r="M1097" s="38">
        <v>393.42500000000001</v>
      </c>
      <c r="N1097" s="38">
        <v>-168.61099999999999</v>
      </c>
      <c r="O1097" s="38">
        <v>31.474</v>
      </c>
      <c r="P1097" s="38">
        <v>424.899</v>
      </c>
      <c r="Q1097">
        <v>2023</v>
      </c>
      <c r="R1097">
        <v>12</v>
      </c>
      <c r="S1097">
        <v>0.29999982207577075</v>
      </c>
      <c r="T1097" t="s">
        <v>56</v>
      </c>
    </row>
    <row r="1098" spans="1:20" x14ac:dyDescent="0.25">
      <c r="A1098">
        <v>6750068397</v>
      </c>
      <c r="B1098" s="37">
        <v>45281</v>
      </c>
      <c r="C1098" t="s">
        <v>45</v>
      </c>
      <c r="D1098" t="s">
        <v>46</v>
      </c>
      <c r="E1098" t="s">
        <v>47</v>
      </c>
      <c r="F1098" t="s">
        <v>109</v>
      </c>
      <c r="G1098" t="s">
        <v>49</v>
      </c>
      <c r="H1098" t="s">
        <v>50</v>
      </c>
      <c r="I1098">
        <v>323004</v>
      </c>
      <c r="J1098" t="s">
        <v>61</v>
      </c>
      <c r="K1098" s="38">
        <v>2</v>
      </c>
      <c r="L1098" s="38">
        <v>196.71299999999999</v>
      </c>
      <c r="M1098" s="38">
        <v>393.42500000000001</v>
      </c>
      <c r="N1098" s="38">
        <v>-168.61099999999999</v>
      </c>
      <c r="O1098" s="38">
        <v>31.474</v>
      </c>
      <c r="P1098" s="38">
        <v>424.899</v>
      </c>
      <c r="Q1098">
        <v>2023</v>
      </c>
      <c r="R1098">
        <v>12</v>
      </c>
      <c r="S1098">
        <v>0.29999982207577075</v>
      </c>
      <c r="T1098" t="s">
        <v>56</v>
      </c>
    </row>
    <row r="1099" spans="1:20" x14ac:dyDescent="0.25">
      <c r="A1099">
        <v>6750068397</v>
      </c>
      <c r="B1099" s="37">
        <v>45281</v>
      </c>
      <c r="C1099" t="s">
        <v>45</v>
      </c>
      <c r="D1099" t="s">
        <v>46</v>
      </c>
      <c r="E1099" t="s">
        <v>47</v>
      </c>
      <c r="F1099" t="s">
        <v>109</v>
      </c>
      <c r="G1099" t="s">
        <v>49</v>
      </c>
      <c r="H1099" t="s">
        <v>50</v>
      </c>
      <c r="I1099">
        <v>320020</v>
      </c>
      <c r="J1099" t="s">
        <v>84</v>
      </c>
      <c r="K1099" s="38">
        <v>10</v>
      </c>
      <c r="L1099" s="38">
        <v>265.77800000000002</v>
      </c>
      <c r="M1099" s="38">
        <v>2657.7759999999998</v>
      </c>
      <c r="N1099" s="38">
        <v>-664.44399999999996</v>
      </c>
      <c r="O1099" s="38">
        <v>212.62200000000001</v>
      </c>
      <c r="P1099" s="38">
        <v>2870.3980000000001</v>
      </c>
      <c r="Q1099">
        <v>2023</v>
      </c>
      <c r="R1099">
        <v>12</v>
      </c>
      <c r="S1099">
        <v>0.19999975919745328</v>
      </c>
      <c r="T1099" t="s">
        <v>56</v>
      </c>
    </row>
    <row r="1100" spans="1:20" x14ac:dyDescent="0.25">
      <c r="A1100">
        <v>6750068397</v>
      </c>
      <c r="B1100" s="37">
        <v>45281</v>
      </c>
      <c r="C1100" t="s">
        <v>45</v>
      </c>
      <c r="D1100" t="s">
        <v>46</v>
      </c>
      <c r="E1100" t="s">
        <v>47</v>
      </c>
      <c r="F1100" t="s">
        <v>109</v>
      </c>
      <c r="G1100" t="s">
        <v>49</v>
      </c>
      <c r="H1100" t="s">
        <v>50</v>
      </c>
      <c r="I1100">
        <v>320025</v>
      </c>
      <c r="J1100" t="s">
        <v>58</v>
      </c>
      <c r="K1100" s="38">
        <v>40</v>
      </c>
      <c r="L1100" s="38">
        <v>187.35400000000001</v>
      </c>
      <c r="M1100" s="38">
        <v>7494.1779999999999</v>
      </c>
      <c r="N1100" s="38">
        <v>-1322.502</v>
      </c>
      <c r="O1100" s="38">
        <v>599.53399999999999</v>
      </c>
      <c r="P1100" s="38">
        <v>8093.7120000000004</v>
      </c>
      <c r="Q1100">
        <v>2023</v>
      </c>
      <c r="R1100">
        <v>12</v>
      </c>
      <c r="S1100">
        <v>0.15000030623834734</v>
      </c>
      <c r="T1100" t="s">
        <v>56</v>
      </c>
    </row>
    <row r="1101" spans="1:20" x14ac:dyDescent="0.25">
      <c r="A1101">
        <v>6750068397</v>
      </c>
      <c r="B1101" s="37">
        <v>45281</v>
      </c>
      <c r="C1101" t="s">
        <v>45</v>
      </c>
      <c r="D1101" t="s">
        <v>46</v>
      </c>
      <c r="E1101" t="s">
        <v>47</v>
      </c>
      <c r="F1101" t="s">
        <v>109</v>
      </c>
      <c r="G1101" t="s">
        <v>49</v>
      </c>
      <c r="H1101" t="s">
        <v>50</v>
      </c>
      <c r="I1101">
        <v>324003</v>
      </c>
      <c r="J1101" t="s">
        <v>10</v>
      </c>
      <c r="K1101" s="38">
        <v>5</v>
      </c>
      <c r="L1101" s="38">
        <v>383.33300000000003</v>
      </c>
      <c r="M1101" s="38">
        <v>1916.665</v>
      </c>
      <c r="N1101" s="38">
        <v>0</v>
      </c>
      <c r="O1101" s="38">
        <v>153.333</v>
      </c>
      <c r="P1101" s="38">
        <v>2069.998</v>
      </c>
      <c r="Q1101">
        <v>2023</v>
      </c>
      <c r="R1101">
        <v>12</v>
      </c>
      <c r="S1101">
        <v>0</v>
      </c>
      <c r="T1101" t="s">
        <v>52</v>
      </c>
    </row>
    <row r="1102" spans="1:20" x14ac:dyDescent="0.25">
      <c r="A1102">
        <v>6750068397</v>
      </c>
      <c r="B1102" s="37">
        <v>45281</v>
      </c>
      <c r="C1102" t="s">
        <v>45</v>
      </c>
      <c r="D1102" t="s">
        <v>46</v>
      </c>
      <c r="E1102" t="s">
        <v>47</v>
      </c>
      <c r="F1102" t="s">
        <v>109</v>
      </c>
      <c r="G1102" t="s">
        <v>49</v>
      </c>
      <c r="H1102" t="s">
        <v>50</v>
      </c>
      <c r="I1102">
        <v>320400</v>
      </c>
      <c r="J1102" t="s">
        <v>12</v>
      </c>
      <c r="K1102" s="38">
        <v>5</v>
      </c>
      <c r="L1102" s="38">
        <v>169.363</v>
      </c>
      <c r="M1102" s="38">
        <v>846.81700000000001</v>
      </c>
      <c r="N1102" s="38">
        <v>-282.27300000000002</v>
      </c>
      <c r="O1102" s="38">
        <v>67.745000000000005</v>
      </c>
      <c r="P1102" s="38">
        <v>914.56200000000001</v>
      </c>
      <c r="Q1102">
        <v>2023</v>
      </c>
      <c r="R1102">
        <v>12</v>
      </c>
      <c r="S1102">
        <v>0.25000088567055895</v>
      </c>
      <c r="T1102" t="s">
        <v>56</v>
      </c>
    </row>
    <row r="1103" spans="1:20" x14ac:dyDescent="0.25">
      <c r="A1103">
        <v>6750068397</v>
      </c>
      <c r="B1103" s="37">
        <v>45281</v>
      </c>
      <c r="C1103" t="s">
        <v>45</v>
      </c>
      <c r="D1103" t="s">
        <v>46</v>
      </c>
      <c r="E1103" t="s">
        <v>47</v>
      </c>
      <c r="F1103" t="s">
        <v>109</v>
      </c>
      <c r="G1103" t="s">
        <v>49</v>
      </c>
      <c r="H1103" t="s">
        <v>50</v>
      </c>
      <c r="I1103">
        <v>320100</v>
      </c>
      <c r="J1103" t="s">
        <v>13</v>
      </c>
      <c r="K1103" s="38">
        <v>5</v>
      </c>
      <c r="L1103" s="38">
        <v>169.363</v>
      </c>
      <c r="M1103" s="38">
        <v>846.81700000000001</v>
      </c>
      <c r="N1103" s="38">
        <v>-282.27300000000002</v>
      </c>
      <c r="O1103" s="38">
        <v>67.745000000000005</v>
      </c>
      <c r="P1103" s="38">
        <v>914.56200000000001</v>
      </c>
      <c r="Q1103">
        <v>2023</v>
      </c>
      <c r="R1103">
        <v>12</v>
      </c>
      <c r="S1103">
        <v>0.25000088567055895</v>
      </c>
      <c r="T1103" t="s">
        <v>56</v>
      </c>
    </row>
    <row r="1104" spans="1:20" x14ac:dyDescent="0.25">
      <c r="A1104">
        <v>6750068397</v>
      </c>
      <c r="B1104" s="37">
        <v>45281</v>
      </c>
      <c r="C1104" t="s">
        <v>45</v>
      </c>
      <c r="D1104" t="s">
        <v>46</v>
      </c>
      <c r="E1104" t="s">
        <v>47</v>
      </c>
      <c r="F1104" t="s">
        <v>109</v>
      </c>
      <c r="G1104" t="s">
        <v>49</v>
      </c>
      <c r="H1104" t="s">
        <v>50</v>
      </c>
      <c r="I1104">
        <v>320015</v>
      </c>
      <c r="J1104" t="s">
        <v>51</v>
      </c>
      <c r="K1104" s="38">
        <v>1</v>
      </c>
      <c r="L1104" s="38">
        <v>0</v>
      </c>
      <c r="M1104" s="38">
        <v>0</v>
      </c>
      <c r="N1104" s="38">
        <v>0</v>
      </c>
      <c r="O1104" s="38">
        <v>0</v>
      </c>
      <c r="P1104" s="38">
        <v>0</v>
      </c>
      <c r="Q1104">
        <v>2023</v>
      </c>
      <c r="R1104">
        <v>12</v>
      </c>
      <c r="S1104">
        <v>0</v>
      </c>
      <c r="T1104" t="s">
        <v>52</v>
      </c>
    </row>
    <row r="1105" spans="1:20" x14ac:dyDescent="0.25">
      <c r="A1105">
        <v>6750068398</v>
      </c>
      <c r="B1105" s="37">
        <v>45281</v>
      </c>
      <c r="C1105" t="s">
        <v>45</v>
      </c>
      <c r="D1105" t="s">
        <v>46</v>
      </c>
      <c r="E1105" t="s">
        <v>47</v>
      </c>
      <c r="F1105" t="s">
        <v>157</v>
      </c>
      <c r="G1105" t="s">
        <v>49</v>
      </c>
      <c r="H1105" t="s">
        <v>50</v>
      </c>
      <c r="I1105">
        <v>320015</v>
      </c>
      <c r="J1105" t="s">
        <v>51</v>
      </c>
      <c r="K1105" s="38">
        <v>2</v>
      </c>
      <c r="L1105" s="38">
        <v>332.22199999999998</v>
      </c>
      <c r="M1105" s="38">
        <v>664.44399999999996</v>
      </c>
      <c r="N1105" s="38">
        <v>0</v>
      </c>
      <c r="O1105" s="38">
        <v>53.155999999999999</v>
      </c>
      <c r="P1105" s="38">
        <v>717.6</v>
      </c>
      <c r="Q1105">
        <v>2023</v>
      </c>
      <c r="R1105">
        <v>12</v>
      </c>
      <c r="S1105">
        <v>0</v>
      </c>
      <c r="T1105" t="s">
        <v>52</v>
      </c>
    </row>
    <row r="1106" spans="1:20" x14ac:dyDescent="0.25">
      <c r="A1106">
        <v>6750068398</v>
      </c>
      <c r="B1106" s="37">
        <v>45281</v>
      </c>
      <c r="C1106" t="s">
        <v>45</v>
      </c>
      <c r="D1106" t="s">
        <v>46</v>
      </c>
      <c r="E1106" t="s">
        <v>47</v>
      </c>
      <c r="F1106" t="s">
        <v>157</v>
      </c>
      <c r="G1106" t="s">
        <v>49</v>
      </c>
      <c r="H1106" t="s">
        <v>50</v>
      </c>
      <c r="I1106">
        <v>320107</v>
      </c>
      <c r="J1106" t="s">
        <v>53</v>
      </c>
      <c r="K1106" s="38">
        <v>2</v>
      </c>
      <c r="L1106" s="38">
        <v>332.22199999999998</v>
      </c>
      <c r="M1106" s="38">
        <v>664.44399999999996</v>
      </c>
      <c r="N1106" s="38">
        <v>0</v>
      </c>
      <c r="O1106" s="38">
        <v>53.155999999999999</v>
      </c>
      <c r="P1106" s="38">
        <v>717.6</v>
      </c>
      <c r="Q1106">
        <v>2023</v>
      </c>
      <c r="R1106">
        <v>12</v>
      </c>
      <c r="S1106">
        <v>0</v>
      </c>
      <c r="T1106" t="s">
        <v>52</v>
      </c>
    </row>
    <row r="1107" spans="1:20" x14ac:dyDescent="0.25">
      <c r="A1107">
        <v>6750068398</v>
      </c>
      <c r="B1107" s="37">
        <v>45281</v>
      </c>
      <c r="C1107" t="s">
        <v>45</v>
      </c>
      <c r="D1107" t="s">
        <v>46</v>
      </c>
      <c r="E1107" t="s">
        <v>47</v>
      </c>
      <c r="F1107" t="s">
        <v>157</v>
      </c>
      <c r="G1107" t="s">
        <v>49</v>
      </c>
      <c r="H1107" t="s">
        <v>50</v>
      </c>
      <c r="I1107">
        <v>320028</v>
      </c>
      <c r="J1107" t="s">
        <v>11</v>
      </c>
      <c r="K1107" s="38">
        <v>2</v>
      </c>
      <c r="L1107" s="38">
        <v>170.208</v>
      </c>
      <c r="M1107" s="38">
        <v>340.416</v>
      </c>
      <c r="N1107" s="38">
        <v>0</v>
      </c>
      <c r="O1107" s="38">
        <v>27.233000000000001</v>
      </c>
      <c r="P1107" s="38">
        <v>367.649</v>
      </c>
      <c r="Q1107">
        <v>2023</v>
      </c>
      <c r="R1107">
        <v>12</v>
      </c>
      <c r="S1107">
        <v>0</v>
      </c>
      <c r="T1107" t="s">
        <v>52</v>
      </c>
    </row>
    <row r="1108" spans="1:20" x14ac:dyDescent="0.25">
      <c r="A1108">
        <v>6750068398</v>
      </c>
      <c r="B1108" s="37">
        <v>45281</v>
      </c>
      <c r="C1108" t="s">
        <v>45</v>
      </c>
      <c r="D1108" t="s">
        <v>46</v>
      </c>
      <c r="E1108" t="s">
        <v>47</v>
      </c>
      <c r="F1108" t="s">
        <v>157</v>
      </c>
      <c r="G1108" t="s">
        <v>49</v>
      </c>
      <c r="H1108" t="s">
        <v>50</v>
      </c>
      <c r="I1108">
        <v>320118</v>
      </c>
      <c r="J1108" t="s">
        <v>57</v>
      </c>
      <c r="K1108" s="38">
        <v>5</v>
      </c>
      <c r="L1108" s="38">
        <v>187.35400000000001</v>
      </c>
      <c r="M1108" s="38">
        <v>936.77200000000005</v>
      </c>
      <c r="N1108" s="38">
        <v>-165.31299999999999</v>
      </c>
      <c r="O1108" s="38">
        <v>74.941999999999993</v>
      </c>
      <c r="P1108" s="38">
        <v>1011.7140000000001</v>
      </c>
      <c r="Q1108">
        <v>2023</v>
      </c>
      <c r="R1108">
        <v>12</v>
      </c>
      <c r="S1108">
        <v>0.15000049905497134</v>
      </c>
      <c r="T1108" t="s">
        <v>56</v>
      </c>
    </row>
    <row r="1109" spans="1:20" x14ac:dyDescent="0.25">
      <c r="A1109">
        <v>6750068398</v>
      </c>
      <c r="B1109" s="37">
        <v>45281</v>
      </c>
      <c r="C1109" t="s">
        <v>45</v>
      </c>
      <c r="D1109" t="s">
        <v>46</v>
      </c>
      <c r="E1109" t="s">
        <v>47</v>
      </c>
      <c r="F1109" t="s">
        <v>157</v>
      </c>
      <c r="G1109" t="s">
        <v>49</v>
      </c>
      <c r="H1109" t="s">
        <v>50</v>
      </c>
      <c r="I1109">
        <v>320020</v>
      </c>
      <c r="J1109" t="s">
        <v>84</v>
      </c>
      <c r="K1109" s="38">
        <v>8</v>
      </c>
      <c r="L1109" s="38">
        <v>265.77800000000002</v>
      </c>
      <c r="M1109" s="38">
        <v>2126.221</v>
      </c>
      <c r="N1109" s="38">
        <v>-531.55499999999995</v>
      </c>
      <c r="O1109" s="38">
        <v>170.09700000000001</v>
      </c>
      <c r="P1109" s="38">
        <v>2296.3180000000002</v>
      </c>
      <c r="Q1109">
        <v>2023</v>
      </c>
      <c r="R1109">
        <v>12</v>
      </c>
      <c r="S1109">
        <v>0.19999969899679393</v>
      </c>
      <c r="T1109" t="s">
        <v>56</v>
      </c>
    </row>
    <row r="1110" spans="1:20" x14ac:dyDescent="0.25">
      <c r="A1110">
        <v>6750068398</v>
      </c>
      <c r="B1110" s="37">
        <v>45281</v>
      </c>
      <c r="C1110" t="s">
        <v>45</v>
      </c>
      <c r="D1110" t="s">
        <v>46</v>
      </c>
      <c r="E1110" t="s">
        <v>47</v>
      </c>
      <c r="F1110" t="s">
        <v>157</v>
      </c>
      <c r="G1110" t="s">
        <v>49</v>
      </c>
      <c r="H1110" t="s">
        <v>50</v>
      </c>
      <c r="I1110">
        <v>320025</v>
      </c>
      <c r="J1110" t="s">
        <v>58</v>
      </c>
      <c r="K1110" s="38">
        <v>10</v>
      </c>
      <c r="L1110" s="38">
        <v>187.35400000000001</v>
      </c>
      <c r="M1110" s="38">
        <v>1873.5440000000001</v>
      </c>
      <c r="N1110" s="38">
        <v>-330.62599999999998</v>
      </c>
      <c r="O1110" s="38">
        <v>149.88399999999999</v>
      </c>
      <c r="P1110" s="38">
        <v>2023.4280000000001</v>
      </c>
      <c r="Q1110">
        <v>2023</v>
      </c>
      <c r="R1110">
        <v>12</v>
      </c>
      <c r="S1110">
        <v>0.15000049905497134</v>
      </c>
      <c r="T1110" t="s">
        <v>56</v>
      </c>
    </row>
    <row r="1111" spans="1:20" x14ac:dyDescent="0.25">
      <c r="A1111">
        <v>6750068398</v>
      </c>
      <c r="B1111" s="37">
        <v>45281</v>
      </c>
      <c r="C1111" t="s">
        <v>45</v>
      </c>
      <c r="D1111" t="s">
        <v>46</v>
      </c>
      <c r="E1111" t="s">
        <v>47</v>
      </c>
      <c r="F1111" t="s">
        <v>157</v>
      </c>
      <c r="G1111" t="s">
        <v>49</v>
      </c>
      <c r="H1111" t="s">
        <v>50</v>
      </c>
      <c r="I1111">
        <v>324003</v>
      </c>
      <c r="J1111" t="s">
        <v>10</v>
      </c>
      <c r="K1111" s="38">
        <v>2</v>
      </c>
      <c r="L1111" s="38">
        <v>383.33300000000003</v>
      </c>
      <c r="M1111" s="38">
        <v>766.66600000000005</v>
      </c>
      <c r="N1111" s="38">
        <v>0</v>
      </c>
      <c r="O1111" s="38">
        <v>61.332999999999998</v>
      </c>
      <c r="P1111" s="38">
        <v>827.99900000000002</v>
      </c>
      <c r="Q1111">
        <v>2023</v>
      </c>
      <c r="R1111">
        <v>12</v>
      </c>
      <c r="S1111">
        <v>0</v>
      </c>
      <c r="T1111" t="s">
        <v>52</v>
      </c>
    </row>
    <row r="1112" spans="1:20" x14ac:dyDescent="0.25">
      <c r="A1112">
        <v>6750068398</v>
      </c>
      <c r="B1112" s="37">
        <v>45281</v>
      </c>
      <c r="C1112" t="s">
        <v>45</v>
      </c>
      <c r="D1112" t="s">
        <v>46</v>
      </c>
      <c r="E1112" t="s">
        <v>47</v>
      </c>
      <c r="F1112" t="s">
        <v>157</v>
      </c>
      <c r="G1112" t="s">
        <v>49</v>
      </c>
      <c r="H1112" t="s">
        <v>50</v>
      </c>
      <c r="I1112">
        <v>320100</v>
      </c>
      <c r="J1112" t="s">
        <v>13</v>
      </c>
      <c r="K1112" s="38">
        <v>3</v>
      </c>
      <c r="L1112" s="38">
        <v>169.363</v>
      </c>
      <c r="M1112" s="38">
        <v>508.09</v>
      </c>
      <c r="N1112" s="38">
        <v>-169.364</v>
      </c>
      <c r="O1112" s="38">
        <v>40.646999999999998</v>
      </c>
      <c r="P1112" s="38">
        <v>548.73699999999997</v>
      </c>
      <c r="Q1112">
        <v>2023</v>
      </c>
      <c r="R1112">
        <v>12</v>
      </c>
      <c r="S1112">
        <v>0.25000110708787177</v>
      </c>
      <c r="T1112" t="s">
        <v>56</v>
      </c>
    </row>
    <row r="1113" spans="1:20" x14ac:dyDescent="0.25">
      <c r="A1113">
        <v>6750068399</v>
      </c>
      <c r="B1113" s="37">
        <v>45281</v>
      </c>
      <c r="C1113" t="s">
        <v>45</v>
      </c>
      <c r="D1113" t="s">
        <v>46</v>
      </c>
      <c r="E1113" t="s">
        <v>47</v>
      </c>
      <c r="F1113" t="s">
        <v>137</v>
      </c>
      <c r="G1113" t="s">
        <v>49</v>
      </c>
      <c r="H1113" t="s">
        <v>50</v>
      </c>
      <c r="I1113">
        <v>320015</v>
      </c>
      <c r="J1113" t="s">
        <v>51</v>
      </c>
      <c r="K1113" s="38">
        <v>10</v>
      </c>
      <c r="L1113" s="38">
        <v>332.22199999999998</v>
      </c>
      <c r="M1113" s="38">
        <v>3322.22</v>
      </c>
      <c r="N1113" s="38">
        <v>0</v>
      </c>
      <c r="O1113" s="38">
        <v>265.77800000000002</v>
      </c>
      <c r="P1113" s="38">
        <v>3587.998</v>
      </c>
      <c r="Q1113">
        <v>2023</v>
      </c>
      <c r="R1113">
        <v>12</v>
      </c>
      <c r="S1113">
        <v>0</v>
      </c>
      <c r="T1113" t="s">
        <v>52</v>
      </c>
    </row>
    <row r="1114" spans="1:20" x14ac:dyDescent="0.25">
      <c r="A1114">
        <v>6750068399</v>
      </c>
      <c r="B1114" s="37">
        <v>45281</v>
      </c>
      <c r="C1114" t="s">
        <v>45</v>
      </c>
      <c r="D1114" t="s">
        <v>46</v>
      </c>
      <c r="E1114" t="s">
        <v>47</v>
      </c>
      <c r="F1114" t="s">
        <v>137</v>
      </c>
      <c r="G1114" t="s">
        <v>49</v>
      </c>
      <c r="H1114" t="s">
        <v>50</v>
      </c>
      <c r="I1114">
        <v>320107</v>
      </c>
      <c r="J1114" t="s">
        <v>53</v>
      </c>
      <c r="K1114" s="38">
        <v>10</v>
      </c>
      <c r="L1114" s="38">
        <v>332.22199999999998</v>
      </c>
      <c r="M1114" s="38">
        <v>3322.22</v>
      </c>
      <c r="N1114" s="38">
        <v>0</v>
      </c>
      <c r="O1114" s="38">
        <v>265.77699999999999</v>
      </c>
      <c r="P1114" s="38">
        <v>3587.9969999999998</v>
      </c>
      <c r="Q1114">
        <v>2023</v>
      </c>
      <c r="R1114">
        <v>12</v>
      </c>
      <c r="S1114">
        <v>0</v>
      </c>
      <c r="T1114" t="s">
        <v>52</v>
      </c>
    </row>
    <row r="1115" spans="1:20" x14ac:dyDescent="0.25">
      <c r="A1115">
        <v>6750068399</v>
      </c>
      <c r="B1115" s="37">
        <v>45281</v>
      </c>
      <c r="C1115" t="s">
        <v>45</v>
      </c>
      <c r="D1115" t="s">
        <v>46</v>
      </c>
      <c r="E1115" t="s">
        <v>47</v>
      </c>
      <c r="F1115" t="s">
        <v>137</v>
      </c>
      <c r="G1115" t="s">
        <v>49</v>
      </c>
      <c r="H1115" t="s">
        <v>50</v>
      </c>
      <c r="I1115">
        <v>320028</v>
      </c>
      <c r="J1115" t="s">
        <v>11</v>
      </c>
      <c r="K1115" s="38">
        <v>10</v>
      </c>
      <c r="L1115" s="38">
        <v>170.208</v>
      </c>
      <c r="M1115" s="38">
        <v>1702.08</v>
      </c>
      <c r="N1115" s="38">
        <v>0</v>
      </c>
      <c r="O1115" s="38">
        <v>136.166</v>
      </c>
      <c r="P1115" s="38">
        <v>1838.2460000000001</v>
      </c>
      <c r="Q1115">
        <v>2023</v>
      </c>
      <c r="R1115">
        <v>12</v>
      </c>
      <c r="S1115">
        <v>0</v>
      </c>
      <c r="T1115" t="s">
        <v>52</v>
      </c>
    </row>
    <row r="1116" spans="1:20" x14ac:dyDescent="0.25">
      <c r="A1116">
        <v>6750068399</v>
      </c>
      <c r="B1116" s="37">
        <v>45281</v>
      </c>
      <c r="C1116" t="s">
        <v>45</v>
      </c>
      <c r="D1116" t="s">
        <v>46</v>
      </c>
      <c r="E1116" t="s">
        <v>47</v>
      </c>
      <c r="F1116" t="s">
        <v>137</v>
      </c>
      <c r="G1116" t="s">
        <v>49</v>
      </c>
      <c r="H1116" t="s">
        <v>50</v>
      </c>
      <c r="I1116">
        <v>320118</v>
      </c>
      <c r="J1116" t="s">
        <v>57</v>
      </c>
      <c r="K1116" s="38">
        <v>5</v>
      </c>
      <c r="L1116" s="38">
        <v>187.35400000000001</v>
      </c>
      <c r="M1116" s="38">
        <v>936.77200000000005</v>
      </c>
      <c r="N1116" s="38">
        <v>-165.31299999999999</v>
      </c>
      <c r="O1116" s="38">
        <v>74.941999999999993</v>
      </c>
      <c r="P1116" s="38">
        <v>1011.7140000000001</v>
      </c>
      <c r="Q1116">
        <v>2023</v>
      </c>
      <c r="R1116">
        <v>12</v>
      </c>
      <c r="S1116">
        <v>0.15000049905497134</v>
      </c>
      <c r="T1116" t="s">
        <v>56</v>
      </c>
    </row>
    <row r="1117" spans="1:20" x14ac:dyDescent="0.25">
      <c r="A1117">
        <v>6750068399</v>
      </c>
      <c r="B1117" s="37">
        <v>45281</v>
      </c>
      <c r="C1117" t="s">
        <v>45</v>
      </c>
      <c r="D1117" t="s">
        <v>46</v>
      </c>
      <c r="E1117" t="s">
        <v>47</v>
      </c>
      <c r="F1117" t="s">
        <v>137</v>
      </c>
      <c r="G1117" t="s">
        <v>49</v>
      </c>
      <c r="H1117" t="s">
        <v>50</v>
      </c>
      <c r="I1117">
        <v>323004</v>
      </c>
      <c r="J1117" t="s">
        <v>61</v>
      </c>
      <c r="K1117" s="38">
        <v>3</v>
      </c>
      <c r="L1117" s="38">
        <v>196.71299999999999</v>
      </c>
      <c r="M1117" s="38">
        <v>590.13800000000003</v>
      </c>
      <c r="N1117" s="38">
        <v>-252.916</v>
      </c>
      <c r="O1117" s="38">
        <v>47.210999999999999</v>
      </c>
      <c r="P1117" s="38">
        <v>637.34900000000005</v>
      </c>
      <c r="Q1117">
        <v>2023</v>
      </c>
      <c r="R1117">
        <v>12</v>
      </c>
      <c r="S1117">
        <v>0.29999940691888433</v>
      </c>
      <c r="T1117" t="s">
        <v>56</v>
      </c>
    </row>
    <row r="1118" spans="1:20" x14ac:dyDescent="0.25">
      <c r="A1118">
        <v>6750068399</v>
      </c>
      <c r="B1118" s="37">
        <v>45281</v>
      </c>
      <c r="C1118" t="s">
        <v>45</v>
      </c>
      <c r="D1118" t="s">
        <v>46</v>
      </c>
      <c r="E1118" t="s">
        <v>47</v>
      </c>
      <c r="F1118" t="s">
        <v>137</v>
      </c>
      <c r="G1118" t="s">
        <v>49</v>
      </c>
      <c r="H1118" t="s">
        <v>50</v>
      </c>
      <c r="I1118">
        <v>320020</v>
      </c>
      <c r="J1118" t="s">
        <v>84</v>
      </c>
      <c r="K1118" s="38">
        <v>10</v>
      </c>
      <c r="L1118" s="38">
        <v>265.77800000000002</v>
      </c>
      <c r="M1118" s="38">
        <v>2657.7759999999998</v>
      </c>
      <c r="N1118" s="38">
        <v>-664.44399999999996</v>
      </c>
      <c r="O1118" s="38">
        <v>212.62200000000001</v>
      </c>
      <c r="P1118" s="38">
        <v>2870.3980000000001</v>
      </c>
      <c r="Q1118">
        <v>2023</v>
      </c>
      <c r="R1118">
        <v>12</v>
      </c>
      <c r="S1118">
        <v>0.19999975919745328</v>
      </c>
      <c r="T1118" t="s">
        <v>56</v>
      </c>
    </row>
    <row r="1119" spans="1:20" x14ac:dyDescent="0.25">
      <c r="A1119">
        <v>6750068399</v>
      </c>
      <c r="B1119" s="37">
        <v>45281</v>
      </c>
      <c r="C1119" t="s">
        <v>45</v>
      </c>
      <c r="D1119" t="s">
        <v>46</v>
      </c>
      <c r="E1119" t="s">
        <v>47</v>
      </c>
      <c r="F1119" t="s">
        <v>137</v>
      </c>
      <c r="G1119" t="s">
        <v>49</v>
      </c>
      <c r="H1119" t="s">
        <v>50</v>
      </c>
      <c r="I1119">
        <v>320025</v>
      </c>
      <c r="J1119" t="s">
        <v>58</v>
      </c>
      <c r="K1119" s="38">
        <v>10</v>
      </c>
      <c r="L1119" s="38">
        <v>187.35400000000001</v>
      </c>
      <c r="M1119" s="38">
        <v>1873.5440000000001</v>
      </c>
      <c r="N1119" s="38">
        <v>-330.62599999999998</v>
      </c>
      <c r="O1119" s="38">
        <v>149.88399999999999</v>
      </c>
      <c r="P1119" s="38">
        <v>2023.4280000000001</v>
      </c>
      <c r="Q1119">
        <v>2023</v>
      </c>
      <c r="R1119">
        <v>12</v>
      </c>
      <c r="S1119">
        <v>0.15000049905497134</v>
      </c>
      <c r="T1119" t="s">
        <v>56</v>
      </c>
    </row>
    <row r="1120" spans="1:20" x14ac:dyDescent="0.25">
      <c r="A1120">
        <v>6750068399</v>
      </c>
      <c r="B1120" s="37">
        <v>45281</v>
      </c>
      <c r="C1120" t="s">
        <v>45</v>
      </c>
      <c r="D1120" t="s">
        <v>46</v>
      </c>
      <c r="E1120" t="s">
        <v>47</v>
      </c>
      <c r="F1120" t="s">
        <v>137</v>
      </c>
      <c r="G1120" t="s">
        <v>49</v>
      </c>
      <c r="H1120" t="s">
        <v>50</v>
      </c>
      <c r="I1120">
        <v>320400</v>
      </c>
      <c r="J1120" t="s">
        <v>12</v>
      </c>
      <c r="K1120" s="38">
        <v>5</v>
      </c>
      <c r="L1120" s="38">
        <v>169.363</v>
      </c>
      <c r="M1120" s="38">
        <v>846.81700000000001</v>
      </c>
      <c r="N1120" s="38">
        <v>-282.27300000000002</v>
      </c>
      <c r="O1120" s="38">
        <v>67.745000000000005</v>
      </c>
      <c r="P1120" s="38">
        <v>914.56200000000001</v>
      </c>
      <c r="Q1120">
        <v>2023</v>
      </c>
      <c r="R1120">
        <v>12</v>
      </c>
      <c r="S1120">
        <v>0.25000088567055895</v>
      </c>
      <c r="T1120" t="s">
        <v>56</v>
      </c>
    </row>
    <row r="1121" spans="1:20" x14ac:dyDescent="0.25">
      <c r="A1121">
        <v>6750068399</v>
      </c>
      <c r="B1121" s="37">
        <v>45281</v>
      </c>
      <c r="C1121" t="s">
        <v>45</v>
      </c>
      <c r="D1121" t="s">
        <v>46</v>
      </c>
      <c r="E1121" t="s">
        <v>47</v>
      </c>
      <c r="F1121" t="s">
        <v>137</v>
      </c>
      <c r="G1121" t="s">
        <v>49</v>
      </c>
      <c r="H1121" t="s">
        <v>50</v>
      </c>
      <c r="I1121">
        <v>320015</v>
      </c>
      <c r="J1121" t="s">
        <v>51</v>
      </c>
      <c r="K1121" s="38">
        <v>3</v>
      </c>
      <c r="L1121" s="38">
        <v>0</v>
      </c>
      <c r="M1121" s="38">
        <v>0</v>
      </c>
      <c r="N1121" s="38">
        <v>0</v>
      </c>
      <c r="O1121" s="38">
        <v>0</v>
      </c>
      <c r="P1121" s="38">
        <v>0</v>
      </c>
      <c r="Q1121">
        <v>2023</v>
      </c>
      <c r="R1121">
        <v>12</v>
      </c>
      <c r="S1121">
        <v>0</v>
      </c>
      <c r="T1121" t="s">
        <v>52</v>
      </c>
    </row>
    <row r="1122" spans="1:20" x14ac:dyDescent="0.25">
      <c r="A1122">
        <v>6750068399</v>
      </c>
      <c r="B1122" s="37">
        <v>45281</v>
      </c>
      <c r="C1122" t="s">
        <v>45</v>
      </c>
      <c r="D1122" t="s">
        <v>46</v>
      </c>
      <c r="E1122" t="s">
        <v>47</v>
      </c>
      <c r="F1122" t="s">
        <v>137</v>
      </c>
      <c r="G1122" t="s">
        <v>49</v>
      </c>
      <c r="H1122" t="s">
        <v>50</v>
      </c>
      <c r="I1122">
        <v>320107</v>
      </c>
      <c r="J1122" t="s">
        <v>53</v>
      </c>
      <c r="K1122" s="38">
        <v>3</v>
      </c>
      <c r="L1122" s="38">
        <v>0</v>
      </c>
      <c r="M1122" s="38">
        <v>0</v>
      </c>
      <c r="N1122" s="38">
        <v>0</v>
      </c>
      <c r="O1122" s="38">
        <v>0</v>
      </c>
      <c r="P1122" s="38">
        <v>0</v>
      </c>
      <c r="Q1122">
        <v>2023</v>
      </c>
      <c r="R1122">
        <v>12</v>
      </c>
      <c r="S1122">
        <v>0</v>
      </c>
      <c r="T1122" t="s">
        <v>52</v>
      </c>
    </row>
    <row r="1123" spans="1:20" x14ac:dyDescent="0.25">
      <c r="A1123">
        <v>6750068400</v>
      </c>
      <c r="B1123" s="37">
        <v>45281</v>
      </c>
      <c r="C1123" t="s">
        <v>45</v>
      </c>
      <c r="D1123" t="s">
        <v>46</v>
      </c>
      <c r="E1123" t="s">
        <v>47</v>
      </c>
      <c r="F1123" t="s">
        <v>128</v>
      </c>
      <c r="G1123" t="s">
        <v>49</v>
      </c>
      <c r="H1123" t="s">
        <v>50</v>
      </c>
      <c r="I1123">
        <v>323103</v>
      </c>
      <c r="J1123" t="s">
        <v>60</v>
      </c>
      <c r="K1123" s="38">
        <v>3</v>
      </c>
      <c r="L1123" s="38">
        <v>196.71299999999999</v>
      </c>
      <c r="M1123" s="38">
        <v>590.13800000000003</v>
      </c>
      <c r="N1123" s="38">
        <v>-252.916</v>
      </c>
      <c r="O1123" s="38">
        <v>47.210999999999999</v>
      </c>
      <c r="P1123" s="38">
        <v>637.34900000000005</v>
      </c>
      <c r="Q1123">
        <v>2023</v>
      </c>
      <c r="R1123">
        <v>12</v>
      </c>
      <c r="S1123">
        <v>0.29999940691888433</v>
      </c>
      <c r="T1123" t="s">
        <v>56</v>
      </c>
    </row>
    <row r="1124" spans="1:20" x14ac:dyDescent="0.25">
      <c r="A1124">
        <v>6750068400</v>
      </c>
      <c r="B1124" s="37">
        <v>45281</v>
      </c>
      <c r="C1124" t="s">
        <v>45</v>
      </c>
      <c r="D1124" t="s">
        <v>46</v>
      </c>
      <c r="E1124" t="s">
        <v>47</v>
      </c>
      <c r="F1124" t="s">
        <v>128</v>
      </c>
      <c r="G1124" t="s">
        <v>49</v>
      </c>
      <c r="H1124" t="s">
        <v>50</v>
      </c>
      <c r="I1124">
        <v>323004</v>
      </c>
      <c r="J1124" t="s">
        <v>61</v>
      </c>
      <c r="K1124" s="38">
        <v>3</v>
      </c>
      <c r="L1124" s="38">
        <v>196.71299999999999</v>
      </c>
      <c r="M1124" s="38">
        <v>590.13800000000003</v>
      </c>
      <c r="N1124" s="38">
        <v>-252.916</v>
      </c>
      <c r="O1124" s="38">
        <v>47.210999999999999</v>
      </c>
      <c r="P1124" s="38">
        <v>637.34900000000005</v>
      </c>
      <c r="Q1124">
        <v>2023</v>
      </c>
      <c r="R1124">
        <v>12</v>
      </c>
      <c r="S1124">
        <v>0.29999940691888433</v>
      </c>
      <c r="T1124" t="s">
        <v>56</v>
      </c>
    </row>
    <row r="1125" spans="1:20" x14ac:dyDescent="0.25">
      <c r="A1125">
        <v>6750068400</v>
      </c>
      <c r="B1125" s="37">
        <v>45281</v>
      </c>
      <c r="C1125" t="s">
        <v>45</v>
      </c>
      <c r="D1125" t="s">
        <v>46</v>
      </c>
      <c r="E1125" t="s">
        <v>47</v>
      </c>
      <c r="F1125" t="s">
        <v>128</v>
      </c>
      <c r="G1125" t="s">
        <v>49</v>
      </c>
      <c r="H1125" t="s">
        <v>50</v>
      </c>
      <c r="I1125">
        <v>320025</v>
      </c>
      <c r="J1125" t="s">
        <v>58</v>
      </c>
      <c r="K1125" s="38">
        <v>5</v>
      </c>
      <c r="L1125" s="38">
        <v>187.35400000000001</v>
      </c>
      <c r="M1125" s="38">
        <v>936.77200000000005</v>
      </c>
      <c r="N1125" s="38">
        <v>-165.31299999999999</v>
      </c>
      <c r="O1125" s="38">
        <v>74.941999999999993</v>
      </c>
      <c r="P1125" s="38">
        <v>1011.7140000000001</v>
      </c>
      <c r="Q1125">
        <v>2023</v>
      </c>
      <c r="R1125">
        <v>12</v>
      </c>
      <c r="S1125">
        <v>0.15000049905497134</v>
      </c>
      <c r="T1125" t="s">
        <v>56</v>
      </c>
    </row>
    <row r="1126" spans="1:20" x14ac:dyDescent="0.25">
      <c r="A1126">
        <v>6750068400</v>
      </c>
      <c r="B1126" s="37">
        <v>45281</v>
      </c>
      <c r="C1126" t="s">
        <v>45</v>
      </c>
      <c r="D1126" t="s">
        <v>46</v>
      </c>
      <c r="E1126" t="s">
        <v>47</v>
      </c>
      <c r="F1126" t="s">
        <v>128</v>
      </c>
      <c r="G1126" t="s">
        <v>49</v>
      </c>
      <c r="H1126" t="s">
        <v>50</v>
      </c>
      <c r="I1126">
        <v>324003</v>
      </c>
      <c r="J1126" t="s">
        <v>10</v>
      </c>
      <c r="K1126" s="38">
        <v>10</v>
      </c>
      <c r="L1126" s="38">
        <v>383.33300000000003</v>
      </c>
      <c r="M1126" s="38">
        <v>3833.33</v>
      </c>
      <c r="N1126" s="38">
        <v>0</v>
      </c>
      <c r="O1126" s="38">
        <v>306.666</v>
      </c>
      <c r="P1126" s="38">
        <v>4139.9960000000001</v>
      </c>
      <c r="Q1126">
        <v>2023</v>
      </c>
      <c r="R1126">
        <v>12</v>
      </c>
      <c r="S1126">
        <v>0</v>
      </c>
      <c r="T1126" t="s">
        <v>52</v>
      </c>
    </row>
    <row r="1127" spans="1:20" x14ac:dyDescent="0.25">
      <c r="A1127">
        <v>6750068400</v>
      </c>
      <c r="B1127" s="37">
        <v>45281</v>
      </c>
      <c r="C1127" t="s">
        <v>45</v>
      </c>
      <c r="D1127" t="s">
        <v>46</v>
      </c>
      <c r="E1127" t="s">
        <v>47</v>
      </c>
      <c r="F1127" t="s">
        <v>128</v>
      </c>
      <c r="G1127" t="s">
        <v>49</v>
      </c>
      <c r="H1127" t="s">
        <v>50</v>
      </c>
      <c r="I1127">
        <v>320400</v>
      </c>
      <c r="J1127" t="s">
        <v>12</v>
      </c>
      <c r="K1127" s="38">
        <v>10</v>
      </c>
      <c r="L1127" s="38">
        <v>169.364</v>
      </c>
      <c r="M1127" s="38">
        <v>1693.635</v>
      </c>
      <c r="N1127" s="38">
        <v>-564.54499999999996</v>
      </c>
      <c r="O1127" s="38">
        <v>135.49100000000001</v>
      </c>
      <c r="P1127" s="38">
        <v>1829.126</v>
      </c>
      <c r="Q1127">
        <v>2023</v>
      </c>
      <c r="R1127">
        <v>12</v>
      </c>
      <c r="S1127">
        <v>0.24999944645810682</v>
      </c>
      <c r="T1127" t="s">
        <v>56</v>
      </c>
    </row>
    <row r="1128" spans="1:20" x14ac:dyDescent="0.25">
      <c r="A1128">
        <v>6750068400</v>
      </c>
      <c r="B1128" s="37">
        <v>45281</v>
      </c>
      <c r="C1128" t="s">
        <v>45</v>
      </c>
      <c r="D1128" t="s">
        <v>46</v>
      </c>
      <c r="E1128" t="s">
        <v>47</v>
      </c>
      <c r="F1128" t="s">
        <v>128</v>
      </c>
      <c r="G1128" t="s">
        <v>49</v>
      </c>
      <c r="H1128" t="s">
        <v>50</v>
      </c>
      <c r="I1128">
        <v>320100</v>
      </c>
      <c r="J1128" t="s">
        <v>13</v>
      </c>
      <c r="K1128" s="38">
        <v>10</v>
      </c>
      <c r="L1128" s="38">
        <v>169.364</v>
      </c>
      <c r="M1128" s="38">
        <v>1693.635</v>
      </c>
      <c r="N1128" s="38">
        <v>-564.54499999999996</v>
      </c>
      <c r="O1128" s="38">
        <v>135.49100000000001</v>
      </c>
      <c r="P1128" s="38">
        <v>1829.126</v>
      </c>
      <c r="Q1128">
        <v>2023</v>
      </c>
      <c r="R1128">
        <v>12</v>
      </c>
      <c r="S1128">
        <v>0.24999944645810682</v>
      </c>
      <c r="T1128" t="s">
        <v>56</v>
      </c>
    </row>
    <row r="1129" spans="1:20" x14ac:dyDescent="0.25">
      <c r="A1129">
        <v>6750068376</v>
      </c>
      <c r="B1129" s="37">
        <v>45280</v>
      </c>
      <c r="C1129" t="s">
        <v>45</v>
      </c>
      <c r="D1129" t="s">
        <v>139</v>
      </c>
      <c r="E1129" t="s">
        <v>140</v>
      </c>
      <c r="F1129" t="s">
        <v>149</v>
      </c>
      <c r="G1129" t="s">
        <v>49</v>
      </c>
      <c r="H1129" t="s">
        <v>50</v>
      </c>
      <c r="I1129">
        <v>320015</v>
      </c>
      <c r="J1129" t="s">
        <v>51</v>
      </c>
      <c r="K1129" s="38">
        <v>30</v>
      </c>
      <c r="L1129" s="38">
        <v>332.45499999999998</v>
      </c>
      <c r="M1129" s="38">
        <v>9973.65</v>
      </c>
      <c r="N1129" s="38">
        <v>0</v>
      </c>
      <c r="O1129" s="38">
        <v>797.89200000000005</v>
      </c>
      <c r="P1129" s="38">
        <v>10771.541999999999</v>
      </c>
      <c r="Q1129">
        <v>2023</v>
      </c>
      <c r="R1129">
        <v>12</v>
      </c>
      <c r="S1129">
        <v>0</v>
      </c>
      <c r="T1129" t="s">
        <v>52</v>
      </c>
    </row>
    <row r="1130" spans="1:20" x14ac:dyDescent="0.25">
      <c r="A1130">
        <v>6750068376</v>
      </c>
      <c r="B1130" s="37">
        <v>45280</v>
      </c>
      <c r="C1130" t="s">
        <v>45</v>
      </c>
      <c r="D1130" t="s">
        <v>139</v>
      </c>
      <c r="E1130" t="s">
        <v>140</v>
      </c>
      <c r="F1130" t="s">
        <v>149</v>
      </c>
      <c r="G1130" t="s">
        <v>49</v>
      </c>
      <c r="H1130" t="s">
        <v>50</v>
      </c>
      <c r="I1130">
        <v>320107</v>
      </c>
      <c r="J1130" t="s">
        <v>53</v>
      </c>
      <c r="K1130" s="38">
        <v>30</v>
      </c>
      <c r="L1130" s="38">
        <v>317.77800000000002</v>
      </c>
      <c r="M1130" s="38">
        <v>9533.34</v>
      </c>
      <c r="N1130" s="38">
        <v>0</v>
      </c>
      <c r="O1130" s="38">
        <v>762.66700000000003</v>
      </c>
      <c r="P1130" s="38">
        <v>10296.007</v>
      </c>
      <c r="Q1130">
        <v>2023</v>
      </c>
      <c r="R1130">
        <v>12</v>
      </c>
      <c r="S1130">
        <v>0</v>
      </c>
      <c r="T1130" t="s">
        <v>52</v>
      </c>
    </row>
    <row r="1131" spans="1:20" x14ac:dyDescent="0.25">
      <c r="A1131">
        <v>6750068376</v>
      </c>
      <c r="B1131" s="37">
        <v>45280</v>
      </c>
      <c r="C1131" t="s">
        <v>45</v>
      </c>
      <c r="D1131" t="s">
        <v>139</v>
      </c>
      <c r="E1131" t="s">
        <v>140</v>
      </c>
      <c r="F1131" t="s">
        <v>149</v>
      </c>
      <c r="G1131" t="s">
        <v>49</v>
      </c>
      <c r="H1131" t="s">
        <v>50</v>
      </c>
      <c r="I1131">
        <v>320120</v>
      </c>
      <c r="J1131" t="s">
        <v>152</v>
      </c>
      <c r="K1131" s="38">
        <v>15</v>
      </c>
      <c r="L1131" s="38">
        <v>167.22200000000001</v>
      </c>
      <c r="M1131" s="38">
        <v>2508.33</v>
      </c>
      <c r="N1131" s="38">
        <v>0</v>
      </c>
      <c r="O1131" s="38">
        <v>200.666</v>
      </c>
      <c r="P1131" s="38">
        <v>2708.9960000000001</v>
      </c>
      <c r="Q1131">
        <v>2023</v>
      </c>
      <c r="R1131">
        <v>12</v>
      </c>
      <c r="S1131">
        <v>0</v>
      </c>
      <c r="T1131" t="s">
        <v>52</v>
      </c>
    </row>
    <row r="1132" spans="1:20" x14ac:dyDescent="0.25">
      <c r="A1132">
        <v>6750068376</v>
      </c>
      <c r="B1132" s="37">
        <v>45280</v>
      </c>
      <c r="C1132" t="s">
        <v>45</v>
      </c>
      <c r="D1132" t="s">
        <v>139</v>
      </c>
      <c r="E1132" t="s">
        <v>140</v>
      </c>
      <c r="F1132" t="s">
        <v>149</v>
      </c>
      <c r="G1132" t="s">
        <v>49</v>
      </c>
      <c r="H1132" t="s">
        <v>50</v>
      </c>
      <c r="I1132">
        <v>320118</v>
      </c>
      <c r="J1132" t="s">
        <v>57</v>
      </c>
      <c r="K1132" s="38">
        <v>20</v>
      </c>
      <c r="L1132" s="38">
        <v>179.208</v>
      </c>
      <c r="M1132" s="38">
        <v>3584.1610000000001</v>
      </c>
      <c r="N1132" s="38">
        <v>-632.49900000000002</v>
      </c>
      <c r="O1132" s="38">
        <v>286.733</v>
      </c>
      <c r="P1132" s="38">
        <v>3870.8939999999998</v>
      </c>
      <c r="Q1132">
        <v>2023</v>
      </c>
      <c r="R1132">
        <v>12</v>
      </c>
      <c r="S1132">
        <v>0.1500000355731872</v>
      </c>
      <c r="T1132" t="s">
        <v>56</v>
      </c>
    </row>
    <row r="1133" spans="1:20" x14ac:dyDescent="0.25">
      <c r="A1133">
        <v>6750068376</v>
      </c>
      <c r="B1133" s="37">
        <v>45280</v>
      </c>
      <c r="C1133" t="s">
        <v>45</v>
      </c>
      <c r="D1133" t="s">
        <v>139</v>
      </c>
      <c r="E1133" t="s">
        <v>140</v>
      </c>
      <c r="F1133" t="s">
        <v>149</v>
      </c>
      <c r="G1133" t="s">
        <v>49</v>
      </c>
      <c r="H1133" t="s">
        <v>50</v>
      </c>
      <c r="I1133">
        <v>320925</v>
      </c>
      <c r="J1133" t="s">
        <v>141</v>
      </c>
      <c r="K1133" s="38">
        <v>20</v>
      </c>
      <c r="L1133" s="38">
        <v>179.208</v>
      </c>
      <c r="M1133" s="38">
        <v>3584.1610000000001</v>
      </c>
      <c r="N1133" s="38">
        <v>-632.49900000000002</v>
      </c>
      <c r="O1133" s="38">
        <v>286.733</v>
      </c>
      <c r="P1133" s="38">
        <v>3870.8939999999998</v>
      </c>
      <c r="Q1133">
        <v>2023</v>
      </c>
      <c r="R1133">
        <v>12</v>
      </c>
      <c r="S1133">
        <v>0.1500000355731872</v>
      </c>
      <c r="T1133" t="s">
        <v>56</v>
      </c>
    </row>
    <row r="1134" spans="1:20" x14ac:dyDescent="0.25">
      <c r="A1134">
        <v>6750068376</v>
      </c>
      <c r="B1134" s="37">
        <v>45280</v>
      </c>
      <c r="C1134" t="s">
        <v>45</v>
      </c>
      <c r="D1134" t="s">
        <v>139</v>
      </c>
      <c r="E1134" t="s">
        <v>140</v>
      </c>
      <c r="F1134" t="s">
        <v>149</v>
      </c>
      <c r="G1134" t="s">
        <v>49</v>
      </c>
      <c r="H1134" t="s">
        <v>50</v>
      </c>
      <c r="I1134">
        <v>323004</v>
      </c>
      <c r="J1134" t="s">
        <v>61</v>
      </c>
      <c r="K1134" s="38">
        <v>5</v>
      </c>
      <c r="L1134" s="38">
        <v>238.86500000000001</v>
      </c>
      <c r="M1134" s="38">
        <v>1194.326</v>
      </c>
      <c r="N1134" s="38">
        <v>-210.76400000000001</v>
      </c>
      <c r="O1134" s="38">
        <v>95.546000000000006</v>
      </c>
      <c r="P1134" s="38">
        <v>1289.8720000000001</v>
      </c>
      <c r="Q1134">
        <v>2023</v>
      </c>
      <c r="R1134">
        <v>12</v>
      </c>
      <c r="S1134">
        <v>0.1500004626041482</v>
      </c>
      <c r="T1134" t="s">
        <v>56</v>
      </c>
    </row>
    <row r="1135" spans="1:20" x14ac:dyDescent="0.25">
      <c r="A1135">
        <v>6750068376</v>
      </c>
      <c r="B1135" s="37">
        <v>45280</v>
      </c>
      <c r="C1135" t="s">
        <v>45</v>
      </c>
      <c r="D1135" t="s">
        <v>139</v>
      </c>
      <c r="E1135" t="s">
        <v>140</v>
      </c>
      <c r="F1135" t="s">
        <v>149</v>
      </c>
      <c r="G1135" t="s">
        <v>49</v>
      </c>
      <c r="H1135" t="s">
        <v>50</v>
      </c>
      <c r="I1135">
        <v>324003</v>
      </c>
      <c r="J1135" t="s">
        <v>10</v>
      </c>
      <c r="K1135" s="38">
        <v>10</v>
      </c>
      <c r="L1135" s="38">
        <v>366.66699999999997</v>
      </c>
      <c r="M1135" s="38">
        <v>3666.67</v>
      </c>
      <c r="N1135" s="38">
        <v>0</v>
      </c>
      <c r="O1135" s="38">
        <v>293.334</v>
      </c>
      <c r="P1135" s="38">
        <v>3960.0039999999999</v>
      </c>
      <c r="Q1135">
        <v>2023</v>
      </c>
      <c r="R1135">
        <v>12</v>
      </c>
      <c r="S1135">
        <v>0</v>
      </c>
      <c r="T1135" t="s">
        <v>52</v>
      </c>
    </row>
    <row r="1136" spans="1:20" x14ac:dyDescent="0.25">
      <c r="A1136">
        <v>6750068376</v>
      </c>
      <c r="B1136" s="37">
        <v>45280</v>
      </c>
      <c r="C1136" t="s">
        <v>45</v>
      </c>
      <c r="D1136" t="s">
        <v>139</v>
      </c>
      <c r="E1136" t="s">
        <v>140</v>
      </c>
      <c r="F1136" t="s">
        <v>149</v>
      </c>
      <c r="G1136" t="s">
        <v>49</v>
      </c>
      <c r="H1136" t="s">
        <v>50</v>
      </c>
      <c r="I1136">
        <v>320400</v>
      </c>
      <c r="J1136" t="s">
        <v>12</v>
      </c>
      <c r="K1136" s="38">
        <v>5</v>
      </c>
      <c r="L1136" s="38">
        <v>191.94499999999999</v>
      </c>
      <c r="M1136" s="38">
        <v>959.726</v>
      </c>
      <c r="N1136" s="38">
        <v>-169.364</v>
      </c>
      <c r="O1136" s="38">
        <v>76.778000000000006</v>
      </c>
      <c r="P1136" s="38">
        <v>1036.5039999999999</v>
      </c>
      <c r="Q1136">
        <v>2023</v>
      </c>
      <c r="R1136">
        <v>12</v>
      </c>
      <c r="S1136">
        <v>0.15000057568535341</v>
      </c>
      <c r="T1136" t="s">
        <v>56</v>
      </c>
    </row>
    <row r="1137" spans="1:20" x14ac:dyDescent="0.25">
      <c r="A1137">
        <v>6750068376</v>
      </c>
      <c r="B1137" s="37">
        <v>45280</v>
      </c>
      <c r="C1137" t="s">
        <v>45</v>
      </c>
      <c r="D1137" t="s">
        <v>139</v>
      </c>
      <c r="E1137" t="s">
        <v>140</v>
      </c>
      <c r="F1137" t="s">
        <v>149</v>
      </c>
      <c r="G1137" t="s">
        <v>49</v>
      </c>
      <c r="H1137" t="s">
        <v>50</v>
      </c>
      <c r="I1137">
        <v>320015</v>
      </c>
      <c r="J1137" t="s">
        <v>51</v>
      </c>
      <c r="K1137" s="38">
        <v>10</v>
      </c>
      <c r="L1137" s="38">
        <v>0</v>
      </c>
      <c r="M1137" s="38">
        <v>0</v>
      </c>
      <c r="N1137" s="38">
        <v>0</v>
      </c>
      <c r="O1137" s="38">
        <v>0</v>
      </c>
      <c r="P1137" s="38">
        <v>0</v>
      </c>
      <c r="Q1137">
        <v>2023</v>
      </c>
      <c r="R1137">
        <v>12</v>
      </c>
      <c r="S1137">
        <v>0</v>
      </c>
      <c r="T1137" t="s">
        <v>52</v>
      </c>
    </row>
    <row r="1138" spans="1:20" x14ac:dyDescent="0.25">
      <c r="A1138">
        <v>6750068376</v>
      </c>
      <c r="B1138" s="37">
        <v>45280</v>
      </c>
      <c r="C1138" t="s">
        <v>45</v>
      </c>
      <c r="D1138" t="s">
        <v>139</v>
      </c>
      <c r="E1138" t="s">
        <v>140</v>
      </c>
      <c r="F1138" t="s">
        <v>149</v>
      </c>
      <c r="G1138" t="s">
        <v>49</v>
      </c>
      <c r="H1138" t="s">
        <v>50</v>
      </c>
      <c r="I1138">
        <v>320107</v>
      </c>
      <c r="J1138" t="s">
        <v>53</v>
      </c>
      <c r="K1138" s="38">
        <v>10</v>
      </c>
      <c r="L1138" s="38">
        <v>0</v>
      </c>
      <c r="M1138" s="38">
        <v>0</v>
      </c>
      <c r="N1138" s="38">
        <v>0</v>
      </c>
      <c r="O1138" s="38">
        <v>0</v>
      </c>
      <c r="P1138" s="38">
        <v>0</v>
      </c>
      <c r="Q1138">
        <v>2023</v>
      </c>
      <c r="R1138">
        <v>12</v>
      </c>
      <c r="S1138">
        <v>0</v>
      </c>
      <c r="T1138" t="s">
        <v>52</v>
      </c>
    </row>
    <row r="1139" spans="1:20" x14ac:dyDescent="0.25">
      <c r="A1139">
        <v>6750068508</v>
      </c>
      <c r="B1139" s="37">
        <v>45285</v>
      </c>
      <c r="C1139" t="s">
        <v>45</v>
      </c>
      <c r="D1139" t="s">
        <v>93</v>
      </c>
      <c r="E1139" t="s">
        <v>5</v>
      </c>
      <c r="F1139" t="s">
        <v>94</v>
      </c>
      <c r="G1139" t="s">
        <v>49</v>
      </c>
      <c r="H1139" t="s">
        <v>50</v>
      </c>
      <c r="I1139">
        <v>320020</v>
      </c>
      <c r="J1139" t="s">
        <v>84</v>
      </c>
      <c r="K1139" s="38">
        <v>30</v>
      </c>
      <c r="L1139" s="38">
        <v>254.22200000000001</v>
      </c>
      <c r="M1139" s="38">
        <v>7626.6719999999996</v>
      </c>
      <c r="N1139" s="38">
        <v>-1906.6679999999999</v>
      </c>
      <c r="O1139" s="38">
        <v>610.13400000000001</v>
      </c>
      <c r="P1139" s="38">
        <v>8236.8060000000005</v>
      </c>
      <c r="Q1139">
        <v>2023</v>
      </c>
      <c r="R1139">
        <v>12</v>
      </c>
      <c r="S1139">
        <v>0.20000025174839259</v>
      </c>
      <c r="T1139" t="s">
        <v>56</v>
      </c>
    </row>
    <row r="1140" spans="1:20" x14ac:dyDescent="0.25">
      <c r="A1140">
        <v>6750068509</v>
      </c>
      <c r="B1140" s="37">
        <v>45285</v>
      </c>
      <c r="C1140" t="s">
        <v>45</v>
      </c>
      <c r="D1140" t="s">
        <v>82</v>
      </c>
      <c r="E1140" t="s">
        <v>5</v>
      </c>
      <c r="F1140" t="s">
        <v>83</v>
      </c>
      <c r="G1140" t="s">
        <v>49</v>
      </c>
      <c r="H1140" t="s">
        <v>50</v>
      </c>
      <c r="I1140">
        <v>320015</v>
      </c>
      <c r="J1140" t="s">
        <v>51</v>
      </c>
      <c r="K1140" s="38">
        <v>3</v>
      </c>
      <c r="L1140" s="38">
        <v>332.45499999999998</v>
      </c>
      <c r="M1140" s="38">
        <v>997.36500000000001</v>
      </c>
      <c r="N1140" s="38">
        <v>0</v>
      </c>
      <c r="O1140" s="38">
        <v>79.789000000000001</v>
      </c>
      <c r="P1140" s="38">
        <v>1077.154</v>
      </c>
      <c r="Q1140">
        <v>2023</v>
      </c>
      <c r="R1140">
        <v>12</v>
      </c>
      <c r="S1140">
        <v>0</v>
      </c>
      <c r="T1140" t="s">
        <v>52</v>
      </c>
    </row>
    <row r="1141" spans="1:20" x14ac:dyDescent="0.25">
      <c r="A1141">
        <v>6750068509</v>
      </c>
      <c r="B1141" s="37">
        <v>45285</v>
      </c>
      <c r="C1141" t="s">
        <v>45</v>
      </c>
      <c r="D1141" t="s">
        <v>82</v>
      </c>
      <c r="E1141" t="s">
        <v>5</v>
      </c>
      <c r="F1141" t="s">
        <v>83</v>
      </c>
      <c r="G1141" t="s">
        <v>49</v>
      </c>
      <c r="H1141" t="s">
        <v>50</v>
      </c>
      <c r="I1141">
        <v>320028</v>
      </c>
      <c r="J1141" t="s">
        <v>11</v>
      </c>
      <c r="K1141" s="38">
        <v>20</v>
      </c>
      <c r="L1141" s="38">
        <v>133.77799999999999</v>
      </c>
      <c r="M1141" s="38">
        <v>2675.5520000000001</v>
      </c>
      <c r="N1141" s="38">
        <v>-668.88800000000003</v>
      </c>
      <c r="O1141" s="38">
        <v>214.04400000000001</v>
      </c>
      <c r="P1141" s="38">
        <v>2889.596</v>
      </c>
      <c r="Q1141">
        <v>2023</v>
      </c>
      <c r="R1141">
        <v>12</v>
      </c>
      <c r="S1141">
        <v>0.19999952159519302</v>
      </c>
      <c r="T1141" t="s">
        <v>56</v>
      </c>
    </row>
    <row r="1142" spans="1:20" x14ac:dyDescent="0.25">
      <c r="A1142">
        <v>6750068509</v>
      </c>
      <c r="B1142" s="37">
        <v>45285</v>
      </c>
      <c r="C1142" t="s">
        <v>45</v>
      </c>
      <c r="D1142" t="s">
        <v>82</v>
      </c>
      <c r="E1142" t="s">
        <v>5</v>
      </c>
      <c r="F1142" t="s">
        <v>83</v>
      </c>
      <c r="G1142" t="s">
        <v>49</v>
      </c>
      <c r="H1142" t="s">
        <v>50</v>
      </c>
      <c r="I1142">
        <v>320118</v>
      </c>
      <c r="J1142" t="s">
        <v>57</v>
      </c>
      <c r="K1142" s="38">
        <v>10</v>
      </c>
      <c r="L1142" s="38">
        <v>210.833</v>
      </c>
      <c r="M1142" s="38">
        <v>2108.33</v>
      </c>
      <c r="N1142" s="38">
        <v>0</v>
      </c>
      <c r="O1142" s="38">
        <v>168.666</v>
      </c>
      <c r="P1142" s="38">
        <v>2276.9960000000001</v>
      </c>
      <c r="Q1142">
        <v>2023</v>
      </c>
      <c r="R1142">
        <v>12</v>
      </c>
      <c r="S1142">
        <v>0</v>
      </c>
      <c r="T1142" t="s">
        <v>52</v>
      </c>
    </row>
    <row r="1143" spans="1:20" x14ac:dyDescent="0.25">
      <c r="A1143">
        <v>6750068509</v>
      </c>
      <c r="B1143" s="37">
        <v>45285</v>
      </c>
      <c r="C1143" t="s">
        <v>45</v>
      </c>
      <c r="D1143" t="s">
        <v>82</v>
      </c>
      <c r="E1143" t="s">
        <v>5</v>
      </c>
      <c r="F1143" t="s">
        <v>83</v>
      </c>
      <c r="G1143" t="s">
        <v>49</v>
      </c>
      <c r="H1143" t="s">
        <v>50</v>
      </c>
      <c r="I1143">
        <v>320108</v>
      </c>
      <c r="J1143" t="s">
        <v>73</v>
      </c>
      <c r="K1143" s="38">
        <v>2</v>
      </c>
      <c r="L1143" s="38">
        <v>319.90899999999999</v>
      </c>
      <c r="M1143" s="38">
        <v>639.81799999999998</v>
      </c>
      <c r="N1143" s="38">
        <v>0</v>
      </c>
      <c r="O1143" s="38">
        <v>51.185000000000002</v>
      </c>
      <c r="P1143" s="38">
        <v>691.00300000000004</v>
      </c>
      <c r="Q1143">
        <v>2023</v>
      </c>
      <c r="R1143">
        <v>12</v>
      </c>
      <c r="S1143">
        <v>0</v>
      </c>
      <c r="T1143" t="s">
        <v>52</v>
      </c>
    </row>
    <row r="1144" spans="1:20" x14ac:dyDescent="0.25">
      <c r="A1144">
        <v>6750068509</v>
      </c>
      <c r="B1144" s="37">
        <v>45285</v>
      </c>
      <c r="C1144" t="s">
        <v>45</v>
      </c>
      <c r="D1144" t="s">
        <v>82</v>
      </c>
      <c r="E1144" t="s">
        <v>5</v>
      </c>
      <c r="F1144" t="s">
        <v>83</v>
      </c>
      <c r="G1144" t="s">
        <v>49</v>
      </c>
      <c r="H1144" t="s">
        <v>50</v>
      </c>
      <c r="I1144">
        <v>320025</v>
      </c>
      <c r="J1144" t="s">
        <v>58</v>
      </c>
      <c r="K1144" s="38">
        <v>15</v>
      </c>
      <c r="L1144" s="38">
        <v>220.8</v>
      </c>
      <c r="M1144" s="38">
        <v>3312</v>
      </c>
      <c r="N1144" s="38">
        <v>0</v>
      </c>
      <c r="O1144" s="38">
        <v>264.95999999999998</v>
      </c>
      <c r="P1144" s="38">
        <v>3576.96</v>
      </c>
      <c r="Q1144">
        <v>2023</v>
      </c>
      <c r="R1144">
        <v>12</v>
      </c>
      <c r="S1144">
        <v>0</v>
      </c>
      <c r="T1144" t="s">
        <v>52</v>
      </c>
    </row>
    <row r="1145" spans="1:20" x14ac:dyDescent="0.25">
      <c r="A1145">
        <v>6750068509</v>
      </c>
      <c r="B1145" s="37">
        <v>45285</v>
      </c>
      <c r="C1145" t="s">
        <v>45</v>
      </c>
      <c r="D1145" t="s">
        <v>82</v>
      </c>
      <c r="E1145" t="s">
        <v>5</v>
      </c>
      <c r="F1145" t="s">
        <v>83</v>
      </c>
      <c r="G1145" t="s">
        <v>49</v>
      </c>
      <c r="H1145" t="s">
        <v>50</v>
      </c>
      <c r="I1145">
        <v>324003</v>
      </c>
      <c r="J1145" t="s">
        <v>10</v>
      </c>
      <c r="K1145" s="38">
        <v>300</v>
      </c>
      <c r="L1145" s="38">
        <v>366.66699999999997</v>
      </c>
      <c r="M1145" s="38">
        <v>110000.1</v>
      </c>
      <c r="N1145" s="38">
        <v>0</v>
      </c>
      <c r="O1145" s="38">
        <v>8800.009</v>
      </c>
      <c r="P1145" s="38">
        <v>118800.109</v>
      </c>
      <c r="Q1145">
        <v>2023</v>
      </c>
      <c r="R1145">
        <v>12</v>
      </c>
      <c r="S1145">
        <v>0</v>
      </c>
      <c r="T1145" t="s">
        <v>52</v>
      </c>
    </row>
    <row r="1146" spans="1:20" x14ac:dyDescent="0.25">
      <c r="A1146">
        <v>6750068509</v>
      </c>
      <c r="B1146" s="37">
        <v>45285</v>
      </c>
      <c r="C1146" t="s">
        <v>45</v>
      </c>
      <c r="D1146" t="s">
        <v>82</v>
      </c>
      <c r="E1146" t="s">
        <v>5</v>
      </c>
      <c r="F1146" t="s">
        <v>83</v>
      </c>
      <c r="G1146" t="s">
        <v>49</v>
      </c>
      <c r="H1146" t="s">
        <v>50</v>
      </c>
      <c r="I1146">
        <v>322000</v>
      </c>
      <c r="J1146" t="s">
        <v>69</v>
      </c>
      <c r="K1146" s="38">
        <v>3</v>
      </c>
      <c r="L1146" s="38">
        <v>196.71299999999999</v>
      </c>
      <c r="M1146" s="38">
        <v>590.13800000000003</v>
      </c>
      <c r="N1146" s="38">
        <v>-252.916</v>
      </c>
      <c r="O1146" s="38">
        <v>47.210999999999999</v>
      </c>
      <c r="P1146" s="38">
        <v>637.34900000000005</v>
      </c>
      <c r="Q1146">
        <v>2023</v>
      </c>
      <c r="R1146">
        <v>12</v>
      </c>
      <c r="S1146">
        <v>0.29999940691888433</v>
      </c>
      <c r="T1146" t="s">
        <v>56</v>
      </c>
    </row>
    <row r="1147" spans="1:20" x14ac:dyDescent="0.25">
      <c r="A1147">
        <v>6750068509</v>
      </c>
      <c r="B1147" s="37">
        <v>45285</v>
      </c>
      <c r="C1147" t="s">
        <v>45</v>
      </c>
      <c r="D1147" t="s">
        <v>82</v>
      </c>
      <c r="E1147" t="s">
        <v>5</v>
      </c>
      <c r="F1147" t="s">
        <v>83</v>
      </c>
      <c r="G1147" t="s">
        <v>49</v>
      </c>
      <c r="H1147" t="s">
        <v>50</v>
      </c>
      <c r="I1147">
        <v>322110</v>
      </c>
      <c r="J1147" t="s">
        <v>85</v>
      </c>
      <c r="K1147" s="38">
        <v>5</v>
      </c>
      <c r="L1147" s="38">
        <v>196.71299999999999</v>
      </c>
      <c r="M1147" s="38">
        <v>983.56299999999999</v>
      </c>
      <c r="N1147" s="38">
        <v>-421.52699999999999</v>
      </c>
      <c r="O1147" s="38">
        <v>78.685000000000002</v>
      </c>
      <c r="P1147" s="38">
        <v>1062.248</v>
      </c>
      <c r="Q1147">
        <v>2023</v>
      </c>
      <c r="R1147">
        <v>12</v>
      </c>
      <c r="S1147">
        <v>0.29999957298169799</v>
      </c>
      <c r="T1147" t="s">
        <v>56</v>
      </c>
    </row>
    <row r="1148" spans="1:20" x14ac:dyDescent="0.25">
      <c r="A1148">
        <v>6750068509</v>
      </c>
      <c r="B1148" s="37">
        <v>45285</v>
      </c>
      <c r="C1148" t="s">
        <v>45</v>
      </c>
      <c r="D1148" t="s">
        <v>82</v>
      </c>
      <c r="E1148" t="s">
        <v>5</v>
      </c>
      <c r="F1148" t="s">
        <v>83</v>
      </c>
      <c r="G1148" t="s">
        <v>49</v>
      </c>
      <c r="H1148" t="s">
        <v>50</v>
      </c>
      <c r="I1148">
        <v>322231</v>
      </c>
      <c r="J1148" t="s">
        <v>120</v>
      </c>
      <c r="K1148" s="38">
        <v>4</v>
      </c>
      <c r="L1148" s="38">
        <v>196.71299999999999</v>
      </c>
      <c r="M1148" s="38">
        <v>786.85</v>
      </c>
      <c r="N1148" s="38">
        <v>-337.22199999999998</v>
      </c>
      <c r="O1148" s="38">
        <v>62.948</v>
      </c>
      <c r="P1148" s="38">
        <v>849.798</v>
      </c>
      <c r="Q1148">
        <v>2023</v>
      </c>
      <c r="R1148">
        <v>12</v>
      </c>
      <c r="S1148">
        <v>0.29999982207577075</v>
      </c>
      <c r="T1148" t="s">
        <v>56</v>
      </c>
    </row>
    <row r="1149" spans="1:20" x14ac:dyDescent="0.25">
      <c r="A1149">
        <v>6750068509</v>
      </c>
      <c r="B1149" s="37">
        <v>45285</v>
      </c>
      <c r="C1149" t="s">
        <v>45</v>
      </c>
      <c r="D1149" t="s">
        <v>82</v>
      </c>
      <c r="E1149" t="s">
        <v>5</v>
      </c>
      <c r="F1149" t="s">
        <v>83</v>
      </c>
      <c r="G1149" t="s">
        <v>49</v>
      </c>
      <c r="H1149" t="s">
        <v>50</v>
      </c>
      <c r="I1149">
        <v>320015</v>
      </c>
      <c r="J1149" t="s">
        <v>51</v>
      </c>
      <c r="K1149" s="38">
        <v>1</v>
      </c>
      <c r="L1149" s="38">
        <v>0</v>
      </c>
      <c r="M1149" s="38">
        <v>0</v>
      </c>
      <c r="N1149" s="38">
        <v>0</v>
      </c>
      <c r="O1149" s="38">
        <v>0</v>
      </c>
      <c r="P1149" s="38">
        <v>0</v>
      </c>
      <c r="Q1149">
        <v>2023</v>
      </c>
      <c r="R1149">
        <v>12</v>
      </c>
      <c r="S1149">
        <v>0</v>
      </c>
      <c r="T1149" t="s">
        <v>52</v>
      </c>
    </row>
    <row r="1150" spans="1:20" x14ac:dyDescent="0.25">
      <c r="A1150">
        <v>6750068510</v>
      </c>
      <c r="B1150" s="37">
        <v>45285</v>
      </c>
      <c r="C1150" t="s">
        <v>45</v>
      </c>
      <c r="D1150" t="s">
        <v>67</v>
      </c>
      <c r="E1150" t="s">
        <v>5</v>
      </c>
      <c r="F1150" t="s">
        <v>68</v>
      </c>
      <c r="G1150" t="s">
        <v>49</v>
      </c>
      <c r="H1150" t="s">
        <v>50</v>
      </c>
      <c r="I1150">
        <v>320020</v>
      </c>
      <c r="J1150" t="s">
        <v>84</v>
      </c>
      <c r="K1150" s="38">
        <v>30</v>
      </c>
      <c r="L1150" s="38">
        <v>254.22200000000001</v>
      </c>
      <c r="M1150" s="38">
        <v>7626.6719999999996</v>
      </c>
      <c r="N1150" s="38">
        <v>-1906.6679999999999</v>
      </c>
      <c r="O1150" s="38">
        <v>610.13400000000001</v>
      </c>
      <c r="P1150" s="38">
        <v>8236.8060000000005</v>
      </c>
      <c r="Q1150">
        <v>2023</v>
      </c>
      <c r="R1150">
        <v>12</v>
      </c>
      <c r="S1150">
        <v>0.20000025174839259</v>
      </c>
      <c r="T1150" t="s">
        <v>56</v>
      </c>
    </row>
    <row r="1151" spans="1:20" x14ac:dyDescent="0.25">
      <c r="A1151">
        <v>6750068511</v>
      </c>
      <c r="B1151" s="37">
        <v>45285</v>
      </c>
      <c r="C1151" t="s">
        <v>45</v>
      </c>
      <c r="D1151" t="s">
        <v>139</v>
      </c>
      <c r="E1151" t="s">
        <v>140</v>
      </c>
      <c r="F1151" t="s">
        <v>140</v>
      </c>
      <c r="G1151" t="s">
        <v>49</v>
      </c>
      <c r="H1151" t="s">
        <v>50</v>
      </c>
      <c r="I1151">
        <v>327900</v>
      </c>
      <c r="J1151" t="s">
        <v>158</v>
      </c>
      <c r="K1151" s="38">
        <v>100</v>
      </c>
      <c r="L1151" s="38">
        <v>141.137</v>
      </c>
      <c r="M1151" s="38">
        <v>14113.65</v>
      </c>
      <c r="N1151" s="38">
        <v>-4704.55</v>
      </c>
      <c r="O1151" s="38">
        <v>1129.0920000000001</v>
      </c>
      <c r="P1151" s="38">
        <v>15242.742</v>
      </c>
      <c r="Q1151">
        <v>2023</v>
      </c>
      <c r="R1151">
        <v>12</v>
      </c>
      <c r="S1151">
        <v>0.24999933575119898</v>
      </c>
      <c r="T1151" t="s">
        <v>56</v>
      </c>
    </row>
    <row r="1152" spans="1:20" x14ac:dyDescent="0.25">
      <c r="A1152">
        <v>6750068511</v>
      </c>
      <c r="B1152" s="37">
        <v>45285</v>
      </c>
      <c r="C1152" t="s">
        <v>45</v>
      </c>
      <c r="D1152" t="s">
        <v>139</v>
      </c>
      <c r="E1152" t="s">
        <v>140</v>
      </c>
      <c r="F1152" t="s">
        <v>140</v>
      </c>
      <c r="G1152" t="s">
        <v>49</v>
      </c>
      <c r="H1152" t="s">
        <v>50</v>
      </c>
      <c r="I1152">
        <v>327902</v>
      </c>
      <c r="J1152" t="s">
        <v>159</v>
      </c>
      <c r="K1152" s="38">
        <v>100</v>
      </c>
      <c r="L1152" s="38">
        <v>141.137</v>
      </c>
      <c r="M1152" s="38">
        <v>14113.65</v>
      </c>
      <c r="N1152" s="38">
        <v>-4704.55</v>
      </c>
      <c r="O1152" s="38">
        <v>1129.0920000000001</v>
      </c>
      <c r="P1152" s="38">
        <v>15242.742</v>
      </c>
      <c r="Q1152">
        <v>2023</v>
      </c>
      <c r="R1152">
        <v>12</v>
      </c>
      <c r="S1152">
        <v>0.24999933575119898</v>
      </c>
      <c r="T1152" t="s">
        <v>56</v>
      </c>
    </row>
    <row r="1153" spans="1:20" x14ac:dyDescent="0.25">
      <c r="A1153">
        <v>6750068511</v>
      </c>
      <c r="B1153" s="37">
        <v>45285</v>
      </c>
      <c r="C1153" t="s">
        <v>45</v>
      </c>
      <c r="D1153" t="s">
        <v>139</v>
      </c>
      <c r="E1153" t="s">
        <v>140</v>
      </c>
      <c r="F1153" t="s">
        <v>140</v>
      </c>
      <c r="G1153" t="s">
        <v>49</v>
      </c>
      <c r="H1153" t="s">
        <v>50</v>
      </c>
      <c r="I1153">
        <v>327903</v>
      </c>
      <c r="J1153" t="s">
        <v>160</v>
      </c>
      <c r="K1153" s="38">
        <v>100</v>
      </c>
      <c r="L1153" s="38">
        <v>141.137</v>
      </c>
      <c r="M1153" s="38">
        <v>14113.65</v>
      </c>
      <c r="N1153" s="38">
        <v>-4704.55</v>
      </c>
      <c r="O1153" s="38">
        <v>1129.0920000000001</v>
      </c>
      <c r="P1153" s="38">
        <v>15242.742</v>
      </c>
      <c r="Q1153">
        <v>2023</v>
      </c>
      <c r="R1153">
        <v>12</v>
      </c>
      <c r="S1153">
        <v>0.24999933575119898</v>
      </c>
      <c r="T1153" t="s">
        <v>56</v>
      </c>
    </row>
    <row r="1154" spans="1:20" x14ac:dyDescent="0.25">
      <c r="A1154">
        <v>6750068552</v>
      </c>
      <c r="B1154" s="37">
        <v>45285</v>
      </c>
      <c r="C1154" t="s">
        <v>45</v>
      </c>
      <c r="D1154" t="s">
        <v>46</v>
      </c>
      <c r="E1154" t="s">
        <v>47</v>
      </c>
      <c r="F1154" t="s">
        <v>157</v>
      </c>
      <c r="G1154" t="s">
        <v>49</v>
      </c>
      <c r="H1154" t="s">
        <v>50</v>
      </c>
      <c r="I1154">
        <v>323104</v>
      </c>
      <c r="J1154" t="s">
        <v>131</v>
      </c>
      <c r="K1154" s="38">
        <v>25</v>
      </c>
      <c r="L1154" s="38">
        <v>200.727</v>
      </c>
      <c r="M1154" s="38">
        <v>5018.1750000000002</v>
      </c>
      <c r="N1154" s="38">
        <v>0</v>
      </c>
      <c r="O1154" s="38">
        <v>401.45400000000001</v>
      </c>
      <c r="P1154" s="38">
        <v>5419.6289999999999</v>
      </c>
      <c r="Q1154">
        <v>2023</v>
      </c>
      <c r="R1154">
        <v>12</v>
      </c>
      <c r="S1154">
        <v>0</v>
      </c>
      <c r="T1154" t="s">
        <v>52</v>
      </c>
    </row>
    <row r="1155" spans="1:20" x14ac:dyDescent="0.25">
      <c r="A1155">
        <v>6750068552</v>
      </c>
      <c r="B1155" s="37">
        <v>45285</v>
      </c>
      <c r="C1155" t="s">
        <v>45</v>
      </c>
      <c r="D1155" t="s">
        <v>46</v>
      </c>
      <c r="E1155" t="s">
        <v>47</v>
      </c>
      <c r="F1155" t="s">
        <v>157</v>
      </c>
      <c r="G1155" t="s">
        <v>49</v>
      </c>
      <c r="H1155" t="s">
        <v>50</v>
      </c>
      <c r="I1155">
        <v>323901</v>
      </c>
      <c r="J1155" t="s">
        <v>132</v>
      </c>
      <c r="K1155" s="38">
        <v>25</v>
      </c>
      <c r="L1155" s="38">
        <v>200.727</v>
      </c>
      <c r="M1155" s="38">
        <v>5018.1750000000002</v>
      </c>
      <c r="N1155" s="38">
        <v>0</v>
      </c>
      <c r="O1155" s="38">
        <v>401.45400000000001</v>
      </c>
      <c r="P1155" s="38">
        <v>5419.6289999999999</v>
      </c>
      <c r="Q1155">
        <v>2023</v>
      </c>
      <c r="R1155">
        <v>12</v>
      </c>
      <c r="S1155">
        <v>0</v>
      </c>
      <c r="T1155" t="s">
        <v>52</v>
      </c>
    </row>
    <row r="1156" spans="1:20" x14ac:dyDescent="0.25">
      <c r="A1156">
        <v>6750068553</v>
      </c>
      <c r="B1156" s="37">
        <v>45285</v>
      </c>
      <c r="C1156" t="s">
        <v>45</v>
      </c>
      <c r="D1156" t="s">
        <v>46</v>
      </c>
      <c r="E1156" t="s">
        <v>47</v>
      </c>
      <c r="F1156" t="s">
        <v>148</v>
      </c>
      <c r="G1156" t="s">
        <v>49</v>
      </c>
      <c r="H1156" t="s">
        <v>50</v>
      </c>
      <c r="I1156">
        <v>320022</v>
      </c>
      <c r="J1156" t="s">
        <v>129</v>
      </c>
      <c r="K1156" s="38">
        <v>5</v>
      </c>
      <c r="L1156" s="38">
        <v>229.58199999999999</v>
      </c>
      <c r="M1156" s="38">
        <v>1147.9100000000001</v>
      </c>
      <c r="N1156" s="38">
        <v>0</v>
      </c>
      <c r="O1156" s="38">
        <v>91.832999999999998</v>
      </c>
      <c r="P1156" s="38">
        <v>1239.7429999999999</v>
      </c>
      <c r="Q1156">
        <v>2023</v>
      </c>
      <c r="R1156">
        <v>12</v>
      </c>
      <c r="S1156">
        <v>0</v>
      </c>
      <c r="T1156" t="s">
        <v>52</v>
      </c>
    </row>
    <row r="1157" spans="1:20" x14ac:dyDescent="0.25">
      <c r="A1157">
        <v>6750068553</v>
      </c>
      <c r="B1157" s="37">
        <v>45285</v>
      </c>
      <c r="C1157" t="s">
        <v>45</v>
      </c>
      <c r="D1157" t="s">
        <v>46</v>
      </c>
      <c r="E1157" t="s">
        <v>47</v>
      </c>
      <c r="F1157" t="s">
        <v>148</v>
      </c>
      <c r="G1157" t="s">
        <v>49</v>
      </c>
      <c r="H1157" t="s">
        <v>50</v>
      </c>
      <c r="I1157">
        <v>320117</v>
      </c>
      <c r="J1157" t="s">
        <v>130</v>
      </c>
      <c r="K1157" s="38">
        <v>5</v>
      </c>
      <c r="L1157" s="38">
        <v>229.58199999999999</v>
      </c>
      <c r="M1157" s="38">
        <v>1147.9100000000001</v>
      </c>
      <c r="N1157" s="38">
        <v>0</v>
      </c>
      <c r="O1157" s="38">
        <v>91.832999999999998</v>
      </c>
      <c r="P1157" s="38">
        <v>1239.7429999999999</v>
      </c>
      <c r="Q1157">
        <v>2023</v>
      </c>
      <c r="R1157">
        <v>12</v>
      </c>
      <c r="S1157">
        <v>0</v>
      </c>
      <c r="T1157" t="s">
        <v>52</v>
      </c>
    </row>
    <row r="1158" spans="1:20" x14ac:dyDescent="0.25">
      <c r="A1158">
        <v>6750068553</v>
      </c>
      <c r="B1158" s="37">
        <v>45285</v>
      </c>
      <c r="C1158" t="s">
        <v>45</v>
      </c>
      <c r="D1158" t="s">
        <v>46</v>
      </c>
      <c r="E1158" t="s">
        <v>47</v>
      </c>
      <c r="F1158" t="s">
        <v>148</v>
      </c>
      <c r="G1158" t="s">
        <v>49</v>
      </c>
      <c r="H1158" t="s">
        <v>50</v>
      </c>
      <c r="I1158">
        <v>320400</v>
      </c>
      <c r="J1158" t="s">
        <v>12</v>
      </c>
      <c r="K1158" s="38">
        <v>3</v>
      </c>
      <c r="L1158" s="38">
        <v>225.81800000000001</v>
      </c>
      <c r="M1158" s="38">
        <v>677.45399999999995</v>
      </c>
      <c r="N1158" s="38">
        <v>0</v>
      </c>
      <c r="O1158" s="38">
        <v>54.195999999999998</v>
      </c>
      <c r="P1158" s="38">
        <v>731.65</v>
      </c>
      <c r="Q1158">
        <v>2023</v>
      </c>
      <c r="R1158">
        <v>12</v>
      </c>
      <c r="S1158">
        <v>0</v>
      </c>
      <c r="T1158" t="s">
        <v>52</v>
      </c>
    </row>
    <row r="1159" spans="1:20" x14ac:dyDescent="0.25">
      <c r="A1159">
        <v>6750068553</v>
      </c>
      <c r="B1159" s="37">
        <v>45285</v>
      </c>
      <c r="C1159" t="s">
        <v>45</v>
      </c>
      <c r="D1159" t="s">
        <v>46</v>
      </c>
      <c r="E1159" t="s">
        <v>47</v>
      </c>
      <c r="F1159" t="s">
        <v>148</v>
      </c>
      <c r="G1159" t="s">
        <v>49</v>
      </c>
      <c r="H1159" t="s">
        <v>50</v>
      </c>
      <c r="I1159">
        <v>320100</v>
      </c>
      <c r="J1159" t="s">
        <v>13</v>
      </c>
      <c r="K1159" s="38">
        <v>3</v>
      </c>
      <c r="L1159" s="38">
        <v>225.81800000000001</v>
      </c>
      <c r="M1159" s="38">
        <v>677.45399999999995</v>
      </c>
      <c r="N1159" s="38">
        <v>0</v>
      </c>
      <c r="O1159" s="38">
        <v>54.195999999999998</v>
      </c>
      <c r="P1159" s="38">
        <v>731.65</v>
      </c>
      <c r="Q1159">
        <v>2023</v>
      </c>
      <c r="R1159">
        <v>12</v>
      </c>
      <c r="S1159">
        <v>0</v>
      </c>
      <c r="T1159" t="s">
        <v>52</v>
      </c>
    </row>
    <row r="1160" spans="1:20" x14ac:dyDescent="0.25">
      <c r="A1160">
        <v>6750068554</v>
      </c>
      <c r="B1160" s="37">
        <v>45285</v>
      </c>
      <c r="C1160" t="s">
        <v>45</v>
      </c>
      <c r="D1160" t="s">
        <v>46</v>
      </c>
      <c r="E1160" t="s">
        <v>47</v>
      </c>
      <c r="F1160" t="s">
        <v>136</v>
      </c>
      <c r="G1160" t="s">
        <v>49</v>
      </c>
      <c r="H1160" t="s">
        <v>50</v>
      </c>
      <c r="I1160">
        <v>320022</v>
      </c>
      <c r="J1160" t="s">
        <v>129</v>
      </c>
      <c r="K1160" s="38">
        <v>5</v>
      </c>
      <c r="L1160" s="38">
        <v>229.58199999999999</v>
      </c>
      <c r="M1160" s="38">
        <v>1147.9100000000001</v>
      </c>
      <c r="N1160" s="38">
        <v>0</v>
      </c>
      <c r="O1160" s="38">
        <v>91.832999999999998</v>
      </c>
      <c r="P1160" s="38">
        <v>1239.7429999999999</v>
      </c>
      <c r="Q1160">
        <v>2023</v>
      </c>
      <c r="R1160">
        <v>12</v>
      </c>
      <c r="S1160">
        <v>0</v>
      </c>
      <c r="T1160" t="s">
        <v>52</v>
      </c>
    </row>
    <row r="1161" spans="1:20" x14ac:dyDescent="0.25">
      <c r="A1161">
        <v>6750068554</v>
      </c>
      <c r="B1161" s="37">
        <v>45285</v>
      </c>
      <c r="C1161" t="s">
        <v>45</v>
      </c>
      <c r="D1161" t="s">
        <v>46</v>
      </c>
      <c r="E1161" t="s">
        <v>47</v>
      </c>
      <c r="F1161" t="s">
        <v>136</v>
      </c>
      <c r="G1161" t="s">
        <v>49</v>
      </c>
      <c r="H1161" t="s">
        <v>50</v>
      </c>
      <c r="I1161">
        <v>320117</v>
      </c>
      <c r="J1161" t="s">
        <v>130</v>
      </c>
      <c r="K1161" s="38">
        <v>5</v>
      </c>
      <c r="L1161" s="38">
        <v>229.58199999999999</v>
      </c>
      <c r="M1161" s="38">
        <v>1147.9100000000001</v>
      </c>
      <c r="N1161" s="38">
        <v>0</v>
      </c>
      <c r="O1161" s="38">
        <v>91.832999999999998</v>
      </c>
      <c r="P1161" s="38">
        <v>1239.7429999999999</v>
      </c>
      <c r="Q1161">
        <v>2023</v>
      </c>
      <c r="R1161">
        <v>12</v>
      </c>
      <c r="S1161">
        <v>0</v>
      </c>
      <c r="T1161" t="s">
        <v>52</v>
      </c>
    </row>
    <row r="1162" spans="1:20" x14ac:dyDescent="0.25">
      <c r="A1162">
        <v>6750068554</v>
      </c>
      <c r="B1162" s="37">
        <v>45285</v>
      </c>
      <c r="C1162" t="s">
        <v>45</v>
      </c>
      <c r="D1162" t="s">
        <v>46</v>
      </c>
      <c r="E1162" t="s">
        <v>47</v>
      </c>
      <c r="F1162" t="s">
        <v>136</v>
      </c>
      <c r="G1162" t="s">
        <v>49</v>
      </c>
      <c r="H1162" t="s">
        <v>50</v>
      </c>
      <c r="I1162">
        <v>320400</v>
      </c>
      <c r="J1162" t="s">
        <v>12</v>
      </c>
      <c r="K1162" s="38">
        <v>3</v>
      </c>
      <c r="L1162" s="38">
        <v>225.81800000000001</v>
      </c>
      <c r="M1162" s="38">
        <v>677.45399999999995</v>
      </c>
      <c r="N1162" s="38">
        <v>0</v>
      </c>
      <c r="O1162" s="38">
        <v>54.195999999999998</v>
      </c>
      <c r="P1162" s="38">
        <v>731.65</v>
      </c>
      <c r="Q1162">
        <v>2023</v>
      </c>
      <c r="R1162">
        <v>12</v>
      </c>
      <c r="S1162">
        <v>0</v>
      </c>
      <c r="T1162" t="s">
        <v>52</v>
      </c>
    </row>
    <row r="1163" spans="1:20" x14ac:dyDescent="0.25">
      <c r="A1163">
        <v>6750068554</v>
      </c>
      <c r="B1163" s="37">
        <v>45285</v>
      </c>
      <c r="C1163" t="s">
        <v>45</v>
      </c>
      <c r="D1163" t="s">
        <v>46</v>
      </c>
      <c r="E1163" t="s">
        <v>47</v>
      </c>
      <c r="F1163" t="s">
        <v>136</v>
      </c>
      <c r="G1163" t="s">
        <v>49</v>
      </c>
      <c r="H1163" t="s">
        <v>50</v>
      </c>
      <c r="I1163">
        <v>320100</v>
      </c>
      <c r="J1163" t="s">
        <v>13</v>
      </c>
      <c r="K1163" s="38">
        <v>3</v>
      </c>
      <c r="L1163" s="38">
        <v>225.81800000000001</v>
      </c>
      <c r="M1163" s="38">
        <v>677.45399999999995</v>
      </c>
      <c r="N1163" s="38">
        <v>0</v>
      </c>
      <c r="O1163" s="38">
        <v>54.195999999999998</v>
      </c>
      <c r="P1163" s="38">
        <v>731.65</v>
      </c>
      <c r="Q1163">
        <v>2023</v>
      </c>
      <c r="R1163">
        <v>12</v>
      </c>
      <c r="S1163">
        <v>0</v>
      </c>
      <c r="T1163" t="s">
        <v>52</v>
      </c>
    </row>
    <row r="1164" spans="1:20" x14ac:dyDescent="0.25">
      <c r="A1164">
        <v>6750068554</v>
      </c>
      <c r="B1164" s="37">
        <v>45285</v>
      </c>
      <c r="C1164" t="s">
        <v>45</v>
      </c>
      <c r="D1164" t="s">
        <v>46</v>
      </c>
      <c r="E1164" t="s">
        <v>47</v>
      </c>
      <c r="F1164" t="s">
        <v>136</v>
      </c>
      <c r="G1164" t="s">
        <v>49</v>
      </c>
      <c r="H1164" t="s">
        <v>50</v>
      </c>
      <c r="I1164">
        <v>323104</v>
      </c>
      <c r="J1164" t="s">
        <v>131</v>
      </c>
      <c r="K1164" s="38">
        <v>8</v>
      </c>
      <c r="L1164" s="38">
        <v>200.727</v>
      </c>
      <c r="M1164" s="38">
        <v>1605.816</v>
      </c>
      <c r="N1164" s="38">
        <v>0</v>
      </c>
      <c r="O1164" s="38">
        <v>128.46600000000001</v>
      </c>
      <c r="P1164" s="38">
        <v>1734.2819999999999</v>
      </c>
      <c r="Q1164">
        <v>2023</v>
      </c>
      <c r="R1164">
        <v>12</v>
      </c>
      <c r="S1164">
        <v>0</v>
      </c>
      <c r="T1164" t="s">
        <v>52</v>
      </c>
    </row>
    <row r="1165" spans="1:20" x14ac:dyDescent="0.25">
      <c r="A1165">
        <v>6750068554</v>
      </c>
      <c r="B1165" s="37">
        <v>45285</v>
      </c>
      <c r="C1165" t="s">
        <v>45</v>
      </c>
      <c r="D1165" t="s">
        <v>46</v>
      </c>
      <c r="E1165" t="s">
        <v>47</v>
      </c>
      <c r="F1165" t="s">
        <v>136</v>
      </c>
      <c r="G1165" t="s">
        <v>49</v>
      </c>
      <c r="H1165" t="s">
        <v>50</v>
      </c>
      <c r="I1165">
        <v>323901</v>
      </c>
      <c r="J1165" t="s">
        <v>132</v>
      </c>
      <c r="K1165" s="38">
        <v>7</v>
      </c>
      <c r="L1165" s="38">
        <v>200.727</v>
      </c>
      <c r="M1165" s="38">
        <v>1405.0889999999999</v>
      </c>
      <c r="N1165" s="38">
        <v>0</v>
      </c>
      <c r="O1165" s="38">
        <v>112.407</v>
      </c>
      <c r="P1165" s="38">
        <v>1517.4960000000001</v>
      </c>
      <c r="Q1165">
        <v>2023</v>
      </c>
      <c r="R1165">
        <v>12</v>
      </c>
      <c r="S1165">
        <v>0</v>
      </c>
      <c r="T1165" t="s">
        <v>52</v>
      </c>
    </row>
    <row r="1166" spans="1:20" x14ac:dyDescent="0.25">
      <c r="A1166">
        <v>6750068555</v>
      </c>
      <c r="B1166" s="37">
        <v>45285</v>
      </c>
      <c r="C1166" t="s">
        <v>45</v>
      </c>
      <c r="D1166" t="s">
        <v>46</v>
      </c>
      <c r="E1166" t="s">
        <v>47</v>
      </c>
      <c r="F1166" t="s">
        <v>78</v>
      </c>
      <c r="G1166" t="s">
        <v>49</v>
      </c>
      <c r="H1166" t="s">
        <v>50</v>
      </c>
      <c r="I1166">
        <v>323104</v>
      </c>
      <c r="J1166" t="s">
        <v>131</v>
      </c>
      <c r="K1166" s="38">
        <v>13</v>
      </c>
      <c r="L1166" s="38">
        <v>200.727</v>
      </c>
      <c r="M1166" s="38">
        <v>2609.451</v>
      </c>
      <c r="N1166" s="38">
        <v>0</v>
      </c>
      <c r="O1166" s="38">
        <v>208.756</v>
      </c>
      <c r="P1166" s="38">
        <v>2818.2069999999999</v>
      </c>
      <c r="Q1166">
        <v>2023</v>
      </c>
      <c r="R1166">
        <v>12</v>
      </c>
      <c r="S1166">
        <v>0</v>
      </c>
      <c r="T1166" t="s">
        <v>52</v>
      </c>
    </row>
    <row r="1167" spans="1:20" x14ac:dyDescent="0.25">
      <c r="A1167">
        <v>6750068555</v>
      </c>
      <c r="B1167" s="37">
        <v>45285</v>
      </c>
      <c r="C1167" t="s">
        <v>45</v>
      </c>
      <c r="D1167" t="s">
        <v>46</v>
      </c>
      <c r="E1167" t="s">
        <v>47</v>
      </c>
      <c r="F1167" t="s">
        <v>78</v>
      </c>
      <c r="G1167" t="s">
        <v>49</v>
      </c>
      <c r="H1167" t="s">
        <v>50</v>
      </c>
      <c r="I1167">
        <v>323901</v>
      </c>
      <c r="J1167" t="s">
        <v>132</v>
      </c>
      <c r="K1167" s="38">
        <v>12</v>
      </c>
      <c r="L1167" s="38">
        <v>200.727</v>
      </c>
      <c r="M1167" s="38">
        <v>2408.7240000000002</v>
      </c>
      <c r="N1167" s="38">
        <v>0</v>
      </c>
      <c r="O1167" s="38">
        <v>192.69800000000001</v>
      </c>
      <c r="P1167" s="38">
        <v>2601.422</v>
      </c>
      <c r="Q1167">
        <v>2023</v>
      </c>
      <c r="R1167">
        <v>12</v>
      </c>
      <c r="S1167">
        <v>0</v>
      </c>
      <c r="T1167" t="s">
        <v>52</v>
      </c>
    </row>
    <row r="1168" spans="1:20" x14ac:dyDescent="0.25">
      <c r="A1168">
        <v>6750068579</v>
      </c>
      <c r="B1168" s="37">
        <v>45285</v>
      </c>
      <c r="C1168" t="s">
        <v>45</v>
      </c>
      <c r="D1168" t="s">
        <v>139</v>
      </c>
      <c r="E1168" t="s">
        <v>140</v>
      </c>
      <c r="F1168" t="s">
        <v>140</v>
      </c>
      <c r="G1168" t="s">
        <v>49</v>
      </c>
      <c r="H1168" t="s">
        <v>50</v>
      </c>
      <c r="I1168">
        <v>327902</v>
      </c>
      <c r="J1168" t="s">
        <v>159</v>
      </c>
      <c r="K1168" s="38">
        <v>4</v>
      </c>
      <c r="L1168" s="38">
        <v>0</v>
      </c>
      <c r="M1168" s="38">
        <v>0</v>
      </c>
      <c r="N1168" s="38">
        <v>0</v>
      </c>
      <c r="O1168" s="38">
        <v>0</v>
      </c>
      <c r="P1168" s="38">
        <v>0</v>
      </c>
      <c r="Q1168">
        <v>2023</v>
      </c>
      <c r="R1168">
        <v>12</v>
      </c>
      <c r="S1168">
        <v>0</v>
      </c>
      <c r="T1168" t="s">
        <v>52</v>
      </c>
    </row>
    <row r="1169" spans="1:20" x14ac:dyDescent="0.25">
      <c r="A1169">
        <v>6750068598</v>
      </c>
      <c r="B1169" s="37">
        <v>45285</v>
      </c>
      <c r="C1169" t="s">
        <v>45</v>
      </c>
      <c r="D1169" t="s">
        <v>46</v>
      </c>
      <c r="E1169" t="s">
        <v>47</v>
      </c>
      <c r="F1169" t="s">
        <v>86</v>
      </c>
      <c r="G1169" t="s">
        <v>49</v>
      </c>
      <c r="H1169" t="s">
        <v>50</v>
      </c>
      <c r="I1169">
        <v>320022</v>
      </c>
      <c r="J1169" t="s">
        <v>129</v>
      </c>
      <c r="K1169" s="38">
        <v>23</v>
      </c>
      <c r="L1169" s="38">
        <v>229.58199999999999</v>
      </c>
      <c r="M1169" s="38">
        <v>5280.3860000000004</v>
      </c>
      <c r="N1169" s="38">
        <v>0</v>
      </c>
      <c r="O1169" s="38">
        <v>422.43099999999998</v>
      </c>
      <c r="P1169" s="38">
        <v>5702.817</v>
      </c>
      <c r="Q1169">
        <v>2023</v>
      </c>
      <c r="R1169">
        <v>12</v>
      </c>
      <c r="S1169">
        <v>0</v>
      </c>
      <c r="T1169" t="s">
        <v>52</v>
      </c>
    </row>
    <row r="1170" spans="1:20" x14ac:dyDescent="0.25">
      <c r="A1170">
        <v>6750068598</v>
      </c>
      <c r="B1170" s="37">
        <v>45285</v>
      </c>
      <c r="C1170" t="s">
        <v>45</v>
      </c>
      <c r="D1170" t="s">
        <v>46</v>
      </c>
      <c r="E1170" t="s">
        <v>47</v>
      </c>
      <c r="F1170" t="s">
        <v>86</v>
      </c>
      <c r="G1170" t="s">
        <v>49</v>
      </c>
      <c r="H1170" t="s">
        <v>50</v>
      </c>
      <c r="I1170">
        <v>320117</v>
      </c>
      <c r="J1170" t="s">
        <v>130</v>
      </c>
      <c r="K1170" s="38">
        <v>22</v>
      </c>
      <c r="L1170" s="38">
        <v>229.58199999999999</v>
      </c>
      <c r="M1170" s="38">
        <v>5050.8040000000001</v>
      </c>
      <c r="N1170" s="38">
        <v>0</v>
      </c>
      <c r="O1170" s="38">
        <v>404.06400000000002</v>
      </c>
      <c r="P1170" s="38">
        <v>5454.8680000000004</v>
      </c>
      <c r="Q1170">
        <v>2023</v>
      </c>
      <c r="R1170">
        <v>12</v>
      </c>
      <c r="S1170">
        <v>0</v>
      </c>
      <c r="T1170" t="s">
        <v>52</v>
      </c>
    </row>
    <row r="1171" spans="1:20" x14ac:dyDescent="0.25">
      <c r="A1171">
        <v>6750068598</v>
      </c>
      <c r="B1171" s="37">
        <v>45285</v>
      </c>
      <c r="C1171" t="s">
        <v>45</v>
      </c>
      <c r="D1171" t="s">
        <v>46</v>
      </c>
      <c r="E1171" t="s">
        <v>47</v>
      </c>
      <c r="F1171" t="s">
        <v>86</v>
      </c>
      <c r="G1171" t="s">
        <v>49</v>
      </c>
      <c r="H1171" t="s">
        <v>50</v>
      </c>
      <c r="I1171">
        <v>320400</v>
      </c>
      <c r="J1171" t="s">
        <v>12</v>
      </c>
      <c r="K1171" s="38">
        <v>22</v>
      </c>
      <c r="L1171" s="38">
        <v>225.81800000000001</v>
      </c>
      <c r="M1171" s="38">
        <v>4967.9960000000001</v>
      </c>
      <c r="N1171" s="38">
        <v>0</v>
      </c>
      <c r="O1171" s="38">
        <v>397.44</v>
      </c>
      <c r="P1171" s="38">
        <v>5365.4359999999997</v>
      </c>
      <c r="Q1171">
        <v>2023</v>
      </c>
      <c r="R1171">
        <v>12</v>
      </c>
      <c r="S1171">
        <v>0</v>
      </c>
      <c r="T1171" t="s">
        <v>52</v>
      </c>
    </row>
    <row r="1172" spans="1:20" x14ac:dyDescent="0.25">
      <c r="A1172">
        <v>6750068598</v>
      </c>
      <c r="B1172" s="37">
        <v>45285</v>
      </c>
      <c r="C1172" t="s">
        <v>45</v>
      </c>
      <c r="D1172" t="s">
        <v>46</v>
      </c>
      <c r="E1172" t="s">
        <v>47</v>
      </c>
      <c r="F1172" t="s">
        <v>86</v>
      </c>
      <c r="G1172" t="s">
        <v>49</v>
      </c>
      <c r="H1172" t="s">
        <v>50</v>
      </c>
      <c r="I1172">
        <v>320100</v>
      </c>
      <c r="J1172" t="s">
        <v>13</v>
      </c>
      <c r="K1172" s="38">
        <v>22</v>
      </c>
      <c r="L1172" s="38">
        <v>225.81800000000001</v>
      </c>
      <c r="M1172" s="38">
        <v>4967.9960000000001</v>
      </c>
      <c r="N1172" s="38">
        <v>0</v>
      </c>
      <c r="O1172" s="38">
        <v>397.44</v>
      </c>
      <c r="P1172" s="38">
        <v>5365.4359999999997</v>
      </c>
      <c r="Q1172">
        <v>2023</v>
      </c>
      <c r="R1172">
        <v>12</v>
      </c>
      <c r="S1172">
        <v>0</v>
      </c>
      <c r="T1172" t="s">
        <v>52</v>
      </c>
    </row>
    <row r="1173" spans="1:20" x14ac:dyDescent="0.25">
      <c r="A1173">
        <v>6750068598</v>
      </c>
      <c r="B1173" s="37">
        <v>45285</v>
      </c>
      <c r="C1173" t="s">
        <v>45</v>
      </c>
      <c r="D1173" t="s">
        <v>46</v>
      </c>
      <c r="E1173" t="s">
        <v>47</v>
      </c>
      <c r="F1173" t="s">
        <v>86</v>
      </c>
      <c r="G1173" t="s">
        <v>49</v>
      </c>
      <c r="H1173" t="s">
        <v>50</v>
      </c>
      <c r="I1173">
        <v>323104</v>
      </c>
      <c r="J1173" t="s">
        <v>131</v>
      </c>
      <c r="K1173" s="38">
        <v>25</v>
      </c>
      <c r="L1173" s="38">
        <v>200.727</v>
      </c>
      <c r="M1173" s="38">
        <v>5018.1750000000002</v>
      </c>
      <c r="N1173" s="38">
        <v>0</v>
      </c>
      <c r="O1173" s="38">
        <v>401.45400000000001</v>
      </c>
      <c r="P1173" s="38">
        <v>5419.6289999999999</v>
      </c>
      <c r="Q1173">
        <v>2023</v>
      </c>
      <c r="R1173">
        <v>12</v>
      </c>
      <c r="S1173">
        <v>0</v>
      </c>
      <c r="T1173" t="s">
        <v>52</v>
      </c>
    </row>
    <row r="1174" spans="1:20" x14ac:dyDescent="0.25">
      <c r="A1174">
        <v>6750068598</v>
      </c>
      <c r="B1174" s="37">
        <v>45285</v>
      </c>
      <c r="C1174" t="s">
        <v>45</v>
      </c>
      <c r="D1174" t="s">
        <v>46</v>
      </c>
      <c r="E1174" t="s">
        <v>47</v>
      </c>
      <c r="F1174" t="s">
        <v>86</v>
      </c>
      <c r="G1174" t="s">
        <v>49</v>
      </c>
      <c r="H1174" t="s">
        <v>50</v>
      </c>
      <c r="I1174">
        <v>323901</v>
      </c>
      <c r="J1174" t="s">
        <v>132</v>
      </c>
      <c r="K1174" s="38">
        <v>25</v>
      </c>
      <c r="L1174" s="38">
        <v>200.727</v>
      </c>
      <c r="M1174" s="38">
        <v>5018.1750000000002</v>
      </c>
      <c r="N1174" s="38">
        <v>0</v>
      </c>
      <c r="O1174" s="38">
        <v>401.45400000000001</v>
      </c>
      <c r="P1174" s="38">
        <v>5419.6289999999999</v>
      </c>
      <c r="Q1174">
        <v>2023</v>
      </c>
      <c r="R1174">
        <v>12</v>
      </c>
      <c r="S1174">
        <v>0</v>
      </c>
      <c r="T1174" t="s">
        <v>52</v>
      </c>
    </row>
    <row r="1175" spans="1:20" x14ac:dyDescent="0.25">
      <c r="A1175">
        <v>6750068625</v>
      </c>
      <c r="B1175" s="37">
        <v>45286</v>
      </c>
      <c r="C1175" t="s">
        <v>45</v>
      </c>
      <c r="D1175" t="s">
        <v>93</v>
      </c>
      <c r="E1175" t="s">
        <v>5</v>
      </c>
      <c r="F1175" t="s">
        <v>94</v>
      </c>
      <c r="G1175" t="s">
        <v>49</v>
      </c>
      <c r="H1175" t="s">
        <v>50</v>
      </c>
      <c r="I1175">
        <v>320118</v>
      </c>
      <c r="J1175" t="s">
        <v>57</v>
      </c>
      <c r="K1175" s="38">
        <v>3</v>
      </c>
      <c r="L1175" s="38">
        <v>210.833</v>
      </c>
      <c r="M1175" s="38">
        <v>632.49900000000002</v>
      </c>
      <c r="N1175" s="38">
        <v>0</v>
      </c>
      <c r="O1175" s="38">
        <v>50.6</v>
      </c>
      <c r="P1175" s="38">
        <v>683.09900000000005</v>
      </c>
      <c r="Q1175">
        <v>2023</v>
      </c>
      <c r="R1175">
        <v>12</v>
      </c>
      <c r="S1175">
        <v>0</v>
      </c>
      <c r="T1175" t="s">
        <v>52</v>
      </c>
    </row>
    <row r="1176" spans="1:20" x14ac:dyDescent="0.25">
      <c r="A1176">
        <v>6750068625</v>
      </c>
      <c r="B1176" s="37">
        <v>45286</v>
      </c>
      <c r="C1176" t="s">
        <v>45</v>
      </c>
      <c r="D1176" t="s">
        <v>93</v>
      </c>
      <c r="E1176" t="s">
        <v>5</v>
      </c>
      <c r="F1176" t="s">
        <v>94</v>
      </c>
      <c r="G1176" t="s">
        <v>49</v>
      </c>
      <c r="H1176" t="s">
        <v>50</v>
      </c>
      <c r="I1176">
        <v>320020</v>
      </c>
      <c r="J1176" t="s">
        <v>84</v>
      </c>
      <c r="K1176" s="38">
        <v>20</v>
      </c>
      <c r="L1176" s="38">
        <v>254.22200000000001</v>
      </c>
      <c r="M1176" s="38">
        <v>5084.4480000000003</v>
      </c>
      <c r="N1176" s="38">
        <v>-1271.1120000000001</v>
      </c>
      <c r="O1176" s="38">
        <v>406.75599999999997</v>
      </c>
      <c r="P1176" s="38">
        <v>5491.2039999999997</v>
      </c>
      <c r="Q1176">
        <v>2023</v>
      </c>
      <c r="R1176">
        <v>12</v>
      </c>
      <c r="S1176">
        <v>0.20000025174839259</v>
      </c>
      <c r="T1176" t="s">
        <v>56</v>
      </c>
    </row>
    <row r="1177" spans="1:20" x14ac:dyDescent="0.25">
      <c r="A1177">
        <v>6750068626</v>
      </c>
      <c r="B1177" s="37">
        <v>45286</v>
      </c>
      <c r="C1177" t="s">
        <v>45</v>
      </c>
      <c r="D1177" t="s">
        <v>121</v>
      </c>
      <c r="E1177" t="s">
        <v>5</v>
      </c>
      <c r="F1177" t="s">
        <v>122</v>
      </c>
      <c r="G1177" t="s">
        <v>49</v>
      </c>
      <c r="H1177" t="s">
        <v>50</v>
      </c>
      <c r="I1177">
        <v>320107</v>
      </c>
      <c r="J1177" t="s">
        <v>53</v>
      </c>
      <c r="K1177" s="38">
        <v>3</v>
      </c>
      <c r="L1177" s="38">
        <v>317.77800000000002</v>
      </c>
      <c r="M1177" s="38">
        <v>953.33399999999995</v>
      </c>
      <c r="N1177" s="38">
        <v>0</v>
      </c>
      <c r="O1177" s="38">
        <v>76.266999999999996</v>
      </c>
      <c r="P1177" s="38">
        <v>1029.6010000000001</v>
      </c>
      <c r="Q1177">
        <v>2023</v>
      </c>
      <c r="R1177">
        <v>12</v>
      </c>
      <c r="S1177">
        <v>0</v>
      </c>
      <c r="T1177" t="s">
        <v>52</v>
      </c>
    </row>
    <row r="1178" spans="1:20" x14ac:dyDescent="0.25">
      <c r="A1178">
        <v>6750068626</v>
      </c>
      <c r="B1178" s="37">
        <v>45286</v>
      </c>
      <c r="C1178" t="s">
        <v>45</v>
      </c>
      <c r="D1178" t="s">
        <v>121</v>
      </c>
      <c r="E1178" t="s">
        <v>5</v>
      </c>
      <c r="F1178" t="s">
        <v>122</v>
      </c>
      <c r="G1178" t="s">
        <v>49</v>
      </c>
      <c r="H1178" t="s">
        <v>50</v>
      </c>
      <c r="I1178">
        <v>320028</v>
      </c>
      <c r="J1178" t="s">
        <v>11</v>
      </c>
      <c r="K1178" s="38">
        <v>10</v>
      </c>
      <c r="L1178" s="38">
        <v>133.77799999999999</v>
      </c>
      <c r="M1178" s="38">
        <v>1337.7760000000001</v>
      </c>
      <c r="N1178" s="38">
        <v>-334.44400000000002</v>
      </c>
      <c r="O1178" s="38">
        <v>107.02200000000001</v>
      </c>
      <c r="P1178" s="38">
        <v>1444.798</v>
      </c>
      <c r="Q1178">
        <v>2023</v>
      </c>
      <c r="R1178">
        <v>12</v>
      </c>
      <c r="S1178">
        <v>0.19999952159519302</v>
      </c>
      <c r="T1178" t="s">
        <v>56</v>
      </c>
    </row>
    <row r="1179" spans="1:20" x14ac:dyDescent="0.25">
      <c r="A1179">
        <v>6750068626</v>
      </c>
      <c r="B1179" s="37">
        <v>45286</v>
      </c>
      <c r="C1179" t="s">
        <v>45</v>
      </c>
      <c r="D1179" t="s">
        <v>121</v>
      </c>
      <c r="E1179" t="s">
        <v>5</v>
      </c>
      <c r="F1179" t="s">
        <v>122</v>
      </c>
      <c r="G1179" t="s">
        <v>49</v>
      </c>
      <c r="H1179" t="s">
        <v>50</v>
      </c>
      <c r="I1179">
        <v>320917</v>
      </c>
      <c r="J1179" t="s">
        <v>54</v>
      </c>
      <c r="K1179" s="38">
        <v>3</v>
      </c>
      <c r="L1179" s="38">
        <v>317.77800000000002</v>
      </c>
      <c r="M1179" s="38">
        <v>953.33399999999995</v>
      </c>
      <c r="N1179" s="38">
        <v>0</v>
      </c>
      <c r="O1179" s="38">
        <v>76.266999999999996</v>
      </c>
      <c r="P1179" s="38">
        <v>1029.6010000000001</v>
      </c>
      <c r="Q1179">
        <v>2023</v>
      </c>
      <c r="R1179">
        <v>12</v>
      </c>
      <c r="S1179">
        <v>0</v>
      </c>
      <c r="T1179" t="s">
        <v>52</v>
      </c>
    </row>
    <row r="1180" spans="1:20" x14ac:dyDescent="0.25">
      <c r="A1180">
        <v>6750068626</v>
      </c>
      <c r="B1180" s="37">
        <v>45286</v>
      </c>
      <c r="C1180" t="s">
        <v>45</v>
      </c>
      <c r="D1180" t="s">
        <v>121</v>
      </c>
      <c r="E1180" t="s">
        <v>5</v>
      </c>
      <c r="F1180" t="s">
        <v>122</v>
      </c>
      <c r="G1180" t="s">
        <v>49</v>
      </c>
      <c r="H1180" t="s">
        <v>50</v>
      </c>
      <c r="I1180">
        <v>320921</v>
      </c>
      <c r="J1180" t="s">
        <v>72</v>
      </c>
      <c r="K1180" s="38">
        <v>3</v>
      </c>
      <c r="L1180" s="38">
        <v>332.45499999999998</v>
      </c>
      <c r="M1180" s="38">
        <v>997.36500000000001</v>
      </c>
      <c r="N1180" s="38">
        <v>0</v>
      </c>
      <c r="O1180" s="38">
        <v>79.789000000000001</v>
      </c>
      <c r="P1180" s="38">
        <v>1077.154</v>
      </c>
      <c r="Q1180">
        <v>2023</v>
      </c>
      <c r="R1180">
        <v>12</v>
      </c>
      <c r="S1180">
        <v>0</v>
      </c>
      <c r="T1180" t="s">
        <v>52</v>
      </c>
    </row>
    <row r="1181" spans="1:20" x14ac:dyDescent="0.25">
      <c r="A1181">
        <v>6750068626</v>
      </c>
      <c r="B1181" s="37">
        <v>45286</v>
      </c>
      <c r="C1181" t="s">
        <v>45</v>
      </c>
      <c r="D1181" t="s">
        <v>121</v>
      </c>
      <c r="E1181" t="s">
        <v>5</v>
      </c>
      <c r="F1181" t="s">
        <v>122</v>
      </c>
      <c r="G1181" t="s">
        <v>49</v>
      </c>
      <c r="H1181" t="s">
        <v>50</v>
      </c>
      <c r="I1181">
        <v>324003</v>
      </c>
      <c r="J1181" t="s">
        <v>10</v>
      </c>
      <c r="K1181" s="38">
        <v>100</v>
      </c>
      <c r="L1181" s="38">
        <v>366.66699999999997</v>
      </c>
      <c r="M1181" s="38">
        <v>36666.699999999997</v>
      </c>
      <c r="N1181" s="38">
        <v>0</v>
      </c>
      <c r="O1181" s="38">
        <v>2933.3359999999998</v>
      </c>
      <c r="P1181" s="38">
        <v>39600.036</v>
      </c>
      <c r="Q1181">
        <v>2023</v>
      </c>
      <c r="R1181">
        <v>12</v>
      </c>
      <c r="S1181">
        <v>0</v>
      </c>
      <c r="T1181" t="s">
        <v>52</v>
      </c>
    </row>
    <row r="1182" spans="1:20" x14ac:dyDescent="0.25">
      <c r="A1182">
        <v>6750068626</v>
      </c>
      <c r="B1182" s="37">
        <v>45286</v>
      </c>
      <c r="C1182" t="s">
        <v>45</v>
      </c>
      <c r="D1182" t="s">
        <v>121</v>
      </c>
      <c r="E1182" t="s">
        <v>5</v>
      </c>
      <c r="F1182" t="s">
        <v>122</v>
      </c>
      <c r="G1182" t="s">
        <v>49</v>
      </c>
      <c r="H1182" t="s">
        <v>50</v>
      </c>
      <c r="I1182">
        <v>320107</v>
      </c>
      <c r="J1182" t="s">
        <v>53</v>
      </c>
      <c r="K1182" s="38">
        <v>1</v>
      </c>
      <c r="L1182" s="38">
        <v>0</v>
      </c>
      <c r="M1182" s="38">
        <v>0</v>
      </c>
      <c r="N1182" s="38">
        <v>0</v>
      </c>
      <c r="O1182" s="38">
        <v>0</v>
      </c>
      <c r="P1182" s="38">
        <v>0</v>
      </c>
      <c r="Q1182">
        <v>2023</v>
      </c>
      <c r="R1182">
        <v>12</v>
      </c>
      <c r="S1182">
        <v>0</v>
      </c>
      <c r="T1182" t="s">
        <v>52</v>
      </c>
    </row>
    <row r="1183" spans="1:20" x14ac:dyDescent="0.25">
      <c r="A1183">
        <v>6750068626</v>
      </c>
      <c r="B1183" s="37">
        <v>45286</v>
      </c>
      <c r="C1183" t="s">
        <v>45</v>
      </c>
      <c r="D1183" t="s">
        <v>121</v>
      </c>
      <c r="E1183" t="s">
        <v>5</v>
      </c>
      <c r="F1183" t="s">
        <v>122</v>
      </c>
      <c r="G1183" t="s">
        <v>49</v>
      </c>
      <c r="H1183" t="s">
        <v>50</v>
      </c>
      <c r="I1183">
        <v>320917</v>
      </c>
      <c r="J1183" t="s">
        <v>54</v>
      </c>
      <c r="K1183" s="38">
        <v>1</v>
      </c>
      <c r="L1183" s="38">
        <v>0</v>
      </c>
      <c r="M1183" s="38">
        <v>0</v>
      </c>
      <c r="N1183" s="38">
        <v>0</v>
      </c>
      <c r="O1183" s="38">
        <v>0</v>
      </c>
      <c r="P1183" s="38">
        <v>0</v>
      </c>
      <c r="Q1183">
        <v>2023</v>
      </c>
      <c r="R1183">
        <v>12</v>
      </c>
      <c r="S1183">
        <v>0</v>
      </c>
      <c r="T1183" t="s">
        <v>52</v>
      </c>
    </row>
    <row r="1184" spans="1:20" x14ac:dyDescent="0.25">
      <c r="A1184">
        <v>6750068627</v>
      </c>
      <c r="B1184" s="37">
        <v>45286</v>
      </c>
      <c r="C1184" t="s">
        <v>45</v>
      </c>
      <c r="D1184" t="s">
        <v>89</v>
      </c>
      <c r="E1184" t="s">
        <v>5</v>
      </c>
      <c r="F1184" t="s">
        <v>90</v>
      </c>
      <c r="G1184" t="s">
        <v>49</v>
      </c>
      <c r="H1184" t="s">
        <v>50</v>
      </c>
      <c r="I1184">
        <v>320015</v>
      </c>
      <c r="J1184" t="s">
        <v>51</v>
      </c>
      <c r="K1184" s="38">
        <v>3</v>
      </c>
      <c r="L1184" s="38">
        <v>332.45499999999998</v>
      </c>
      <c r="M1184" s="38">
        <v>997.36500000000001</v>
      </c>
      <c r="N1184" s="38">
        <v>0</v>
      </c>
      <c r="O1184" s="38">
        <v>79.789000000000001</v>
      </c>
      <c r="P1184" s="38">
        <v>1077.154</v>
      </c>
      <c r="Q1184">
        <v>2023</v>
      </c>
      <c r="R1184">
        <v>12</v>
      </c>
      <c r="S1184">
        <v>0</v>
      </c>
      <c r="T1184" t="s">
        <v>52</v>
      </c>
    </row>
    <row r="1185" spans="1:20" x14ac:dyDescent="0.25">
      <c r="A1185">
        <v>6750068627</v>
      </c>
      <c r="B1185" s="37">
        <v>45286</v>
      </c>
      <c r="C1185" t="s">
        <v>45</v>
      </c>
      <c r="D1185" t="s">
        <v>89</v>
      </c>
      <c r="E1185" t="s">
        <v>5</v>
      </c>
      <c r="F1185" t="s">
        <v>90</v>
      </c>
      <c r="G1185" t="s">
        <v>49</v>
      </c>
      <c r="H1185" t="s">
        <v>50</v>
      </c>
      <c r="I1185">
        <v>320107</v>
      </c>
      <c r="J1185" t="s">
        <v>53</v>
      </c>
      <c r="K1185" s="38">
        <v>3</v>
      </c>
      <c r="L1185" s="38">
        <v>317.77800000000002</v>
      </c>
      <c r="M1185" s="38">
        <v>953.33399999999995</v>
      </c>
      <c r="N1185" s="38">
        <v>0</v>
      </c>
      <c r="O1185" s="38">
        <v>76.266999999999996</v>
      </c>
      <c r="P1185" s="38">
        <v>1029.6010000000001</v>
      </c>
      <c r="Q1185">
        <v>2023</v>
      </c>
      <c r="R1185">
        <v>12</v>
      </c>
      <c r="S1185">
        <v>0</v>
      </c>
      <c r="T1185" t="s">
        <v>52</v>
      </c>
    </row>
    <row r="1186" spans="1:20" x14ac:dyDescent="0.25">
      <c r="A1186">
        <v>6750068627</v>
      </c>
      <c r="B1186" s="37">
        <v>45286</v>
      </c>
      <c r="C1186" t="s">
        <v>45</v>
      </c>
      <c r="D1186" t="s">
        <v>89</v>
      </c>
      <c r="E1186" t="s">
        <v>5</v>
      </c>
      <c r="F1186" t="s">
        <v>90</v>
      </c>
      <c r="G1186" t="s">
        <v>49</v>
      </c>
      <c r="H1186" t="s">
        <v>50</v>
      </c>
      <c r="I1186">
        <v>320921</v>
      </c>
      <c r="J1186" t="s">
        <v>72</v>
      </c>
      <c r="K1186" s="38">
        <v>3</v>
      </c>
      <c r="L1186" s="38">
        <v>332.45499999999998</v>
      </c>
      <c r="M1186" s="38">
        <v>997.36500000000001</v>
      </c>
      <c r="N1186" s="38">
        <v>0</v>
      </c>
      <c r="O1186" s="38">
        <v>79.789000000000001</v>
      </c>
      <c r="P1186" s="38">
        <v>1077.154</v>
      </c>
      <c r="Q1186">
        <v>2023</v>
      </c>
      <c r="R1186">
        <v>12</v>
      </c>
      <c r="S1186">
        <v>0</v>
      </c>
      <c r="T1186" t="s">
        <v>52</v>
      </c>
    </row>
    <row r="1187" spans="1:20" x14ac:dyDescent="0.25">
      <c r="A1187">
        <v>6750068627</v>
      </c>
      <c r="B1187" s="37">
        <v>45286</v>
      </c>
      <c r="C1187" t="s">
        <v>45</v>
      </c>
      <c r="D1187" t="s">
        <v>89</v>
      </c>
      <c r="E1187" t="s">
        <v>5</v>
      </c>
      <c r="F1187" t="s">
        <v>90</v>
      </c>
      <c r="G1187" t="s">
        <v>49</v>
      </c>
      <c r="H1187" t="s">
        <v>50</v>
      </c>
      <c r="I1187">
        <v>320020</v>
      </c>
      <c r="J1187" t="s">
        <v>84</v>
      </c>
      <c r="K1187" s="38">
        <v>25</v>
      </c>
      <c r="L1187" s="38">
        <v>254.22200000000001</v>
      </c>
      <c r="M1187" s="38">
        <v>6355.56</v>
      </c>
      <c r="N1187" s="38">
        <v>-1588.89</v>
      </c>
      <c r="O1187" s="38">
        <v>508.44499999999999</v>
      </c>
      <c r="P1187" s="38">
        <v>6864.0050000000001</v>
      </c>
      <c r="Q1187">
        <v>2023</v>
      </c>
      <c r="R1187">
        <v>12</v>
      </c>
      <c r="S1187">
        <v>0.20000025174839259</v>
      </c>
      <c r="T1187" t="s">
        <v>56</v>
      </c>
    </row>
    <row r="1188" spans="1:20" x14ac:dyDescent="0.25">
      <c r="A1188">
        <v>6750068627</v>
      </c>
      <c r="B1188" s="37">
        <v>45286</v>
      </c>
      <c r="C1188" t="s">
        <v>45</v>
      </c>
      <c r="D1188" t="s">
        <v>89</v>
      </c>
      <c r="E1188" t="s">
        <v>5</v>
      </c>
      <c r="F1188" t="s">
        <v>90</v>
      </c>
      <c r="G1188" t="s">
        <v>49</v>
      </c>
      <c r="H1188" t="s">
        <v>50</v>
      </c>
      <c r="I1188">
        <v>322000</v>
      </c>
      <c r="J1188" t="s">
        <v>69</v>
      </c>
      <c r="K1188" s="38">
        <v>5</v>
      </c>
      <c r="L1188" s="38">
        <v>196.71299999999999</v>
      </c>
      <c r="M1188" s="38">
        <v>983.56299999999999</v>
      </c>
      <c r="N1188" s="38">
        <v>-421.52699999999999</v>
      </c>
      <c r="O1188" s="38">
        <v>78.685000000000002</v>
      </c>
      <c r="P1188" s="38">
        <v>1062.248</v>
      </c>
      <c r="Q1188">
        <v>2023</v>
      </c>
      <c r="R1188">
        <v>12</v>
      </c>
      <c r="S1188">
        <v>0.29999957298169799</v>
      </c>
      <c r="T1188" t="s">
        <v>56</v>
      </c>
    </row>
    <row r="1189" spans="1:20" x14ac:dyDescent="0.25">
      <c r="A1189">
        <v>6750068627</v>
      </c>
      <c r="B1189" s="37">
        <v>45286</v>
      </c>
      <c r="C1189" t="s">
        <v>45</v>
      </c>
      <c r="D1189" t="s">
        <v>89</v>
      </c>
      <c r="E1189" t="s">
        <v>5</v>
      </c>
      <c r="F1189" t="s">
        <v>90</v>
      </c>
      <c r="G1189" t="s">
        <v>49</v>
      </c>
      <c r="H1189" t="s">
        <v>50</v>
      </c>
      <c r="I1189">
        <v>322110</v>
      </c>
      <c r="J1189" t="s">
        <v>85</v>
      </c>
      <c r="K1189" s="38">
        <v>5</v>
      </c>
      <c r="L1189" s="38">
        <v>196.71299999999999</v>
      </c>
      <c r="M1189" s="38">
        <v>983.56299999999999</v>
      </c>
      <c r="N1189" s="38">
        <v>-421.52699999999999</v>
      </c>
      <c r="O1189" s="38">
        <v>78.685000000000002</v>
      </c>
      <c r="P1189" s="38">
        <v>1062.248</v>
      </c>
      <c r="Q1189">
        <v>2023</v>
      </c>
      <c r="R1189">
        <v>12</v>
      </c>
      <c r="S1189">
        <v>0.29999957298169799</v>
      </c>
      <c r="T1189" t="s">
        <v>56</v>
      </c>
    </row>
    <row r="1190" spans="1:20" x14ac:dyDescent="0.25">
      <c r="A1190">
        <v>6750068627</v>
      </c>
      <c r="B1190" s="37">
        <v>45286</v>
      </c>
      <c r="C1190" t="s">
        <v>45</v>
      </c>
      <c r="D1190" t="s">
        <v>89</v>
      </c>
      <c r="E1190" t="s">
        <v>5</v>
      </c>
      <c r="F1190" t="s">
        <v>90</v>
      </c>
      <c r="G1190" t="s">
        <v>49</v>
      </c>
      <c r="H1190" t="s">
        <v>50</v>
      </c>
      <c r="I1190">
        <v>322231</v>
      </c>
      <c r="J1190" t="s">
        <v>120</v>
      </c>
      <c r="K1190" s="38">
        <v>3</v>
      </c>
      <c r="L1190" s="38">
        <v>196.71299999999999</v>
      </c>
      <c r="M1190" s="38">
        <v>590.13800000000003</v>
      </c>
      <c r="N1190" s="38">
        <v>-252.916</v>
      </c>
      <c r="O1190" s="38">
        <v>47.210999999999999</v>
      </c>
      <c r="P1190" s="38">
        <v>637.34900000000005</v>
      </c>
      <c r="Q1190">
        <v>2023</v>
      </c>
      <c r="R1190">
        <v>12</v>
      </c>
      <c r="S1190">
        <v>0.29999940691888433</v>
      </c>
      <c r="T1190" t="s">
        <v>56</v>
      </c>
    </row>
    <row r="1191" spans="1:20" x14ac:dyDescent="0.25">
      <c r="A1191">
        <v>6750068627</v>
      </c>
      <c r="B1191" s="37">
        <v>45286</v>
      </c>
      <c r="C1191" t="s">
        <v>45</v>
      </c>
      <c r="D1191" t="s">
        <v>89</v>
      </c>
      <c r="E1191" t="s">
        <v>5</v>
      </c>
      <c r="F1191" t="s">
        <v>90</v>
      </c>
      <c r="G1191" t="s">
        <v>49</v>
      </c>
      <c r="H1191" t="s">
        <v>50</v>
      </c>
      <c r="I1191">
        <v>320015</v>
      </c>
      <c r="J1191" t="s">
        <v>51</v>
      </c>
      <c r="K1191" s="38">
        <v>1</v>
      </c>
      <c r="L1191" s="38">
        <v>0</v>
      </c>
      <c r="M1191" s="38">
        <v>0</v>
      </c>
      <c r="N1191" s="38">
        <v>0</v>
      </c>
      <c r="O1191" s="38">
        <v>0</v>
      </c>
      <c r="P1191" s="38">
        <v>0</v>
      </c>
      <c r="Q1191">
        <v>2023</v>
      </c>
      <c r="R1191">
        <v>12</v>
      </c>
      <c r="S1191">
        <v>0</v>
      </c>
      <c r="T1191" t="s">
        <v>52</v>
      </c>
    </row>
    <row r="1192" spans="1:20" x14ac:dyDescent="0.25">
      <c r="A1192">
        <v>6750068627</v>
      </c>
      <c r="B1192" s="37">
        <v>45286</v>
      </c>
      <c r="C1192" t="s">
        <v>45</v>
      </c>
      <c r="D1192" t="s">
        <v>89</v>
      </c>
      <c r="E1192" t="s">
        <v>5</v>
      </c>
      <c r="F1192" t="s">
        <v>90</v>
      </c>
      <c r="G1192" t="s">
        <v>49</v>
      </c>
      <c r="H1192" t="s">
        <v>50</v>
      </c>
      <c r="I1192">
        <v>320107</v>
      </c>
      <c r="J1192" t="s">
        <v>53</v>
      </c>
      <c r="K1192" s="38">
        <v>1</v>
      </c>
      <c r="L1192" s="38">
        <v>0</v>
      </c>
      <c r="M1192" s="38">
        <v>0</v>
      </c>
      <c r="N1192" s="38">
        <v>0</v>
      </c>
      <c r="O1192" s="38">
        <v>0</v>
      </c>
      <c r="P1192" s="38">
        <v>0</v>
      </c>
      <c r="Q1192">
        <v>2023</v>
      </c>
      <c r="R1192">
        <v>12</v>
      </c>
      <c r="S1192">
        <v>0</v>
      </c>
      <c r="T1192" t="s">
        <v>52</v>
      </c>
    </row>
    <row r="1193" spans="1:20" x14ac:dyDescent="0.25">
      <c r="A1193">
        <v>6750068628</v>
      </c>
      <c r="B1193" s="37">
        <v>45286</v>
      </c>
      <c r="C1193" t="s">
        <v>45</v>
      </c>
      <c r="D1193" t="s">
        <v>97</v>
      </c>
      <c r="E1193" t="s">
        <v>5</v>
      </c>
      <c r="F1193" t="s">
        <v>98</v>
      </c>
      <c r="G1193" t="s">
        <v>49</v>
      </c>
      <c r="H1193" t="s">
        <v>99</v>
      </c>
      <c r="I1193">
        <v>320015</v>
      </c>
      <c r="J1193" t="s">
        <v>51</v>
      </c>
      <c r="K1193" s="38">
        <v>3</v>
      </c>
      <c r="L1193" s="38">
        <v>332.45499999999998</v>
      </c>
      <c r="M1193" s="38">
        <v>997.36500000000001</v>
      </c>
      <c r="N1193" s="38">
        <v>0</v>
      </c>
      <c r="O1193" s="38">
        <v>79.789000000000001</v>
      </c>
      <c r="P1193" s="38">
        <v>1077.154</v>
      </c>
      <c r="Q1193">
        <v>2023</v>
      </c>
      <c r="R1193">
        <v>12</v>
      </c>
      <c r="S1193">
        <v>0</v>
      </c>
      <c r="T1193" t="s">
        <v>52</v>
      </c>
    </row>
    <row r="1194" spans="1:20" x14ac:dyDescent="0.25">
      <c r="A1194">
        <v>6750068628</v>
      </c>
      <c r="B1194" s="37">
        <v>45286</v>
      </c>
      <c r="C1194" t="s">
        <v>45</v>
      </c>
      <c r="D1194" t="s">
        <v>97</v>
      </c>
      <c r="E1194" t="s">
        <v>5</v>
      </c>
      <c r="F1194" t="s">
        <v>98</v>
      </c>
      <c r="G1194" t="s">
        <v>49</v>
      </c>
      <c r="H1194" t="s">
        <v>99</v>
      </c>
      <c r="I1194">
        <v>320107</v>
      </c>
      <c r="J1194" t="s">
        <v>53</v>
      </c>
      <c r="K1194" s="38">
        <v>3</v>
      </c>
      <c r="L1194" s="38">
        <v>317.77800000000002</v>
      </c>
      <c r="M1194" s="38">
        <v>953.33399999999995</v>
      </c>
      <c r="N1194" s="38">
        <v>0</v>
      </c>
      <c r="O1194" s="38">
        <v>76.266999999999996</v>
      </c>
      <c r="P1194" s="38">
        <v>1029.6010000000001</v>
      </c>
      <c r="Q1194">
        <v>2023</v>
      </c>
      <c r="R1194">
        <v>12</v>
      </c>
      <c r="S1194">
        <v>0</v>
      </c>
      <c r="T1194" t="s">
        <v>52</v>
      </c>
    </row>
    <row r="1195" spans="1:20" x14ac:dyDescent="0.25">
      <c r="A1195">
        <v>6750068628</v>
      </c>
      <c r="B1195" s="37">
        <v>45286</v>
      </c>
      <c r="C1195" t="s">
        <v>45</v>
      </c>
      <c r="D1195" t="s">
        <v>97</v>
      </c>
      <c r="E1195" t="s">
        <v>5</v>
      </c>
      <c r="F1195" t="s">
        <v>98</v>
      </c>
      <c r="G1195" t="s">
        <v>49</v>
      </c>
      <c r="H1195" t="s">
        <v>99</v>
      </c>
      <c r="I1195">
        <v>320028</v>
      </c>
      <c r="J1195" t="s">
        <v>11</v>
      </c>
      <c r="K1195" s="38">
        <v>30</v>
      </c>
      <c r="L1195" s="38">
        <v>133.77799999999999</v>
      </c>
      <c r="M1195" s="38">
        <v>4013.328</v>
      </c>
      <c r="N1195" s="38">
        <v>-1003.332</v>
      </c>
      <c r="O1195" s="38">
        <v>321.06599999999997</v>
      </c>
      <c r="P1195" s="38">
        <v>4334.3940000000002</v>
      </c>
      <c r="Q1195">
        <v>2023</v>
      </c>
      <c r="R1195">
        <v>12</v>
      </c>
      <c r="S1195">
        <v>0.19999952159519302</v>
      </c>
      <c r="T1195" t="s">
        <v>56</v>
      </c>
    </row>
    <row r="1196" spans="1:20" x14ac:dyDescent="0.25">
      <c r="A1196">
        <v>6750068628</v>
      </c>
      <c r="B1196" s="37">
        <v>45286</v>
      </c>
      <c r="C1196" t="s">
        <v>45</v>
      </c>
      <c r="D1196" t="s">
        <v>97</v>
      </c>
      <c r="E1196" t="s">
        <v>5</v>
      </c>
      <c r="F1196" t="s">
        <v>98</v>
      </c>
      <c r="G1196" t="s">
        <v>49</v>
      </c>
      <c r="H1196" t="s">
        <v>99</v>
      </c>
      <c r="I1196">
        <v>320118</v>
      </c>
      <c r="J1196" t="s">
        <v>57</v>
      </c>
      <c r="K1196" s="38">
        <v>5</v>
      </c>
      <c r="L1196" s="38">
        <v>210.833</v>
      </c>
      <c r="M1196" s="38">
        <v>1054.165</v>
      </c>
      <c r="N1196" s="38">
        <v>0</v>
      </c>
      <c r="O1196" s="38">
        <v>84.332999999999998</v>
      </c>
      <c r="P1196" s="38">
        <v>1138.498</v>
      </c>
      <c r="Q1196">
        <v>2023</v>
      </c>
      <c r="R1196">
        <v>12</v>
      </c>
      <c r="S1196">
        <v>0</v>
      </c>
      <c r="T1196" t="s">
        <v>52</v>
      </c>
    </row>
    <row r="1197" spans="1:20" x14ac:dyDescent="0.25">
      <c r="A1197">
        <v>6750068628</v>
      </c>
      <c r="B1197" s="37">
        <v>45286</v>
      </c>
      <c r="C1197" t="s">
        <v>45</v>
      </c>
      <c r="D1197" t="s">
        <v>97</v>
      </c>
      <c r="E1197" t="s">
        <v>5</v>
      </c>
      <c r="F1197" t="s">
        <v>98</v>
      </c>
      <c r="G1197" t="s">
        <v>49</v>
      </c>
      <c r="H1197" t="s">
        <v>99</v>
      </c>
      <c r="I1197">
        <v>320921</v>
      </c>
      <c r="J1197" t="s">
        <v>72</v>
      </c>
      <c r="K1197" s="38">
        <v>2</v>
      </c>
      <c r="L1197" s="38">
        <v>332.45499999999998</v>
      </c>
      <c r="M1197" s="38">
        <v>664.91</v>
      </c>
      <c r="N1197" s="38">
        <v>0</v>
      </c>
      <c r="O1197" s="38">
        <v>53.192999999999998</v>
      </c>
      <c r="P1197" s="38">
        <v>718.10299999999995</v>
      </c>
      <c r="Q1197">
        <v>2023</v>
      </c>
      <c r="R1197">
        <v>12</v>
      </c>
      <c r="S1197">
        <v>0</v>
      </c>
      <c r="T1197" t="s">
        <v>52</v>
      </c>
    </row>
    <row r="1198" spans="1:20" x14ac:dyDescent="0.25">
      <c r="A1198">
        <v>6750068628</v>
      </c>
      <c r="B1198" s="37">
        <v>45286</v>
      </c>
      <c r="C1198" t="s">
        <v>45</v>
      </c>
      <c r="D1198" t="s">
        <v>97</v>
      </c>
      <c r="E1198" t="s">
        <v>5</v>
      </c>
      <c r="F1198" t="s">
        <v>98</v>
      </c>
      <c r="G1198" t="s">
        <v>49</v>
      </c>
      <c r="H1198" t="s">
        <v>99</v>
      </c>
      <c r="I1198">
        <v>320025</v>
      </c>
      <c r="J1198" t="s">
        <v>58</v>
      </c>
      <c r="K1198" s="38">
        <v>5</v>
      </c>
      <c r="L1198" s="38">
        <v>220.8</v>
      </c>
      <c r="M1198" s="38">
        <v>1104</v>
      </c>
      <c r="N1198" s="38">
        <v>0</v>
      </c>
      <c r="O1198" s="38">
        <v>88.32</v>
      </c>
      <c r="P1198" s="38">
        <v>1192.32</v>
      </c>
      <c r="Q1198">
        <v>2023</v>
      </c>
      <c r="R1198">
        <v>12</v>
      </c>
      <c r="S1198">
        <v>0</v>
      </c>
      <c r="T1198" t="s">
        <v>52</v>
      </c>
    </row>
    <row r="1199" spans="1:20" x14ac:dyDescent="0.25">
      <c r="A1199">
        <v>6750068628</v>
      </c>
      <c r="B1199" s="37">
        <v>45286</v>
      </c>
      <c r="C1199" t="s">
        <v>45</v>
      </c>
      <c r="D1199" t="s">
        <v>97</v>
      </c>
      <c r="E1199" t="s">
        <v>5</v>
      </c>
      <c r="F1199" t="s">
        <v>98</v>
      </c>
      <c r="G1199" t="s">
        <v>49</v>
      </c>
      <c r="H1199" t="s">
        <v>99</v>
      </c>
      <c r="I1199">
        <v>324003</v>
      </c>
      <c r="J1199" t="s">
        <v>10</v>
      </c>
      <c r="K1199" s="38">
        <v>200</v>
      </c>
      <c r="L1199" s="38">
        <v>366.66699999999997</v>
      </c>
      <c r="M1199" s="38">
        <v>73333.399999999994</v>
      </c>
      <c r="N1199" s="38">
        <v>0</v>
      </c>
      <c r="O1199" s="38">
        <v>5866.6719999999996</v>
      </c>
      <c r="P1199" s="38">
        <v>79200.072</v>
      </c>
      <c r="Q1199">
        <v>2023</v>
      </c>
      <c r="R1199">
        <v>12</v>
      </c>
      <c r="S1199">
        <v>0</v>
      </c>
      <c r="T1199" t="s">
        <v>52</v>
      </c>
    </row>
    <row r="1200" spans="1:20" x14ac:dyDescent="0.25">
      <c r="A1200">
        <v>6750068628</v>
      </c>
      <c r="B1200" s="37">
        <v>45286</v>
      </c>
      <c r="C1200" t="s">
        <v>45</v>
      </c>
      <c r="D1200" t="s">
        <v>97</v>
      </c>
      <c r="E1200" t="s">
        <v>5</v>
      </c>
      <c r="F1200" t="s">
        <v>98</v>
      </c>
      <c r="G1200" t="s">
        <v>49</v>
      </c>
      <c r="H1200" t="s">
        <v>99</v>
      </c>
      <c r="I1200">
        <v>320015</v>
      </c>
      <c r="J1200" t="s">
        <v>51</v>
      </c>
      <c r="K1200" s="38">
        <v>1</v>
      </c>
      <c r="L1200" s="38">
        <v>0</v>
      </c>
      <c r="M1200" s="38">
        <v>0</v>
      </c>
      <c r="N1200" s="38">
        <v>0</v>
      </c>
      <c r="O1200" s="38">
        <v>0</v>
      </c>
      <c r="P1200" s="38">
        <v>0</v>
      </c>
      <c r="Q1200">
        <v>2023</v>
      </c>
      <c r="R1200">
        <v>12</v>
      </c>
      <c r="S1200">
        <v>0</v>
      </c>
      <c r="T1200" t="s">
        <v>52</v>
      </c>
    </row>
    <row r="1201" spans="1:20" x14ac:dyDescent="0.25">
      <c r="A1201">
        <v>6750068628</v>
      </c>
      <c r="B1201" s="37">
        <v>45286</v>
      </c>
      <c r="C1201" t="s">
        <v>45</v>
      </c>
      <c r="D1201" t="s">
        <v>97</v>
      </c>
      <c r="E1201" t="s">
        <v>5</v>
      </c>
      <c r="F1201" t="s">
        <v>98</v>
      </c>
      <c r="G1201" t="s">
        <v>49</v>
      </c>
      <c r="H1201" t="s">
        <v>99</v>
      </c>
      <c r="I1201">
        <v>320107</v>
      </c>
      <c r="J1201" t="s">
        <v>53</v>
      </c>
      <c r="K1201" s="38">
        <v>1</v>
      </c>
      <c r="L1201" s="38">
        <v>0</v>
      </c>
      <c r="M1201" s="38">
        <v>0</v>
      </c>
      <c r="N1201" s="38">
        <v>0</v>
      </c>
      <c r="O1201" s="38">
        <v>0</v>
      </c>
      <c r="P1201" s="38">
        <v>0</v>
      </c>
      <c r="Q1201">
        <v>2023</v>
      </c>
      <c r="R1201">
        <v>12</v>
      </c>
      <c r="S1201">
        <v>0</v>
      </c>
      <c r="T1201" t="s">
        <v>52</v>
      </c>
    </row>
    <row r="1202" spans="1:20" x14ac:dyDescent="0.25">
      <c r="A1202">
        <v>6750068629</v>
      </c>
      <c r="B1202" s="37">
        <v>45286</v>
      </c>
      <c r="C1202" t="s">
        <v>45</v>
      </c>
      <c r="D1202" t="s">
        <v>70</v>
      </c>
      <c r="E1202" t="s">
        <v>5</v>
      </c>
      <c r="F1202" t="s">
        <v>71</v>
      </c>
      <c r="G1202" t="s">
        <v>49</v>
      </c>
      <c r="H1202" t="s">
        <v>50</v>
      </c>
      <c r="I1202">
        <v>320020</v>
      </c>
      <c r="J1202" t="s">
        <v>84</v>
      </c>
      <c r="K1202" s="38">
        <v>15</v>
      </c>
      <c r="L1202" s="38">
        <v>254.22200000000001</v>
      </c>
      <c r="M1202" s="38">
        <v>3813.3359999999998</v>
      </c>
      <c r="N1202" s="38">
        <v>-953.33399999999995</v>
      </c>
      <c r="O1202" s="38">
        <v>305.06700000000001</v>
      </c>
      <c r="P1202" s="38">
        <v>4118.4030000000002</v>
      </c>
      <c r="Q1202">
        <v>2023</v>
      </c>
      <c r="R1202">
        <v>12</v>
      </c>
      <c r="S1202">
        <v>0.20000025174839259</v>
      </c>
      <c r="T1202" t="s">
        <v>56</v>
      </c>
    </row>
    <row r="1203" spans="1:20" x14ac:dyDescent="0.25">
      <c r="A1203">
        <v>6750068629</v>
      </c>
      <c r="B1203" s="37">
        <v>45286</v>
      </c>
      <c r="C1203" t="s">
        <v>45</v>
      </c>
      <c r="D1203" t="s">
        <v>70</v>
      </c>
      <c r="E1203" t="s">
        <v>5</v>
      </c>
      <c r="F1203" t="s">
        <v>71</v>
      </c>
      <c r="G1203" t="s">
        <v>49</v>
      </c>
      <c r="H1203" t="s">
        <v>50</v>
      </c>
      <c r="I1203">
        <v>322000</v>
      </c>
      <c r="J1203" t="s">
        <v>69</v>
      </c>
      <c r="K1203" s="38">
        <v>1</v>
      </c>
      <c r="L1203" s="38">
        <v>196.71299999999999</v>
      </c>
      <c r="M1203" s="38">
        <v>196.71299999999999</v>
      </c>
      <c r="N1203" s="38">
        <v>-84.305000000000007</v>
      </c>
      <c r="O1203" s="38">
        <v>15.737</v>
      </c>
      <c r="P1203" s="38">
        <v>212.45</v>
      </c>
      <c r="Q1203">
        <v>2023</v>
      </c>
      <c r="R1203">
        <v>12</v>
      </c>
      <c r="S1203">
        <v>0.29999857660363394</v>
      </c>
      <c r="T1203" t="s">
        <v>56</v>
      </c>
    </row>
    <row r="1204" spans="1:20" x14ac:dyDescent="0.25">
      <c r="A1204">
        <v>6750068629</v>
      </c>
      <c r="B1204" s="37">
        <v>45286</v>
      </c>
      <c r="C1204" t="s">
        <v>45</v>
      </c>
      <c r="D1204" t="s">
        <v>70</v>
      </c>
      <c r="E1204" t="s">
        <v>5</v>
      </c>
      <c r="F1204" t="s">
        <v>71</v>
      </c>
      <c r="G1204" t="s">
        <v>49</v>
      </c>
      <c r="H1204" t="s">
        <v>50</v>
      </c>
      <c r="I1204">
        <v>322110</v>
      </c>
      <c r="J1204" t="s">
        <v>85</v>
      </c>
      <c r="K1204" s="38">
        <v>5</v>
      </c>
      <c r="L1204" s="38">
        <v>196.71299999999999</v>
      </c>
      <c r="M1204" s="38">
        <v>983.56299999999999</v>
      </c>
      <c r="N1204" s="38">
        <v>-421.52699999999999</v>
      </c>
      <c r="O1204" s="38">
        <v>78.685000000000002</v>
      </c>
      <c r="P1204" s="38">
        <v>1062.248</v>
      </c>
      <c r="Q1204">
        <v>2023</v>
      </c>
      <c r="R1204">
        <v>12</v>
      </c>
      <c r="S1204">
        <v>0.29999957298169799</v>
      </c>
      <c r="T1204" t="s">
        <v>56</v>
      </c>
    </row>
    <row r="1205" spans="1:20" x14ac:dyDescent="0.25">
      <c r="A1205">
        <v>6750068629</v>
      </c>
      <c r="B1205" s="37">
        <v>45286</v>
      </c>
      <c r="C1205" t="s">
        <v>45</v>
      </c>
      <c r="D1205" t="s">
        <v>70</v>
      </c>
      <c r="E1205" t="s">
        <v>5</v>
      </c>
      <c r="F1205" t="s">
        <v>71</v>
      </c>
      <c r="G1205" t="s">
        <v>49</v>
      </c>
      <c r="H1205" t="s">
        <v>50</v>
      </c>
      <c r="I1205">
        <v>322231</v>
      </c>
      <c r="J1205" t="s">
        <v>120</v>
      </c>
      <c r="K1205" s="38">
        <v>1</v>
      </c>
      <c r="L1205" s="38">
        <v>196.71299999999999</v>
      </c>
      <c r="M1205" s="38">
        <v>196.71299999999999</v>
      </c>
      <c r="N1205" s="38">
        <v>-84.305000000000007</v>
      </c>
      <c r="O1205" s="38">
        <v>15.737</v>
      </c>
      <c r="P1205" s="38">
        <v>212.45</v>
      </c>
      <c r="Q1205">
        <v>2023</v>
      </c>
      <c r="R1205">
        <v>12</v>
      </c>
      <c r="S1205">
        <v>0.29999857660363394</v>
      </c>
      <c r="T1205" t="s">
        <v>56</v>
      </c>
    </row>
    <row r="1206" spans="1:20" x14ac:dyDescent="0.25">
      <c r="A1206">
        <v>6750068630</v>
      </c>
      <c r="B1206" s="37">
        <v>45286</v>
      </c>
      <c r="C1206" t="s">
        <v>45</v>
      </c>
      <c r="D1206" t="s">
        <v>100</v>
      </c>
      <c r="E1206" t="s">
        <v>5</v>
      </c>
      <c r="F1206" t="s">
        <v>101</v>
      </c>
      <c r="G1206" t="s">
        <v>49</v>
      </c>
      <c r="H1206" t="s">
        <v>50</v>
      </c>
      <c r="I1206">
        <v>320028</v>
      </c>
      <c r="J1206" t="s">
        <v>11</v>
      </c>
      <c r="K1206" s="38">
        <v>10</v>
      </c>
      <c r="L1206" s="38">
        <v>133.77799999999999</v>
      </c>
      <c r="M1206" s="38">
        <v>1337.7760000000001</v>
      </c>
      <c r="N1206" s="38">
        <v>-334.44400000000002</v>
      </c>
      <c r="O1206" s="38">
        <v>107.02200000000001</v>
      </c>
      <c r="P1206" s="38">
        <v>1444.798</v>
      </c>
      <c r="Q1206">
        <v>2023</v>
      </c>
      <c r="R1206">
        <v>12</v>
      </c>
      <c r="S1206">
        <v>0.19999952159519302</v>
      </c>
      <c r="T1206" t="s">
        <v>56</v>
      </c>
    </row>
    <row r="1207" spans="1:20" x14ac:dyDescent="0.25">
      <c r="A1207">
        <v>6750068630</v>
      </c>
      <c r="B1207" s="37">
        <v>45286</v>
      </c>
      <c r="C1207" t="s">
        <v>45</v>
      </c>
      <c r="D1207" t="s">
        <v>100</v>
      </c>
      <c r="E1207" t="s">
        <v>5</v>
      </c>
      <c r="F1207" t="s">
        <v>101</v>
      </c>
      <c r="G1207" t="s">
        <v>49</v>
      </c>
      <c r="H1207" t="s">
        <v>50</v>
      </c>
      <c r="I1207">
        <v>320025</v>
      </c>
      <c r="J1207" t="s">
        <v>58</v>
      </c>
      <c r="K1207" s="38">
        <v>2</v>
      </c>
      <c r="L1207" s="38">
        <v>220.8</v>
      </c>
      <c r="M1207" s="38">
        <v>441.6</v>
      </c>
      <c r="N1207" s="38">
        <v>0</v>
      </c>
      <c r="O1207" s="38">
        <v>35.328000000000003</v>
      </c>
      <c r="P1207" s="38">
        <v>476.928</v>
      </c>
      <c r="Q1207">
        <v>2023</v>
      </c>
      <c r="R1207">
        <v>12</v>
      </c>
      <c r="S1207">
        <v>0</v>
      </c>
      <c r="T1207" t="s">
        <v>52</v>
      </c>
    </row>
    <row r="1208" spans="1:20" x14ac:dyDescent="0.25">
      <c r="A1208">
        <v>6750068630</v>
      </c>
      <c r="B1208" s="37">
        <v>45286</v>
      </c>
      <c r="C1208" t="s">
        <v>45</v>
      </c>
      <c r="D1208" t="s">
        <v>100</v>
      </c>
      <c r="E1208" t="s">
        <v>5</v>
      </c>
      <c r="F1208" t="s">
        <v>101</v>
      </c>
      <c r="G1208" t="s">
        <v>49</v>
      </c>
      <c r="H1208" t="s">
        <v>50</v>
      </c>
      <c r="I1208">
        <v>324003</v>
      </c>
      <c r="J1208" t="s">
        <v>10</v>
      </c>
      <c r="K1208" s="38">
        <v>5</v>
      </c>
      <c r="L1208" s="38">
        <v>366.66699999999997</v>
      </c>
      <c r="M1208" s="38">
        <v>1833.335</v>
      </c>
      <c r="N1208" s="38">
        <v>0</v>
      </c>
      <c r="O1208" s="38">
        <v>146.667</v>
      </c>
      <c r="P1208" s="38">
        <v>1980.002</v>
      </c>
      <c r="Q1208">
        <v>2023</v>
      </c>
      <c r="R1208">
        <v>12</v>
      </c>
      <c r="S1208">
        <v>0</v>
      </c>
      <c r="T1208" t="s">
        <v>52</v>
      </c>
    </row>
    <row r="1209" spans="1:20" x14ac:dyDescent="0.25">
      <c r="A1209">
        <v>6750068630</v>
      </c>
      <c r="B1209" s="37">
        <v>45286</v>
      </c>
      <c r="C1209" t="s">
        <v>45</v>
      </c>
      <c r="D1209" t="s">
        <v>100</v>
      </c>
      <c r="E1209" t="s">
        <v>5</v>
      </c>
      <c r="F1209" t="s">
        <v>101</v>
      </c>
      <c r="G1209" t="s">
        <v>49</v>
      </c>
      <c r="H1209" t="s">
        <v>50</v>
      </c>
      <c r="I1209">
        <v>322231</v>
      </c>
      <c r="J1209" t="s">
        <v>120</v>
      </c>
      <c r="K1209" s="38">
        <v>2</v>
      </c>
      <c r="L1209" s="38">
        <v>196.71299999999999</v>
      </c>
      <c r="M1209" s="38">
        <v>393.42500000000001</v>
      </c>
      <c r="N1209" s="38">
        <v>-168.61099999999999</v>
      </c>
      <c r="O1209" s="38">
        <v>31.474</v>
      </c>
      <c r="P1209" s="38">
        <v>424.899</v>
      </c>
      <c r="Q1209">
        <v>2023</v>
      </c>
      <c r="R1209">
        <v>12</v>
      </c>
      <c r="S1209">
        <v>0.29999982207577075</v>
      </c>
      <c r="T1209" t="s">
        <v>56</v>
      </c>
    </row>
    <row r="1210" spans="1:20" x14ac:dyDescent="0.25">
      <c r="A1210">
        <v>6750068631</v>
      </c>
      <c r="B1210" s="37">
        <v>45286</v>
      </c>
      <c r="C1210" t="s">
        <v>45</v>
      </c>
      <c r="D1210" t="s">
        <v>67</v>
      </c>
      <c r="E1210" t="s">
        <v>5</v>
      </c>
      <c r="F1210" t="s">
        <v>68</v>
      </c>
      <c r="G1210" t="s">
        <v>49</v>
      </c>
      <c r="H1210" t="s">
        <v>50</v>
      </c>
      <c r="I1210">
        <v>320015</v>
      </c>
      <c r="J1210" t="s">
        <v>51</v>
      </c>
      <c r="K1210" s="38">
        <v>6</v>
      </c>
      <c r="L1210" s="38">
        <v>332.45499999999998</v>
      </c>
      <c r="M1210" s="38">
        <v>1994.73</v>
      </c>
      <c r="N1210" s="38">
        <v>0</v>
      </c>
      <c r="O1210" s="38">
        <v>159.578</v>
      </c>
      <c r="P1210" s="38">
        <v>2154.308</v>
      </c>
      <c r="Q1210">
        <v>2023</v>
      </c>
      <c r="R1210">
        <v>12</v>
      </c>
      <c r="S1210">
        <v>0</v>
      </c>
      <c r="T1210" t="s">
        <v>52</v>
      </c>
    </row>
    <row r="1211" spans="1:20" x14ac:dyDescent="0.25">
      <c r="A1211">
        <v>6750068631</v>
      </c>
      <c r="B1211" s="37">
        <v>45286</v>
      </c>
      <c r="C1211" t="s">
        <v>45</v>
      </c>
      <c r="D1211" t="s">
        <v>67</v>
      </c>
      <c r="E1211" t="s">
        <v>5</v>
      </c>
      <c r="F1211" t="s">
        <v>68</v>
      </c>
      <c r="G1211" t="s">
        <v>49</v>
      </c>
      <c r="H1211" t="s">
        <v>50</v>
      </c>
      <c r="I1211">
        <v>320020</v>
      </c>
      <c r="J1211" t="s">
        <v>84</v>
      </c>
      <c r="K1211" s="38">
        <v>5</v>
      </c>
      <c r="L1211" s="38">
        <v>254.22200000000001</v>
      </c>
      <c r="M1211" s="38">
        <v>1271.1120000000001</v>
      </c>
      <c r="N1211" s="38">
        <v>-317.77800000000002</v>
      </c>
      <c r="O1211" s="38">
        <v>101.68899999999999</v>
      </c>
      <c r="P1211" s="38">
        <v>1372.8009999999999</v>
      </c>
      <c r="Q1211">
        <v>2023</v>
      </c>
      <c r="R1211">
        <v>12</v>
      </c>
      <c r="S1211">
        <v>0.20000025174839259</v>
      </c>
      <c r="T1211" t="s">
        <v>56</v>
      </c>
    </row>
    <row r="1212" spans="1:20" x14ac:dyDescent="0.25">
      <c r="A1212">
        <v>6750068631</v>
      </c>
      <c r="B1212" s="37">
        <v>45286</v>
      </c>
      <c r="C1212" t="s">
        <v>45</v>
      </c>
      <c r="D1212" t="s">
        <v>67</v>
      </c>
      <c r="E1212" t="s">
        <v>5</v>
      </c>
      <c r="F1212" t="s">
        <v>68</v>
      </c>
      <c r="G1212" t="s">
        <v>49</v>
      </c>
      <c r="H1212" t="s">
        <v>50</v>
      </c>
      <c r="I1212">
        <v>320025</v>
      </c>
      <c r="J1212" t="s">
        <v>58</v>
      </c>
      <c r="K1212" s="38">
        <v>5</v>
      </c>
      <c r="L1212" s="38">
        <v>220.8</v>
      </c>
      <c r="M1212" s="38">
        <v>1104</v>
      </c>
      <c r="N1212" s="38">
        <v>0</v>
      </c>
      <c r="O1212" s="38">
        <v>88.32</v>
      </c>
      <c r="P1212" s="38">
        <v>1192.32</v>
      </c>
      <c r="Q1212">
        <v>2023</v>
      </c>
      <c r="R1212">
        <v>12</v>
      </c>
      <c r="S1212">
        <v>0</v>
      </c>
      <c r="T1212" t="s">
        <v>52</v>
      </c>
    </row>
    <row r="1213" spans="1:20" x14ac:dyDescent="0.25">
      <c r="A1213">
        <v>6750068631</v>
      </c>
      <c r="B1213" s="37">
        <v>45286</v>
      </c>
      <c r="C1213" t="s">
        <v>45</v>
      </c>
      <c r="D1213" t="s">
        <v>67</v>
      </c>
      <c r="E1213" t="s">
        <v>5</v>
      </c>
      <c r="F1213" t="s">
        <v>68</v>
      </c>
      <c r="G1213" t="s">
        <v>49</v>
      </c>
      <c r="H1213" t="s">
        <v>50</v>
      </c>
      <c r="I1213">
        <v>322000</v>
      </c>
      <c r="J1213" t="s">
        <v>69</v>
      </c>
      <c r="K1213" s="38">
        <v>3</v>
      </c>
      <c r="L1213" s="38">
        <v>196.71299999999999</v>
      </c>
      <c r="M1213" s="38">
        <v>590.13800000000003</v>
      </c>
      <c r="N1213" s="38">
        <v>-252.916</v>
      </c>
      <c r="O1213" s="38">
        <v>47.210999999999999</v>
      </c>
      <c r="P1213" s="38">
        <v>637.34900000000005</v>
      </c>
      <c r="Q1213">
        <v>2023</v>
      </c>
      <c r="R1213">
        <v>12</v>
      </c>
      <c r="S1213">
        <v>0.29999940691888433</v>
      </c>
      <c r="T1213" t="s">
        <v>56</v>
      </c>
    </row>
    <row r="1214" spans="1:20" x14ac:dyDescent="0.25">
      <c r="A1214">
        <v>6750068631</v>
      </c>
      <c r="B1214" s="37">
        <v>45286</v>
      </c>
      <c r="C1214" t="s">
        <v>45</v>
      </c>
      <c r="D1214" t="s">
        <v>67</v>
      </c>
      <c r="E1214" t="s">
        <v>5</v>
      </c>
      <c r="F1214" t="s">
        <v>68</v>
      </c>
      <c r="G1214" t="s">
        <v>49</v>
      </c>
      <c r="H1214" t="s">
        <v>50</v>
      </c>
      <c r="I1214">
        <v>320015</v>
      </c>
      <c r="J1214" t="s">
        <v>51</v>
      </c>
      <c r="K1214" s="38">
        <v>2</v>
      </c>
      <c r="L1214" s="38">
        <v>0</v>
      </c>
      <c r="M1214" s="38">
        <v>0</v>
      </c>
      <c r="N1214" s="38">
        <v>0</v>
      </c>
      <c r="O1214" s="38">
        <v>0</v>
      </c>
      <c r="P1214" s="38">
        <v>0</v>
      </c>
      <c r="Q1214">
        <v>2023</v>
      </c>
      <c r="R1214">
        <v>12</v>
      </c>
      <c r="S1214">
        <v>0</v>
      </c>
      <c r="T1214" t="s">
        <v>52</v>
      </c>
    </row>
    <row r="1215" spans="1:20" x14ac:dyDescent="0.25">
      <c r="A1215">
        <v>6750068647</v>
      </c>
      <c r="B1215" s="37">
        <v>45286</v>
      </c>
      <c r="C1215" t="s">
        <v>45</v>
      </c>
      <c r="D1215" t="s">
        <v>102</v>
      </c>
      <c r="E1215" t="s">
        <v>5</v>
      </c>
      <c r="F1215" t="s">
        <v>103</v>
      </c>
      <c r="G1215" t="s">
        <v>49</v>
      </c>
      <c r="H1215" t="s">
        <v>76</v>
      </c>
      <c r="I1215">
        <v>320015</v>
      </c>
      <c r="J1215" t="s">
        <v>51</v>
      </c>
      <c r="K1215" s="38">
        <v>3</v>
      </c>
      <c r="L1215" s="38">
        <v>332.45499999999998</v>
      </c>
      <c r="M1215" s="38">
        <v>997.36500000000001</v>
      </c>
      <c r="N1215" s="38">
        <v>0</v>
      </c>
      <c r="O1215" s="38">
        <v>79.789000000000001</v>
      </c>
      <c r="P1215" s="38">
        <v>1077.154</v>
      </c>
      <c r="Q1215">
        <v>2023</v>
      </c>
      <c r="R1215">
        <v>12</v>
      </c>
      <c r="S1215">
        <v>0</v>
      </c>
      <c r="T1215" t="s">
        <v>52</v>
      </c>
    </row>
    <row r="1216" spans="1:20" x14ac:dyDescent="0.25">
      <c r="A1216">
        <v>6750068647</v>
      </c>
      <c r="B1216" s="37">
        <v>45286</v>
      </c>
      <c r="C1216" t="s">
        <v>45</v>
      </c>
      <c r="D1216" t="s">
        <v>102</v>
      </c>
      <c r="E1216" t="s">
        <v>5</v>
      </c>
      <c r="F1216" t="s">
        <v>103</v>
      </c>
      <c r="G1216" t="s">
        <v>49</v>
      </c>
      <c r="H1216" t="s">
        <v>76</v>
      </c>
      <c r="I1216">
        <v>320107</v>
      </c>
      <c r="J1216" t="s">
        <v>53</v>
      </c>
      <c r="K1216" s="38">
        <v>3</v>
      </c>
      <c r="L1216" s="38">
        <v>317.77800000000002</v>
      </c>
      <c r="M1216" s="38">
        <v>953.33399999999995</v>
      </c>
      <c r="N1216" s="38">
        <v>0</v>
      </c>
      <c r="O1216" s="38">
        <v>76.266999999999996</v>
      </c>
      <c r="P1216" s="38">
        <v>1029.6010000000001</v>
      </c>
      <c r="Q1216">
        <v>2023</v>
      </c>
      <c r="R1216">
        <v>12</v>
      </c>
      <c r="S1216">
        <v>0</v>
      </c>
      <c r="T1216" t="s">
        <v>52</v>
      </c>
    </row>
    <row r="1217" spans="1:20" x14ac:dyDescent="0.25">
      <c r="A1217">
        <v>6750068647</v>
      </c>
      <c r="B1217" s="37">
        <v>45286</v>
      </c>
      <c r="C1217" t="s">
        <v>45</v>
      </c>
      <c r="D1217" t="s">
        <v>102</v>
      </c>
      <c r="E1217" t="s">
        <v>5</v>
      </c>
      <c r="F1217" t="s">
        <v>103</v>
      </c>
      <c r="G1217" t="s">
        <v>49</v>
      </c>
      <c r="H1217" t="s">
        <v>76</v>
      </c>
      <c r="I1217">
        <v>320028</v>
      </c>
      <c r="J1217" t="s">
        <v>11</v>
      </c>
      <c r="K1217" s="38">
        <v>10</v>
      </c>
      <c r="L1217" s="38">
        <v>133.77799999999999</v>
      </c>
      <c r="M1217" s="38">
        <v>1337.7760000000001</v>
      </c>
      <c r="N1217" s="38">
        <v>-334.44400000000002</v>
      </c>
      <c r="O1217" s="38">
        <v>107.02200000000001</v>
      </c>
      <c r="P1217" s="38">
        <v>1444.798</v>
      </c>
      <c r="Q1217">
        <v>2023</v>
      </c>
      <c r="R1217">
        <v>12</v>
      </c>
      <c r="S1217">
        <v>0.19999952159519302</v>
      </c>
      <c r="T1217" t="s">
        <v>56</v>
      </c>
    </row>
    <row r="1218" spans="1:20" x14ac:dyDescent="0.25">
      <c r="A1218">
        <v>6750068647</v>
      </c>
      <c r="B1218" s="37">
        <v>45286</v>
      </c>
      <c r="C1218" t="s">
        <v>45</v>
      </c>
      <c r="D1218" t="s">
        <v>102</v>
      </c>
      <c r="E1218" t="s">
        <v>5</v>
      </c>
      <c r="F1218" t="s">
        <v>103</v>
      </c>
      <c r="G1218" t="s">
        <v>49</v>
      </c>
      <c r="H1218" t="s">
        <v>76</v>
      </c>
      <c r="I1218">
        <v>320023</v>
      </c>
      <c r="J1218" t="s">
        <v>9</v>
      </c>
      <c r="K1218" s="38">
        <v>10</v>
      </c>
      <c r="L1218" s="38">
        <v>220.8</v>
      </c>
      <c r="M1218" s="38">
        <v>2208</v>
      </c>
      <c r="N1218" s="38">
        <v>0</v>
      </c>
      <c r="O1218" s="38">
        <v>176.64</v>
      </c>
      <c r="P1218" s="38">
        <v>2384.64</v>
      </c>
      <c r="Q1218">
        <v>2023</v>
      </c>
      <c r="R1218">
        <v>12</v>
      </c>
      <c r="S1218">
        <v>0</v>
      </c>
      <c r="T1218" t="s">
        <v>52</v>
      </c>
    </row>
    <row r="1219" spans="1:20" x14ac:dyDescent="0.25">
      <c r="A1219">
        <v>6750068647</v>
      </c>
      <c r="B1219" s="37">
        <v>45286</v>
      </c>
      <c r="C1219" t="s">
        <v>45</v>
      </c>
      <c r="D1219" t="s">
        <v>102</v>
      </c>
      <c r="E1219" t="s">
        <v>5</v>
      </c>
      <c r="F1219" t="s">
        <v>103</v>
      </c>
      <c r="G1219" t="s">
        <v>49</v>
      </c>
      <c r="H1219" t="s">
        <v>76</v>
      </c>
      <c r="I1219">
        <v>320118</v>
      </c>
      <c r="J1219" t="s">
        <v>57</v>
      </c>
      <c r="K1219" s="38">
        <v>2</v>
      </c>
      <c r="L1219" s="38">
        <v>210.833</v>
      </c>
      <c r="M1219" s="38">
        <v>421.666</v>
      </c>
      <c r="N1219" s="38">
        <v>0</v>
      </c>
      <c r="O1219" s="38">
        <v>33.732999999999997</v>
      </c>
      <c r="P1219" s="38">
        <v>455.399</v>
      </c>
      <c r="Q1219">
        <v>2023</v>
      </c>
      <c r="R1219">
        <v>12</v>
      </c>
      <c r="S1219">
        <v>0</v>
      </c>
      <c r="T1219" t="s">
        <v>52</v>
      </c>
    </row>
    <row r="1220" spans="1:20" x14ac:dyDescent="0.25">
      <c r="A1220">
        <v>6750068647</v>
      </c>
      <c r="B1220" s="37">
        <v>45286</v>
      </c>
      <c r="C1220" t="s">
        <v>45</v>
      </c>
      <c r="D1220" t="s">
        <v>102</v>
      </c>
      <c r="E1220" t="s">
        <v>5</v>
      </c>
      <c r="F1220" t="s">
        <v>103</v>
      </c>
      <c r="G1220" t="s">
        <v>49</v>
      </c>
      <c r="H1220" t="s">
        <v>76</v>
      </c>
      <c r="I1220">
        <v>320108</v>
      </c>
      <c r="J1220" t="s">
        <v>73</v>
      </c>
      <c r="K1220" s="38">
        <v>1</v>
      </c>
      <c r="L1220" s="38">
        <v>319.90899999999999</v>
      </c>
      <c r="M1220" s="38">
        <v>319.90899999999999</v>
      </c>
      <c r="N1220" s="38">
        <v>0</v>
      </c>
      <c r="O1220" s="38">
        <v>25.593</v>
      </c>
      <c r="P1220" s="38">
        <v>345.50200000000001</v>
      </c>
      <c r="Q1220">
        <v>2023</v>
      </c>
      <c r="R1220">
        <v>12</v>
      </c>
      <c r="S1220">
        <v>0</v>
      </c>
      <c r="T1220" t="s">
        <v>52</v>
      </c>
    </row>
    <row r="1221" spans="1:20" x14ac:dyDescent="0.25">
      <c r="A1221">
        <v>6750068647</v>
      </c>
      <c r="B1221" s="37">
        <v>45286</v>
      </c>
      <c r="C1221" t="s">
        <v>45</v>
      </c>
      <c r="D1221" t="s">
        <v>102</v>
      </c>
      <c r="E1221" t="s">
        <v>5</v>
      </c>
      <c r="F1221" t="s">
        <v>103</v>
      </c>
      <c r="G1221" t="s">
        <v>49</v>
      </c>
      <c r="H1221" t="s">
        <v>76</v>
      </c>
      <c r="I1221">
        <v>324003</v>
      </c>
      <c r="J1221" t="s">
        <v>10</v>
      </c>
      <c r="K1221" s="38">
        <v>20</v>
      </c>
      <c r="L1221" s="38">
        <v>366.66699999999997</v>
      </c>
      <c r="M1221" s="38">
        <v>7333.34</v>
      </c>
      <c r="N1221" s="38">
        <v>0</v>
      </c>
      <c r="O1221" s="38">
        <v>586.66700000000003</v>
      </c>
      <c r="P1221" s="38">
        <v>7920.0069999999996</v>
      </c>
      <c r="Q1221">
        <v>2023</v>
      </c>
      <c r="R1221">
        <v>12</v>
      </c>
      <c r="S1221">
        <v>0</v>
      </c>
      <c r="T1221" t="s">
        <v>52</v>
      </c>
    </row>
    <row r="1222" spans="1:20" x14ac:dyDescent="0.25">
      <c r="A1222">
        <v>6750068647</v>
      </c>
      <c r="B1222" s="37">
        <v>45286</v>
      </c>
      <c r="C1222" t="s">
        <v>45</v>
      </c>
      <c r="D1222" t="s">
        <v>102</v>
      </c>
      <c r="E1222" t="s">
        <v>5</v>
      </c>
      <c r="F1222" t="s">
        <v>103</v>
      </c>
      <c r="G1222" t="s">
        <v>49</v>
      </c>
      <c r="H1222" t="s">
        <v>76</v>
      </c>
      <c r="I1222">
        <v>322000</v>
      </c>
      <c r="J1222" t="s">
        <v>69</v>
      </c>
      <c r="K1222" s="38">
        <v>2</v>
      </c>
      <c r="L1222" s="38">
        <v>196.71299999999999</v>
      </c>
      <c r="M1222" s="38">
        <v>393.42500000000001</v>
      </c>
      <c r="N1222" s="38">
        <v>-168.61099999999999</v>
      </c>
      <c r="O1222" s="38">
        <v>31.474</v>
      </c>
      <c r="P1222" s="38">
        <v>424.899</v>
      </c>
      <c r="Q1222">
        <v>2023</v>
      </c>
      <c r="R1222">
        <v>12</v>
      </c>
      <c r="S1222">
        <v>0.29999982207577075</v>
      </c>
      <c r="T1222" t="s">
        <v>56</v>
      </c>
    </row>
    <row r="1223" spans="1:20" x14ac:dyDescent="0.25">
      <c r="A1223">
        <v>6750068647</v>
      </c>
      <c r="B1223" s="37">
        <v>45286</v>
      </c>
      <c r="C1223" t="s">
        <v>45</v>
      </c>
      <c r="D1223" t="s">
        <v>102</v>
      </c>
      <c r="E1223" t="s">
        <v>5</v>
      </c>
      <c r="F1223" t="s">
        <v>103</v>
      </c>
      <c r="G1223" t="s">
        <v>49</v>
      </c>
      <c r="H1223" t="s">
        <v>76</v>
      </c>
      <c r="I1223">
        <v>322110</v>
      </c>
      <c r="J1223" t="s">
        <v>85</v>
      </c>
      <c r="K1223" s="38">
        <v>2</v>
      </c>
      <c r="L1223" s="38">
        <v>196.71299999999999</v>
      </c>
      <c r="M1223" s="38">
        <v>393.42500000000001</v>
      </c>
      <c r="N1223" s="38">
        <v>-168.61099999999999</v>
      </c>
      <c r="O1223" s="38">
        <v>31.474</v>
      </c>
      <c r="P1223" s="38">
        <v>424.899</v>
      </c>
      <c r="Q1223">
        <v>2023</v>
      </c>
      <c r="R1223">
        <v>12</v>
      </c>
      <c r="S1223">
        <v>0.29999982207577075</v>
      </c>
      <c r="T1223" t="s">
        <v>56</v>
      </c>
    </row>
    <row r="1224" spans="1:20" x14ac:dyDescent="0.25">
      <c r="A1224">
        <v>6750068647</v>
      </c>
      <c r="B1224" s="37">
        <v>45286</v>
      </c>
      <c r="C1224" t="s">
        <v>45</v>
      </c>
      <c r="D1224" t="s">
        <v>102</v>
      </c>
      <c r="E1224" t="s">
        <v>5</v>
      </c>
      <c r="F1224" t="s">
        <v>103</v>
      </c>
      <c r="G1224" t="s">
        <v>49</v>
      </c>
      <c r="H1224" t="s">
        <v>76</v>
      </c>
      <c r="I1224">
        <v>322231</v>
      </c>
      <c r="J1224" t="s">
        <v>120</v>
      </c>
      <c r="K1224" s="38">
        <v>2</v>
      </c>
      <c r="L1224" s="38">
        <v>196.71299999999999</v>
      </c>
      <c r="M1224" s="38">
        <v>393.42500000000001</v>
      </c>
      <c r="N1224" s="38">
        <v>-168.61099999999999</v>
      </c>
      <c r="O1224" s="38">
        <v>31.474</v>
      </c>
      <c r="P1224" s="38">
        <v>424.899</v>
      </c>
      <c r="Q1224">
        <v>2023</v>
      </c>
      <c r="R1224">
        <v>12</v>
      </c>
      <c r="S1224">
        <v>0.29999982207577075</v>
      </c>
      <c r="T1224" t="s">
        <v>56</v>
      </c>
    </row>
    <row r="1225" spans="1:20" x14ac:dyDescent="0.25">
      <c r="A1225">
        <v>6750068647</v>
      </c>
      <c r="B1225" s="37">
        <v>45286</v>
      </c>
      <c r="C1225" t="s">
        <v>45</v>
      </c>
      <c r="D1225" t="s">
        <v>102</v>
      </c>
      <c r="E1225" t="s">
        <v>5</v>
      </c>
      <c r="F1225" t="s">
        <v>103</v>
      </c>
      <c r="G1225" t="s">
        <v>49</v>
      </c>
      <c r="H1225" t="s">
        <v>76</v>
      </c>
      <c r="I1225">
        <v>320015</v>
      </c>
      <c r="J1225" t="s">
        <v>51</v>
      </c>
      <c r="K1225" s="38">
        <v>1</v>
      </c>
      <c r="L1225" s="38">
        <v>0</v>
      </c>
      <c r="M1225" s="38">
        <v>0</v>
      </c>
      <c r="N1225" s="38">
        <v>0</v>
      </c>
      <c r="O1225" s="38">
        <v>0</v>
      </c>
      <c r="P1225" s="38">
        <v>0</v>
      </c>
      <c r="Q1225">
        <v>2023</v>
      </c>
      <c r="R1225">
        <v>12</v>
      </c>
      <c r="S1225">
        <v>0</v>
      </c>
      <c r="T1225" t="s">
        <v>52</v>
      </c>
    </row>
    <row r="1226" spans="1:20" x14ac:dyDescent="0.25">
      <c r="A1226">
        <v>6750068647</v>
      </c>
      <c r="B1226" s="37">
        <v>45286</v>
      </c>
      <c r="C1226" t="s">
        <v>45</v>
      </c>
      <c r="D1226" t="s">
        <v>102</v>
      </c>
      <c r="E1226" t="s">
        <v>5</v>
      </c>
      <c r="F1226" t="s">
        <v>103</v>
      </c>
      <c r="G1226" t="s">
        <v>49</v>
      </c>
      <c r="H1226" t="s">
        <v>76</v>
      </c>
      <c r="I1226">
        <v>320107</v>
      </c>
      <c r="J1226" t="s">
        <v>53</v>
      </c>
      <c r="K1226" s="38">
        <v>1</v>
      </c>
      <c r="L1226" s="38">
        <v>0</v>
      </c>
      <c r="M1226" s="38">
        <v>0</v>
      </c>
      <c r="N1226" s="38">
        <v>0</v>
      </c>
      <c r="O1226" s="38">
        <v>0</v>
      </c>
      <c r="P1226" s="38">
        <v>0</v>
      </c>
      <c r="Q1226">
        <v>2023</v>
      </c>
      <c r="R1226">
        <v>12</v>
      </c>
      <c r="S1226">
        <v>0</v>
      </c>
      <c r="T1226" t="s">
        <v>52</v>
      </c>
    </row>
    <row r="1227" spans="1:20" x14ac:dyDescent="0.25">
      <c r="A1227">
        <v>6750068648</v>
      </c>
      <c r="B1227" s="37">
        <v>45286</v>
      </c>
      <c r="C1227" t="s">
        <v>45</v>
      </c>
      <c r="D1227" t="s">
        <v>133</v>
      </c>
      <c r="E1227" t="s">
        <v>5</v>
      </c>
      <c r="F1227" t="s">
        <v>134</v>
      </c>
      <c r="G1227" t="s">
        <v>49</v>
      </c>
      <c r="H1227" t="s">
        <v>76</v>
      </c>
      <c r="I1227">
        <v>320020</v>
      </c>
      <c r="J1227" t="s">
        <v>84</v>
      </c>
      <c r="K1227" s="38">
        <v>30</v>
      </c>
      <c r="L1227" s="38">
        <v>254.22200000000001</v>
      </c>
      <c r="M1227" s="38">
        <v>7626.6719999999996</v>
      </c>
      <c r="N1227" s="38">
        <v>-1906.6679999999999</v>
      </c>
      <c r="O1227" s="38">
        <v>610.13400000000001</v>
      </c>
      <c r="P1227" s="38">
        <v>8236.8060000000005</v>
      </c>
      <c r="Q1227">
        <v>2023</v>
      </c>
      <c r="R1227">
        <v>12</v>
      </c>
      <c r="S1227">
        <v>0.20000025174839259</v>
      </c>
      <c r="T1227" t="s">
        <v>56</v>
      </c>
    </row>
    <row r="1228" spans="1:20" x14ac:dyDescent="0.25">
      <c r="A1228">
        <v>6750068649</v>
      </c>
      <c r="B1228" s="37">
        <v>45286</v>
      </c>
      <c r="C1228" t="s">
        <v>45</v>
      </c>
      <c r="D1228" t="s">
        <v>74</v>
      </c>
      <c r="E1228" t="s">
        <v>5</v>
      </c>
      <c r="F1228" t="s">
        <v>75</v>
      </c>
      <c r="G1228" t="s">
        <v>49</v>
      </c>
      <c r="H1228" t="s">
        <v>76</v>
      </c>
      <c r="I1228">
        <v>320015</v>
      </c>
      <c r="J1228" t="s">
        <v>51</v>
      </c>
      <c r="K1228" s="38">
        <v>3</v>
      </c>
      <c r="L1228" s="38">
        <v>332.45499999999998</v>
      </c>
      <c r="M1228" s="38">
        <v>997.36500000000001</v>
      </c>
      <c r="N1228" s="38">
        <v>0</v>
      </c>
      <c r="O1228" s="38">
        <v>79.789000000000001</v>
      </c>
      <c r="P1228" s="38">
        <v>1077.154</v>
      </c>
      <c r="Q1228">
        <v>2023</v>
      </c>
      <c r="R1228">
        <v>12</v>
      </c>
      <c r="S1228">
        <v>0</v>
      </c>
      <c r="T1228" t="s">
        <v>52</v>
      </c>
    </row>
    <row r="1229" spans="1:20" x14ac:dyDescent="0.25">
      <c r="A1229">
        <v>6750068649</v>
      </c>
      <c r="B1229" s="37">
        <v>45286</v>
      </c>
      <c r="C1229" t="s">
        <v>45</v>
      </c>
      <c r="D1229" t="s">
        <v>74</v>
      </c>
      <c r="E1229" t="s">
        <v>5</v>
      </c>
      <c r="F1229" t="s">
        <v>75</v>
      </c>
      <c r="G1229" t="s">
        <v>49</v>
      </c>
      <c r="H1229" t="s">
        <v>76</v>
      </c>
      <c r="I1229">
        <v>320107</v>
      </c>
      <c r="J1229" t="s">
        <v>53</v>
      </c>
      <c r="K1229" s="38">
        <v>3</v>
      </c>
      <c r="L1229" s="38">
        <v>317.77800000000002</v>
      </c>
      <c r="M1229" s="38">
        <v>953.33399999999995</v>
      </c>
      <c r="N1229" s="38">
        <v>0</v>
      </c>
      <c r="O1229" s="38">
        <v>76.266999999999996</v>
      </c>
      <c r="P1229" s="38">
        <v>1029.6010000000001</v>
      </c>
      <c r="Q1229">
        <v>2023</v>
      </c>
      <c r="R1229">
        <v>12</v>
      </c>
      <c r="S1229">
        <v>0</v>
      </c>
      <c r="T1229" t="s">
        <v>52</v>
      </c>
    </row>
    <row r="1230" spans="1:20" x14ac:dyDescent="0.25">
      <c r="A1230">
        <v>6750068649</v>
      </c>
      <c r="B1230" s="37">
        <v>45286</v>
      </c>
      <c r="C1230" t="s">
        <v>45</v>
      </c>
      <c r="D1230" t="s">
        <v>74</v>
      </c>
      <c r="E1230" t="s">
        <v>5</v>
      </c>
      <c r="F1230" t="s">
        <v>75</v>
      </c>
      <c r="G1230" t="s">
        <v>49</v>
      </c>
      <c r="H1230" t="s">
        <v>76</v>
      </c>
      <c r="I1230">
        <v>320028</v>
      </c>
      <c r="J1230" t="s">
        <v>11</v>
      </c>
      <c r="K1230" s="38">
        <v>20</v>
      </c>
      <c r="L1230" s="38">
        <v>133.77799999999999</v>
      </c>
      <c r="M1230" s="38">
        <v>2675.5520000000001</v>
      </c>
      <c r="N1230" s="38">
        <v>-668.88800000000003</v>
      </c>
      <c r="O1230" s="38">
        <v>214.04400000000001</v>
      </c>
      <c r="P1230" s="38">
        <v>2889.596</v>
      </c>
      <c r="Q1230">
        <v>2023</v>
      </c>
      <c r="R1230">
        <v>12</v>
      </c>
      <c r="S1230">
        <v>0.19999952159519302</v>
      </c>
      <c r="T1230" t="s">
        <v>56</v>
      </c>
    </row>
    <row r="1231" spans="1:20" x14ac:dyDescent="0.25">
      <c r="A1231">
        <v>6750068649</v>
      </c>
      <c r="B1231" s="37">
        <v>45286</v>
      </c>
      <c r="C1231" t="s">
        <v>45</v>
      </c>
      <c r="D1231" t="s">
        <v>74</v>
      </c>
      <c r="E1231" t="s">
        <v>5</v>
      </c>
      <c r="F1231" t="s">
        <v>75</v>
      </c>
      <c r="G1231" t="s">
        <v>49</v>
      </c>
      <c r="H1231" t="s">
        <v>76</v>
      </c>
      <c r="I1231">
        <v>320118</v>
      </c>
      <c r="J1231" t="s">
        <v>57</v>
      </c>
      <c r="K1231" s="38">
        <v>5</v>
      </c>
      <c r="L1231" s="38">
        <v>210.833</v>
      </c>
      <c r="M1231" s="38">
        <v>1054.165</v>
      </c>
      <c r="N1231" s="38">
        <v>0</v>
      </c>
      <c r="O1231" s="38">
        <v>84.332999999999998</v>
      </c>
      <c r="P1231" s="38">
        <v>1138.498</v>
      </c>
      <c r="Q1231">
        <v>2023</v>
      </c>
      <c r="R1231">
        <v>12</v>
      </c>
      <c r="S1231">
        <v>0</v>
      </c>
      <c r="T1231" t="s">
        <v>52</v>
      </c>
    </row>
    <row r="1232" spans="1:20" x14ac:dyDescent="0.25">
      <c r="A1232">
        <v>6750068649</v>
      </c>
      <c r="B1232" s="37">
        <v>45286</v>
      </c>
      <c r="C1232" t="s">
        <v>45</v>
      </c>
      <c r="D1232" t="s">
        <v>74</v>
      </c>
      <c r="E1232" t="s">
        <v>5</v>
      </c>
      <c r="F1232" t="s">
        <v>75</v>
      </c>
      <c r="G1232" t="s">
        <v>49</v>
      </c>
      <c r="H1232" t="s">
        <v>76</v>
      </c>
      <c r="I1232">
        <v>320921</v>
      </c>
      <c r="J1232" t="s">
        <v>72</v>
      </c>
      <c r="K1232" s="38">
        <v>1</v>
      </c>
      <c r="L1232" s="38">
        <v>332.45499999999998</v>
      </c>
      <c r="M1232" s="38">
        <v>332.45499999999998</v>
      </c>
      <c r="N1232" s="38">
        <v>0</v>
      </c>
      <c r="O1232" s="38">
        <v>26.596</v>
      </c>
      <c r="P1232" s="38">
        <v>359.05099999999999</v>
      </c>
      <c r="Q1232">
        <v>2023</v>
      </c>
      <c r="R1232">
        <v>12</v>
      </c>
      <c r="S1232">
        <v>0</v>
      </c>
      <c r="T1232" t="s">
        <v>52</v>
      </c>
    </row>
    <row r="1233" spans="1:20" x14ac:dyDescent="0.25">
      <c r="A1233">
        <v>6750068649</v>
      </c>
      <c r="B1233" s="37">
        <v>45286</v>
      </c>
      <c r="C1233" t="s">
        <v>45</v>
      </c>
      <c r="D1233" t="s">
        <v>74</v>
      </c>
      <c r="E1233" t="s">
        <v>5</v>
      </c>
      <c r="F1233" t="s">
        <v>75</v>
      </c>
      <c r="G1233" t="s">
        <v>49</v>
      </c>
      <c r="H1233" t="s">
        <v>76</v>
      </c>
      <c r="I1233">
        <v>320108</v>
      </c>
      <c r="J1233" t="s">
        <v>73</v>
      </c>
      <c r="K1233" s="38">
        <v>1</v>
      </c>
      <c r="L1233" s="38">
        <v>319.90899999999999</v>
      </c>
      <c r="M1233" s="38">
        <v>319.90899999999999</v>
      </c>
      <c r="N1233" s="38">
        <v>0</v>
      </c>
      <c r="O1233" s="38">
        <v>25.593</v>
      </c>
      <c r="P1233" s="38">
        <v>345.50200000000001</v>
      </c>
      <c r="Q1233">
        <v>2023</v>
      </c>
      <c r="R1233">
        <v>12</v>
      </c>
      <c r="S1233">
        <v>0</v>
      </c>
      <c r="T1233" t="s">
        <v>52</v>
      </c>
    </row>
    <row r="1234" spans="1:20" x14ac:dyDescent="0.25">
      <c r="A1234">
        <v>6750068649</v>
      </c>
      <c r="B1234" s="37">
        <v>45286</v>
      </c>
      <c r="C1234" t="s">
        <v>45</v>
      </c>
      <c r="D1234" t="s">
        <v>74</v>
      </c>
      <c r="E1234" t="s">
        <v>5</v>
      </c>
      <c r="F1234" t="s">
        <v>75</v>
      </c>
      <c r="G1234" t="s">
        <v>49</v>
      </c>
      <c r="H1234" t="s">
        <v>76</v>
      </c>
      <c r="I1234">
        <v>324003</v>
      </c>
      <c r="J1234" t="s">
        <v>10</v>
      </c>
      <c r="K1234" s="38">
        <v>50</v>
      </c>
      <c r="L1234" s="38">
        <v>366.66699999999997</v>
      </c>
      <c r="M1234" s="38">
        <v>18333.349999999999</v>
      </c>
      <c r="N1234" s="38">
        <v>0</v>
      </c>
      <c r="O1234" s="38">
        <v>1466.6679999999999</v>
      </c>
      <c r="P1234" s="38">
        <v>19800.018</v>
      </c>
      <c r="Q1234">
        <v>2023</v>
      </c>
      <c r="R1234">
        <v>12</v>
      </c>
      <c r="S1234">
        <v>0</v>
      </c>
      <c r="T1234" t="s">
        <v>52</v>
      </c>
    </row>
    <row r="1235" spans="1:20" x14ac:dyDescent="0.25">
      <c r="A1235">
        <v>6750068649</v>
      </c>
      <c r="B1235" s="37">
        <v>45286</v>
      </c>
      <c r="C1235" t="s">
        <v>45</v>
      </c>
      <c r="D1235" t="s">
        <v>74</v>
      </c>
      <c r="E1235" t="s">
        <v>5</v>
      </c>
      <c r="F1235" t="s">
        <v>75</v>
      </c>
      <c r="G1235" t="s">
        <v>49</v>
      </c>
      <c r="H1235" t="s">
        <v>76</v>
      </c>
      <c r="I1235">
        <v>322000</v>
      </c>
      <c r="J1235" t="s">
        <v>69</v>
      </c>
      <c r="K1235" s="38">
        <v>4</v>
      </c>
      <c r="L1235" s="38">
        <v>196.71299999999999</v>
      </c>
      <c r="M1235" s="38">
        <v>786.85</v>
      </c>
      <c r="N1235" s="38">
        <v>-337.22199999999998</v>
      </c>
      <c r="O1235" s="38">
        <v>62.948</v>
      </c>
      <c r="P1235" s="38">
        <v>849.798</v>
      </c>
      <c r="Q1235">
        <v>2023</v>
      </c>
      <c r="R1235">
        <v>12</v>
      </c>
      <c r="S1235">
        <v>0.29999982207577075</v>
      </c>
      <c r="T1235" t="s">
        <v>56</v>
      </c>
    </row>
    <row r="1236" spans="1:20" x14ac:dyDescent="0.25">
      <c r="A1236">
        <v>6750068649</v>
      </c>
      <c r="B1236" s="37">
        <v>45286</v>
      </c>
      <c r="C1236" t="s">
        <v>45</v>
      </c>
      <c r="D1236" t="s">
        <v>74</v>
      </c>
      <c r="E1236" t="s">
        <v>5</v>
      </c>
      <c r="F1236" t="s">
        <v>75</v>
      </c>
      <c r="G1236" t="s">
        <v>49</v>
      </c>
      <c r="H1236" t="s">
        <v>76</v>
      </c>
      <c r="I1236">
        <v>322110</v>
      </c>
      <c r="J1236" t="s">
        <v>85</v>
      </c>
      <c r="K1236" s="38">
        <v>4</v>
      </c>
      <c r="L1236" s="38">
        <v>196.71299999999999</v>
      </c>
      <c r="M1236" s="38">
        <v>786.85</v>
      </c>
      <c r="N1236" s="38">
        <v>-337.22199999999998</v>
      </c>
      <c r="O1236" s="38">
        <v>62.948</v>
      </c>
      <c r="P1236" s="38">
        <v>849.798</v>
      </c>
      <c r="Q1236">
        <v>2023</v>
      </c>
      <c r="R1236">
        <v>12</v>
      </c>
      <c r="S1236">
        <v>0.29999982207577075</v>
      </c>
      <c r="T1236" t="s">
        <v>56</v>
      </c>
    </row>
    <row r="1237" spans="1:20" x14ac:dyDescent="0.25">
      <c r="A1237">
        <v>6750068649</v>
      </c>
      <c r="B1237" s="37">
        <v>45286</v>
      </c>
      <c r="C1237" t="s">
        <v>45</v>
      </c>
      <c r="D1237" t="s">
        <v>74</v>
      </c>
      <c r="E1237" t="s">
        <v>5</v>
      </c>
      <c r="F1237" t="s">
        <v>75</v>
      </c>
      <c r="G1237" t="s">
        <v>49</v>
      </c>
      <c r="H1237" t="s">
        <v>76</v>
      </c>
      <c r="I1237">
        <v>322231</v>
      </c>
      <c r="J1237" t="s">
        <v>120</v>
      </c>
      <c r="K1237" s="38">
        <v>3</v>
      </c>
      <c r="L1237" s="38">
        <v>196.71299999999999</v>
      </c>
      <c r="M1237" s="38">
        <v>590.13800000000003</v>
      </c>
      <c r="N1237" s="38">
        <v>-252.916</v>
      </c>
      <c r="O1237" s="38">
        <v>47.210999999999999</v>
      </c>
      <c r="P1237" s="38">
        <v>637.34900000000005</v>
      </c>
      <c r="Q1237">
        <v>2023</v>
      </c>
      <c r="R1237">
        <v>12</v>
      </c>
      <c r="S1237">
        <v>0.29999940691888433</v>
      </c>
      <c r="T1237" t="s">
        <v>56</v>
      </c>
    </row>
    <row r="1238" spans="1:20" x14ac:dyDescent="0.25">
      <c r="A1238">
        <v>6750068649</v>
      </c>
      <c r="B1238" s="37">
        <v>45286</v>
      </c>
      <c r="C1238" t="s">
        <v>45</v>
      </c>
      <c r="D1238" t="s">
        <v>74</v>
      </c>
      <c r="E1238" t="s">
        <v>5</v>
      </c>
      <c r="F1238" t="s">
        <v>75</v>
      </c>
      <c r="G1238" t="s">
        <v>49</v>
      </c>
      <c r="H1238" t="s">
        <v>76</v>
      </c>
      <c r="I1238">
        <v>320015</v>
      </c>
      <c r="J1238" t="s">
        <v>51</v>
      </c>
      <c r="K1238" s="38">
        <v>1</v>
      </c>
      <c r="L1238" s="38">
        <v>0</v>
      </c>
      <c r="M1238" s="38">
        <v>0</v>
      </c>
      <c r="N1238" s="38">
        <v>0</v>
      </c>
      <c r="O1238" s="38">
        <v>0</v>
      </c>
      <c r="P1238" s="38">
        <v>0</v>
      </c>
      <c r="Q1238">
        <v>2023</v>
      </c>
      <c r="R1238">
        <v>12</v>
      </c>
      <c r="S1238">
        <v>0</v>
      </c>
      <c r="T1238" t="s">
        <v>52</v>
      </c>
    </row>
    <row r="1239" spans="1:20" x14ac:dyDescent="0.25">
      <c r="A1239">
        <v>6750068649</v>
      </c>
      <c r="B1239" s="37">
        <v>45286</v>
      </c>
      <c r="C1239" t="s">
        <v>45</v>
      </c>
      <c r="D1239" t="s">
        <v>74</v>
      </c>
      <c r="E1239" t="s">
        <v>5</v>
      </c>
      <c r="F1239" t="s">
        <v>75</v>
      </c>
      <c r="G1239" t="s">
        <v>49</v>
      </c>
      <c r="H1239" t="s">
        <v>76</v>
      </c>
      <c r="I1239">
        <v>320107</v>
      </c>
      <c r="J1239" t="s">
        <v>53</v>
      </c>
      <c r="K1239" s="38">
        <v>1</v>
      </c>
      <c r="L1239" s="38">
        <v>0</v>
      </c>
      <c r="M1239" s="38">
        <v>0</v>
      </c>
      <c r="N1239" s="38">
        <v>0</v>
      </c>
      <c r="O1239" s="38">
        <v>0</v>
      </c>
      <c r="P1239" s="38">
        <v>0</v>
      </c>
      <c r="Q1239">
        <v>2023</v>
      </c>
      <c r="R1239">
        <v>12</v>
      </c>
      <c r="S1239">
        <v>0</v>
      </c>
      <c r="T1239" t="s">
        <v>52</v>
      </c>
    </row>
    <row r="1240" spans="1:20" x14ac:dyDescent="0.25">
      <c r="A1240">
        <v>6750068655</v>
      </c>
      <c r="B1240" s="37">
        <v>45286</v>
      </c>
      <c r="C1240" t="s">
        <v>45</v>
      </c>
      <c r="D1240" t="s">
        <v>46</v>
      </c>
      <c r="E1240" t="s">
        <v>47</v>
      </c>
      <c r="F1240" t="s">
        <v>147</v>
      </c>
      <c r="G1240" t="s">
        <v>49</v>
      </c>
      <c r="H1240" t="s">
        <v>50</v>
      </c>
      <c r="I1240">
        <v>320400</v>
      </c>
      <c r="J1240" t="s">
        <v>12</v>
      </c>
      <c r="K1240" s="38">
        <v>16</v>
      </c>
      <c r="L1240" s="38">
        <v>225.81800000000001</v>
      </c>
      <c r="M1240" s="38">
        <v>3613.0880000000002</v>
      </c>
      <c r="N1240" s="38">
        <v>0</v>
      </c>
      <c r="O1240" s="38">
        <v>289.04700000000003</v>
      </c>
      <c r="P1240" s="38">
        <v>3902.1350000000002</v>
      </c>
      <c r="Q1240">
        <v>2023</v>
      </c>
      <c r="R1240">
        <v>12</v>
      </c>
      <c r="S1240">
        <v>0</v>
      </c>
      <c r="T1240" t="s">
        <v>52</v>
      </c>
    </row>
    <row r="1241" spans="1:20" x14ac:dyDescent="0.25">
      <c r="A1241">
        <v>6750068655</v>
      </c>
      <c r="B1241" s="37">
        <v>45286</v>
      </c>
      <c r="C1241" t="s">
        <v>45</v>
      </c>
      <c r="D1241" t="s">
        <v>46</v>
      </c>
      <c r="E1241" t="s">
        <v>47</v>
      </c>
      <c r="F1241" t="s">
        <v>147</v>
      </c>
      <c r="G1241" t="s">
        <v>49</v>
      </c>
      <c r="H1241" t="s">
        <v>50</v>
      </c>
      <c r="I1241">
        <v>320100</v>
      </c>
      <c r="J1241" t="s">
        <v>13</v>
      </c>
      <c r="K1241" s="38">
        <v>15</v>
      </c>
      <c r="L1241" s="38">
        <v>225.81800000000001</v>
      </c>
      <c r="M1241" s="38">
        <v>3387.27</v>
      </c>
      <c r="N1241" s="38">
        <v>0</v>
      </c>
      <c r="O1241" s="38">
        <v>270.98200000000003</v>
      </c>
      <c r="P1241" s="38">
        <v>3658.252</v>
      </c>
      <c r="Q1241">
        <v>2023</v>
      </c>
      <c r="R1241">
        <v>12</v>
      </c>
      <c r="S1241">
        <v>0</v>
      </c>
      <c r="T1241" t="s">
        <v>52</v>
      </c>
    </row>
    <row r="1242" spans="1:20" x14ac:dyDescent="0.25">
      <c r="A1242">
        <v>6750068656</v>
      </c>
      <c r="B1242" s="37">
        <v>45286</v>
      </c>
      <c r="C1242" t="s">
        <v>45</v>
      </c>
      <c r="D1242" t="s">
        <v>46</v>
      </c>
      <c r="E1242" t="s">
        <v>47</v>
      </c>
      <c r="F1242" t="s">
        <v>161</v>
      </c>
      <c r="G1242" t="s">
        <v>49</v>
      </c>
      <c r="H1242" t="s">
        <v>50</v>
      </c>
      <c r="I1242">
        <v>320022</v>
      </c>
      <c r="J1242" t="s">
        <v>129</v>
      </c>
      <c r="K1242" s="38">
        <v>10</v>
      </c>
      <c r="L1242" s="38">
        <v>229.58199999999999</v>
      </c>
      <c r="M1242" s="38">
        <v>2295.8200000000002</v>
      </c>
      <c r="N1242" s="38">
        <v>0</v>
      </c>
      <c r="O1242" s="38">
        <v>183.666</v>
      </c>
      <c r="P1242" s="38">
        <v>2479.4859999999999</v>
      </c>
      <c r="Q1242">
        <v>2023</v>
      </c>
      <c r="R1242">
        <v>12</v>
      </c>
      <c r="S1242">
        <v>0</v>
      </c>
      <c r="T1242" t="s">
        <v>52</v>
      </c>
    </row>
    <row r="1243" spans="1:20" x14ac:dyDescent="0.25">
      <c r="A1243">
        <v>6750068656</v>
      </c>
      <c r="B1243" s="37">
        <v>45286</v>
      </c>
      <c r="C1243" t="s">
        <v>45</v>
      </c>
      <c r="D1243" t="s">
        <v>46</v>
      </c>
      <c r="E1243" t="s">
        <v>47</v>
      </c>
      <c r="F1243" t="s">
        <v>161</v>
      </c>
      <c r="G1243" t="s">
        <v>49</v>
      </c>
      <c r="H1243" t="s">
        <v>50</v>
      </c>
      <c r="I1243">
        <v>320117</v>
      </c>
      <c r="J1243" t="s">
        <v>130</v>
      </c>
      <c r="K1243" s="38">
        <v>10</v>
      </c>
      <c r="L1243" s="38">
        <v>229.58199999999999</v>
      </c>
      <c r="M1243" s="38">
        <v>2295.8200000000002</v>
      </c>
      <c r="N1243" s="38">
        <v>0</v>
      </c>
      <c r="O1243" s="38">
        <v>183.666</v>
      </c>
      <c r="P1243" s="38">
        <v>2479.4859999999999</v>
      </c>
      <c r="Q1243">
        <v>2023</v>
      </c>
      <c r="R1243">
        <v>12</v>
      </c>
      <c r="S1243">
        <v>0</v>
      </c>
      <c r="T1243" t="s">
        <v>52</v>
      </c>
    </row>
    <row r="1244" spans="1:20" x14ac:dyDescent="0.25">
      <c r="A1244">
        <v>6750068656</v>
      </c>
      <c r="B1244" s="37">
        <v>45286</v>
      </c>
      <c r="C1244" t="s">
        <v>45</v>
      </c>
      <c r="D1244" t="s">
        <v>46</v>
      </c>
      <c r="E1244" t="s">
        <v>47</v>
      </c>
      <c r="F1244" t="s">
        <v>161</v>
      </c>
      <c r="G1244" t="s">
        <v>49</v>
      </c>
      <c r="H1244" t="s">
        <v>50</v>
      </c>
      <c r="I1244">
        <v>320400</v>
      </c>
      <c r="J1244" t="s">
        <v>12</v>
      </c>
      <c r="K1244" s="38">
        <v>10</v>
      </c>
      <c r="L1244" s="38">
        <v>225.81800000000001</v>
      </c>
      <c r="M1244" s="38">
        <v>2258.1799999999998</v>
      </c>
      <c r="N1244" s="38">
        <v>0</v>
      </c>
      <c r="O1244" s="38">
        <v>180.654</v>
      </c>
      <c r="P1244" s="38">
        <v>2438.8339999999998</v>
      </c>
      <c r="Q1244">
        <v>2023</v>
      </c>
      <c r="R1244">
        <v>12</v>
      </c>
      <c r="S1244">
        <v>0</v>
      </c>
      <c r="T1244" t="s">
        <v>52</v>
      </c>
    </row>
    <row r="1245" spans="1:20" x14ac:dyDescent="0.25">
      <c r="A1245">
        <v>6750068656</v>
      </c>
      <c r="B1245" s="37">
        <v>45286</v>
      </c>
      <c r="C1245" t="s">
        <v>45</v>
      </c>
      <c r="D1245" t="s">
        <v>46</v>
      </c>
      <c r="E1245" t="s">
        <v>47</v>
      </c>
      <c r="F1245" t="s">
        <v>161</v>
      </c>
      <c r="G1245" t="s">
        <v>49</v>
      </c>
      <c r="H1245" t="s">
        <v>50</v>
      </c>
      <c r="I1245">
        <v>320100</v>
      </c>
      <c r="J1245" t="s">
        <v>13</v>
      </c>
      <c r="K1245" s="38">
        <v>9</v>
      </c>
      <c r="L1245" s="38">
        <v>225.81800000000001</v>
      </c>
      <c r="M1245" s="38">
        <v>2032.3620000000001</v>
      </c>
      <c r="N1245" s="38">
        <v>0</v>
      </c>
      <c r="O1245" s="38">
        <v>162.589</v>
      </c>
      <c r="P1245" s="38">
        <v>2194.951</v>
      </c>
      <c r="Q1245">
        <v>2023</v>
      </c>
      <c r="R1245">
        <v>12</v>
      </c>
      <c r="S1245">
        <v>0</v>
      </c>
      <c r="T1245" t="s">
        <v>52</v>
      </c>
    </row>
    <row r="1246" spans="1:20" x14ac:dyDescent="0.25">
      <c r="A1246">
        <v>6750068657</v>
      </c>
      <c r="B1246" s="37">
        <v>45286</v>
      </c>
      <c r="C1246" t="s">
        <v>45</v>
      </c>
      <c r="D1246" t="s">
        <v>46</v>
      </c>
      <c r="E1246" t="s">
        <v>47</v>
      </c>
      <c r="F1246" t="s">
        <v>106</v>
      </c>
      <c r="G1246" t="s">
        <v>49</v>
      </c>
      <c r="H1246" t="s">
        <v>50</v>
      </c>
      <c r="I1246">
        <v>320022</v>
      </c>
      <c r="J1246" t="s">
        <v>129</v>
      </c>
      <c r="K1246" s="38">
        <v>5</v>
      </c>
      <c r="L1246" s="38">
        <v>229.58199999999999</v>
      </c>
      <c r="M1246" s="38">
        <v>1147.9100000000001</v>
      </c>
      <c r="N1246" s="38">
        <v>0</v>
      </c>
      <c r="O1246" s="38">
        <v>91.832999999999998</v>
      </c>
      <c r="P1246" s="38">
        <v>1239.7429999999999</v>
      </c>
      <c r="Q1246">
        <v>2023</v>
      </c>
      <c r="R1246">
        <v>12</v>
      </c>
      <c r="S1246">
        <v>0</v>
      </c>
      <c r="T1246" t="s">
        <v>52</v>
      </c>
    </row>
    <row r="1247" spans="1:20" x14ac:dyDescent="0.25">
      <c r="A1247">
        <v>6750068657</v>
      </c>
      <c r="B1247" s="37">
        <v>45286</v>
      </c>
      <c r="C1247" t="s">
        <v>45</v>
      </c>
      <c r="D1247" t="s">
        <v>46</v>
      </c>
      <c r="E1247" t="s">
        <v>47</v>
      </c>
      <c r="F1247" t="s">
        <v>106</v>
      </c>
      <c r="G1247" t="s">
        <v>49</v>
      </c>
      <c r="H1247" t="s">
        <v>50</v>
      </c>
      <c r="I1247">
        <v>320117</v>
      </c>
      <c r="J1247" t="s">
        <v>130</v>
      </c>
      <c r="K1247" s="38">
        <v>5</v>
      </c>
      <c r="L1247" s="38">
        <v>229.58199999999999</v>
      </c>
      <c r="M1247" s="38">
        <v>1147.9100000000001</v>
      </c>
      <c r="N1247" s="38">
        <v>0</v>
      </c>
      <c r="O1247" s="38">
        <v>91.832999999999998</v>
      </c>
      <c r="P1247" s="38">
        <v>1239.7429999999999</v>
      </c>
      <c r="Q1247">
        <v>2023</v>
      </c>
      <c r="R1247">
        <v>12</v>
      </c>
      <c r="S1247">
        <v>0</v>
      </c>
      <c r="T1247" t="s">
        <v>52</v>
      </c>
    </row>
    <row r="1248" spans="1:20" x14ac:dyDescent="0.25">
      <c r="A1248">
        <v>6750068657</v>
      </c>
      <c r="B1248" s="37">
        <v>45286</v>
      </c>
      <c r="C1248" t="s">
        <v>45</v>
      </c>
      <c r="D1248" t="s">
        <v>46</v>
      </c>
      <c r="E1248" t="s">
        <v>47</v>
      </c>
      <c r="F1248" t="s">
        <v>106</v>
      </c>
      <c r="G1248" t="s">
        <v>49</v>
      </c>
      <c r="H1248" t="s">
        <v>50</v>
      </c>
      <c r="I1248">
        <v>320400</v>
      </c>
      <c r="J1248" t="s">
        <v>12</v>
      </c>
      <c r="K1248" s="38">
        <v>3</v>
      </c>
      <c r="L1248" s="38">
        <v>225.81800000000001</v>
      </c>
      <c r="M1248" s="38">
        <v>677.45399999999995</v>
      </c>
      <c r="N1248" s="38">
        <v>0</v>
      </c>
      <c r="O1248" s="38">
        <v>54.195999999999998</v>
      </c>
      <c r="P1248" s="38">
        <v>731.65</v>
      </c>
      <c r="Q1248">
        <v>2023</v>
      </c>
      <c r="R1248">
        <v>12</v>
      </c>
      <c r="S1248">
        <v>0</v>
      </c>
      <c r="T1248" t="s">
        <v>52</v>
      </c>
    </row>
    <row r="1249" spans="1:20" x14ac:dyDescent="0.25">
      <c r="A1249">
        <v>6750068657</v>
      </c>
      <c r="B1249" s="37">
        <v>45286</v>
      </c>
      <c r="C1249" t="s">
        <v>45</v>
      </c>
      <c r="D1249" t="s">
        <v>46</v>
      </c>
      <c r="E1249" t="s">
        <v>47</v>
      </c>
      <c r="F1249" t="s">
        <v>106</v>
      </c>
      <c r="G1249" t="s">
        <v>49</v>
      </c>
      <c r="H1249" t="s">
        <v>50</v>
      </c>
      <c r="I1249">
        <v>320100</v>
      </c>
      <c r="J1249" t="s">
        <v>13</v>
      </c>
      <c r="K1249" s="38">
        <v>3</v>
      </c>
      <c r="L1249" s="38">
        <v>225.81800000000001</v>
      </c>
      <c r="M1249" s="38">
        <v>677.45399999999995</v>
      </c>
      <c r="N1249" s="38">
        <v>0</v>
      </c>
      <c r="O1249" s="38">
        <v>54.195999999999998</v>
      </c>
      <c r="P1249" s="38">
        <v>731.65</v>
      </c>
      <c r="Q1249">
        <v>2023</v>
      </c>
      <c r="R1249">
        <v>12</v>
      </c>
      <c r="S1249">
        <v>0</v>
      </c>
      <c r="T1249" t="s">
        <v>52</v>
      </c>
    </row>
    <row r="1250" spans="1:20" x14ac:dyDescent="0.25">
      <c r="A1250">
        <v>6750068664</v>
      </c>
      <c r="B1250" s="37">
        <v>45286</v>
      </c>
      <c r="C1250" t="s">
        <v>45</v>
      </c>
      <c r="D1250" t="s">
        <v>46</v>
      </c>
      <c r="E1250" t="s">
        <v>47</v>
      </c>
      <c r="F1250" t="s">
        <v>55</v>
      </c>
      <c r="G1250" t="s">
        <v>49</v>
      </c>
      <c r="H1250" t="s">
        <v>50</v>
      </c>
      <c r="I1250">
        <v>323104</v>
      </c>
      <c r="J1250" t="s">
        <v>131</v>
      </c>
      <c r="K1250" s="38">
        <v>8</v>
      </c>
      <c r="L1250" s="38">
        <v>200.727</v>
      </c>
      <c r="M1250" s="38">
        <v>1605.816</v>
      </c>
      <c r="N1250" s="38">
        <v>0</v>
      </c>
      <c r="O1250" s="38">
        <v>128.465</v>
      </c>
      <c r="P1250" s="38">
        <v>1734.2809999999999</v>
      </c>
      <c r="Q1250">
        <v>2023</v>
      </c>
      <c r="R1250">
        <v>12</v>
      </c>
      <c r="S1250">
        <v>0</v>
      </c>
      <c r="T1250" t="s">
        <v>52</v>
      </c>
    </row>
    <row r="1251" spans="1:20" x14ac:dyDescent="0.25">
      <c r="A1251">
        <v>6750068664</v>
      </c>
      <c r="B1251" s="37">
        <v>45286</v>
      </c>
      <c r="C1251" t="s">
        <v>45</v>
      </c>
      <c r="D1251" t="s">
        <v>46</v>
      </c>
      <c r="E1251" t="s">
        <v>47</v>
      </c>
      <c r="F1251" t="s">
        <v>55</v>
      </c>
      <c r="G1251" t="s">
        <v>49</v>
      </c>
      <c r="H1251" t="s">
        <v>50</v>
      </c>
      <c r="I1251">
        <v>323901</v>
      </c>
      <c r="J1251" t="s">
        <v>132</v>
      </c>
      <c r="K1251" s="38">
        <v>7</v>
      </c>
      <c r="L1251" s="38">
        <v>200.727</v>
      </c>
      <c r="M1251" s="38">
        <v>1405.0889999999999</v>
      </c>
      <c r="N1251" s="38">
        <v>0</v>
      </c>
      <c r="O1251" s="38">
        <v>112.407</v>
      </c>
      <c r="P1251" s="38">
        <v>1517.4960000000001</v>
      </c>
      <c r="Q1251">
        <v>2023</v>
      </c>
      <c r="R1251">
        <v>12</v>
      </c>
      <c r="S1251">
        <v>0</v>
      </c>
      <c r="T1251" t="s">
        <v>52</v>
      </c>
    </row>
    <row r="1252" spans="1:20" x14ac:dyDescent="0.25">
      <c r="A1252">
        <v>6750068665</v>
      </c>
      <c r="B1252" s="37">
        <v>45286</v>
      </c>
      <c r="C1252" t="s">
        <v>45</v>
      </c>
      <c r="D1252" t="s">
        <v>46</v>
      </c>
      <c r="E1252" t="s">
        <v>47</v>
      </c>
      <c r="F1252" t="s">
        <v>150</v>
      </c>
      <c r="G1252" t="s">
        <v>49</v>
      </c>
      <c r="H1252" t="s">
        <v>50</v>
      </c>
      <c r="I1252">
        <v>323104</v>
      </c>
      <c r="J1252" t="s">
        <v>131</v>
      </c>
      <c r="K1252" s="38">
        <v>15</v>
      </c>
      <c r="L1252" s="38">
        <v>200.727</v>
      </c>
      <c r="M1252" s="38">
        <v>3010.9050000000002</v>
      </c>
      <c r="N1252" s="38">
        <v>0</v>
      </c>
      <c r="O1252" s="38">
        <v>240.87200000000001</v>
      </c>
      <c r="P1252" s="38">
        <v>3251.777</v>
      </c>
      <c r="Q1252">
        <v>2023</v>
      </c>
      <c r="R1252">
        <v>12</v>
      </c>
      <c r="S1252">
        <v>0</v>
      </c>
      <c r="T1252" t="s">
        <v>52</v>
      </c>
    </row>
    <row r="1253" spans="1:20" x14ac:dyDescent="0.25">
      <c r="A1253">
        <v>6750068665</v>
      </c>
      <c r="B1253" s="37">
        <v>45286</v>
      </c>
      <c r="C1253" t="s">
        <v>45</v>
      </c>
      <c r="D1253" t="s">
        <v>46</v>
      </c>
      <c r="E1253" t="s">
        <v>47</v>
      </c>
      <c r="F1253" t="s">
        <v>150</v>
      </c>
      <c r="G1253" t="s">
        <v>49</v>
      </c>
      <c r="H1253" t="s">
        <v>50</v>
      </c>
      <c r="I1253">
        <v>323901</v>
      </c>
      <c r="J1253" t="s">
        <v>132</v>
      </c>
      <c r="K1253" s="38">
        <v>15</v>
      </c>
      <c r="L1253" s="38">
        <v>200.727</v>
      </c>
      <c r="M1253" s="38">
        <v>3010.9050000000002</v>
      </c>
      <c r="N1253" s="38">
        <v>0</v>
      </c>
      <c r="O1253" s="38">
        <v>240.87299999999999</v>
      </c>
      <c r="P1253" s="38">
        <v>3251.7779999999998</v>
      </c>
      <c r="Q1253">
        <v>2023</v>
      </c>
      <c r="R1253">
        <v>12</v>
      </c>
      <c r="S1253">
        <v>0</v>
      </c>
      <c r="T1253" t="s">
        <v>52</v>
      </c>
    </row>
    <row r="1254" spans="1:20" x14ac:dyDescent="0.25">
      <c r="A1254">
        <v>6750068666</v>
      </c>
      <c r="B1254" s="37">
        <v>45286</v>
      </c>
      <c r="C1254" t="s">
        <v>45</v>
      </c>
      <c r="D1254" t="s">
        <v>46</v>
      </c>
      <c r="E1254" t="s">
        <v>47</v>
      </c>
      <c r="F1254" t="s">
        <v>59</v>
      </c>
      <c r="G1254" t="s">
        <v>49</v>
      </c>
      <c r="H1254" t="s">
        <v>50</v>
      </c>
      <c r="I1254">
        <v>320022</v>
      </c>
      <c r="J1254" t="s">
        <v>129</v>
      </c>
      <c r="K1254" s="38">
        <v>5</v>
      </c>
      <c r="L1254" s="38">
        <v>229.58199999999999</v>
      </c>
      <c r="M1254" s="38">
        <v>1147.9100000000001</v>
      </c>
      <c r="N1254" s="38">
        <v>0</v>
      </c>
      <c r="O1254" s="38">
        <v>91.832999999999998</v>
      </c>
      <c r="P1254" s="38">
        <v>1239.7429999999999</v>
      </c>
      <c r="Q1254">
        <v>2023</v>
      </c>
      <c r="R1254">
        <v>12</v>
      </c>
      <c r="S1254">
        <v>0</v>
      </c>
      <c r="T1254" t="s">
        <v>52</v>
      </c>
    </row>
    <row r="1255" spans="1:20" x14ac:dyDescent="0.25">
      <c r="A1255">
        <v>6750068666</v>
      </c>
      <c r="B1255" s="37">
        <v>45286</v>
      </c>
      <c r="C1255" t="s">
        <v>45</v>
      </c>
      <c r="D1255" t="s">
        <v>46</v>
      </c>
      <c r="E1255" t="s">
        <v>47</v>
      </c>
      <c r="F1255" t="s">
        <v>59</v>
      </c>
      <c r="G1255" t="s">
        <v>49</v>
      </c>
      <c r="H1255" t="s">
        <v>50</v>
      </c>
      <c r="I1255">
        <v>320117</v>
      </c>
      <c r="J1255" t="s">
        <v>130</v>
      </c>
      <c r="K1255" s="38">
        <v>5</v>
      </c>
      <c r="L1255" s="38">
        <v>229.58199999999999</v>
      </c>
      <c r="M1255" s="38">
        <v>1147.9100000000001</v>
      </c>
      <c r="N1255" s="38">
        <v>0</v>
      </c>
      <c r="O1255" s="38">
        <v>91.832999999999998</v>
      </c>
      <c r="P1255" s="38">
        <v>1239.7429999999999</v>
      </c>
      <c r="Q1255">
        <v>2023</v>
      </c>
      <c r="R1255">
        <v>12</v>
      </c>
      <c r="S1255">
        <v>0</v>
      </c>
      <c r="T1255" t="s">
        <v>52</v>
      </c>
    </row>
    <row r="1256" spans="1:20" x14ac:dyDescent="0.25">
      <c r="A1256">
        <v>6750068666</v>
      </c>
      <c r="B1256" s="37">
        <v>45286</v>
      </c>
      <c r="C1256" t="s">
        <v>45</v>
      </c>
      <c r="D1256" t="s">
        <v>46</v>
      </c>
      <c r="E1256" t="s">
        <v>47</v>
      </c>
      <c r="F1256" t="s">
        <v>59</v>
      </c>
      <c r="G1256" t="s">
        <v>49</v>
      </c>
      <c r="H1256" t="s">
        <v>50</v>
      </c>
      <c r="I1256">
        <v>320400</v>
      </c>
      <c r="J1256" t="s">
        <v>12</v>
      </c>
      <c r="K1256" s="38">
        <v>3</v>
      </c>
      <c r="L1256" s="38">
        <v>225.81800000000001</v>
      </c>
      <c r="M1256" s="38">
        <v>677.45399999999995</v>
      </c>
      <c r="N1256" s="38">
        <v>0</v>
      </c>
      <c r="O1256" s="38">
        <v>54.195999999999998</v>
      </c>
      <c r="P1256" s="38">
        <v>731.65</v>
      </c>
      <c r="Q1256">
        <v>2023</v>
      </c>
      <c r="R1256">
        <v>12</v>
      </c>
      <c r="S1256">
        <v>0</v>
      </c>
      <c r="T1256" t="s">
        <v>52</v>
      </c>
    </row>
    <row r="1257" spans="1:20" x14ac:dyDescent="0.25">
      <c r="A1257">
        <v>6750068666</v>
      </c>
      <c r="B1257" s="37">
        <v>45286</v>
      </c>
      <c r="C1257" t="s">
        <v>45</v>
      </c>
      <c r="D1257" t="s">
        <v>46</v>
      </c>
      <c r="E1257" t="s">
        <v>47</v>
      </c>
      <c r="F1257" t="s">
        <v>59</v>
      </c>
      <c r="G1257" t="s">
        <v>49</v>
      </c>
      <c r="H1257" t="s">
        <v>50</v>
      </c>
      <c r="I1257">
        <v>320100</v>
      </c>
      <c r="J1257" t="s">
        <v>13</v>
      </c>
      <c r="K1257" s="38">
        <v>3</v>
      </c>
      <c r="L1257" s="38">
        <v>225.81800000000001</v>
      </c>
      <c r="M1257" s="38">
        <v>677.45399999999995</v>
      </c>
      <c r="N1257" s="38">
        <v>0</v>
      </c>
      <c r="O1257" s="38">
        <v>54.195999999999998</v>
      </c>
      <c r="P1257" s="38">
        <v>731.65</v>
      </c>
      <c r="Q1257">
        <v>2023</v>
      </c>
      <c r="R1257">
        <v>12</v>
      </c>
      <c r="S1257">
        <v>0</v>
      </c>
      <c r="T1257" t="s">
        <v>52</v>
      </c>
    </row>
    <row r="1258" spans="1:20" x14ac:dyDescent="0.25">
      <c r="A1258">
        <v>6750068666</v>
      </c>
      <c r="B1258" s="37">
        <v>45286</v>
      </c>
      <c r="C1258" t="s">
        <v>45</v>
      </c>
      <c r="D1258" t="s">
        <v>46</v>
      </c>
      <c r="E1258" t="s">
        <v>47</v>
      </c>
      <c r="F1258" t="s">
        <v>59</v>
      </c>
      <c r="G1258" t="s">
        <v>49</v>
      </c>
      <c r="H1258" t="s">
        <v>50</v>
      </c>
      <c r="I1258">
        <v>323104</v>
      </c>
      <c r="J1258" t="s">
        <v>131</v>
      </c>
      <c r="K1258" s="38">
        <v>8</v>
      </c>
      <c r="L1258" s="38">
        <v>200.727</v>
      </c>
      <c r="M1258" s="38">
        <v>1605.816</v>
      </c>
      <c r="N1258" s="38">
        <v>0</v>
      </c>
      <c r="O1258" s="38">
        <v>128.46600000000001</v>
      </c>
      <c r="P1258" s="38">
        <v>1734.2819999999999</v>
      </c>
      <c r="Q1258">
        <v>2023</v>
      </c>
      <c r="R1258">
        <v>12</v>
      </c>
      <c r="S1258">
        <v>0</v>
      </c>
      <c r="T1258" t="s">
        <v>52</v>
      </c>
    </row>
    <row r="1259" spans="1:20" x14ac:dyDescent="0.25">
      <c r="A1259">
        <v>6750068666</v>
      </c>
      <c r="B1259" s="37">
        <v>45286</v>
      </c>
      <c r="C1259" t="s">
        <v>45</v>
      </c>
      <c r="D1259" t="s">
        <v>46</v>
      </c>
      <c r="E1259" t="s">
        <v>47</v>
      </c>
      <c r="F1259" t="s">
        <v>59</v>
      </c>
      <c r="G1259" t="s">
        <v>49</v>
      </c>
      <c r="H1259" t="s">
        <v>50</v>
      </c>
      <c r="I1259">
        <v>323901</v>
      </c>
      <c r="J1259" t="s">
        <v>132</v>
      </c>
      <c r="K1259" s="38">
        <v>7</v>
      </c>
      <c r="L1259" s="38">
        <v>200.727</v>
      </c>
      <c r="M1259" s="38">
        <v>1405.0889999999999</v>
      </c>
      <c r="N1259" s="38">
        <v>0</v>
      </c>
      <c r="O1259" s="38">
        <v>112.407</v>
      </c>
      <c r="P1259" s="38">
        <v>1517.4960000000001</v>
      </c>
      <c r="Q1259">
        <v>2023</v>
      </c>
      <c r="R1259">
        <v>12</v>
      </c>
      <c r="S1259">
        <v>0</v>
      </c>
      <c r="T1259" t="s">
        <v>52</v>
      </c>
    </row>
    <row r="1260" spans="1:20" x14ac:dyDescent="0.25">
      <c r="A1260">
        <v>6750068667</v>
      </c>
      <c r="B1260" s="37">
        <v>45286</v>
      </c>
      <c r="C1260" t="s">
        <v>45</v>
      </c>
      <c r="D1260" t="s">
        <v>46</v>
      </c>
      <c r="E1260" t="s">
        <v>47</v>
      </c>
      <c r="F1260" t="s">
        <v>162</v>
      </c>
      <c r="G1260" t="s">
        <v>49</v>
      </c>
      <c r="H1260" t="s">
        <v>50</v>
      </c>
      <c r="I1260">
        <v>323104</v>
      </c>
      <c r="J1260" t="s">
        <v>131</v>
      </c>
      <c r="K1260" s="38">
        <v>25</v>
      </c>
      <c r="L1260" s="38">
        <v>200.727</v>
      </c>
      <c r="M1260" s="38">
        <v>5018.1750000000002</v>
      </c>
      <c r="N1260" s="38">
        <v>0</v>
      </c>
      <c r="O1260" s="38">
        <v>401.45400000000001</v>
      </c>
      <c r="P1260" s="38">
        <v>5419.6289999999999</v>
      </c>
      <c r="Q1260">
        <v>2023</v>
      </c>
      <c r="R1260">
        <v>12</v>
      </c>
      <c r="S1260">
        <v>0</v>
      </c>
      <c r="T1260" t="s">
        <v>52</v>
      </c>
    </row>
    <row r="1261" spans="1:20" x14ac:dyDescent="0.25">
      <c r="A1261">
        <v>6750068667</v>
      </c>
      <c r="B1261" s="37">
        <v>45286</v>
      </c>
      <c r="C1261" t="s">
        <v>45</v>
      </c>
      <c r="D1261" t="s">
        <v>46</v>
      </c>
      <c r="E1261" t="s">
        <v>47</v>
      </c>
      <c r="F1261" t="s">
        <v>162</v>
      </c>
      <c r="G1261" t="s">
        <v>49</v>
      </c>
      <c r="H1261" t="s">
        <v>50</v>
      </c>
      <c r="I1261">
        <v>323901</v>
      </c>
      <c r="J1261" t="s">
        <v>132</v>
      </c>
      <c r="K1261" s="38">
        <v>25</v>
      </c>
      <c r="L1261" s="38">
        <v>200.727</v>
      </c>
      <c r="M1261" s="38">
        <v>5018.1750000000002</v>
      </c>
      <c r="N1261" s="38">
        <v>0</v>
      </c>
      <c r="O1261" s="38">
        <v>401.45400000000001</v>
      </c>
      <c r="P1261" s="38">
        <v>5419.6289999999999</v>
      </c>
      <c r="Q1261">
        <v>2023</v>
      </c>
      <c r="R1261">
        <v>12</v>
      </c>
      <c r="S1261">
        <v>0</v>
      </c>
      <c r="T1261" t="s">
        <v>52</v>
      </c>
    </row>
    <row r="1262" spans="1:20" x14ac:dyDescent="0.25">
      <c r="A1262">
        <v>6750068668</v>
      </c>
      <c r="B1262" s="37">
        <v>45286</v>
      </c>
      <c r="C1262" t="s">
        <v>45</v>
      </c>
      <c r="D1262" t="s">
        <v>46</v>
      </c>
      <c r="E1262" t="s">
        <v>47</v>
      </c>
      <c r="F1262" t="s">
        <v>163</v>
      </c>
      <c r="G1262" t="s">
        <v>49</v>
      </c>
      <c r="H1262" t="s">
        <v>50</v>
      </c>
      <c r="I1262">
        <v>320022</v>
      </c>
      <c r="J1262" t="s">
        <v>129</v>
      </c>
      <c r="K1262" s="38">
        <v>3</v>
      </c>
      <c r="L1262" s="38">
        <v>229.58199999999999</v>
      </c>
      <c r="M1262" s="38">
        <v>688.74599999999998</v>
      </c>
      <c r="N1262" s="38">
        <v>0</v>
      </c>
      <c r="O1262" s="38">
        <v>55.1</v>
      </c>
      <c r="P1262" s="38">
        <v>743.846</v>
      </c>
      <c r="Q1262">
        <v>2023</v>
      </c>
      <c r="R1262">
        <v>12</v>
      </c>
      <c r="S1262">
        <v>0</v>
      </c>
      <c r="T1262" t="s">
        <v>52</v>
      </c>
    </row>
    <row r="1263" spans="1:20" x14ac:dyDescent="0.25">
      <c r="A1263">
        <v>6750068668</v>
      </c>
      <c r="B1263" s="37">
        <v>45286</v>
      </c>
      <c r="C1263" t="s">
        <v>45</v>
      </c>
      <c r="D1263" t="s">
        <v>46</v>
      </c>
      <c r="E1263" t="s">
        <v>47</v>
      </c>
      <c r="F1263" t="s">
        <v>163</v>
      </c>
      <c r="G1263" t="s">
        <v>49</v>
      </c>
      <c r="H1263" t="s">
        <v>50</v>
      </c>
      <c r="I1263">
        <v>320117</v>
      </c>
      <c r="J1263" t="s">
        <v>130</v>
      </c>
      <c r="K1263" s="38">
        <v>2</v>
      </c>
      <c r="L1263" s="38">
        <v>229.58199999999999</v>
      </c>
      <c r="M1263" s="38">
        <v>459.16399999999999</v>
      </c>
      <c r="N1263" s="38">
        <v>0</v>
      </c>
      <c r="O1263" s="38">
        <v>36.732999999999997</v>
      </c>
      <c r="P1263" s="38">
        <v>495.89699999999999</v>
      </c>
      <c r="Q1263">
        <v>2023</v>
      </c>
      <c r="R1263">
        <v>12</v>
      </c>
      <c r="S1263">
        <v>0</v>
      </c>
      <c r="T1263" t="s">
        <v>52</v>
      </c>
    </row>
    <row r="1264" spans="1:20" x14ac:dyDescent="0.25">
      <c r="A1264">
        <v>6750068668</v>
      </c>
      <c r="B1264" s="37">
        <v>45286</v>
      </c>
      <c r="C1264" t="s">
        <v>45</v>
      </c>
      <c r="D1264" t="s">
        <v>46</v>
      </c>
      <c r="E1264" t="s">
        <v>47</v>
      </c>
      <c r="F1264" t="s">
        <v>163</v>
      </c>
      <c r="G1264" t="s">
        <v>49</v>
      </c>
      <c r="H1264" t="s">
        <v>50</v>
      </c>
      <c r="I1264">
        <v>320400</v>
      </c>
      <c r="J1264" t="s">
        <v>12</v>
      </c>
      <c r="K1264" s="38">
        <v>3</v>
      </c>
      <c r="L1264" s="38">
        <v>225.81800000000001</v>
      </c>
      <c r="M1264" s="38">
        <v>677.45399999999995</v>
      </c>
      <c r="N1264" s="38">
        <v>0</v>
      </c>
      <c r="O1264" s="38">
        <v>54.195999999999998</v>
      </c>
      <c r="P1264" s="38">
        <v>731.65</v>
      </c>
      <c r="Q1264">
        <v>2023</v>
      </c>
      <c r="R1264">
        <v>12</v>
      </c>
      <c r="S1264">
        <v>0</v>
      </c>
      <c r="T1264" t="s">
        <v>52</v>
      </c>
    </row>
    <row r="1265" spans="1:20" x14ac:dyDescent="0.25">
      <c r="A1265">
        <v>6750068668</v>
      </c>
      <c r="B1265" s="37">
        <v>45286</v>
      </c>
      <c r="C1265" t="s">
        <v>45</v>
      </c>
      <c r="D1265" t="s">
        <v>46</v>
      </c>
      <c r="E1265" t="s">
        <v>47</v>
      </c>
      <c r="F1265" t="s">
        <v>163</v>
      </c>
      <c r="G1265" t="s">
        <v>49</v>
      </c>
      <c r="H1265" t="s">
        <v>50</v>
      </c>
      <c r="I1265">
        <v>320100</v>
      </c>
      <c r="J1265" t="s">
        <v>13</v>
      </c>
      <c r="K1265" s="38">
        <v>3</v>
      </c>
      <c r="L1265" s="38">
        <v>225.81800000000001</v>
      </c>
      <c r="M1265" s="38">
        <v>677.45399999999995</v>
      </c>
      <c r="N1265" s="38">
        <v>0</v>
      </c>
      <c r="O1265" s="38">
        <v>54.195999999999998</v>
      </c>
      <c r="P1265" s="38">
        <v>731.65</v>
      </c>
      <c r="Q1265">
        <v>2023</v>
      </c>
      <c r="R1265">
        <v>12</v>
      </c>
      <c r="S1265">
        <v>0</v>
      </c>
      <c r="T1265" t="s">
        <v>52</v>
      </c>
    </row>
    <row r="1266" spans="1:20" x14ac:dyDescent="0.25">
      <c r="A1266">
        <v>6750068668</v>
      </c>
      <c r="B1266" s="37">
        <v>45286</v>
      </c>
      <c r="C1266" t="s">
        <v>45</v>
      </c>
      <c r="D1266" t="s">
        <v>46</v>
      </c>
      <c r="E1266" t="s">
        <v>47</v>
      </c>
      <c r="F1266" t="s">
        <v>163</v>
      </c>
      <c r="G1266" t="s">
        <v>49</v>
      </c>
      <c r="H1266" t="s">
        <v>50</v>
      </c>
      <c r="I1266">
        <v>323104</v>
      </c>
      <c r="J1266" t="s">
        <v>131</v>
      </c>
      <c r="K1266" s="38">
        <v>5</v>
      </c>
      <c r="L1266" s="38">
        <v>200.727</v>
      </c>
      <c r="M1266" s="38">
        <v>1003.635</v>
      </c>
      <c r="N1266" s="38">
        <v>0</v>
      </c>
      <c r="O1266" s="38">
        <v>80.290999999999997</v>
      </c>
      <c r="P1266" s="38">
        <v>1083.9259999999999</v>
      </c>
      <c r="Q1266">
        <v>2023</v>
      </c>
      <c r="R1266">
        <v>12</v>
      </c>
      <c r="S1266">
        <v>0</v>
      </c>
      <c r="T1266" t="s">
        <v>52</v>
      </c>
    </row>
    <row r="1267" spans="1:20" x14ac:dyDescent="0.25">
      <c r="A1267">
        <v>6750068668</v>
      </c>
      <c r="B1267" s="37">
        <v>45286</v>
      </c>
      <c r="C1267" t="s">
        <v>45</v>
      </c>
      <c r="D1267" t="s">
        <v>46</v>
      </c>
      <c r="E1267" t="s">
        <v>47</v>
      </c>
      <c r="F1267" t="s">
        <v>163</v>
      </c>
      <c r="G1267" t="s">
        <v>49</v>
      </c>
      <c r="H1267" t="s">
        <v>50</v>
      </c>
      <c r="I1267">
        <v>323901</v>
      </c>
      <c r="J1267" t="s">
        <v>132</v>
      </c>
      <c r="K1267" s="38">
        <v>5</v>
      </c>
      <c r="L1267" s="38">
        <v>200.727</v>
      </c>
      <c r="M1267" s="38">
        <v>1003.635</v>
      </c>
      <c r="N1267" s="38">
        <v>0</v>
      </c>
      <c r="O1267" s="38">
        <v>80.290999999999997</v>
      </c>
      <c r="P1267" s="38">
        <v>1083.9259999999999</v>
      </c>
      <c r="Q1267">
        <v>2023</v>
      </c>
      <c r="R1267">
        <v>12</v>
      </c>
      <c r="S1267">
        <v>0</v>
      </c>
      <c r="T1267" t="s">
        <v>52</v>
      </c>
    </row>
    <row r="1268" spans="1:20" x14ac:dyDescent="0.25">
      <c r="A1268">
        <v>6750068669</v>
      </c>
      <c r="B1268" s="37">
        <v>45286</v>
      </c>
      <c r="C1268" t="s">
        <v>45</v>
      </c>
      <c r="D1268" t="s">
        <v>46</v>
      </c>
      <c r="E1268" t="s">
        <v>47</v>
      </c>
      <c r="F1268" t="s">
        <v>135</v>
      </c>
      <c r="G1268" t="s">
        <v>49</v>
      </c>
      <c r="H1268" t="s">
        <v>50</v>
      </c>
      <c r="I1268">
        <v>320118</v>
      </c>
      <c r="J1268" t="s">
        <v>57</v>
      </c>
      <c r="K1268" s="38">
        <v>5</v>
      </c>
      <c r="L1268" s="38">
        <v>187.35400000000001</v>
      </c>
      <c r="M1268" s="38">
        <v>936.77200000000005</v>
      </c>
      <c r="N1268" s="38">
        <v>-165.31299999999999</v>
      </c>
      <c r="O1268" s="38">
        <v>74.941999999999993</v>
      </c>
      <c r="P1268" s="38">
        <v>1011.7140000000001</v>
      </c>
      <c r="Q1268">
        <v>2023</v>
      </c>
      <c r="R1268">
        <v>12</v>
      </c>
      <c r="S1268">
        <v>0.15000049905497134</v>
      </c>
      <c r="T1268" t="s">
        <v>56</v>
      </c>
    </row>
    <row r="1269" spans="1:20" x14ac:dyDescent="0.25">
      <c r="A1269">
        <v>6750068669</v>
      </c>
      <c r="B1269" s="37">
        <v>45286</v>
      </c>
      <c r="C1269" t="s">
        <v>45</v>
      </c>
      <c r="D1269" t="s">
        <v>46</v>
      </c>
      <c r="E1269" t="s">
        <v>47</v>
      </c>
      <c r="F1269" t="s">
        <v>135</v>
      </c>
      <c r="G1269" t="s">
        <v>49</v>
      </c>
      <c r="H1269" t="s">
        <v>50</v>
      </c>
      <c r="I1269">
        <v>323900</v>
      </c>
      <c r="J1269" t="s">
        <v>64</v>
      </c>
      <c r="K1269" s="38">
        <v>2</v>
      </c>
      <c r="L1269" s="38">
        <v>196.71299999999999</v>
      </c>
      <c r="M1269" s="38">
        <v>393.42500000000001</v>
      </c>
      <c r="N1269" s="38">
        <v>-168.61099999999999</v>
      </c>
      <c r="O1269" s="38">
        <v>31.474</v>
      </c>
      <c r="P1269" s="38">
        <v>424.899</v>
      </c>
      <c r="Q1269">
        <v>2023</v>
      </c>
      <c r="R1269">
        <v>12</v>
      </c>
      <c r="S1269">
        <v>0.29999982207577075</v>
      </c>
      <c r="T1269" t="s">
        <v>56</v>
      </c>
    </row>
    <row r="1270" spans="1:20" x14ac:dyDescent="0.25">
      <c r="A1270">
        <v>6750068669</v>
      </c>
      <c r="B1270" s="37">
        <v>45286</v>
      </c>
      <c r="C1270" t="s">
        <v>45</v>
      </c>
      <c r="D1270" t="s">
        <v>46</v>
      </c>
      <c r="E1270" t="s">
        <v>47</v>
      </c>
      <c r="F1270" t="s">
        <v>135</v>
      </c>
      <c r="G1270" t="s">
        <v>49</v>
      </c>
      <c r="H1270" t="s">
        <v>50</v>
      </c>
      <c r="I1270">
        <v>323103</v>
      </c>
      <c r="J1270" t="s">
        <v>60</v>
      </c>
      <c r="K1270" s="38">
        <v>2</v>
      </c>
      <c r="L1270" s="38">
        <v>196.71299999999999</v>
      </c>
      <c r="M1270" s="38">
        <v>393.42500000000001</v>
      </c>
      <c r="N1270" s="38">
        <v>-168.61099999999999</v>
      </c>
      <c r="O1270" s="38">
        <v>31.474</v>
      </c>
      <c r="P1270" s="38">
        <v>424.899</v>
      </c>
      <c r="Q1270">
        <v>2023</v>
      </c>
      <c r="R1270">
        <v>12</v>
      </c>
      <c r="S1270">
        <v>0.29999982207577075</v>
      </c>
      <c r="T1270" t="s">
        <v>56</v>
      </c>
    </row>
    <row r="1271" spans="1:20" x14ac:dyDescent="0.25">
      <c r="A1271">
        <v>6750068669</v>
      </c>
      <c r="B1271" s="37">
        <v>45286</v>
      </c>
      <c r="C1271" t="s">
        <v>45</v>
      </c>
      <c r="D1271" t="s">
        <v>46</v>
      </c>
      <c r="E1271" t="s">
        <v>47</v>
      </c>
      <c r="F1271" t="s">
        <v>135</v>
      </c>
      <c r="G1271" t="s">
        <v>49</v>
      </c>
      <c r="H1271" t="s">
        <v>50</v>
      </c>
      <c r="I1271">
        <v>323004</v>
      </c>
      <c r="J1271" t="s">
        <v>61</v>
      </c>
      <c r="K1271" s="38">
        <v>2</v>
      </c>
      <c r="L1271" s="38">
        <v>196.71299999999999</v>
      </c>
      <c r="M1271" s="38">
        <v>393.42500000000001</v>
      </c>
      <c r="N1271" s="38">
        <v>-168.61099999999999</v>
      </c>
      <c r="O1271" s="38">
        <v>31.474</v>
      </c>
      <c r="P1271" s="38">
        <v>424.899</v>
      </c>
      <c r="Q1271">
        <v>2023</v>
      </c>
      <c r="R1271">
        <v>12</v>
      </c>
      <c r="S1271">
        <v>0.29999982207577075</v>
      </c>
      <c r="T1271" t="s">
        <v>56</v>
      </c>
    </row>
    <row r="1272" spans="1:20" x14ac:dyDescent="0.25">
      <c r="A1272">
        <v>6750068669</v>
      </c>
      <c r="B1272" s="37">
        <v>45286</v>
      </c>
      <c r="C1272" t="s">
        <v>45</v>
      </c>
      <c r="D1272" t="s">
        <v>46</v>
      </c>
      <c r="E1272" t="s">
        <v>47</v>
      </c>
      <c r="F1272" t="s">
        <v>135</v>
      </c>
      <c r="G1272" t="s">
        <v>49</v>
      </c>
      <c r="H1272" t="s">
        <v>50</v>
      </c>
      <c r="I1272">
        <v>320025</v>
      </c>
      <c r="J1272" t="s">
        <v>58</v>
      </c>
      <c r="K1272" s="38">
        <v>30</v>
      </c>
      <c r="L1272" s="38">
        <v>187.35400000000001</v>
      </c>
      <c r="M1272" s="38">
        <v>5620.6329999999998</v>
      </c>
      <c r="N1272" s="38">
        <v>-991.87699999999995</v>
      </c>
      <c r="O1272" s="38">
        <v>449.65100000000001</v>
      </c>
      <c r="P1272" s="38">
        <v>6070.2839999999997</v>
      </c>
      <c r="Q1272">
        <v>2023</v>
      </c>
      <c r="R1272">
        <v>12</v>
      </c>
      <c r="S1272">
        <v>0.15000037051056503</v>
      </c>
      <c r="T1272" t="s">
        <v>56</v>
      </c>
    </row>
    <row r="1273" spans="1:20" x14ac:dyDescent="0.25">
      <c r="A1273">
        <v>6750068669</v>
      </c>
      <c r="B1273" s="37">
        <v>45286</v>
      </c>
      <c r="C1273" t="s">
        <v>45</v>
      </c>
      <c r="D1273" t="s">
        <v>46</v>
      </c>
      <c r="E1273" t="s">
        <v>47</v>
      </c>
      <c r="F1273" t="s">
        <v>135</v>
      </c>
      <c r="G1273" t="s">
        <v>49</v>
      </c>
      <c r="H1273" t="s">
        <v>50</v>
      </c>
      <c r="I1273">
        <v>324003</v>
      </c>
      <c r="J1273" t="s">
        <v>10</v>
      </c>
      <c r="K1273" s="38">
        <v>5</v>
      </c>
      <c r="L1273" s="38">
        <v>383.33300000000003</v>
      </c>
      <c r="M1273" s="38">
        <v>1916.665</v>
      </c>
      <c r="N1273" s="38">
        <v>0</v>
      </c>
      <c r="O1273" s="38">
        <v>153.333</v>
      </c>
      <c r="P1273" s="38">
        <v>2069.998</v>
      </c>
      <c r="Q1273">
        <v>2023</v>
      </c>
      <c r="R1273">
        <v>12</v>
      </c>
      <c r="S1273">
        <v>0</v>
      </c>
      <c r="T1273" t="s">
        <v>52</v>
      </c>
    </row>
    <row r="1274" spans="1:20" x14ac:dyDescent="0.25">
      <c r="A1274">
        <v>6750068670</v>
      </c>
      <c r="B1274" s="37">
        <v>45286</v>
      </c>
      <c r="C1274" t="s">
        <v>45</v>
      </c>
      <c r="D1274" t="s">
        <v>46</v>
      </c>
      <c r="E1274" t="s">
        <v>47</v>
      </c>
      <c r="F1274" t="s">
        <v>66</v>
      </c>
      <c r="G1274" t="s">
        <v>49</v>
      </c>
      <c r="H1274" t="s">
        <v>50</v>
      </c>
      <c r="I1274">
        <v>320015</v>
      </c>
      <c r="J1274" t="s">
        <v>51</v>
      </c>
      <c r="K1274" s="38">
        <v>10</v>
      </c>
      <c r="L1274" s="38">
        <v>332.22199999999998</v>
      </c>
      <c r="M1274" s="38">
        <v>3322.22</v>
      </c>
      <c r="N1274" s="38">
        <v>0</v>
      </c>
      <c r="O1274" s="38">
        <v>265.77699999999999</v>
      </c>
      <c r="P1274" s="38">
        <v>3587.9969999999998</v>
      </c>
      <c r="Q1274">
        <v>2023</v>
      </c>
      <c r="R1274">
        <v>12</v>
      </c>
      <c r="S1274">
        <v>0</v>
      </c>
      <c r="T1274" t="s">
        <v>52</v>
      </c>
    </row>
    <row r="1275" spans="1:20" x14ac:dyDescent="0.25">
      <c r="A1275">
        <v>6750068670</v>
      </c>
      <c r="B1275" s="37">
        <v>45286</v>
      </c>
      <c r="C1275" t="s">
        <v>45</v>
      </c>
      <c r="D1275" t="s">
        <v>46</v>
      </c>
      <c r="E1275" t="s">
        <v>47</v>
      </c>
      <c r="F1275" t="s">
        <v>66</v>
      </c>
      <c r="G1275" t="s">
        <v>49</v>
      </c>
      <c r="H1275" t="s">
        <v>50</v>
      </c>
      <c r="I1275">
        <v>320020</v>
      </c>
      <c r="J1275" t="s">
        <v>84</v>
      </c>
      <c r="K1275" s="38">
        <v>8</v>
      </c>
      <c r="L1275" s="38">
        <v>265.77800000000002</v>
      </c>
      <c r="M1275" s="38">
        <v>2126.221</v>
      </c>
      <c r="N1275" s="38">
        <v>-531.55499999999995</v>
      </c>
      <c r="O1275" s="38">
        <v>170.09800000000001</v>
      </c>
      <c r="P1275" s="38">
        <v>2296.319</v>
      </c>
      <c r="Q1275">
        <v>2023</v>
      </c>
      <c r="R1275">
        <v>12</v>
      </c>
      <c r="S1275">
        <v>0.19999969899679393</v>
      </c>
      <c r="T1275" t="s">
        <v>56</v>
      </c>
    </row>
    <row r="1276" spans="1:20" x14ac:dyDescent="0.25">
      <c r="A1276">
        <v>6750068670</v>
      </c>
      <c r="B1276" s="37">
        <v>45286</v>
      </c>
      <c r="C1276" t="s">
        <v>45</v>
      </c>
      <c r="D1276" t="s">
        <v>46</v>
      </c>
      <c r="E1276" t="s">
        <v>47</v>
      </c>
      <c r="F1276" t="s">
        <v>66</v>
      </c>
      <c r="G1276" t="s">
        <v>49</v>
      </c>
      <c r="H1276" t="s">
        <v>50</v>
      </c>
      <c r="I1276">
        <v>320015</v>
      </c>
      <c r="J1276" t="s">
        <v>51</v>
      </c>
      <c r="K1276" s="38">
        <v>3</v>
      </c>
      <c r="L1276" s="38">
        <v>0</v>
      </c>
      <c r="M1276" s="38">
        <v>0</v>
      </c>
      <c r="N1276" s="38">
        <v>0</v>
      </c>
      <c r="O1276" s="38">
        <v>0</v>
      </c>
      <c r="P1276" s="38">
        <v>0</v>
      </c>
      <c r="Q1276">
        <v>2023</v>
      </c>
      <c r="R1276">
        <v>12</v>
      </c>
      <c r="S1276">
        <v>0</v>
      </c>
      <c r="T1276" t="s">
        <v>52</v>
      </c>
    </row>
    <row r="1277" spans="1:20" x14ac:dyDescent="0.25">
      <c r="A1277">
        <v>6750068671</v>
      </c>
      <c r="B1277" s="37">
        <v>45286</v>
      </c>
      <c r="C1277" t="s">
        <v>45</v>
      </c>
      <c r="D1277" t="s">
        <v>46</v>
      </c>
      <c r="E1277" t="s">
        <v>47</v>
      </c>
      <c r="F1277" t="s">
        <v>136</v>
      </c>
      <c r="G1277" t="s">
        <v>49</v>
      </c>
      <c r="H1277" t="s">
        <v>50</v>
      </c>
      <c r="I1277">
        <v>320015</v>
      </c>
      <c r="J1277" t="s">
        <v>51</v>
      </c>
      <c r="K1277" s="38">
        <v>10</v>
      </c>
      <c r="L1277" s="38">
        <v>332.22199999999998</v>
      </c>
      <c r="M1277" s="38">
        <v>3322.22</v>
      </c>
      <c r="N1277" s="38">
        <v>0</v>
      </c>
      <c r="O1277" s="38">
        <v>265.77800000000002</v>
      </c>
      <c r="P1277" s="38">
        <v>3587.998</v>
      </c>
      <c r="Q1277">
        <v>2023</v>
      </c>
      <c r="R1277">
        <v>12</v>
      </c>
      <c r="S1277">
        <v>0</v>
      </c>
      <c r="T1277" t="s">
        <v>52</v>
      </c>
    </row>
    <row r="1278" spans="1:20" x14ac:dyDescent="0.25">
      <c r="A1278">
        <v>6750068671</v>
      </c>
      <c r="B1278" s="37">
        <v>45286</v>
      </c>
      <c r="C1278" t="s">
        <v>45</v>
      </c>
      <c r="D1278" t="s">
        <v>46</v>
      </c>
      <c r="E1278" t="s">
        <v>47</v>
      </c>
      <c r="F1278" t="s">
        <v>136</v>
      </c>
      <c r="G1278" t="s">
        <v>49</v>
      </c>
      <c r="H1278" t="s">
        <v>50</v>
      </c>
      <c r="I1278">
        <v>320107</v>
      </c>
      <c r="J1278" t="s">
        <v>53</v>
      </c>
      <c r="K1278" s="38">
        <v>3</v>
      </c>
      <c r="L1278" s="38">
        <v>332.22199999999998</v>
      </c>
      <c r="M1278" s="38">
        <v>996.66600000000005</v>
      </c>
      <c r="N1278" s="38">
        <v>0</v>
      </c>
      <c r="O1278" s="38">
        <v>79.733000000000004</v>
      </c>
      <c r="P1278" s="38">
        <v>1076.3989999999999</v>
      </c>
      <c r="Q1278">
        <v>2023</v>
      </c>
      <c r="R1278">
        <v>12</v>
      </c>
      <c r="S1278">
        <v>0</v>
      </c>
      <c r="T1278" t="s">
        <v>52</v>
      </c>
    </row>
    <row r="1279" spans="1:20" x14ac:dyDescent="0.25">
      <c r="A1279">
        <v>6750068671</v>
      </c>
      <c r="B1279" s="37">
        <v>45286</v>
      </c>
      <c r="C1279" t="s">
        <v>45</v>
      </c>
      <c r="D1279" t="s">
        <v>46</v>
      </c>
      <c r="E1279" t="s">
        <v>47</v>
      </c>
      <c r="F1279" t="s">
        <v>136</v>
      </c>
      <c r="G1279" t="s">
        <v>49</v>
      </c>
      <c r="H1279" t="s">
        <v>50</v>
      </c>
      <c r="I1279">
        <v>320028</v>
      </c>
      <c r="J1279" t="s">
        <v>11</v>
      </c>
      <c r="K1279" s="38">
        <v>10</v>
      </c>
      <c r="L1279" s="38">
        <v>170.208</v>
      </c>
      <c r="M1279" s="38">
        <v>1702.08</v>
      </c>
      <c r="N1279" s="38">
        <v>0</v>
      </c>
      <c r="O1279" s="38">
        <v>136.166</v>
      </c>
      <c r="P1279" s="38">
        <v>1838.2460000000001</v>
      </c>
      <c r="Q1279">
        <v>2023</v>
      </c>
      <c r="R1279">
        <v>12</v>
      </c>
      <c r="S1279">
        <v>0</v>
      </c>
      <c r="T1279" t="s">
        <v>52</v>
      </c>
    </row>
    <row r="1280" spans="1:20" x14ac:dyDescent="0.25">
      <c r="A1280">
        <v>6750068671</v>
      </c>
      <c r="B1280" s="37">
        <v>45286</v>
      </c>
      <c r="C1280" t="s">
        <v>45</v>
      </c>
      <c r="D1280" t="s">
        <v>46</v>
      </c>
      <c r="E1280" t="s">
        <v>47</v>
      </c>
      <c r="F1280" t="s">
        <v>136</v>
      </c>
      <c r="G1280" t="s">
        <v>49</v>
      </c>
      <c r="H1280" t="s">
        <v>50</v>
      </c>
      <c r="I1280">
        <v>320917</v>
      </c>
      <c r="J1280" t="s">
        <v>54</v>
      </c>
      <c r="K1280" s="38">
        <v>3</v>
      </c>
      <c r="L1280" s="38">
        <v>332.22199999999998</v>
      </c>
      <c r="M1280" s="38">
        <v>996.66600000000005</v>
      </c>
      <c r="N1280" s="38">
        <v>0</v>
      </c>
      <c r="O1280" s="38">
        <v>79.733000000000004</v>
      </c>
      <c r="P1280" s="38">
        <v>1076.3989999999999</v>
      </c>
      <c r="Q1280">
        <v>2023</v>
      </c>
      <c r="R1280">
        <v>12</v>
      </c>
      <c r="S1280">
        <v>0</v>
      </c>
      <c r="T1280" t="s">
        <v>52</v>
      </c>
    </row>
    <row r="1281" spans="1:20" x14ac:dyDescent="0.25">
      <c r="A1281">
        <v>6750068671</v>
      </c>
      <c r="B1281" s="37">
        <v>45286</v>
      </c>
      <c r="C1281" t="s">
        <v>45</v>
      </c>
      <c r="D1281" t="s">
        <v>46</v>
      </c>
      <c r="E1281" t="s">
        <v>47</v>
      </c>
      <c r="F1281" t="s">
        <v>136</v>
      </c>
      <c r="G1281" t="s">
        <v>49</v>
      </c>
      <c r="H1281" t="s">
        <v>50</v>
      </c>
      <c r="I1281">
        <v>320020</v>
      </c>
      <c r="J1281" t="s">
        <v>84</v>
      </c>
      <c r="K1281" s="38">
        <v>5</v>
      </c>
      <c r="L1281" s="38">
        <v>265.77800000000002</v>
      </c>
      <c r="M1281" s="38">
        <v>1328.8879999999999</v>
      </c>
      <c r="N1281" s="38">
        <v>-332.22199999999998</v>
      </c>
      <c r="O1281" s="38">
        <v>106.31100000000001</v>
      </c>
      <c r="P1281" s="38">
        <v>1435.1990000000001</v>
      </c>
      <c r="Q1281">
        <v>2023</v>
      </c>
      <c r="R1281">
        <v>12</v>
      </c>
      <c r="S1281">
        <v>0.19999975919745328</v>
      </c>
      <c r="T1281" t="s">
        <v>56</v>
      </c>
    </row>
    <row r="1282" spans="1:20" x14ac:dyDescent="0.25">
      <c r="A1282">
        <v>6750068671</v>
      </c>
      <c r="B1282" s="37">
        <v>45286</v>
      </c>
      <c r="C1282" t="s">
        <v>45</v>
      </c>
      <c r="D1282" t="s">
        <v>46</v>
      </c>
      <c r="E1282" t="s">
        <v>47</v>
      </c>
      <c r="F1282" t="s">
        <v>136</v>
      </c>
      <c r="G1282" t="s">
        <v>49</v>
      </c>
      <c r="H1282" t="s">
        <v>50</v>
      </c>
      <c r="I1282">
        <v>320025</v>
      </c>
      <c r="J1282" t="s">
        <v>58</v>
      </c>
      <c r="K1282" s="38">
        <v>10</v>
      </c>
      <c r="L1282" s="38">
        <v>187.35400000000001</v>
      </c>
      <c r="M1282" s="38">
        <v>1873.5440000000001</v>
      </c>
      <c r="N1282" s="38">
        <v>-330.62599999999998</v>
      </c>
      <c r="O1282" s="38">
        <v>149.88399999999999</v>
      </c>
      <c r="P1282" s="38">
        <v>2023.4280000000001</v>
      </c>
      <c r="Q1282">
        <v>2023</v>
      </c>
      <c r="R1282">
        <v>12</v>
      </c>
      <c r="S1282">
        <v>0.15000049905497134</v>
      </c>
      <c r="T1282" t="s">
        <v>56</v>
      </c>
    </row>
    <row r="1283" spans="1:20" x14ac:dyDescent="0.25">
      <c r="A1283">
        <v>6750068671</v>
      </c>
      <c r="B1283" s="37">
        <v>45286</v>
      </c>
      <c r="C1283" t="s">
        <v>45</v>
      </c>
      <c r="D1283" t="s">
        <v>46</v>
      </c>
      <c r="E1283" t="s">
        <v>47</v>
      </c>
      <c r="F1283" t="s">
        <v>136</v>
      </c>
      <c r="G1283" t="s">
        <v>49</v>
      </c>
      <c r="H1283" t="s">
        <v>50</v>
      </c>
      <c r="I1283">
        <v>324003</v>
      </c>
      <c r="J1283" t="s">
        <v>10</v>
      </c>
      <c r="K1283" s="38">
        <v>5</v>
      </c>
      <c r="L1283" s="38">
        <v>383.33300000000003</v>
      </c>
      <c r="M1283" s="38">
        <v>1916.665</v>
      </c>
      <c r="N1283" s="38">
        <v>0</v>
      </c>
      <c r="O1283" s="38">
        <v>153.333</v>
      </c>
      <c r="P1283" s="38">
        <v>2069.998</v>
      </c>
      <c r="Q1283">
        <v>2023</v>
      </c>
      <c r="R1283">
        <v>12</v>
      </c>
      <c r="S1283">
        <v>0</v>
      </c>
      <c r="T1283" t="s">
        <v>52</v>
      </c>
    </row>
    <row r="1284" spans="1:20" x14ac:dyDescent="0.25">
      <c r="A1284">
        <v>6750068671</v>
      </c>
      <c r="B1284" s="37">
        <v>45286</v>
      </c>
      <c r="C1284" t="s">
        <v>45</v>
      </c>
      <c r="D1284" t="s">
        <v>46</v>
      </c>
      <c r="E1284" t="s">
        <v>47</v>
      </c>
      <c r="F1284" t="s">
        <v>136</v>
      </c>
      <c r="G1284" t="s">
        <v>49</v>
      </c>
      <c r="H1284" t="s">
        <v>50</v>
      </c>
      <c r="I1284">
        <v>320015</v>
      </c>
      <c r="J1284" t="s">
        <v>51</v>
      </c>
      <c r="K1284" s="38">
        <v>3</v>
      </c>
      <c r="L1284" s="38">
        <v>0</v>
      </c>
      <c r="M1284" s="38">
        <v>0</v>
      </c>
      <c r="N1284" s="38">
        <v>0</v>
      </c>
      <c r="O1284" s="38">
        <v>0</v>
      </c>
      <c r="P1284" s="38">
        <v>0</v>
      </c>
      <c r="Q1284">
        <v>2023</v>
      </c>
      <c r="R1284">
        <v>12</v>
      </c>
      <c r="S1284">
        <v>0</v>
      </c>
      <c r="T1284" t="s">
        <v>52</v>
      </c>
    </row>
    <row r="1285" spans="1:20" x14ac:dyDescent="0.25">
      <c r="A1285">
        <v>6750068671</v>
      </c>
      <c r="B1285" s="37">
        <v>45286</v>
      </c>
      <c r="C1285" t="s">
        <v>45</v>
      </c>
      <c r="D1285" t="s">
        <v>46</v>
      </c>
      <c r="E1285" t="s">
        <v>47</v>
      </c>
      <c r="F1285" t="s">
        <v>136</v>
      </c>
      <c r="G1285" t="s">
        <v>49</v>
      </c>
      <c r="H1285" t="s">
        <v>50</v>
      </c>
      <c r="I1285">
        <v>320107</v>
      </c>
      <c r="J1285" t="s">
        <v>53</v>
      </c>
      <c r="K1285" s="38">
        <v>1</v>
      </c>
      <c r="L1285" s="38">
        <v>0</v>
      </c>
      <c r="M1285" s="38">
        <v>0</v>
      </c>
      <c r="N1285" s="38">
        <v>0</v>
      </c>
      <c r="O1285" s="38">
        <v>0</v>
      </c>
      <c r="P1285" s="38">
        <v>0</v>
      </c>
      <c r="Q1285">
        <v>2023</v>
      </c>
      <c r="R1285">
        <v>12</v>
      </c>
      <c r="S1285">
        <v>0</v>
      </c>
      <c r="T1285" t="s">
        <v>52</v>
      </c>
    </row>
    <row r="1286" spans="1:20" x14ac:dyDescent="0.25">
      <c r="A1286">
        <v>6750068671</v>
      </c>
      <c r="B1286" s="37">
        <v>45286</v>
      </c>
      <c r="C1286" t="s">
        <v>45</v>
      </c>
      <c r="D1286" t="s">
        <v>46</v>
      </c>
      <c r="E1286" t="s">
        <v>47</v>
      </c>
      <c r="F1286" t="s">
        <v>136</v>
      </c>
      <c r="G1286" t="s">
        <v>49</v>
      </c>
      <c r="H1286" t="s">
        <v>50</v>
      </c>
      <c r="I1286">
        <v>320917</v>
      </c>
      <c r="J1286" t="s">
        <v>54</v>
      </c>
      <c r="K1286" s="38">
        <v>1</v>
      </c>
      <c r="L1286" s="38">
        <v>0</v>
      </c>
      <c r="M1286" s="38">
        <v>0</v>
      </c>
      <c r="N1286" s="38">
        <v>0</v>
      </c>
      <c r="O1286" s="38">
        <v>0</v>
      </c>
      <c r="P1286" s="38">
        <v>0</v>
      </c>
      <c r="Q1286">
        <v>2023</v>
      </c>
      <c r="R1286">
        <v>12</v>
      </c>
      <c r="S1286">
        <v>0</v>
      </c>
      <c r="T1286" t="s">
        <v>52</v>
      </c>
    </row>
    <row r="1287" spans="1:20" x14ac:dyDescent="0.25">
      <c r="A1287">
        <v>6750068672</v>
      </c>
      <c r="B1287" s="37">
        <v>45286</v>
      </c>
      <c r="C1287" t="s">
        <v>45</v>
      </c>
      <c r="D1287" t="s">
        <v>46</v>
      </c>
      <c r="E1287" t="s">
        <v>47</v>
      </c>
      <c r="F1287" t="s">
        <v>136</v>
      </c>
      <c r="G1287" t="s">
        <v>49</v>
      </c>
      <c r="H1287" t="s">
        <v>50</v>
      </c>
      <c r="I1287">
        <v>320020</v>
      </c>
      <c r="J1287" t="s">
        <v>84</v>
      </c>
      <c r="K1287" s="38">
        <v>20</v>
      </c>
      <c r="L1287" s="38">
        <v>265.77800000000002</v>
      </c>
      <c r="M1287" s="38">
        <v>5315.5519999999997</v>
      </c>
      <c r="N1287" s="38">
        <v>-1328.8879999999999</v>
      </c>
      <c r="O1287" s="38">
        <v>425.24400000000003</v>
      </c>
      <c r="P1287" s="38">
        <v>5740.7960000000003</v>
      </c>
      <c r="Q1287">
        <v>2023</v>
      </c>
      <c r="R1287">
        <v>12</v>
      </c>
      <c r="S1287">
        <v>0.19999975919745328</v>
      </c>
      <c r="T1287" t="s">
        <v>56</v>
      </c>
    </row>
    <row r="1288" spans="1:20" x14ac:dyDescent="0.25">
      <c r="A1288">
        <v>6750068673</v>
      </c>
      <c r="B1288" s="37">
        <v>45286</v>
      </c>
      <c r="C1288" t="s">
        <v>45</v>
      </c>
      <c r="D1288" t="s">
        <v>46</v>
      </c>
      <c r="E1288" t="s">
        <v>47</v>
      </c>
      <c r="F1288" t="s">
        <v>112</v>
      </c>
      <c r="G1288" t="s">
        <v>49</v>
      </c>
      <c r="H1288" t="s">
        <v>50</v>
      </c>
      <c r="I1288">
        <v>320028</v>
      </c>
      <c r="J1288" t="s">
        <v>11</v>
      </c>
      <c r="K1288" s="38">
        <v>5</v>
      </c>
      <c r="L1288" s="38">
        <v>170.208</v>
      </c>
      <c r="M1288" s="38">
        <v>851.04</v>
      </c>
      <c r="N1288" s="38">
        <v>0</v>
      </c>
      <c r="O1288" s="38">
        <v>68.082999999999998</v>
      </c>
      <c r="P1288" s="38">
        <v>919.12300000000005</v>
      </c>
      <c r="Q1288">
        <v>2023</v>
      </c>
      <c r="R1288">
        <v>12</v>
      </c>
      <c r="S1288">
        <v>0</v>
      </c>
      <c r="T1288" t="s">
        <v>52</v>
      </c>
    </row>
    <row r="1289" spans="1:20" x14ac:dyDescent="0.25">
      <c r="A1289">
        <v>6750068673</v>
      </c>
      <c r="B1289" s="37">
        <v>45286</v>
      </c>
      <c r="C1289" t="s">
        <v>45</v>
      </c>
      <c r="D1289" t="s">
        <v>46</v>
      </c>
      <c r="E1289" t="s">
        <v>47</v>
      </c>
      <c r="F1289" t="s">
        <v>112</v>
      </c>
      <c r="G1289" t="s">
        <v>49</v>
      </c>
      <c r="H1289" t="s">
        <v>50</v>
      </c>
      <c r="I1289">
        <v>320118</v>
      </c>
      <c r="J1289" t="s">
        <v>57</v>
      </c>
      <c r="K1289" s="38">
        <v>10</v>
      </c>
      <c r="L1289" s="38">
        <v>187.35400000000001</v>
      </c>
      <c r="M1289" s="38">
        <v>1873.5440000000001</v>
      </c>
      <c r="N1289" s="38">
        <v>-330.62599999999998</v>
      </c>
      <c r="O1289" s="38">
        <v>149.88399999999999</v>
      </c>
      <c r="P1289" s="38">
        <v>2023.4280000000001</v>
      </c>
      <c r="Q1289">
        <v>2023</v>
      </c>
      <c r="R1289">
        <v>12</v>
      </c>
      <c r="S1289">
        <v>0.15000049905497134</v>
      </c>
      <c r="T1289" t="s">
        <v>56</v>
      </c>
    </row>
    <row r="1290" spans="1:20" x14ac:dyDescent="0.25">
      <c r="A1290">
        <v>6750068673</v>
      </c>
      <c r="B1290" s="37">
        <v>45286</v>
      </c>
      <c r="C1290" t="s">
        <v>45</v>
      </c>
      <c r="D1290" t="s">
        <v>46</v>
      </c>
      <c r="E1290" t="s">
        <v>47</v>
      </c>
      <c r="F1290" t="s">
        <v>112</v>
      </c>
      <c r="G1290" t="s">
        <v>49</v>
      </c>
      <c r="H1290" t="s">
        <v>50</v>
      </c>
      <c r="I1290">
        <v>323900</v>
      </c>
      <c r="J1290" t="s">
        <v>64</v>
      </c>
      <c r="K1290" s="38">
        <v>5</v>
      </c>
      <c r="L1290" s="38">
        <v>196.71299999999999</v>
      </c>
      <c r="M1290" s="38">
        <v>983.56299999999999</v>
      </c>
      <c r="N1290" s="38">
        <v>-421.52699999999999</v>
      </c>
      <c r="O1290" s="38">
        <v>78.685000000000002</v>
      </c>
      <c r="P1290" s="38">
        <v>1062.248</v>
      </c>
      <c r="Q1290">
        <v>2023</v>
      </c>
      <c r="R1290">
        <v>12</v>
      </c>
      <c r="S1290">
        <v>0.29999957298169799</v>
      </c>
      <c r="T1290" t="s">
        <v>56</v>
      </c>
    </row>
    <row r="1291" spans="1:20" x14ac:dyDescent="0.25">
      <c r="A1291">
        <v>6750068673</v>
      </c>
      <c r="B1291" s="37">
        <v>45286</v>
      </c>
      <c r="C1291" t="s">
        <v>45</v>
      </c>
      <c r="D1291" t="s">
        <v>46</v>
      </c>
      <c r="E1291" t="s">
        <v>47</v>
      </c>
      <c r="F1291" t="s">
        <v>112</v>
      </c>
      <c r="G1291" t="s">
        <v>49</v>
      </c>
      <c r="H1291" t="s">
        <v>50</v>
      </c>
      <c r="I1291">
        <v>323103</v>
      </c>
      <c r="J1291" t="s">
        <v>60</v>
      </c>
      <c r="K1291" s="38">
        <v>3</v>
      </c>
      <c r="L1291" s="38">
        <v>196.71299999999999</v>
      </c>
      <c r="M1291" s="38">
        <v>590.13800000000003</v>
      </c>
      <c r="N1291" s="38">
        <v>-252.916</v>
      </c>
      <c r="O1291" s="38">
        <v>47.210999999999999</v>
      </c>
      <c r="P1291" s="38">
        <v>637.34900000000005</v>
      </c>
      <c r="Q1291">
        <v>2023</v>
      </c>
      <c r="R1291">
        <v>12</v>
      </c>
      <c r="S1291">
        <v>0.29999940691888433</v>
      </c>
      <c r="T1291" t="s">
        <v>56</v>
      </c>
    </row>
    <row r="1292" spans="1:20" x14ac:dyDescent="0.25">
      <c r="A1292">
        <v>6750068673</v>
      </c>
      <c r="B1292" s="37">
        <v>45286</v>
      </c>
      <c r="C1292" t="s">
        <v>45</v>
      </c>
      <c r="D1292" t="s">
        <v>46</v>
      </c>
      <c r="E1292" t="s">
        <v>47</v>
      </c>
      <c r="F1292" t="s">
        <v>112</v>
      </c>
      <c r="G1292" t="s">
        <v>49</v>
      </c>
      <c r="H1292" t="s">
        <v>50</v>
      </c>
      <c r="I1292">
        <v>323004</v>
      </c>
      <c r="J1292" t="s">
        <v>61</v>
      </c>
      <c r="K1292" s="38">
        <v>3</v>
      </c>
      <c r="L1292" s="38">
        <v>196.71299999999999</v>
      </c>
      <c r="M1292" s="38">
        <v>590.13800000000003</v>
      </c>
      <c r="N1292" s="38">
        <v>-252.916</v>
      </c>
      <c r="O1292" s="38">
        <v>47.210999999999999</v>
      </c>
      <c r="P1292" s="38">
        <v>637.34900000000005</v>
      </c>
      <c r="Q1292">
        <v>2023</v>
      </c>
      <c r="R1292">
        <v>12</v>
      </c>
      <c r="S1292">
        <v>0.29999940691888433</v>
      </c>
      <c r="T1292" t="s">
        <v>56</v>
      </c>
    </row>
    <row r="1293" spans="1:20" x14ac:dyDescent="0.25">
      <c r="A1293">
        <v>6750068673</v>
      </c>
      <c r="B1293" s="37">
        <v>45286</v>
      </c>
      <c r="C1293" t="s">
        <v>45</v>
      </c>
      <c r="D1293" t="s">
        <v>46</v>
      </c>
      <c r="E1293" t="s">
        <v>47</v>
      </c>
      <c r="F1293" t="s">
        <v>112</v>
      </c>
      <c r="G1293" t="s">
        <v>49</v>
      </c>
      <c r="H1293" t="s">
        <v>50</v>
      </c>
      <c r="I1293">
        <v>320025</v>
      </c>
      <c r="J1293" t="s">
        <v>58</v>
      </c>
      <c r="K1293" s="38">
        <v>15</v>
      </c>
      <c r="L1293" s="38">
        <v>187.35400000000001</v>
      </c>
      <c r="M1293" s="38">
        <v>2810.317</v>
      </c>
      <c r="N1293" s="38">
        <v>-495.93799999999999</v>
      </c>
      <c r="O1293" s="38">
        <v>224.82499999999999</v>
      </c>
      <c r="P1293" s="38">
        <v>3035.1419999999998</v>
      </c>
      <c r="Q1293">
        <v>2023</v>
      </c>
      <c r="R1293">
        <v>12</v>
      </c>
      <c r="S1293">
        <v>0.15000024196611991</v>
      </c>
      <c r="T1293" t="s">
        <v>56</v>
      </c>
    </row>
    <row r="1294" spans="1:20" x14ac:dyDescent="0.25">
      <c r="A1294">
        <v>6750068674</v>
      </c>
      <c r="B1294" s="37">
        <v>45286</v>
      </c>
      <c r="C1294" t="s">
        <v>45</v>
      </c>
      <c r="D1294" t="s">
        <v>46</v>
      </c>
      <c r="E1294" t="s">
        <v>47</v>
      </c>
      <c r="F1294" t="s">
        <v>112</v>
      </c>
      <c r="G1294" t="s">
        <v>49</v>
      </c>
      <c r="H1294" t="s">
        <v>50</v>
      </c>
      <c r="I1294">
        <v>320917</v>
      </c>
      <c r="J1294" t="s">
        <v>54</v>
      </c>
      <c r="K1294" s="38">
        <v>1</v>
      </c>
      <c r="L1294" s="38">
        <v>332.22199999999998</v>
      </c>
      <c r="M1294" s="38">
        <v>332.22199999999998</v>
      </c>
      <c r="N1294" s="38">
        <v>0</v>
      </c>
      <c r="O1294" s="38">
        <v>26.577999999999999</v>
      </c>
      <c r="P1294" s="38">
        <v>358.8</v>
      </c>
      <c r="Q1294">
        <v>2023</v>
      </c>
      <c r="R1294">
        <v>12</v>
      </c>
      <c r="S1294">
        <v>0</v>
      </c>
      <c r="T1294" t="s">
        <v>52</v>
      </c>
    </row>
    <row r="1295" spans="1:20" x14ac:dyDescent="0.25">
      <c r="A1295">
        <v>6750068674</v>
      </c>
      <c r="B1295" s="37">
        <v>45286</v>
      </c>
      <c r="C1295" t="s">
        <v>45</v>
      </c>
      <c r="D1295" t="s">
        <v>46</v>
      </c>
      <c r="E1295" t="s">
        <v>47</v>
      </c>
      <c r="F1295" t="s">
        <v>112</v>
      </c>
      <c r="G1295" t="s">
        <v>49</v>
      </c>
      <c r="H1295" t="s">
        <v>50</v>
      </c>
      <c r="I1295">
        <v>323900</v>
      </c>
      <c r="J1295" t="s">
        <v>64</v>
      </c>
      <c r="K1295" s="38">
        <v>25</v>
      </c>
      <c r="L1295" s="38">
        <v>196.71299999999999</v>
      </c>
      <c r="M1295" s="38">
        <v>4917.8149999999996</v>
      </c>
      <c r="N1295" s="38">
        <v>-2107.6350000000002</v>
      </c>
      <c r="O1295" s="38">
        <v>393.42500000000001</v>
      </c>
      <c r="P1295" s="38">
        <v>5311.24</v>
      </c>
      <c r="Q1295">
        <v>2023</v>
      </c>
      <c r="R1295">
        <v>12</v>
      </c>
      <c r="S1295">
        <v>0.29999957298169805</v>
      </c>
      <c r="T1295" t="s">
        <v>56</v>
      </c>
    </row>
    <row r="1296" spans="1:20" x14ac:dyDescent="0.25">
      <c r="A1296">
        <v>6750068674</v>
      </c>
      <c r="B1296" s="37">
        <v>45286</v>
      </c>
      <c r="C1296" t="s">
        <v>45</v>
      </c>
      <c r="D1296" t="s">
        <v>46</v>
      </c>
      <c r="E1296" t="s">
        <v>47</v>
      </c>
      <c r="F1296" t="s">
        <v>112</v>
      </c>
      <c r="G1296" t="s">
        <v>49</v>
      </c>
      <c r="H1296" t="s">
        <v>50</v>
      </c>
      <c r="I1296">
        <v>323103</v>
      </c>
      <c r="J1296" t="s">
        <v>60</v>
      </c>
      <c r="K1296" s="38">
        <v>7</v>
      </c>
      <c r="L1296" s="38">
        <v>196.71299999999999</v>
      </c>
      <c r="M1296" s="38">
        <v>1376.9880000000001</v>
      </c>
      <c r="N1296" s="38">
        <v>-590.13800000000003</v>
      </c>
      <c r="O1296" s="38">
        <v>110.15900000000001</v>
      </c>
      <c r="P1296" s="38">
        <v>1487.1469999999999</v>
      </c>
      <c r="Q1296">
        <v>2023</v>
      </c>
      <c r="R1296">
        <v>12</v>
      </c>
      <c r="S1296">
        <v>0.29999964415145119</v>
      </c>
      <c r="T1296" t="s">
        <v>56</v>
      </c>
    </row>
    <row r="1297" spans="1:20" x14ac:dyDescent="0.25">
      <c r="A1297">
        <v>6750068674</v>
      </c>
      <c r="B1297" s="37">
        <v>45286</v>
      </c>
      <c r="C1297" t="s">
        <v>45</v>
      </c>
      <c r="D1297" t="s">
        <v>46</v>
      </c>
      <c r="E1297" t="s">
        <v>47</v>
      </c>
      <c r="F1297" t="s">
        <v>112</v>
      </c>
      <c r="G1297" t="s">
        <v>49</v>
      </c>
      <c r="H1297" t="s">
        <v>50</v>
      </c>
      <c r="I1297">
        <v>323004</v>
      </c>
      <c r="J1297" t="s">
        <v>61</v>
      </c>
      <c r="K1297" s="38">
        <v>30</v>
      </c>
      <c r="L1297" s="38">
        <v>196.71299999999999</v>
      </c>
      <c r="M1297" s="38">
        <v>5901.3779999999997</v>
      </c>
      <c r="N1297" s="38">
        <v>-2529.1619999999998</v>
      </c>
      <c r="O1297" s="38">
        <v>472.11</v>
      </c>
      <c r="P1297" s="38">
        <v>6373.4880000000003</v>
      </c>
      <c r="Q1297">
        <v>2023</v>
      </c>
      <c r="R1297">
        <v>12</v>
      </c>
      <c r="S1297">
        <v>0.29999957298169799</v>
      </c>
      <c r="T1297" t="s">
        <v>56</v>
      </c>
    </row>
    <row r="1298" spans="1:20" x14ac:dyDescent="0.25">
      <c r="A1298">
        <v>6750068675</v>
      </c>
      <c r="B1298" s="37">
        <v>45286</v>
      </c>
      <c r="C1298" t="s">
        <v>45</v>
      </c>
      <c r="D1298" t="s">
        <v>46</v>
      </c>
      <c r="E1298" t="s">
        <v>47</v>
      </c>
      <c r="F1298" t="s">
        <v>163</v>
      </c>
      <c r="G1298" t="s">
        <v>49</v>
      </c>
      <c r="H1298" t="s">
        <v>50</v>
      </c>
      <c r="I1298">
        <v>320015</v>
      </c>
      <c r="J1298" t="s">
        <v>51</v>
      </c>
      <c r="K1298" s="38">
        <v>3</v>
      </c>
      <c r="L1298" s="38">
        <v>332.22199999999998</v>
      </c>
      <c r="M1298" s="38">
        <v>996.66600000000005</v>
      </c>
      <c r="N1298" s="38">
        <v>0</v>
      </c>
      <c r="O1298" s="38">
        <v>79.733000000000004</v>
      </c>
      <c r="P1298" s="38">
        <v>1076.3989999999999</v>
      </c>
      <c r="Q1298">
        <v>2023</v>
      </c>
      <c r="R1298">
        <v>12</v>
      </c>
      <c r="S1298">
        <v>0</v>
      </c>
      <c r="T1298" t="s">
        <v>52</v>
      </c>
    </row>
    <row r="1299" spans="1:20" x14ac:dyDescent="0.25">
      <c r="A1299">
        <v>6750068675</v>
      </c>
      <c r="B1299" s="37">
        <v>45286</v>
      </c>
      <c r="C1299" t="s">
        <v>45</v>
      </c>
      <c r="D1299" t="s">
        <v>46</v>
      </c>
      <c r="E1299" t="s">
        <v>47</v>
      </c>
      <c r="F1299" t="s">
        <v>163</v>
      </c>
      <c r="G1299" t="s">
        <v>49</v>
      </c>
      <c r="H1299" t="s">
        <v>50</v>
      </c>
      <c r="I1299">
        <v>320107</v>
      </c>
      <c r="J1299" t="s">
        <v>53</v>
      </c>
      <c r="K1299" s="38">
        <v>2</v>
      </c>
      <c r="L1299" s="38">
        <v>332.22199999999998</v>
      </c>
      <c r="M1299" s="38">
        <v>664.44399999999996</v>
      </c>
      <c r="N1299" s="38">
        <v>0</v>
      </c>
      <c r="O1299" s="38">
        <v>53.155999999999999</v>
      </c>
      <c r="P1299" s="38">
        <v>717.6</v>
      </c>
      <c r="Q1299">
        <v>2023</v>
      </c>
      <c r="R1299">
        <v>12</v>
      </c>
      <c r="S1299">
        <v>0</v>
      </c>
      <c r="T1299" t="s">
        <v>52</v>
      </c>
    </row>
    <row r="1300" spans="1:20" x14ac:dyDescent="0.25">
      <c r="A1300">
        <v>6750068675</v>
      </c>
      <c r="B1300" s="37">
        <v>45286</v>
      </c>
      <c r="C1300" t="s">
        <v>45</v>
      </c>
      <c r="D1300" t="s">
        <v>46</v>
      </c>
      <c r="E1300" t="s">
        <v>47</v>
      </c>
      <c r="F1300" t="s">
        <v>163</v>
      </c>
      <c r="G1300" t="s">
        <v>49</v>
      </c>
      <c r="H1300" t="s">
        <v>50</v>
      </c>
      <c r="I1300">
        <v>320028</v>
      </c>
      <c r="J1300" t="s">
        <v>11</v>
      </c>
      <c r="K1300" s="38">
        <v>10</v>
      </c>
      <c r="L1300" s="38">
        <v>170.208</v>
      </c>
      <c r="M1300" s="38">
        <v>1702.08</v>
      </c>
      <c r="N1300" s="38">
        <v>0</v>
      </c>
      <c r="O1300" s="38">
        <v>136.166</v>
      </c>
      <c r="P1300" s="38">
        <v>1838.2460000000001</v>
      </c>
      <c r="Q1300">
        <v>2023</v>
      </c>
      <c r="R1300">
        <v>12</v>
      </c>
      <c r="S1300">
        <v>0</v>
      </c>
      <c r="T1300" t="s">
        <v>52</v>
      </c>
    </row>
    <row r="1301" spans="1:20" x14ac:dyDescent="0.25">
      <c r="A1301">
        <v>6750068675</v>
      </c>
      <c r="B1301" s="37">
        <v>45286</v>
      </c>
      <c r="C1301" t="s">
        <v>45</v>
      </c>
      <c r="D1301" t="s">
        <v>46</v>
      </c>
      <c r="E1301" t="s">
        <v>47</v>
      </c>
      <c r="F1301" t="s">
        <v>163</v>
      </c>
      <c r="G1301" t="s">
        <v>49</v>
      </c>
      <c r="H1301" t="s">
        <v>50</v>
      </c>
      <c r="I1301">
        <v>320917</v>
      </c>
      <c r="J1301" t="s">
        <v>54</v>
      </c>
      <c r="K1301" s="38">
        <v>1</v>
      </c>
      <c r="L1301" s="38">
        <v>332.22199999999998</v>
      </c>
      <c r="M1301" s="38">
        <v>332.22199999999998</v>
      </c>
      <c r="N1301" s="38">
        <v>0</v>
      </c>
      <c r="O1301" s="38">
        <v>26.577999999999999</v>
      </c>
      <c r="P1301" s="38">
        <v>358.8</v>
      </c>
      <c r="Q1301">
        <v>2023</v>
      </c>
      <c r="R1301">
        <v>12</v>
      </c>
      <c r="S1301">
        <v>0</v>
      </c>
      <c r="T1301" t="s">
        <v>52</v>
      </c>
    </row>
    <row r="1302" spans="1:20" x14ac:dyDescent="0.25">
      <c r="A1302">
        <v>6750068675</v>
      </c>
      <c r="B1302" s="37">
        <v>45286</v>
      </c>
      <c r="C1302" t="s">
        <v>45</v>
      </c>
      <c r="D1302" t="s">
        <v>46</v>
      </c>
      <c r="E1302" t="s">
        <v>47</v>
      </c>
      <c r="F1302" t="s">
        <v>163</v>
      </c>
      <c r="G1302" t="s">
        <v>49</v>
      </c>
      <c r="H1302" t="s">
        <v>50</v>
      </c>
      <c r="I1302">
        <v>320020</v>
      </c>
      <c r="J1302" t="s">
        <v>84</v>
      </c>
      <c r="K1302" s="38">
        <v>5</v>
      </c>
      <c r="L1302" s="38">
        <v>265.77800000000002</v>
      </c>
      <c r="M1302" s="38">
        <v>1328.8879999999999</v>
      </c>
      <c r="N1302" s="38">
        <v>-332.22199999999998</v>
      </c>
      <c r="O1302" s="38">
        <v>106.31100000000001</v>
      </c>
      <c r="P1302" s="38">
        <v>1435.1990000000001</v>
      </c>
      <c r="Q1302">
        <v>2023</v>
      </c>
      <c r="R1302">
        <v>12</v>
      </c>
      <c r="S1302">
        <v>0.19999975919745328</v>
      </c>
      <c r="T1302" t="s">
        <v>56</v>
      </c>
    </row>
    <row r="1303" spans="1:20" x14ac:dyDescent="0.25">
      <c r="A1303">
        <v>6750068675</v>
      </c>
      <c r="B1303" s="37">
        <v>45286</v>
      </c>
      <c r="C1303" t="s">
        <v>45</v>
      </c>
      <c r="D1303" t="s">
        <v>46</v>
      </c>
      <c r="E1303" t="s">
        <v>47</v>
      </c>
      <c r="F1303" t="s">
        <v>163</v>
      </c>
      <c r="G1303" t="s">
        <v>49</v>
      </c>
      <c r="H1303" t="s">
        <v>50</v>
      </c>
      <c r="I1303">
        <v>320025</v>
      </c>
      <c r="J1303" t="s">
        <v>58</v>
      </c>
      <c r="K1303" s="38">
        <v>10</v>
      </c>
      <c r="L1303" s="38">
        <v>187.35400000000001</v>
      </c>
      <c r="M1303" s="38">
        <v>1873.5440000000001</v>
      </c>
      <c r="N1303" s="38">
        <v>-330.62599999999998</v>
      </c>
      <c r="O1303" s="38">
        <v>149.88300000000001</v>
      </c>
      <c r="P1303" s="38">
        <v>2023.4269999999999</v>
      </c>
      <c r="Q1303">
        <v>2023</v>
      </c>
      <c r="R1303">
        <v>12</v>
      </c>
      <c r="S1303">
        <v>0.15000049905497134</v>
      </c>
      <c r="T1303" t="s">
        <v>56</v>
      </c>
    </row>
    <row r="1304" spans="1:20" x14ac:dyDescent="0.25">
      <c r="A1304">
        <v>6750068675</v>
      </c>
      <c r="B1304" s="37">
        <v>45286</v>
      </c>
      <c r="C1304" t="s">
        <v>45</v>
      </c>
      <c r="D1304" t="s">
        <v>46</v>
      </c>
      <c r="E1304" t="s">
        <v>47</v>
      </c>
      <c r="F1304" t="s">
        <v>163</v>
      </c>
      <c r="G1304" t="s">
        <v>49</v>
      </c>
      <c r="H1304" t="s">
        <v>50</v>
      </c>
      <c r="I1304">
        <v>324003</v>
      </c>
      <c r="J1304" t="s">
        <v>10</v>
      </c>
      <c r="K1304" s="38">
        <v>1</v>
      </c>
      <c r="L1304" s="38">
        <v>383.33300000000003</v>
      </c>
      <c r="M1304" s="38">
        <v>383.33300000000003</v>
      </c>
      <c r="N1304" s="38">
        <v>0</v>
      </c>
      <c r="O1304" s="38">
        <v>30.667000000000002</v>
      </c>
      <c r="P1304" s="38">
        <v>414</v>
      </c>
      <c r="Q1304">
        <v>2023</v>
      </c>
      <c r="R1304">
        <v>12</v>
      </c>
      <c r="S1304">
        <v>0</v>
      </c>
      <c r="T1304" t="s">
        <v>52</v>
      </c>
    </row>
    <row r="1305" spans="1:20" x14ac:dyDescent="0.25">
      <c r="A1305">
        <v>6750068675</v>
      </c>
      <c r="B1305" s="37">
        <v>45286</v>
      </c>
      <c r="C1305" t="s">
        <v>45</v>
      </c>
      <c r="D1305" t="s">
        <v>46</v>
      </c>
      <c r="E1305" t="s">
        <v>47</v>
      </c>
      <c r="F1305" t="s">
        <v>163</v>
      </c>
      <c r="G1305" t="s">
        <v>49</v>
      </c>
      <c r="H1305" t="s">
        <v>50</v>
      </c>
      <c r="I1305">
        <v>320015</v>
      </c>
      <c r="J1305" t="s">
        <v>51</v>
      </c>
      <c r="K1305" s="38">
        <v>3</v>
      </c>
      <c r="L1305" s="38">
        <v>0</v>
      </c>
      <c r="M1305" s="38">
        <v>0</v>
      </c>
      <c r="N1305" s="38">
        <v>0</v>
      </c>
      <c r="O1305" s="38">
        <v>0</v>
      </c>
      <c r="P1305" s="38">
        <v>0</v>
      </c>
      <c r="Q1305">
        <v>2023</v>
      </c>
      <c r="R1305">
        <v>12</v>
      </c>
      <c r="S1305">
        <v>0</v>
      </c>
      <c r="T1305" t="s">
        <v>52</v>
      </c>
    </row>
    <row r="1306" spans="1:20" x14ac:dyDescent="0.25">
      <c r="A1306">
        <v>6750068676</v>
      </c>
      <c r="B1306" s="37">
        <v>45286</v>
      </c>
      <c r="C1306" t="s">
        <v>45</v>
      </c>
      <c r="D1306" t="s">
        <v>46</v>
      </c>
      <c r="E1306" t="s">
        <v>47</v>
      </c>
      <c r="F1306" t="s">
        <v>78</v>
      </c>
      <c r="G1306" t="s">
        <v>49</v>
      </c>
      <c r="H1306" t="s">
        <v>50</v>
      </c>
      <c r="I1306">
        <v>320107</v>
      </c>
      <c r="J1306" t="s">
        <v>53</v>
      </c>
      <c r="K1306" s="38">
        <v>5</v>
      </c>
      <c r="L1306" s="38">
        <v>332.22199999999998</v>
      </c>
      <c r="M1306" s="38">
        <v>1661.11</v>
      </c>
      <c r="N1306" s="38">
        <v>0</v>
      </c>
      <c r="O1306" s="38">
        <v>132.88900000000001</v>
      </c>
      <c r="P1306" s="38">
        <v>1793.999</v>
      </c>
      <c r="Q1306">
        <v>2023</v>
      </c>
      <c r="R1306">
        <v>12</v>
      </c>
      <c r="S1306">
        <v>0</v>
      </c>
      <c r="T1306" t="s">
        <v>52</v>
      </c>
    </row>
    <row r="1307" spans="1:20" x14ac:dyDescent="0.25">
      <c r="A1307">
        <v>6750068676</v>
      </c>
      <c r="B1307" s="37">
        <v>45286</v>
      </c>
      <c r="C1307" t="s">
        <v>45</v>
      </c>
      <c r="D1307" t="s">
        <v>46</v>
      </c>
      <c r="E1307" t="s">
        <v>47</v>
      </c>
      <c r="F1307" t="s">
        <v>78</v>
      </c>
      <c r="G1307" t="s">
        <v>49</v>
      </c>
      <c r="H1307" t="s">
        <v>50</v>
      </c>
      <c r="I1307">
        <v>323004</v>
      </c>
      <c r="J1307" t="s">
        <v>61</v>
      </c>
      <c r="K1307" s="38">
        <v>3</v>
      </c>
      <c r="L1307" s="38">
        <v>196.71299999999999</v>
      </c>
      <c r="M1307" s="38">
        <v>590.13800000000003</v>
      </c>
      <c r="N1307" s="38">
        <v>-252.916</v>
      </c>
      <c r="O1307" s="38">
        <v>47.210999999999999</v>
      </c>
      <c r="P1307" s="38">
        <v>637.34900000000005</v>
      </c>
      <c r="Q1307">
        <v>2023</v>
      </c>
      <c r="R1307">
        <v>12</v>
      </c>
      <c r="S1307">
        <v>0.29999940691888433</v>
      </c>
      <c r="T1307" t="s">
        <v>56</v>
      </c>
    </row>
    <row r="1308" spans="1:20" x14ac:dyDescent="0.25">
      <c r="A1308">
        <v>6750068676</v>
      </c>
      <c r="B1308" s="37">
        <v>45286</v>
      </c>
      <c r="C1308" t="s">
        <v>45</v>
      </c>
      <c r="D1308" t="s">
        <v>46</v>
      </c>
      <c r="E1308" t="s">
        <v>47</v>
      </c>
      <c r="F1308" t="s">
        <v>78</v>
      </c>
      <c r="G1308" t="s">
        <v>49</v>
      </c>
      <c r="H1308" t="s">
        <v>50</v>
      </c>
      <c r="I1308">
        <v>320025</v>
      </c>
      <c r="J1308" t="s">
        <v>58</v>
      </c>
      <c r="K1308" s="38">
        <v>8</v>
      </c>
      <c r="L1308" s="38">
        <v>187.35499999999999</v>
      </c>
      <c r="M1308" s="38">
        <v>1498.836</v>
      </c>
      <c r="N1308" s="38">
        <v>-264.5</v>
      </c>
      <c r="O1308" s="38">
        <v>119.907</v>
      </c>
      <c r="P1308" s="38">
        <v>1618.7429999999999</v>
      </c>
      <c r="Q1308">
        <v>2023</v>
      </c>
      <c r="R1308">
        <v>12</v>
      </c>
      <c r="S1308">
        <v>0.1499994328943936</v>
      </c>
      <c r="T1308" t="s">
        <v>56</v>
      </c>
    </row>
    <row r="1309" spans="1:20" x14ac:dyDescent="0.25">
      <c r="A1309">
        <v>6750068676</v>
      </c>
      <c r="B1309" s="37">
        <v>45286</v>
      </c>
      <c r="C1309" t="s">
        <v>45</v>
      </c>
      <c r="D1309" t="s">
        <v>46</v>
      </c>
      <c r="E1309" t="s">
        <v>47</v>
      </c>
      <c r="F1309" t="s">
        <v>78</v>
      </c>
      <c r="G1309" t="s">
        <v>49</v>
      </c>
      <c r="H1309" t="s">
        <v>50</v>
      </c>
      <c r="I1309">
        <v>320400</v>
      </c>
      <c r="J1309" t="s">
        <v>12</v>
      </c>
      <c r="K1309" s="38">
        <v>4</v>
      </c>
      <c r="L1309" s="38">
        <v>169.364</v>
      </c>
      <c r="M1309" s="38">
        <v>677.45399999999995</v>
      </c>
      <c r="N1309" s="38">
        <v>-225.81800000000001</v>
      </c>
      <c r="O1309" s="38">
        <v>54.195999999999998</v>
      </c>
      <c r="P1309" s="38">
        <v>731.65</v>
      </c>
      <c r="Q1309">
        <v>2023</v>
      </c>
      <c r="R1309">
        <v>12</v>
      </c>
      <c r="S1309">
        <v>0.24999944645810684</v>
      </c>
      <c r="T1309" t="s">
        <v>56</v>
      </c>
    </row>
    <row r="1310" spans="1:20" x14ac:dyDescent="0.25">
      <c r="A1310">
        <v>6750068676</v>
      </c>
      <c r="B1310" s="37">
        <v>45286</v>
      </c>
      <c r="C1310" t="s">
        <v>45</v>
      </c>
      <c r="D1310" t="s">
        <v>46</v>
      </c>
      <c r="E1310" t="s">
        <v>47</v>
      </c>
      <c r="F1310" t="s">
        <v>78</v>
      </c>
      <c r="G1310" t="s">
        <v>49</v>
      </c>
      <c r="H1310" t="s">
        <v>50</v>
      </c>
      <c r="I1310">
        <v>320100</v>
      </c>
      <c r="J1310" t="s">
        <v>13</v>
      </c>
      <c r="K1310" s="38">
        <v>4</v>
      </c>
      <c r="L1310" s="38">
        <v>169.364</v>
      </c>
      <c r="M1310" s="38">
        <v>677.45399999999995</v>
      </c>
      <c r="N1310" s="38">
        <v>-225.81800000000001</v>
      </c>
      <c r="O1310" s="38">
        <v>54.195999999999998</v>
      </c>
      <c r="P1310" s="38">
        <v>731.65</v>
      </c>
      <c r="Q1310">
        <v>2023</v>
      </c>
      <c r="R1310">
        <v>12</v>
      </c>
      <c r="S1310">
        <v>0.24999944645810684</v>
      </c>
      <c r="T1310" t="s">
        <v>56</v>
      </c>
    </row>
    <row r="1311" spans="1:20" x14ac:dyDescent="0.25">
      <c r="A1311">
        <v>6750068676</v>
      </c>
      <c r="B1311" s="37">
        <v>45286</v>
      </c>
      <c r="C1311" t="s">
        <v>45</v>
      </c>
      <c r="D1311" t="s">
        <v>46</v>
      </c>
      <c r="E1311" t="s">
        <v>47</v>
      </c>
      <c r="F1311" t="s">
        <v>78</v>
      </c>
      <c r="G1311" t="s">
        <v>49</v>
      </c>
      <c r="H1311" t="s">
        <v>50</v>
      </c>
      <c r="I1311">
        <v>320107</v>
      </c>
      <c r="J1311" t="s">
        <v>53</v>
      </c>
      <c r="K1311" s="38">
        <v>1</v>
      </c>
      <c r="L1311" s="38">
        <v>0</v>
      </c>
      <c r="M1311" s="38">
        <v>0</v>
      </c>
      <c r="N1311" s="38">
        <v>0</v>
      </c>
      <c r="O1311" s="38">
        <v>0</v>
      </c>
      <c r="P1311" s="38">
        <v>0</v>
      </c>
      <c r="Q1311">
        <v>2023</v>
      </c>
      <c r="R1311">
        <v>12</v>
      </c>
      <c r="S1311">
        <v>0</v>
      </c>
      <c r="T1311" t="s">
        <v>52</v>
      </c>
    </row>
    <row r="1312" spans="1:20" x14ac:dyDescent="0.25">
      <c r="A1312">
        <v>6750068677</v>
      </c>
      <c r="B1312" s="37">
        <v>45286</v>
      </c>
      <c r="C1312" t="s">
        <v>45</v>
      </c>
      <c r="D1312" t="s">
        <v>46</v>
      </c>
      <c r="E1312" t="s">
        <v>47</v>
      </c>
      <c r="F1312" t="s">
        <v>79</v>
      </c>
      <c r="G1312" t="s">
        <v>49</v>
      </c>
      <c r="H1312" t="s">
        <v>50</v>
      </c>
      <c r="I1312">
        <v>320015</v>
      </c>
      <c r="J1312" t="s">
        <v>51</v>
      </c>
      <c r="K1312" s="38">
        <v>10</v>
      </c>
      <c r="L1312" s="38">
        <v>332.22199999999998</v>
      </c>
      <c r="M1312" s="38">
        <v>3322.22</v>
      </c>
      <c r="N1312" s="38">
        <v>0</v>
      </c>
      <c r="O1312" s="38">
        <v>265.77800000000002</v>
      </c>
      <c r="P1312" s="38">
        <v>3587.998</v>
      </c>
      <c r="Q1312">
        <v>2023</v>
      </c>
      <c r="R1312">
        <v>12</v>
      </c>
      <c r="S1312">
        <v>0</v>
      </c>
      <c r="T1312" t="s">
        <v>52</v>
      </c>
    </row>
    <row r="1313" spans="1:20" x14ac:dyDescent="0.25">
      <c r="A1313">
        <v>6750068677</v>
      </c>
      <c r="B1313" s="37">
        <v>45286</v>
      </c>
      <c r="C1313" t="s">
        <v>45</v>
      </c>
      <c r="D1313" t="s">
        <v>46</v>
      </c>
      <c r="E1313" t="s">
        <v>47</v>
      </c>
      <c r="F1313" t="s">
        <v>79</v>
      </c>
      <c r="G1313" t="s">
        <v>49</v>
      </c>
      <c r="H1313" t="s">
        <v>50</v>
      </c>
      <c r="I1313">
        <v>320107</v>
      </c>
      <c r="J1313" t="s">
        <v>53</v>
      </c>
      <c r="K1313" s="38">
        <v>10</v>
      </c>
      <c r="L1313" s="38">
        <v>332.22199999999998</v>
      </c>
      <c r="M1313" s="38">
        <v>3322.22</v>
      </c>
      <c r="N1313" s="38">
        <v>0</v>
      </c>
      <c r="O1313" s="38">
        <v>265.77800000000002</v>
      </c>
      <c r="P1313" s="38">
        <v>3587.998</v>
      </c>
      <c r="Q1313">
        <v>2023</v>
      </c>
      <c r="R1313">
        <v>12</v>
      </c>
      <c r="S1313">
        <v>0</v>
      </c>
      <c r="T1313" t="s">
        <v>52</v>
      </c>
    </row>
    <row r="1314" spans="1:20" x14ac:dyDescent="0.25">
      <c r="A1314">
        <v>6750068677</v>
      </c>
      <c r="B1314" s="37">
        <v>45286</v>
      </c>
      <c r="C1314" t="s">
        <v>45</v>
      </c>
      <c r="D1314" t="s">
        <v>46</v>
      </c>
      <c r="E1314" t="s">
        <v>47</v>
      </c>
      <c r="F1314" t="s">
        <v>79</v>
      </c>
      <c r="G1314" t="s">
        <v>49</v>
      </c>
      <c r="H1314" t="s">
        <v>50</v>
      </c>
      <c r="I1314">
        <v>320028</v>
      </c>
      <c r="J1314" t="s">
        <v>11</v>
      </c>
      <c r="K1314" s="38">
        <v>20</v>
      </c>
      <c r="L1314" s="38">
        <v>170.208</v>
      </c>
      <c r="M1314" s="38">
        <v>3404.16</v>
      </c>
      <c r="N1314" s="38">
        <v>0</v>
      </c>
      <c r="O1314" s="38">
        <v>272.33300000000003</v>
      </c>
      <c r="P1314" s="38">
        <v>3676.4929999999999</v>
      </c>
      <c r="Q1314">
        <v>2023</v>
      </c>
      <c r="R1314">
        <v>12</v>
      </c>
      <c r="S1314">
        <v>0</v>
      </c>
      <c r="T1314" t="s">
        <v>52</v>
      </c>
    </row>
    <row r="1315" spans="1:20" x14ac:dyDescent="0.25">
      <c r="A1315">
        <v>6750068677</v>
      </c>
      <c r="B1315" s="37">
        <v>45286</v>
      </c>
      <c r="C1315" t="s">
        <v>45</v>
      </c>
      <c r="D1315" t="s">
        <v>46</v>
      </c>
      <c r="E1315" t="s">
        <v>47</v>
      </c>
      <c r="F1315" t="s">
        <v>79</v>
      </c>
      <c r="G1315" t="s">
        <v>49</v>
      </c>
      <c r="H1315" t="s">
        <v>50</v>
      </c>
      <c r="I1315">
        <v>320118</v>
      </c>
      <c r="J1315" t="s">
        <v>57</v>
      </c>
      <c r="K1315" s="38">
        <v>20</v>
      </c>
      <c r="L1315" s="38">
        <v>187.35400000000001</v>
      </c>
      <c r="M1315" s="38">
        <v>3747.0889999999999</v>
      </c>
      <c r="N1315" s="38">
        <v>-661.25099999999998</v>
      </c>
      <c r="O1315" s="38">
        <v>299.767</v>
      </c>
      <c r="P1315" s="38">
        <v>4046.8560000000002</v>
      </c>
      <c r="Q1315">
        <v>2023</v>
      </c>
      <c r="R1315">
        <v>12</v>
      </c>
      <c r="S1315">
        <v>0.15000030623834734</v>
      </c>
      <c r="T1315" t="s">
        <v>56</v>
      </c>
    </row>
    <row r="1316" spans="1:20" x14ac:dyDescent="0.25">
      <c r="A1316">
        <v>6750068677</v>
      </c>
      <c r="B1316" s="37">
        <v>45286</v>
      </c>
      <c r="C1316" t="s">
        <v>45</v>
      </c>
      <c r="D1316" t="s">
        <v>46</v>
      </c>
      <c r="E1316" t="s">
        <v>47</v>
      </c>
      <c r="F1316" t="s">
        <v>79</v>
      </c>
      <c r="G1316" t="s">
        <v>49</v>
      </c>
      <c r="H1316" t="s">
        <v>50</v>
      </c>
      <c r="I1316">
        <v>320917</v>
      </c>
      <c r="J1316" t="s">
        <v>54</v>
      </c>
      <c r="K1316" s="38">
        <v>10</v>
      </c>
      <c r="L1316" s="38">
        <v>332.22199999999998</v>
      </c>
      <c r="M1316" s="38">
        <v>3322.22</v>
      </c>
      <c r="N1316" s="38">
        <v>0</v>
      </c>
      <c r="O1316" s="38">
        <v>265.77800000000002</v>
      </c>
      <c r="P1316" s="38">
        <v>3587.998</v>
      </c>
      <c r="Q1316">
        <v>2023</v>
      </c>
      <c r="R1316">
        <v>12</v>
      </c>
      <c r="S1316">
        <v>0</v>
      </c>
      <c r="T1316" t="s">
        <v>52</v>
      </c>
    </row>
    <row r="1317" spans="1:20" x14ac:dyDescent="0.25">
      <c r="A1317">
        <v>6750068677</v>
      </c>
      <c r="B1317" s="37">
        <v>45286</v>
      </c>
      <c r="C1317" t="s">
        <v>45</v>
      </c>
      <c r="D1317" t="s">
        <v>46</v>
      </c>
      <c r="E1317" t="s">
        <v>47</v>
      </c>
      <c r="F1317" t="s">
        <v>79</v>
      </c>
      <c r="G1317" t="s">
        <v>49</v>
      </c>
      <c r="H1317" t="s">
        <v>50</v>
      </c>
      <c r="I1317">
        <v>323004</v>
      </c>
      <c r="J1317" t="s">
        <v>61</v>
      </c>
      <c r="K1317" s="38">
        <v>5</v>
      </c>
      <c r="L1317" s="38">
        <v>196.71299999999999</v>
      </c>
      <c r="M1317" s="38">
        <v>983.56299999999999</v>
      </c>
      <c r="N1317" s="38">
        <v>-421.52699999999999</v>
      </c>
      <c r="O1317" s="38">
        <v>78.685000000000002</v>
      </c>
      <c r="P1317" s="38">
        <v>1062.248</v>
      </c>
      <c r="Q1317">
        <v>2023</v>
      </c>
      <c r="R1317">
        <v>12</v>
      </c>
      <c r="S1317">
        <v>0.29999957298169799</v>
      </c>
      <c r="T1317" t="s">
        <v>56</v>
      </c>
    </row>
    <row r="1318" spans="1:20" x14ac:dyDescent="0.25">
      <c r="A1318">
        <v>6750068677</v>
      </c>
      <c r="B1318" s="37">
        <v>45286</v>
      </c>
      <c r="C1318" t="s">
        <v>45</v>
      </c>
      <c r="D1318" t="s">
        <v>46</v>
      </c>
      <c r="E1318" t="s">
        <v>47</v>
      </c>
      <c r="F1318" t="s">
        <v>79</v>
      </c>
      <c r="G1318" t="s">
        <v>49</v>
      </c>
      <c r="H1318" t="s">
        <v>50</v>
      </c>
      <c r="I1318">
        <v>320025</v>
      </c>
      <c r="J1318" t="s">
        <v>58</v>
      </c>
      <c r="K1318" s="38">
        <v>20</v>
      </c>
      <c r="L1318" s="38">
        <v>187.35400000000001</v>
      </c>
      <c r="M1318" s="38">
        <v>3747.0889999999999</v>
      </c>
      <c r="N1318" s="38">
        <v>-661.25099999999998</v>
      </c>
      <c r="O1318" s="38">
        <v>299.767</v>
      </c>
      <c r="P1318" s="38">
        <v>4046.8560000000002</v>
      </c>
      <c r="Q1318">
        <v>2023</v>
      </c>
      <c r="R1318">
        <v>12</v>
      </c>
      <c r="S1318">
        <v>0.15000030623834734</v>
      </c>
      <c r="T1318" t="s">
        <v>56</v>
      </c>
    </row>
    <row r="1319" spans="1:20" x14ac:dyDescent="0.25">
      <c r="A1319">
        <v>6750068677</v>
      </c>
      <c r="B1319" s="37">
        <v>45286</v>
      </c>
      <c r="C1319" t="s">
        <v>45</v>
      </c>
      <c r="D1319" t="s">
        <v>46</v>
      </c>
      <c r="E1319" t="s">
        <v>47</v>
      </c>
      <c r="F1319" t="s">
        <v>79</v>
      </c>
      <c r="G1319" t="s">
        <v>49</v>
      </c>
      <c r="H1319" t="s">
        <v>50</v>
      </c>
      <c r="I1319">
        <v>324003</v>
      </c>
      <c r="J1319" t="s">
        <v>10</v>
      </c>
      <c r="K1319" s="38">
        <v>10</v>
      </c>
      <c r="L1319" s="38">
        <v>383.33300000000003</v>
      </c>
      <c r="M1319" s="38">
        <v>3833.33</v>
      </c>
      <c r="N1319" s="38">
        <v>0</v>
      </c>
      <c r="O1319" s="38">
        <v>306.66500000000002</v>
      </c>
      <c r="P1319" s="38">
        <v>4139.9949999999999</v>
      </c>
      <c r="Q1319">
        <v>2023</v>
      </c>
      <c r="R1319">
        <v>12</v>
      </c>
      <c r="S1319">
        <v>0</v>
      </c>
      <c r="T1319" t="s">
        <v>52</v>
      </c>
    </row>
    <row r="1320" spans="1:20" x14ac:dyDescent="0.25">
      <c r="A1320">
        <v>6750068677</v>
      </c>
      <c r="B1320" s="37">
        <v>45286</v>
      </c>
      <c r="C1320" t="s">
        <v>45</v>
      </c>
      <c r="D1320" t="s">
        <v>46</v>
      </c>
      <c r="E1320" t="s">
        <v>47</v>
      </c>
      <c r="F1320" t="s">
        <v>79</v>
      </c>
      <c r="G1320" t="s">
        <v>49</v>
      </c>
      <c r="H1320" t="s">
        <v>50</v>
      </c>
      <c r="I1320">
        <v>320015</v>
      </c>
      <c r="J1320" t="s">
        <v>51</v>
      </c>
      <c r="K1320" s="38">
        <v>3</v>
      </c>
      <c r="L1320" s="38">
        <v>0</v>
      </c>
      <c r="M1320" s="38">
        <v>0</v>
      </c>
      <c r="N1320" s="38">
        <v>0</v>
      </c>
      <c r="O1320" s="38">
        <v>0</v>
      </c>
      <c r="P1320" s="38">
        <v>0</v>
      </c>
      <c r="Q1320">
        <v>2023</v>
      </c>
      <c r="R1320">
        <v>12</v>
      </c>
      <c r="S1320">
        <v>0</v>
      </c>
      <c r="T1320" t="s">
        <v>52</v>
      </c>
    </row>
    <row r="1321" spans="1:20" x14ac:dyDescent="0.25">
      <c r="A1321">
        <v>6750068677</v>
      </c>
      <c r="B1321" s="37">
        <v>45286</v>
      </c>
      <c r="C1321" t="s">
        <v>45</v>
      </c>
      <c r="D1321" t="s">
        <v>46</v>
      </c>
      <c r="E1321" t="s">
        <v>47</v>
      </c>
      <c r="F1321" t="s">
        <v>79</v>
      </c>
      <c r="G1321" t="s">
        <v>49</v>
      </c>
      <c r="H1321" t="s">
        <v>50</v>
      </c>
      <c r="I1321">
        <v>320107</v>
      </c>
      <c r="J1321" t="s">
        <v>53</v>
      </c>
      <c r="K1321" s="38">
        <v>3</v>
      </c>
      <c r="L1321" s="38">
        <v>0</v>
      </c>
      <c r="M1321" s="38">
        <v>0</v>
      </c>
      <c r="N1321" s="38">
        <v>0</v>
      </c>
      <c r="O1321" s="38">
        <v>0</v>
      </c>
      <c r="P1321" s="38">
        <v>0</v>
      </c>
      <c r="Q1321">
        <v>2023</v>
      </c>
      <c r="R1321">
        <v>12</v>
      </c>
      <c r="S1321">
        <v>0</v>
      </c>
      <c r="T1321" t="s">
        <v>52</v>
      </c>
    </row>
    <row r="1322" spans="1:20" x14ac:dyDescent="0.25">
      <c r="A1322">
        <v>6750068677</v>
      </c>
      <c r="B1322" s="37">
        <v>45286</v>
      </c>
      <c r="C1322" t="s">
        <v>45</v>
      </c>
      <c r="D1322" t="s">
        <v>46</v>
      </c>
      <c r="E1322" t="s">
        <v>47</v>
      </c>
      <c r="F1322" t="s">
        <v>79</v>
      </c>
      <c r="G1322" t="s">
        <v>49</v>
      </c>
      <c r="H1322" t="s">
        <v>50</v>
      </c>
      <c r="I1322">
        <v>320917</v>
      </c>
      <c r="J1322" t="s">
        <v>54</v>
      </c>
      <c r="K1322" s="38">
        <v>3</v>
      </c>
      <c r="L1322" s="38">
        <v>0</v>
      </c>
      <c r="M1322" s="38">
        <v>0</v>
      </c>
      <c r="N1322" s="38">
        <v>0</v>
      </c>
      <c r="O1322" s="38">
        <v>0</v>
      </c>
      <c r="P1322" s="38">
        <v>0</v>
      </c>
      <c r="Q1322">
        <v>2023</v>
      </c>
      <c r="R1322">
        <v>12</v>
      </c>
      <c r="S1322">
        <v>0</v>
      </c>
      <c r="T1322" t="s">
        <v>52</v>
      </c>
    </row>
    <row r="1323" spans="1:20" x14ac:dyDescent="0.25">
      <c r="A1323">
        <v>6750068678</v>
      </c>
      <c r="B1323" s="37">
        <v>45286</v>
      </c>
      <c r="C1323" t="s">
        <v>45</v>
      </c>
      <c r="D1323" t="s">
        <v>46</v>
      </c>
      <c r="E1323" t="s">
        <v>47</v>
      </c>
      <c r="F1323" t="s">
        <v>65</v>
      </c>
      <c r="G1323" t="s">
        <v>49</v>
      </c>
      <c r="H1323" t="s">
        <v>50</v>
      </c>
      <c r="I1323">
        <v>320015</v>
      </c>
      <c r="J1323" t="s">
        <v>51</v>
      </c>
      <c r="K1323" s="38">
        <v>5</v>
      </c>
      <c r="L1323" s="38">
        <v>332.22199999999998</v>
      </c>
      <c r="M1323" s="38">
        <v>1661.11</v>
      </c>
      <c r="N1323" s="38">
        <v>0</v>
      </c>
      <c r="O1323" s="38">
        <v>132.88900000000001</v>
      </c>
      <c r="P1323" s="38">
        <v>1793.999</v>
      </c>
      <c r="Q1323">
        <v>2023</v>
      </c>
      <c r="R1323">
        <v>12</v>
      </c>
      <c r="S1323">
        <v>0</v>
      </c>
      <c r="T1323" t="s">
        <v>52</v>
      </c>
    </row>
    <row r="1324" spans="1:20" x14ac:dyDescent="0.25">
      <c r="A1324">
        <v>6750068678</v>
      </c>
      <c r="B1324" s="37">
        <v>45286</v>
      </c>
      <c r="C1324" t="s">
        <v>45</v>
      </c>
      <c r="D1324" t="s">
        <v>46</v>
      </c>
      <c r="E1324" t="s">
        <v>47</v>
      </c>
      <c r="F1324" t="s">
        <v>65</v>
      </c>
      <c r="G1324" t="s">
        <v>49</v>
      </c>
      <c r="H1324" t="s">
        <v>50</v>
      </c>
      <c r="I1324">
        <v>320107</v>
      </c>
      <c r="J1324" t="s">
        <v>53</v>
      </c>
      <c r="K1324" s="38">
        <v>3</v>
      </c>
      <c r="L1324" s="38">
        <v>332.22199999999998</v>
      </c>
      <c r="M1324" s="38">
        <v>996.66600000000005</v>
      </c>
      <c r="N1324" s="38">
        <v>0</v>
      </c>
      <c r="O1324" s="38">
        <v>79.733000000000004</v>
      </c>
      <c r="P1324" s="38">
        <v>1076.3989999999999</v>
      </c>
      <c r="Q1324">
        <v>2023</v>
      </c>
      <c r="R1324">
        <v>12</v>
      </c>
      <c r="S1324">
        <v>0</v>
      </c>
      <c r="T1324" t="s">
        <v>52</v>
      </c>
    </row>
    <row r="1325" spans="1:20" x14ac:dyDescent="0.25">
      <c r="A1325">
        <v>6750068678</v>
      </c>
      <c r="B1325" s="37">
        <v>45286</v>
      </c>
      <c r="C1325" t="s">
        <v>45</v>
      </c>
      <c r="D1325" t="s">
        <v>46</v>
      </c>
      <c r="E1325" t="s">
        <v>47</v>
      </c>
      <c r="F1325" t="s">
        <v>65</v>
      </c>
      <c r="G1325" t="s">
        <v>49</v>
      </c>
      <c r="H1325" t="s">
        <v>50</v>
      </c>
      <c r="I1325">
        <v>320118</v>
      </c>
      <c r="J1325" t="s">
        <v>57</v>
      </c>
      <c r="K1325" s="38">
        <v>3</v>
      </c>
      <c r="L1325" s="38">
        <v>187.35400000000001</v>
      </c>
      <c r="M1325" s="38">
        <v>562.06299999999999</v>
      </c>
      <c r="N1325" s="38">
        <v>-99.188000000000002</v>
      </c>
      <c r="O1325" s="38">
        <v>44.965000000000003</v>
      </c>
      <c r="P1325" s="38">
        <v>607.02800000000002</v>
      </c>
      <c r="Q1325">
        <v>2023</v>
      </c>
      <c r="R1325">
        <v>12</v>
      </c>
      <c r="S1325">
        <v>0.15000075614366729</v>
      </c>
      <c r="T1325" t="s">
        <v>56</v>
      </c>
    </row>
    <row r="1326" spans="1:20" x14ac:dyDescent="0.25">
      <c r="A1326">
        <v>6750068678</v>
      </c>
      <c r="B1326" s="37">
        <v>45286</v>
      </c>
      <c r="C1326" t="s">
        <v>45</v>
      </c>
      <c r="D1326" t="s">
        <v>46</v>
      </c>
      <c r="E1326" t="s">
        <v>47</v>
      </c>
      <c r="F1326" t="s">
        <v>65</v>
      </c>
      <c r="G1326" t="s">
        <v>49</v>
      </c>
      <c r="H1326" t="s">
        <v>50</v>
      </c>
      <c r="I1326">
        <v>323103</v>
      </c>
      <c r="J1326" t="s">
        <v>60</v>
      </c>
      <c r="K1326" s="38">
        <v>1</v>
      </c>
      <c r="L1326" s="38">
        <v>196.71299999999999</v>
      </c>
      <c r="M1326" s="38">
        <v>196.71299999999999</v>
      </c>
      <c r="N1326" s="38">
        <v>-84.305000000000007</v>
      </c>
      <c r="O1326" s="38">
        <v>15.737</v>
      </c>
      <c r="P1326" s="38">
        <v>212.45</v>
      </c>
      <c r="Q1326">
        <v>2023</v>
      </c>
      <c r="R1326">
        <v>12</v>
      </c>
      <c r="S1326">
        <v>0.29999857660363394</v>
      </c>
      <c r="T1326" t="s">
        <v>56</v>
      </c>
    </row>
    <row r="1327" spans="1:20" x14ac:dyDescent="0.25">
      <c r="A1327">
        <v>6750068678</v>
      </c>
      <c r="B1327" s="37">
        <v>45286</v>
      </c>
      <c r="C1327" t="s">
        <v>45</v>
      </c>
      <c r="D1327" t="s">
        <v>46</v>
      </c>
      <c r="E1327" t="s">
        <v>47</v>
      </c>
      <c r="F1327" t="s">
        <v>65</v>
      </c>
      <c r="G1327" t="s">
        <v>49</v>
      </c>
      <c r="H1327" t="s">
        <v>50</v>
      </c>
      <c r="I1327">
        <v>323004</v>
      </c>
      <c r="J1327" t="s">
        <v>61</v>
      </c>
      <c r="K1327" s="38">
        <v>1</v>
      </c>
      <c r="L1327" s="38">
        <v>196.71299999999999</v>
      </c>
      <c r="M1327" s="38">
        <v>196.71299999999999</v>
      </c>
      <c r="N1327" s="38">
        <v>-84.305000000000007</v>
      </c>
      <c r="O1327" s="38">
        <v>15.737</v>
      </c>
      <c r="P1327" s="38">
        <v>212.45</v>
      </c>
      <c r="Q1327">
        <v>2023</v>
      </c>
      <c r="R1327">
        <v>12</v>
      </c>
      <c r="S1327">
        <v>0.29999857660363394</v>
      </c>
      <c r="T1327" t="s">
        <v>56</v>
      </c>
    </row>
    <row r="1328" spans="1:20" x14ac:dyDescent="0.25">
      <c r="A1328">
        <v>6750068678</v>
      </c>
      <c r="B1328" s="37">
        <v>45286</v>
      </c>
      <c r="C1328" t="s">
        <v>45</v>
      </c>
      <c r="D1328" t="s">
        <v>46</v>
      </c>
      <c r="E1328" t="s">
        <v>47</v>
      </c>
      <c r="F1328" t="s">
        <v>65</v>
      </c>
      <c r="G1328" t="s">
        <v>49</v>
      </c>
      <c r="H1328" t="s">
        <v>50</v>
      </c>
      <c r="I1328">
        <v>320025</v>
      </c>
      <c r="J1328" t="s">
        <v>58</v>
      </c>
      <c r="K1328" s="38">
        <v>5</v>
      </c>
      <c r="L1328" s="38">
        <v>187.35400000000001</v>
      </c>
      <c r="M1328" s="38">
        <v>936.77200000000005</v>
      </c>
      <c r="N1328" s="38">
        <v>-165.31299999999999</v>
      </c>
      <c r="O1328" s="38">
        <v>74.941999999999993</v>
      </c>
      <c r="P1328" s="38">
        <v>1011.7140000000001</v>
      </c>
      <c r="Q1328">
        <v>2023</v>
      </c>
      <c r="R1328">
        <v>12</v>
      </c>
      <c r="S1328">
        <v>0.15000049905497134</v>
      </c>
      <c r="T1328" t="s">
        <v>56</v>
      </c>
    </row>
    <row r="1329" spans="1:20" x14ac:dyDescent="0.25">
      <c r="A1329">
        <v>6750068678</v>
      </c>
      <c r="B1329" s="37">
        <v>45286</v>
      </c>
      <c r="C1329" t="s">
        <v>45</v>
      </c>
      <c r="D1329" t="s">
        <v>46</v>
      </c>
      <c r="E1329" t="s">
        <v>47</v>
      </c>
      <c r="F1329" t="s">
        <v>65</v>
      </c>
      <c r="G1329" t="s">
        <v>49</v>
      </c>
      <c r="H1329" t="s">
        <v>50</v>
      </c>
      <c r="I1329">
        <v>320400</v>
      </c>
      <c r="J1329" t="s">
        <v>12</v>
      </c>
      <c r="K1329" s="38">
        <v>2</v>
      </c>
      <c r="L1329" s="38">
        <v>169.364</v>
      </c>
      <c r="M1329" s="38">
        <v>338.72699999999998</v>
      </c>
      <c r="N1329" s="38">
        <v>-112.90900000000001</v>
      </c>
      <c r="O1329" s="38">
        <v>27.097999999999999</v>
      </c>
      <c r="P1329" s="38">
        <v>365.82499999999999</v>
      </c>
      <c r="Q1329">
        <v>2023</v>
      </c>
      <c r="R1329">
        <v>12</v>
      </c>
      <c r="S1329">
        <v>0.24999944645810684</v>
      </c>
      <c r="T1329" t="s">
        <v>56</v>
      </c>
    </row>
    <row r="1330" spans="1:20" x14ac:dyDescent="0.25">
      <c r="A1330">
        <v>6750068678</v>
      </c>
      <c r="B1330" s="37">
        <v>45286</v>
      </c>
      <c r="C1330" t="s">
        <v>45</v>
      </c>
      <c r="D1330" t="s">
        <v>46</v>
      </c>
      <c r="E1330" t="s">
        <v>47</v>
      </c>
      <c r="F1330" t="s">
        <v>65</v>
      </c>
      <c r="G1330" t="s">
        <v>49</v>
      </c>
      <c r="H1330" t="s">
        <v>50</v>
      </c>
      <c r="I1330">
        <v>320100</v>
      </c>
      <c r="J1330" t="s">
        <v>13</v>
      </c>
      <c r="K1330" s="38">
        <v>2</v>
      </c>
      <c r="L1330" s="38">
        <v>169.364</v>
      </c>
      <c r="M1330" s="38">
        <v>338.72699999999998</v>
      </c>
      <c r="N1330" s="38">
        <v>-112.90900000000001</v>
      </c>
      <c r="O1330" s="38">
        <v>27.097999999999999</v>
      </c>
      <c r="P1330" s="38">
        <v>365.82499999999999</v>
      </c>
      <c r="Q1330">
        <v>2023</v>
      </c>
      <c r="R1330">
        <v>12</v>
      </c>
      <c r="S1330">
        <v>0.24999944645810684</v>
      </c>
      <c r="T1330" t="s">
        <v>56</v>
      </c>
    </row>
    <row r="1331" spans="1:20" x14ac:dyDescent="0.25">
      <c r="A1331">
        <v>6750068678</v>
      </c>
      <c r="B1331" s="37">
        <v>45286</v>
      </c>
      <c r="C1331" t="s">
        <v>45</v>
      </c>
      <c r="D1331" t="s">
        <v>46</v>
      </c>
      <c r="E1331" t="s">
        <v>47</v>
      </c>
      <c r="F1331" t="s">
        <v>65</v>
      </c>
      <c r="G1331" t="s">
        <v>49</v>
      </c>
      <c r="H1331" t="s">
        <v>50</v>
      </c>
      <c r="I1331">
        <v>320015</v>
      </c>
      <c r="J1331" t="s">
        <v>51</v>
      </c>
      <c r="K1331" s="38">
        <v>1</v>
      </c>
      <c r="L1331" s="38">
        <v>0</v>
      </c>
      <c r="M1331" s="38">
        <v>0</v>
      </c>
      <c r="N1331" s="38">
        <v>0</v>
      </c>
      <c r="O1331" s="38">
        <v>0</v>
      </c>
      <c r="P1331" s="38">
        <v>0</v>
      </c>
      <c r="Q1331">
        <v>2023</v>
      </c>
      <c r="R1331">
        <v>12</v>
      </c>
      <c r="S1331">
        <v>0</v>
      </c>
      <c r="T1331" t="s">
        <v>52</v>
      </c>
    </row>
    <row r="1332" spans="1:20" x14ac:dyDescent="0.25">
      <c r="A1332">
        <v>6750068678</v>
      </c>
      <c r="B1332" s="37">
        <v>45286</v>
      </c>
      <c r="C1332" t="s">
        <v>45</v>
      </c>
      <c r="D1332" t="s">
        <v>46</v>
      </c>
      <c r="E1332" t="s">
        <v>47</v>
      </c>
      <c r="F1332" t="s">
        <v>65</v>
      </c>
      <c r="G1332" t="s">
        <v>49</v>
      </c>
      <c r="H1332" t="s">
        <v>50</v>
      </c>
      <c r="I1332">
        <v>320107</v>
      </c>
      <c r="J1332" t="s">
        <v>53</v>
      </c>
      <c r="K1332" s="38">
        <v>1</v>
      </c>
      <c r="L1332" s="38">
        <v>0</v>
      </c>
      <c r="M1332" s="38">
        <v>0</v>
      </c>
      <c r="N1332" s="38">
        <v>0</v>
      </c>
      <c r="O1332" s="38">
        <v>0</v>
      </c>
      <c r="P1332" s="38">
        <v>0</v>
      </c>
      <c r="Q1332">
        <v>2023</v>
      </c>
      <c r="R1332">
        <v>12</v>
      </c>
      <c r="S1332">
        <v>0</v>
      </c>
      <c r="T1332" t="s">
        <v>52</v>
      </c>
    </row>
    <row r="1333" spans="1:20" x14ac:dyDescent="0.25">
      <c r="A1333">
        <v>6750068760</v>
      </c>
      <c r="B1333" s="37">
        <v>45288</v>
      </c>
      <c r="C1333" t="s">
        <v>45</v>
      </c>
      <c r="D1333" t="s">
        <v>46</v>
      </c>
      <c r="E1333" t="s">
        <v>47</v>
      </c>
      <c r="F1333" t="s">
        <v>115</v>
      </c>
      <c r="G1333" t="s">
        <v>49</v>
      </c>
      <c r="H1333" t="s">
        <v>50</v>
      </c>
      <c r="I1333">
        <v>320107</v>
      </c>
      <c r="J1333" t="s">
        <v>53</v>
      </c>
      <c r="K1333" s="38">
        <v>2</v>
      </c>
      <c r="L1333" s="38">
        <v>332.22199999999998</v>
      </c>
      <c r="M1333" s="38">
        <v>664.44399999999996</v>
      </c>
      <c r="N1333" s="38">
        <v>0</v>
      </c>
      <c r="O1333" s="38">
        <v>53.155999999999999</v>
      </c>
      <c r="P1333" s="38">
        <v>717.6</v>
      </c>
      <c r="Q1333">
        <v>2023</v>
      </c>
      <c r="R1333">
        <v>12</v>
      </c>
      <c r="S1333">
        <v>0</v>
      </c>
      <c r="T1333" t="s">
        <v>52</v>
      </c>
    </row>
    <row r="1334" spans="1:20" x14ac:dyDescent="0.25">
      <c r="A1334">
        <v>6750068760</v>
      </c>
      <c r="B1334" s="37">
        <v>45288</v>
      </c>
      <c r="C1334" t="s">
        <v>45</v>
      </c>
      <c r="D1334" t="s">
        <v>46</v>
      </c>
      <c r="E1334" t="s">
        <v>47</v>
      </c>
      <c r="F1334" t="s">
        <v>115</v>
      </c>
      <c r="G1334" t="s">
        <v>49</v>
      </c>
      <c r="H1334" t="s">
        <v>50</v>
      </c>
      <c r="I1334">
        <v>323004</v>
      </c>
      <c r="J1334" t="s">
        <v>61</v>
      </c>
      <c r="K1334" s="38">
        <v>5</v>
      </c>
      <c r="L1334" s="38">
        <v>281.01799999999997</v>
      </c>
      <c r="M1334" s="38">
        <v>1405.09</v>
      </c>
      <c r="N1334" s="38">
        <v>0</v>
      </c>
      <c r="O1334" s="38">
        <v>112.40600000000001</v>
      </c>
      <c r="P1334" s="38">
        <v>1517.4960000000001</v>
      </c>
      <c r="Q1334">
        <v>2023</v>
      </c>
      <c r="R1334">
        <v>12</v>
      </c>
      <c r="S1334">
        <v>0</v>
      </c>
      <c r="T1334" t="s">
        <v>52</v>
      </c>
    </row>
    <row r="1335" spans="1:20" x14ac:dyDescent="0.25">
      <c r="A1335">
        <v>6750068760</v>
      </c>
      <c r="B1335" s="37">
        <v>45288</v>
      </c>
      <c r="C1335" t="s">
        <v>45</v>
      </c>
      <c r="D1335" t="s">
        <v>46</v>
      </c>
      <c r="E1335" t="s">
        <v>47</v>
      </c>
      <c r="F1335" t="s">
        <v>115</v>
      </c>
      <c r="G1335" t="s">
        <v>49</v>
      </c>
      <c r="H1335" t="s">
        <v>50</v>
      </c>
      <c r="I1335">
        <v>320400</v>
      </c>
      <c r="J1335" t="s">
        <v>12</v>
      </c>
      <c r="K1335" s="38">
        <v>4</v>
      </c>
      <c r="L1335" s="38">
        <v>225.81800000000001</v>
      </c>
      <c r="M1335" s="38">
        <v>903.27200000000005</v>
      </c>
      <c r="N1335" s="38">
        <v>0</v>
      </c>
      <c r="O1335" s="38">
        <v>72.262</v>
      </c>
      <c r="P1335" s="38">
        <v>975.53399999999999</v>
      </c>
      <c r="Q1335">
        <v>2023</v>
      </c>
      <c r="R1335">
        <v>12</v>
      </c>
      <c r="S1335">
        <v>0</v>
      </c>
      <c r="T1335" t="s">
        <v>52</v>
      </c>
    </row>
    <row r="1336" spans="1:20" x14ac:dyDescent="0.25">
      <c r="A1336">
        <v>6750068761</v>
      </c>
      <c r="B1336" s="37">
        <v>45288</v>
      </c>
      <c r="C1336" t="s">
        <v>45</v>
      </c>
      <c r="D1336" t="s">
        <v>46</v>
      </c>
      <c r="E1336" t="s">
        <v>47</v>
      </c>
      <c r="F1336" t="s">
        <v>115</v>
      </c>
      <c r="G1336" t="s">
        <v>49</v>
      </c>
      <c r="H1336" t="s">
        <v>50</v>
      </c>
      <c r="I1336">
        <v>320028</v>
      </c>
      <c r="J1336" t="s">
        <v>11</v>
      </c>
      <c r="K1336" s="38">
        <v>5</v>
      </c>
      <c r="L1336" s="38">
        <v>131.06</v>
      </c>
      <c r="M1336" s="38">
        <v>655.30100000000004</v>
      </c>
      <c r="N1336" s="38">
        <v>-195.739</v>
      </c>
      <c r="O1336" s="38">
        <v>52.423999999999999</v>
      </c>
      <c r="P1336" s="38">
        <v>707.72500000000002</v>
      </c>
      <c r="Q1336">
        <v>2023</v>
      </c>
      <c r="R1336">
        <v>12</v>
      </c>
      <c r="S1336">
        <v>0.23000003525102844</v>
      </c>
      <c r="T1336" t="s">
        <v>56</v>
      </c>
    </row>
    <row r="1337" spans="1:20" x14ac:dyDescent="0.25">
      <c r="A1337">
        <v>6750068761</v>
      </c>
      <c r="B1337" s="37">
        <v>45288</v>
      </c>
      <c r="C1337" t="s">
        <v>45</v>
      </c>
      <c r="D1337" t="s">
        <v>46</v>
      </c>
      <c r="E1337" t="s">
        <v>47</v>
      </c>
      <c r="F1337" t="s">
        <v>115</v>
      </c>
      <c r="G1337" t="s">
        <v>49</v>
      </c>
      <c r="H1337" t="s">
        <v>50</v>
      </c>
      <c r="I1337">
        <v>320118</v>
      </c>
      <c r="J1337" t="s">
        <v>57</v>
      </c>
      <c r="K1337" s="38">
        <v>5</v>
      </c>
      <c r="L1337" s="38">
        <v>187.35400000000001</v>
      </c>
      <c r="M1337" s="38">
        <v>936.77200000000005</v>
      </c>
      <c r="N1337" s="38">
        <v>-165.31299999999999</v>
      </c>
      <c r="O1337" s="38">
        <v>74.941999999999993</v>
      </c>
      <c r="P1337" s="38">
        <v>1011.7140000000001</v>
      </c>
      <c r="Q1337">
        <v>2023</v>
      </c>
      <c r="R1337">
        <v>12</v>
      </c>
      <c r="S1337">
        <v>0.15000049905497134</v>
      </c>
      <c r="T1337" t="s">
        <v>56</v>
      </c>
    </row>
    <row r="1338" spans="1:20" x14ac:dyDescent="0.25">
      <c r="A1338">
        <v>6750068795</v>
      </c>
      <c r="B1338" s="37">
        <v>45288</v>
      </c>
      <c r="C1338" t="s">
        <v>45</v>
      </c>
      <c r="D1338" t="s">
        <v>97</v>
      </c>
      <c r="E1338" t="s">
        <v>5</v>
      </c>
      <c r="F1338" t="s">
        <v>98</v>
      </c>
      <c r="G1338" t="s">
        <v>49</v>
      </c>
      <c r="H1338" t="s">
        <v>99</v>
      </c>
      <c r="I1338">
        <v>320015</v>
      </c>
      <c r="J1338" t="s">
        <v>51</v>
      </c>
      <c r="K1338" s="38">
        <v>6</v>
      </c>
      <c r="L1338" s="38">
        <v>332.45499999999998</v>
      </c>
      <c r="M1338" s="38">
        <v>1994.73</v>
      </c>
      <c r="N1338" s="38">
        <v>0</v>
      </c>
      <c r="O1338" s="38">
        <v>159.578</v>
      </c>
      <c r="P1338" s="38">
        <v>2154.308</v>
      </c>
      <c r="Q1338">
        <v>2023</v>
      </c>
      <c r="R1338">
        <v>12</v>
      </c>
      <c r="S1338">
        <v>0</v>
      </c>
      <c r="T1338" t="s">
        <v>52</v>
      </c>
    </row>
    <row r="1339" spans="1:20" x14ac:dyDescent="0.25">
      <c r="A1339">
        <v>6750068795</v>
      </c>
      <c r="B1339" s="37">
        <v>45288</v>
      </c>
      <c r="C1339" t="s">
        <v>45</v>
      </c>
      <c r="D1339" t="s">
        <v>97</v>
      </c>
      <c r="E1339" t="s">
        <v>5</v>
      </c>
      <c r="F1339" t="s">
        <v>98</v>
      </c>
      <c r="G1339" t="s">
        <v>49</v>
      </c>
      <c r="H1339" t="s">
        <v>99</v>
      </c>
      <c r="I1339">
        <v>320028</v>
      </c>
      <c r="J1339" t="s">
        <v>11</v>
      </c>
      <c r="K1339" s="38">
        <v>30</v>
      </c>
      <c r="L1339" s="38">
        <v>133.77799999999999</v>
      </c>
      <c r="M1339" s="38">
        <v>4013.328</v>
      </c>
      <c r="N1339" s="38">
        <v>-1003.332</v>
      </c>
      <c r="O1339" s="38">
        <v>321.06599999999997</v>
      </c>
      <c r="P1339" s="38">
        <v>4334.3940000000002</v>
      </c>
      <c r="Q1339">
        <v>2023</v>
      </c>
      <c r="R1339">
        <v>12</v>
      </c>
      <c r="S1339">
        <v>0.19999952159519302</v>
      </c>
      <c r="T1339" t="s">
        <v>56</v>
      </c>
    </row>
    <row r="1340" spans="1:20" x14ac:dyDescent="0.25">
      <c r="A1340">
        <v>6750068795</v>
      </c>
      <c r="B1340" s="37">
        <v>45288</v>
      </c>
      <c r="C1340" t="s">
        <v>45</v>
      </c>
      <c r="D1340" t="s">
        <v>97</v>
      </c>
      <c r="E1340" t="s">
        <v>5</v>
      </c>
      <c r="F1340" t="s">
        <v>98</v>
      </c>
      <c r="G1340" t="s">
        <v>49</v>
      </c>
      <c r="H1340" t="s">
        <v>99</v>
      </c>
      <c r="I1340">
        <v>320025</v>
      </c>
      <c r="J1340" t="s">
        <v>58</v>
      </c>
      <c r="K1340" s="38">
        <v>20</v>
      </c>
      <c r="L1340" s="38">
        <v>220.8</v>
      </c>
      <c r="M1340" s="38">
        <v>4416</v>
      </c>
      <c r="N1340" s="38">
        <v>0</v>
      </c>
      <c r="O1340" s="38">
        <v>353.28</v>
      </c>
      <c r="P1340" s="38">
        <v>4769.28</v>
      </c>
      <c r="Q1340">
        <v>2023</v>
      </c>
      <c r="R1340">
        <v>12</v>
      </c>
      <c r="S1340">
        <v>0</v>
      </c>
      <c r="T1340" t="s">
        <v>52</v>
      </c>
    </row>
    <row r="1341" spans="1:20" x14ac:dyDescent="0.25">
      <c r="A1341">
        <v>6750068795</v>
      </c>
      <c r="B1341" s="37">
        <v>45288</v>
      </c>
      <c r="C1341" t="s">
        <v>45</v>
      </c>
      <c r="D1341" t="s">
        <v>97</v>
      </c>
      <c r="E1341" t="s">
        <v>5</v>
      </c>
      <c r="F1341" t="s">
        <v>98</v>
      </c>
      <c r="G1341" t="s">
        <v>49</v>
      </c>
      <c r="H1341" t="s">
        <v>99</v>
      </c>
      <c r="I1341">
        <v>324003</v>
      </c>
      <c r="J1341" t="s">
        <v>10</v>
      </c>
      <c r="K1341" s="38">
        <v>200</v>
      </c>
      <c r="L1341" s="38">
        <v>366.66699999999997</v>
      </c>
      <c r="M1341" s="38">
        <v>73333.399999999994</v>
      </c>
      <c r="N1341" s="38">
        <v>0</v>
      </c>
      <c r="O1341" s="38">
        <v>5866.6729999999998</v>
      </c>
      <c r="P1341" s="38">
        <v>79200.073000000004</v>
      </c>
      <c r="Q1341">
        <v>2023</v>
      </c>
      <c r="R1341">
        <v>12</v>
      </c>
      <c r="S1341">
        <v>0</v>
      </c>
      <c r="T1341" t="s">
        <v>52</v>
      </c>
    </row>
    <row r="1342" spans="1:20" x14ac:dyDescent="0.25">
      <c r="A1342">
        <v>6750068795</v>
      </c>
      <c r="B1342" s="37">
        <v>45288</v>
      </c>
      <c r="C1342" t="s">
        <v>45</v>
      </c>
      <c r="D1342" t="s">
        <v>97</v>
      </c>
      <c r="E1342" t="s">
        <v>5</v>
      </c>
      <c r="F1342" t="s">
        <v>98</v>
      </c>
      <c r="G1342" t="s">
        <v>49</v>
      </c>
      <c r="H1342" t="s">
        <v>99</v>
      </c>
      <c r="I1342">
        <v>320015</v>
      </c>
      <c r="J1342" t="s">
        <v>51</v>
      </c>
      <c r="K1342" s="38">
        <v>2</v>
      </c>
      <c r="L1342" s="38">
        <v>0</v>
      </c>
      <c r="M1342" s="38">
        <v>0</v>
      </c>
      <c r="N1342" s="38">
        <v>0</v>
      </c>
      <c r="O1342" s="38">
        <v>0</v>
      </c>
      <c r="P1342" s="38">
        <v>0</v>
      </c>
      <c r="Q1342">
        <v>2023</v>
      </c>
      <c r="R1342">
        <v>12</v>
      </c>
      <c r="S1342">
        <v>0</v>
      </c>
      <c r="T1342" t="s">
        <v>52</v>
      </c>
    </row>
    <row r="1343" spans="1:20" x14ac:dyDescent="0.25">
      <c r="A1343">
        <v>6750068796</v>
      </c>
      <c r="B1343" s="37">
        <v>45288</v>
      </c>
      <c r="C1343" t="s">
        <v>45</v>
      </c>
      <c r="D1343" t="s">
        <v>91</v>
      </c>
      <c r="E1343" t="s">
        <v>5</v>
      </c>
      <c r="F1343" t="s">
        <v>92</v>
      </c>
      <c r="G1343" t="s">
        <v>49</v>
      </c>
      <c r="H1343" t="s">
        <v>50</v>
      </c>
      <c r="I1343">
        <v>320020</v>
      </c>
      <c r="J1343" t="s">
        <v>84</v>
      </c>
      <c r="K1343" s="38">
        <v>40</v>
      </c>
      <c r="L1343" s="38">
        <v>254.22200000000001</v>
      </c>
      <c r="M1343" s="38">
        <v>10168.896000000001</v>
      </c>
      <c r="N1343" s="38">
        <v>-2542.2240000000002</v>
      </c>
      <c r="O1343" s="38">
        <v>813.51199999999994</v>
      </c>
      <c r="P1343" s="38">
        <v>10982.407999999999</v>
      </c>
      <c r="Q1343">
        <v>2023</v>
      </c>
      <c r="R1343">
        <v>12</v>
      </c>
      <c r="S1343">
        <v>0.20000025174839259</v>
      </c>
      <c r="T1343" t="s">
        <v>56</v>
      </c>
    </row>
    <row r="1344" spans="1:20" x14ac:dyDescent="0.25">
      <c r="A1344">
        <v>6750068797</v>
      </c>
      <c r="B1344" s="37">
        <v>45288</v>
      </c>
      <c r="C1344" t="s">
        <v>45</v>
      </c>
      <c r="D1344" t="s">
        <v>95</v>
      </c>
      <c r="E1344" t="s">
        <v>5</v>
      </c>
      <c r="F1344" t="s">
        <v>96</v>
      </c>
      <c r="G1344" t="s">
        <v>49</v>
      </c>
      <c r="H1344" t="s">
        <v>50</v>
      </c>
      <c r="I1344">
        <v>324003</v>
      </c>
      <c r="J1344" t="s">
        <v>10</v>
      </c>
      <c r="K1344" s="38">
        <v>5</v>
      </c>
      <c r="L1344" s="38">
        <v>366.66699999999997</v>
      </c>
      <c r="M1344" s="38">
        <v>1833.335</v>
      </c>
      <c r="N1344" s="38">
        <v>0</v>
      </c>
      <c r="O1344" s="38">
        <v>146.667</v>
      </c>
      <c r="P1344" s="38">
        <v>1980.002</v>
      </c>
      <c r="Q1344">
        <v>2023</v>
      </c>
      <c r="R1344">
        <v>12</v>
      </c>
      <c r="S1344">
        <v>0</v>
      </c>
      <c r="T1344" t="s">
        <v>52</v>
      </c>
    </row>
    <row r="1345" spans="1:20" x14ac:dyDescent="0.25">
      <c r="A1345">
        <v>6750068833</v>
      </c>
      <c r="B1345" s="37">
        <v>45288</v>
      </c>
      <c r="C1345" t="s">
        <v>45</v>
      </c>
      <c r="D1345" t="s">
        <v>46</v>
      </c>
      <c r="E1345" t="s">
        <v>47</v>
      </c>
      <c r="F1345" t="s">
        <v>161</v>
      </c>
      <c r="G1345" t="s">
        <v>49</v>
      </c>
      <c r="H1345" t="s">
        <v>50</v>
      </c>
      <c r="I1345">
        <v>320015</v>
      </c>
      <c r="J1345" t="s">
        <v>51</v>
      </c>
      <c r="K1345" s="38">
        <v>11</v>
      </c>
      <c r="L1345" s="38">
        <v>332.22199999999998</v>
      </c>
      <c r="M1345" s="38">
        <v>3654.442</v>
      </c>
      <c r="N1345" s="38">
        <v>0</v>
      </c>
      <c r="O1345" s="38">
        <v>292.35500000000002</v>
      </c>
      <c r="P1345" s="38">
        <v>3946.797</v>
      </c>
      <c r="Q1345">
        <v>2023</v>
      </c>
      <c r="R1345">
        <v>12</v>
      </c>
      <c r="S1345">
        <v>0</v>
      </c>
      <c r="T1345" t="s">
        <v>52</v>
      </c>
    </row>
    <row r="1346" spans="1:20" x14ac:dyDescent="0.25">
      <c r="A1346">
        <v>6750068833</v>
      </c>
      <c r="B1346" s="37">
        <v>45288</v>
      </c>
      <c r="C1346" t="s">
        <v>45</v>
      </c>
      <c r="D1346" t="s">
        <v>46</v>
      </c>
      <c r="E1346" t="s">
        <v>47</v>
      </c>
      <c r="F1346" t="s">
        <v>161</v>
      </c>
      <c r="G1346" t="s">
        <v>49</v>
      </c>
      <c r="H1346" t="s">
        <v>50</v>
      </c>
      <c r="I1346">
        <v>320107</v>
      </c>
      <c r="J1346" t="s">
        <v>53</v>
      </c>
      <c r="K1346" s="38">
        <v>8</v>
      </c>
      <c r="L1346" s="38">
        <v>332.22199999999998</v>
      </c>
      <c r="M1346" s="38">
        <v>2657.7759999999998</v>
      </c>
      <c r="N1346" s="38">
        <v>0</v>
      </c>
      <c r="O1346" s="38">
        <v>212.62200000000001</v>
      </c>
      <c r="P1346" s="38">
        <v>2870.3980000000001</v>
      </c>
      <c r="Q1346">
        <v>2023</v>
      </c>
      <c r="R1346">
        <v>12</v>
      </c>
      <c r="S1346">
        <v>0</v>
      </c>
      <c r="T1346" t="s">
        <v>52</v>
      </c>
    </row>
    <row r="1347" spans="1:20" x14ac:dyDescent="0.25">
      <c r="A1347">
        <v>6750068833</v>
      </c>
      <c r="B1347" s="37">
        <v>45288</v>
      </c>
      <c r="C1347" t="s">
        <v>45</v>
      </c>
      <c r="D1347" t="s">
        <v>46</v>
      </c>
      <c r="E1347" t="s">
        <v>47</v>
      </c>
      <c r="F1347" t="s">
        <v>161</v>
      </c>
      <c r="G1347" t="s">
        <v>49</v>
      </c>
      <c r="H1347" t="s">
        <v>50</v>
      </c>
      <c r="I1347">
        <v>320028</v>
      </c>
      <c r="J1347" t="s">
        <v>11</v>
      </c>
      <c r="K1347" s="38">
        <v>8</v>
      </c>
      <c r="L1347" s="38">
        <v>170.208</v>
      </c>
      <c r="M1347" s="38">
        <v>1361.664</v>
      </c>
      <c r="N1347" s="38">
        <v>0</v>
      </c>
      <c r="O1347" s="38">
        <v>108.93300000000001</v>
      </c>
      <c r="P1347" s="38">
        <v>1470.597</v>
      </c>
      <c r="Q1347">
        <v>2023</v>
      </c>
      <c r="R1347">
        <v>12</v>
      </c>
      <c r="S1347">
        <v>0</v>
      </c>
      <c r="T1347" t="s">
        <v>52</v>
      </c>
    </row>
    <row r="1348" spans="1:20" x14ac:dyDescent="0.25">
      <c r="A1348">
        <v>6750068833</v>
      </c>
      <c r="B1348" s="37">
        <v>45288</v>
      </c>
      <c r="C1348" t="s">
        <v>45</v>
      </c>
      <c r="D1348" t="s">
        <v>46</v>
      </c>
      <c r="E1348" t="s">
        <v>47</v>
      </c>
      <c r="F1348" t="s">
        <v>161</v>
      </c>
      <c r="G1348" t="s">
        <v>49</v>
      </c>
      <c r="H1348" t="s">
        <v>50</v>
      </c>
      <c r="I1348">
        <v>320023</v>
      </c>
      <c r="J1348" t="s">
        <v>9</v>
      </c>
      <c r="K1348" s="38">
        <v>18</v>
      </c>
      <c r="L1348" s="38">
        <v>220.417</v>
      </c>
      <c r="M1348" s="38">
        <v>3967.5059999999999</v>
      </c>
      <c r="N1348" s="38">
        <v>0</v>
      </c>
      <c r="O1348" s="38">
        <v>317.39999999999998</v>
      </c>
      <c r="P1348" s="38">
        <v>4284.9059999999999</v>
      </c>
      <c r="Q1348">
        <v>2023</v>
      </c>
      <c r="R1348">
        <v>12</v>
      </c>
      <c r="S1348">
        <v>0</v>
      </c>
      <c r="T1348" t="s">
        <v>52</v>
      </c>
    </row>
    <row r="1349" spans="1:20" x14ac:dyDescent="0.25">
      <c r="A1349">
        <v>6750068833</v>
      </c>
      <c r="B1349" s="37">
        <v>45288</v>
      </c>
      <c r="C1349" t="s">
        <v>45</v>
      </c>
      <c r="D1349" t="s">
        <v>46</v>
      </c>
      <c r="E1349" t="s">
        <v>47</v>
      </c>
      <c r="F1349" t="s">
        <v>161</v>
      </c>
      <c r="G1349" t="s">
        <v>49</v>
      </c>
      <c r="H1349" t="s">
        <v>50</v>
      </c>
      <c r="I1349">
        <v>320118</v>
      </c>
      <c r="J1349" t="s">
        <v>57</v>
      </c>
      <c r="K1349" s="38">
        <v>6</v>
      </c>
      <c r="L1349" s="38">
        <v>220.417</v>
      </c>
      <c r="M1349" s="38">
        <v>1322.502</v>
      </c>
      <c r="N1349" s="38">
        <v>0</v>
      </c>
      <c r="O1349" s="38">
        <v>105.8</v>
      </c>
      <c r="P1349" s="38">
        <v>1428.3019999999999</v>
      </c>
      <c r="Q1349">
        <v>2023</v>
      </c>
      <c r="R1349">
        <v>12</v>
      </c>
      <c r="S1349">
        <v>0</v>
      </c>
      <c r="T1349" t="s">
        <v>52</v>
      </c>
    </row>
    <row r="1350" spans="1:20" x14ac:dyDescent="0.25">
      <c r="A1350">
        <v>6750068833</v>
      </c>
      <c r="B1350" s="37">
        <v>45288</v>
      </c>
      <c r="C1350" t="s">
        <v>45</v>
      </c>
      <c r="D1350" t="s">
        <v>46</v>
      </c>
      <c r="E1350" t="s">
        <v>47</v>
      </c>
      <c r="F1350" t="s">
        <v>161</v>
      </c>
      <c r="G1350" t="s">
        <v>49</v>
      </c>
      <c r="H1350" t="s">
        <v>50</v>
      </c>
      <c r="I1350">
        <v>320917</v>
      </c>
      <c r="J1350" t="s">
        <v>54</v>
      </c>
      <c r="K1350" s="38">
        <v>7</v>
      </c>
      <c r="L1350" s="38">
        <v>332.22199999999998</v>
      </c>
      <c r="M1350" s="38">
        <v>2325.5540000000001</v>
      </c>
      <c r="N1350" s="38">
        <v>0</v>
      </c>
      <c r="O1350" s="38">
        <v>186.04400000000001</v>
      </c>
      <c r="P1350" s="38">
        <v>2511.598</v>
      </c>
      <c r="Q1350">
        <v>2023</v>
      </c>
      <c r="R1350">
        <v>12</v>
      </c>
      <c r="S1350">
        <v>0</v>
      </c>
      <c r="T1350" t="s">
        <v>52</v>
      </c>
    </row>
    <row r="1351" spans="1:20" x14ac:dyDescent="0.25">
      <c r="A1351">
        <v>6750068833</v>
      </c>
      <c r="B1351" s="37">
        <v>45288</v>
      </c>
      <c r="C1351" t="s">
        <v>45</v>
      </c>
      <c r="D1351" t="s">
        <v>46</v>
      </c>
      <c r="E1351" t="s">
        <v>47</v>
      </c>
      <c r="F1351" t="s">
        <v>161</v>
      </c>
      <c r="G1351" t="s">
        <v>49</v>
      </c>
      <c r="H1351" t="s">
        <v>50</v>
      </c>
      <c r="I1351">
        <v>323900</v>
      </c>
      <c r="J1351" t="s">
        <v>64</v>
      </c>
      <c r="K1351" s="38">
        <v>1</v>
      </c>
      <c r="L1351" s="38">
        <v>196.71299999999999</v>
      </c>
      <c r="M1351" s="38">
        <v>196.71299999999999</v>
      </c>
      <c r="N1351" s="38">
        <v>-84.305000000000007</v>
      </c>
      <c r="O1351" s="38">
        <v>15.737</v>
      </c>
      <c r="P1351" s="38">
        <v>212.45</v>
      </c>
      <c r="Q1351">
        <v>2023</v>
      </c>
      <c r="R1351">
        <v>12</v>
      </c>
      <c r="S1351">
        <v>0.29999857660363394</v>
      </c>
      <c r="T1351" t="s">
        <v>56</v>
      </c>
    </row>
    <row r="1352" spans="1:20" x14ac:dyDescent="0.25">
      <c r="A1352">
        <v>6750068833</v>
      </c>
      <c r="B1352" s="37">
        <v>45288</v>
      </c>
      <c r="C1352" t="s">
        <v>45</v>
      </c>
      <c r="D1352" t="s">
        <v>46</v>
      </c>
      <c r="E1352" t="s">
        <v>47</v>
      </c>
      <c r="F1352" t="s">
        <v>161</v>
      </c>
      <c r="G1352" t="s">
        <v>49</v>
      </c>
      <c r="H1352" t="s">
        <v>50</v>
      </c>
      <c r="I1352">
        <v>323103</v>
      </c>
      <c r="J1352" t="s">
        <v>60</v>
      </c>
      <c r="K1352" s="38">
        <v>1</v>
      </c>
      <c r="L1352" s="38">
        <v>196.71299999999999</v>
      </c>
      <c r="M1352" s="38">
        <v>196.71299999999999</v>
      </c>
      <c r="N1352" s="38">
        <v>-84.305000000000007</v>
      </c>
      <c r="O1352" s="38">
        <v>15.737</v>
      </c>
      <c r="P1352" s="38">
        <v>212.45</v>
      </c>
      <c r="Q1352">
        <v>2023</v>
      </c>
      <c r="R1352">
        <v>12</v>
      </c>
      <c r="S1352">
        <v>0.29999857660363394</v>
      </c>
      <c r="T1352" t="s">
        <v>56</v>
      </c>
    </row>
    <row r="1353" spans="1:20" x14ac:dyDescent="0.25">
      <c r="A1353">
        <v>6750068833</v>
      </c>
      <c r="B1353" s="37">
        <v>45288</v>
      </c>
      <c r="C1353" t="s">
        <v>45</v>
      </c>
      <c r="D1353" t="s">
        <v>46</v>
      </c>
      <c r="E1353" t="s">
        <v>47</v>
      </c>
      <c r="F1353" t="s">
        <v>161</v>
      </c>
      <c r="G1353" t="s">
        <v>49</v>
      </c>
      <c r="H1353" t="s">
        <v>50</v>
      </c>
      <c r="I1353">
        <v>323004</v>
      </c>
      <c r="J1353" t="s">
        <v>61</v>
      </c>
      <c r="K1353" s="38">
        <v>1</v>
      </c>
      <c r="L1353" s="38">
        <v>196.71299999999999</v>
      </c>
      <c r="M1353" s="38">
        <v>196.71299999999999</v>
      </c>
      <c r="N1353" s="38">
        <v>-84.305000000000007</v>
      </c>
      <c r="O1353" s="38">
        <v>15.737</v>
      </c>
      <c r="P1353" s="38">
        <v>212.45</v>
      </c>
      <c r="Q1353">
        <v>2023</v>
      </c>
      <c r="R1353">
        <v>12</v>
      </c>
      <c r="S1353">
        <v>0.29999857660363394</v>
      </c>
      <c r="T1353" t="s">
        <v>56</v>
      </c>
    </row>
    <row r="1354" spans="1:20" x14ac:dyDescent="0.25">
      <c r="A1354">
        <v>6750068833</v>
      </c>
      <c r="B1354" s="37">
        <v>45288</v>
      </c>
      <c r="C1354" t="s">
        <v>45</v>
      </c>
      <c r="D1354" t="s">
        <v>46</v>
      </c>
      <c r="E1354" t="s">
        <v>47</v>
      </c>
      <c r="F1354" t="s">
        <v>161</v>
      </c>
      <c r="G1354" t="s">
        <v>49</v>
      </c>
      <c r="H1354" t="s">
        <v>50</v>
      </c>
      <c r="I1354">
        <v>320020</v>
      </c>
      <c r="J1354" t="s">
        <v>84</v>
      </c>
      <c r="K1354" s="38">
        <v>1</v>
      </c>
      <c r="L1354" s="38">
        <v>265.77800000000002</v>
      </c>
      <c r="M1354" s="38">
        <v>265.77800000000002</v>
      </c>
      <c r="N1354" s="38">
        <v>-66.444000000000003</v>
      </c>
      <c r="O1354" s="38">
        <v>21.262</v>
      </c>
      <c r="P1354" s="38">
        <v>287.04000000000002</v>
      </c>
      <c r="Q1354">
        <v>2023</v>
      </c>
      <c r="R1354">
        <v>12</v>
      </c>
      <c r="S1354">
        <v>0.19999879598581669</v>
      </c>
      <c r="T1354" t="s">
        <v>56</v>
      </c>
    </row>
    <row r="1355" spans="1:20" x14ac:dyDescent="0.25">
      <c r="A1355">
        <v>6750068833</v>
      </c>
      <c r="B1355" s="37">
        <v>45288</v>
      </c>
      <c r="C1355" t="s">
        <v>45</v>
      </c>
      <c r="D1355" t="s">
        <v>46</v>
      </c>
      <c r="E1355" t="s">
        <v>47</v>
      </c>
      <c r="F1355" t="s">
        <v>161</v>
      </c>
      <c r="G1355" t="s">
        <v>49</v>
      </c>
      <c r="H1355" t="s">
        <v>50</v>
      </c>
      <c r="I1355">
        <v>324003</v>
      </c>
      <c r="J1355" t="s">
        <v>10</v>
      </c>
      <c r="K1355" s="38">
        <v>18</v>
      </c>
      <c r="L1355" s="38">
        <v>383.33300000000003</v>
      </c>
      <c r="M1355" s="38">
        <v>6899.9939999999997</v>
      </c>
      <c r="N1355" s="38">
        <v>0</v>
      </c>
      <c r="O1355" s="38">
        <v>552.00099999999998</v>
      </c>
      <c r="P1355" s="38">
        <v>7451.9949999999999</v>
      </c>
      <c r="Q1355">
        <v>2023</v>
      </c>
      <c r="R1355">
        <v>12</v>
      </c>
      <c r="S1355">
        <v>0</v>
      </c>
      <c r="T1355" t="s">
        <v>52</v>
      </c>
    </row>
    <row r="1356" spans="1:20" x14ac:dyDescent="0.25">
      <c r="A1356">
        <v>6750068833</v>
      </c>
      <c r="B1356" s="37">
        <v>45288</v>
      </c>
      <c r="C1356" t="s">
        <v>45</v>
      </c>
      <c r="D1356" t="s">
        <v>46</v>
      </c>
      <c r="E1356" t="s">
        <v>47</v>
      </c>
      <c r="F1356" t="s">
        <v>161</v>
      </c>
      <c r="G1356" t="s">
        <v>49</v>
      </c>
      <c r="H1356" t="s">
        <v>50</v>
      </c>
      <c r="I1356">
        <v>320400</v>
      </c>
      <c r="J1356" t="s">
        <v>12</v>
      </c>
      <c r="K1356" s="38">
        <v>1</v>
      </c>
      <c r="L1356" s="38">
        <v>169.363</v>
      </c>
      <c r="M1356" s="38">
        <v>169.363</v>
      </c>
      <c r="N1356" s="38">
        <v>-56.454999999999998</v>
      </c>
      <c r="O1356" s="38">
        <v>13.548999999999999</v>
      </c>
      <c r="P1356" s="38">
        <v>182.91200000000001</v>
      </c>
      <c r="Q1356">
        <v>2023</v>
      </c>
      <c r="R1356">
        <v>12</v>
      </c>
      <c r="S1356">
        <v>0.2500022141724752</v>
      </c>
      <c r="T1356" t="s">
        <v>56</v>
      </c>
    </row>
    <row r="1357" spans="1:20" x14ac:dyDescent="0.25">
      <c r="A1357">
        <v>6750068833</v>
      </c>
      <c r="B1357" s="37">
        <v>45288</v>
      </c>
      <c r="C1357" t="s">
        <v>45</v>
      </c>
      <c r="D1357" t="s">
        <v>46</v>
      </c>
      <c r="E1357" t="s">
        <v>47</v>
      </c>
      <c r="F1357" t="s">
        <v>161</v>
      </c>
      <c r="G1357" t="s">
        <v>49</v>
      </c>
      <c r="H1357" t="s">
        <v>50</v>
      </c>
      <c r="I1357">
        <v>320100</v>
      </c>
      <c r="J1357" t="s">
        <v>13</v>
      </c>
      <c r="K1357" s="38">
        <v>1</v>
      </c>
      <c r="L1357" s="38">
        <v>169.363</v>
      </c>
      <c r="M1357" s="38">
        <v>169.363</v>
      </c>
      <c r="N1357" s="38">
        <v>-56.454999999999998</v>
      </c>
      <c r="O1357" s="38">
        <v>13.548999999999999</v>
      </c>
      <c r="P1357" s="38">
        <v>182.91200000000001</v>
      </c>
      <c r="Q1357">
        <v>2023</v>
      </c>
      <c r="R1357">
        <v>12</v>
      </c>
      <c r="S1357">
        <v>0.2500022141724752</v>
      </c>
      <c r="T1357" t="s">
        <v>56</v>
      </c>
    </row>
    <row r="1358" spans="1:20" x14ac:dyDescent="0.25">
      <c r="A1358">
        <v>6750068833</v>
      </c>
      <c r="B1358" s="37">
        <v>45288</v>
      </c>
      <c r="C1358" t="s">
        <v>45</v>
      </c>
      <c r="D1358" t="s">
        <v>46</v>
      </c>
      <c r="E1358" t="s">
        <v>47</v>
      </c>
      <c r="F1358" t="s">
        <v>161</v>
      </c>
      <c r="G1358" t="s">
        <v>49</v>
      </c>
      <c r="H1358" t="s">
        <v>50</v>
      </c>
      <c r="I1358">
        <v>320015</v>
      </c>
      <c r="J1358" t="s">
        <v>51</v>
      </c>
      <c r="K1358" s="38">
        <v>3</v>
      </c>
      <c r="L1358" s="38">
        <v>0</v>
      </c>
      <c r="M1358" s="38">
        <v>0</v>
      </c>
      <c r="N1358" s="38">
        <v>0</v>
      </c>
      <c r="O1358" s="38">
        <v>0</v>
      </c>
      <c r="P1358" s="38">
        <v>0</v>
      </c>
      <c r="Q1358">
        <v>2023</v>
      </c>
      <c r="R1358">
        <v>12</v>
      </c>
      <c r="S1358">
        <v>0</v>
      </c>
      <c r="T1358" t="s">
        <v>52</v>
      </c>
    </row>
    <row r="1359" spans="1:20" x14ac:dyDescent="0.25">
      <c r="A1359">
        <v>6750068833</v>
      </c>
      <c r="B1359" s="37">
        <v>45288</v>
      </c>
      <c r="C1359" t="s">
        <v>45</v>
      </c>
      <c r="D1359" t="s">
        <v>46</v>
      </c>
      <c r="E1359" t="s">
        <v>47</v>
      </c>
      <c r="F1359" t="s">
        <v>161</v>
      </c>
      <c r="G1359" t="s">
        <v>49</v>
      </c>
      <c r="H1359" t="s">
        <v>50</v>
      </c>
      <c r="I1359">
        <v>320107</v>
      </c>
      <c r="J1359" t="s">
        <v>53</v>
      </c>
      <c r="K1359" s="38">
        <v>2</v>
      </c>
      <c r="L1359" s="38">
        <v>0</v>
      </c>
      <c r="M1359" s="38">
        <v>0</v>
      </c>
      <c r="N1359" s="38">
        <v>0</v>
      </c>
      <c r="O1359" s="38">
        <v>0</v>
      </c>
      <c r="P1359" s="38">
        <v>0</v>
      </c>
      <c r="Q1359">
        <v>2023</v>
      </c>
      <c r="R1359">
        <v>12</v>
      </c>
      <c r="S1359">
        <v>0</v>
      </c>
      <c r="T1359" t="s">
        <v>52</v>
      </c>
    </row>
    <row r="1360" spans="1:20" x14ac:dyDescent="0.25">
      <c r="A1360">
        <v>6750068833</v>
      </c>
      <c r="B1360" s="37">
        <v>45288</v>
      </c>
      <c r="C1360" t="s">
        <v>45</v>
      </c>
      <c r="D1360" t="s">
        <v>46</v>
      </c>
      <c r="E1360" t="s">
        <v>47</v>
      </c>
      <c r="F1360" t="s">
        <v>161</v>
      </c>
      <c r="G1360" t="s">
        <v>49</v>
      </c>
      <c r="H1360" t="s">
        <v>50</v>
      </c>
      <c r="I1360">
        <v>320917</v>
      </c>
      <c r="J1360" t="s">
        <v>54</v>
      </c>
      <c r="K1360" s="38">
        <v>2</v>
      </c>
      <c r="L1360" s="38">
        <v>0</v>
      </c>
      <c r="M1360" s="38">
        <v>0</v>
      </c>
      <c r="N1360" s="38">
        <v>0</v>
      </c>
      <c r="O1360" s="38">
        <v>0</v>
      </c>
      <c r="P1360" s="38">
        <v>0</v>
      </c>
      <c r="Q1360">
        <v>2023</v>
      </c>
      <c r="R1360">
        <v>12</v>
      </c>
      <c r="S1360">
        <v>0</v>
      </c>
      <c r="T1360" t="s">
        <v>52</v>
      </c>
    </row>
    <row r="1361" spans="1:20" x14ac:dyDescent="0.25">
      <c r="A1361">
        <v>6750068834</v>
      </c>
      <c r="B1361" s="37">
        <v>45288</v>
      </c>
      <c r="C1361" t="s">
        <v>45</v>
      </c>
      <c r="D1361" t="s">
        <v>74</v>
      </c>
      <c r="E1361" t="s">
        <v>5</v>
      </c>
      <c r="F1361" t="s">
        <v>75</v>
      </c>
      <c r="G1361" t="s">
        <v>49</v>
      </c>
      <c r="H1361" t="s">
        <v>76</v>
      </c>
      <c r="I1361">
        <v>320020</v>
      </c>
      <c r="J1361" t="s">
        <v>84</v>
      </c>
      <c r="K1361" s="38">
        <v>25</v>
      </c>
      <c r="L1361" s="38">
        <v>254.22200000000001</v>
      </c>
      <c r="M1361" s="38">
        <v>6355.56</v>
      </c>
      <c r="N1361" s="38">
        <v>-1588.89</v>
      </c>
      <c r="O1361" s="38">
        <v>508.44499999999999</v>
      </c>
      <c r="P1361" s="38">
        <v>6864.0050000000001</v>
      </c>
      <c r="Q1361">
        <v>2023</v>
      </c>
      <c r="R1361">
        <v>12</v>
      </c>
      <c r="S1361">
        <v>0.20000025174839259</v>
      </c>
      <c r="T1361" t="s">
        <v>56</v>
      </c>
    </row>
    <row r="1362" spans="1:20" x14ac:dyDescent="0.25">
      <c r="A1362">
        <v>6750068834</v>
      </c>
      <c r="B1362" s="37">
        <v>45288</v>
      </c>
      <c r="C1362" t="s">
        <v>45</v>
      </c>
      <c r="D1362" t="s">
        <v>74</v>
      </c>
      <c r="E1362" t="s">
        <v>5</v>
      </c>
      <c r="F1362" t="s">
        <v>75</v>
      </c>
      <c r="G1362" t="s">
        <v>49</v>
      </c>
      <c r="H1362" t="s">
        <v>76</v>
      </c>
      <c r="I1362">
        <v>322000</v>
      </c>
      <c r="J1362" t="s">
        <v>69</v>
      </c>
      <c r="K1362" s="38">
        <v>2</v>
      </c>
      <c r="L1362" s="38">
        <v>196.71299999999999</v>
      </c>
      <c r="M1362" s="38">
        <v>393.42500000000001</v>
      </c>
      <c r="N1362" s="38">
        <v>-168.61099999999999</v>
      </c>
      <c r="O1362" s="38">
        <v>31.474</v>
      </c>
      <c r="P1362" s="38">
        <v>424.899</v>
      </c>
      <c r="Q1362">
        <v>2023</v>
      </c>
      <c r="R1362">
        <v>12</v>
      </c>
      <c r="S1362">
        <v>0.29999982207577075</v>
      </c>
      <c r="T1362" t="s">
        <v>56</v>
      </c>
    </row>
    <row r="1363" spans="1:20" x14ac:dyDescent="0.25">
      <c r="A1363">
        <v>6750068834</v>
      </c>
      <c r="B1363" s="37">
        <v>45288</v>
      </c>
      <c r="C1363" t="s">
        <v>45</v>
      </c>
      <c r="D1363" t="s">
        <v>74</v>
      </c>
      <c r="E1363" t="s">
        <v>5</v>
      </c>
      <c r="F1363" t="s">
        <v>75</v>
      </c>
      <c r="G1363" t="s">
        <v>49</v>
      </c>
      <c r="H1363" t="s">
        <v>76</v>
      </c>
      <c r="I1363">
        <v>322110</v>
      </c>
      <c r="J1363" t="s">
        <v>85</v>
      </c>
      <c r="K1363" s="38">
        <v>2</v>
      </c>
      <c r="L1363" s="38">
        <v>196.71299999999999</v>
      </c>
      <c r="M1363" s="38">
        <v>393.42500000000001</v>
      </c>
      <c r="N1363" s="38">
        <v>-168.61099999999999</v>
      </c>
      <c r="O1363" s="38">
        <v>31.474</v>
      </c>
      <c r="P1363" s="38">
        <v>424.899</v>
      </c>
      <c r="Q1363">
        <v>2023</v>
      </c>
      <c r="R1363">
        <v>12</v>
      </c>
      <c r="S1363">
        <v>0.29999982207577075</v>
      </c>
      <c r="T1363" t="s">
        <v>56</v>
      </c>
    </row>
    <row r="1364" spans="1:20" x14ac:dyDescent="0.25">
      <c r="A1364">
        <v>6750068834</v>
      </c>
      <c r="B1364" s="37">
        <v>45288</v>
      </c>
      <c r="C1364" t="s">
        <v>45</v>
      </c>
      <c r="D1364" t="s">
        <v>74</v>
      </c>
      <c r="E1364" t="s">
        <v>5</v>
      </c>
      <c r="F1364" t="s">
        <v>75</v>
      </c>
      <c r="G1364" t="s">
        <v>49</v>
      </c>
      <c r="H1364" t="s">
        <v>76</v>
      </c>
      <c r="I1364">
        <v>322231</v>
      </c>
      <c r="J1364" t="s">
        <v>120</v>
      </c>
      <c r="K1364" s="38">
        <v>2</v>
      </c>
      <c r="L1364" s="38">
        <v>196.71299999999999</v>
      </c>
      <c r="M1364" s="38">
        <v>393.42500000000001</v>
      </c>
      <c r="N1364" s="38">
        <v>-168.61099999999999</v>
      </c>
      <c r="O1364" s="38">
        <v>31.474</v>
      </c>
      <c r="P1364" s="38">
        <v>424.899</v>
      </c>
      <c r="Q1364">
        <v>2023</v>
      </c>
      <c r="R1364">
        <v>12</v>
      </c>
      <c r="S1364">
        <v>0.29999982207577075</v>
      </c>
      <c r="T1364" t="s">
        <v>56</v>
      </c>
    </row>
    <row r="1365" spans="1:20" x14ac:dyDescent="0.25">
      <c r="A1365">
        <v>6750068835</v>
      </c>
      <c r="B1365" s="37">
        <v>45288</v>
      </c>
      <c r="C1365" t="s">
        <v>45</v>
      </c>
      <c r="D1365" t="s">
        <v>46</v>
      </c>
      <c r="E1365" t="s">
        <v>47</v>
      </c>
      <c r="F1365" t="s">
        <v>109</v>
      </c>
      <c r="G1365" t="s">
        <v>49</v>
      </c>
      <c r="H1365" t="s">
        <v>50</v>
      </c>
      <c r="I1365">
        <v>320015</v>
      </c>
      <c r="J1365" t="s">
        <v>51</v>
      </c>
      <c r="K1365" s="38">
        <v>6</v>
      </c>
      <c r="L1365" s="38">
        <v>332.22199999999998</v>
      </c>
      <c r="M1365" s="38">
        <v>1993.3320000000001</v>
      </c>
      <c r="N1365" s="38">
        <v>0</v>
      </c>
      <c r="O1365" s="38">
        <v>159.46700000000001</v>
      </c>
      <c r="P1365" s="38">
        <v>2152.799</v>
      </c>
      <c r="Q1365">
        <v>2023</v>
      </c>
      <c r="R1365">
        <v>12</v>
      </c>
      <c r="S1365">
        <v>0</v>
      </c>
      <c r="T1365" t="s">
        <v>52</v>
      </c>
    </row>
    <row r="1366" spans="1:20" x14ac:dyDescent="0.25">
      <c r="A1366">
        <v>6750068835</v>
      </c>
      <c r="B1366" s="37">
        <v>45288</v>
      </c>
      <c r="C1366" t="s">
        <v>45</v>
      </c>
      <c r="D1366" t="s">
        <v>46</v>
      </c>
      <c r="E1366" t="s">
        <v>47</v>
      </c>
      <c r="F1366" t="s">
        <v>109</v>
      </c>
      <c r="G1366" t="s">
        <v>49</v>
      </c>
      <c r="H1366" t="s">
        <v>50</v>
      </c>
      <c r="I1366">
        <v>320107</v>
      </c>
      <c r="J1366" t="s">
        <v>53</v>
      </c>
      <c r="K1366" s="38">
        <v>11</v>
      </c>
      <c r="L1366" s="38">
        <v>332.22199999999998</v>
      </c>
      <c r="M1366" s="38">
        <v>3654.442</v>
      </c>
      <c r="N1366" s="38">
        <v>0</v>
      </c>
      <c r="O1366" s="38">
        <v>292.35500000000002</v>
      </c>
      <c r="P1366" s="38">
        <v>3946.797</v>
      </c>
      <c r="Q1366">
        <v>2023</v>
      </c>
      <c r="R1366">
        <v>12</v>
      </c>
      <c r="S1366">
        <v>0</v>
      </c>
      <c r="T1366" t="s">
        <v>52</v>
      </c>
    </row>
    <row r="1367" spans="1:20" x14ac:dyDescent="0.25">
      <c r="A1367">
        <v>6750068835</v>
      </c>
      <c r="B1367" s="37">
        <v>45288</v>
      </c>
      <c r="C1367" t="s">
        <v>45</v>
      </c>
      <c r="D1367" t="s">
        <v>46</v>
      </c>
      <c r="E1367" t="s">
        <v>47</v>
      </c>
      <c r="F1367" t="s">
        <v>109</v>
      </c>
      <c r="G1367" t="s">
        <v>49</v>
      </c>
      <c r="H1367" t="s">
        <v>50</v>
      </c>
      <c r="I1367">
        <v>320118</v>
      </c>
      <c r="J1367" t="s">
        <v>57</v>
      </c>
      <c r="K1367" s="38">
        <v>3</v>
      </c>
      <c r="L1367" s="38">
        <v>220.417</v>
      </c>
      <c r="M1367" s="38">
        <v>661.25099999999998</v>
      </c>
      <c r="N1367" s="38">
        <v>0</v>
      </c>
      <c r="O1367" s="38">
        <v>52.9</v>
      </c>
      <c r="P1367" s="38">
        <v>714.15099999999995</v>
      </c>
      <c r="Q1367">
        <v>2023</v>
      </c>
      <c r="R1367">
        <v>12</v>
      </c>
      <c r="S1367">
        <v>0</v>
      </c>
      <c r="T1367" t="s">
        <v>52</v>
      </c>
    </row>
    <row r="1368" spans="1:20" x14ac:dyDescent="0.25">
      <c r="A1368">
        <v>6750068835</v>
      </c>
      <c r="B1368" s="37">
        <v>45288</v>
      </c>
      <c r="C1368" t="s">
        <v>45</v>
      </c>
      <c r="D1368" t="s">
        <v>46</v>
      </c>
      <c r="E1368" t="s">
        <v>47</v>
      </c>
      <c r="F1368" t="s">
        <v>109</v>
      </c>
      <c r="G1368" t="s">
        <v>49</v>
      </c>
      <c r="H1368" t="s">
        <v>50</v>
      </c>
      <c r="I1368">
        <v>320917</v>
      </c>
      <c r="J1368" t="s">
        <v>54</v>
      </c>
      <c r="K1368" s="38">
        <v>3</v>
      </c>
      <c r="L1368" s="38">
        <v>332.22199999999998</v>
      </c>
      <c r="M1368" s="38">
        <v>996.66600000000005</v>
      </c>
      <c r="N1368" s="38">
        <v>0</v>
      </c>
      <c r="O1368" s="38">
        <v>79.733000000000004</v>
      </c>
      <c r="P1368" s="38">
        <v>1076.3989999999999</v>
      </c>
      <c r="Q1368">
        <v>2023</v>
      </c>
      <c r="R1368">
        <v>12</v>
      </c>
      <c r="S1368">
        <v>0</v>
      </c>
      <c r="T1368" t="s">
        <v>52</v>
      </c>
    </row>
    <row r="1369" spans="1:20" x14ac:dyDescent="0.25">
      <c r="A1369">
        <v>6750068835</v>
      </c>
      <c r="B1369" s="37">
        <v>45288</v>
      </c>
      <c r="C1369" t="s">
        <v>45</v>
      </c>
      <c r="D1369" t="s">
        <v>46</v>
      </c>
      <c r="E1369" t="s">
        <v>47</v>
      </c>
      <c r="F1369" t="s">
        <v>109</v>
      </c>
      <c r="G1369" t="s">
        <v>49</v>
      </c>
      <c r="H1369" t="s">
        <v>50</v>
      </c>
      <c r="I1369">
        <v>324003</v>
      </c>
      <c r="J1369" t="s">
        <v>10</v>
      </c>
      <c r="K1369" s="38">
        <v>8</v>
      </c>
      <c r="L1369" s="38">
        <v>383.33300000000003</v>
      </c>
      <c r="M1369" s="38">
        <v>3066.6640000000002</v>
      </c>
      <c r="N1369" s="38">
        <v>0</v>
      </c>
      <c r="O1369" s="38">
        <v>245.333</v>
      </c>
      <c r="P1369" s="38">
        <v>3311.9969999999998</v>
      </c>
      <c r="Q1369">
        <v>2023</v>
      </c>
      <c r="R1369">
        <v>12</v>
      </c>
      <c r="S1369">
        <v>0</v>
      </c>
      <c r="T1369" t="s">
        <v>52</v>
      </c>
    </row>
    <row r="1370" spans="1:20" x14ac:dyDescent="0.25">
      <c r="A1370">
        <v>6750068835</v>
      </c>
      <c r="B1370" s="37">
        <v>45288</v>
      </c>
      <c r="C1370" t="s">
        <v>45</v>
      </c>
      <c r="D1370" t="s">
        <v>46</v>
      </c>
      <c r="E1370" t="s">
        <v>47</v>
      </c>
      <c r="F1370" t="s">
        <v>109</v>
      </c>
      <c r="G1370" t="s">
        <v>49</v>
      </c>
      <c r="H1370" t="s">
        <v>50</v>
      </c>
      <c r="I1370">
        <v>320015</v>
      </c>
      <c r="J1370" t="s">
        <v>51</v>
      </c>
      <c r="K1370" s="38">
        <v>2</v>
      </c>
      <c r="L1370" s="38">
        <v>0</v>
      </c>
      <c r="M1370" s="38">
        <v>0</v>
      </c>
      <c r="N1370" s="38">
        <v>0</v>
      </c>
      <c r="O1370" s="38">
        <v>0</v>
      </c>
      <c r="P1370" s="38">
        <v>0</v>
      </c>
      <c r="Q1370">
        <v>2023</v>
      </c>
      <c r="R1370">
        <v>12</v>
      </c>
      <c r="S1370">
        <v>0</v>
      </c>
      <c r="T1370" t="s">
        <v>52</v>
      </c>
    </row>
    <row r="1371" spans="1:20" x14ac:dyDescent="0.25">
      <c r="A1371">
        <v>6750068835</v>
      </c>
      <c r="B1371" s="37">
        <v>45288</v>
      </c>
      <c r="C1371" t="s">
        <v>45</v>
      </c>
      <c r="D1371" t="s">
        <v>46</v>
      </c>
      <c r="E1371" t="s">
        <v>47</v>
      </c>
      <c r="F1371" t="s">
        <v>109</v>
      </c>
      <c r="G1371" t="s">
        <v>49</v>
      </c>
      <c r="H1371" t="s">
        <v>50</v>
      </c>
      <c r="I1371">
        <v>320107</v>
      </c>
      <c r="J1371" t="s">
        <v>53</v>
      </c>
      <c r="K1371" s="38">
        <v>3</v>
      </c>
      <c r="L1371" s="38">
        <v>0</v>
      </c>
      <c r="M1371" s="38">
        <v>0</v>
      </c>
      <c r="N1371" s="38">
        <v>0</v>
      </c>
      <c r="O1371" s="38">
        <v>0</v>
      </c>
      <c r="P1371" s="38">
        <v>0</v>
      </c>
      <c r="Q1371">
        <v>2023</v>
      </c>
      <c r="R1371">
        <v>12</v>
      </c>
      <c r="S1371">
        <v>0</v>
      </c>
      <c r="T1371" t="s">
        <v>52</v>
      </c>
    </row>
    <row r="1372" spans="1:20" x14ac:dyDescent="0.25">
      <c r="A1372">
        <v>6750068835</v>
      </c>
      <c r="B1372" s="37">
        <v>45288</v>
      </c>
      <c r="C1372" t="s">
        <v>45</v>
      </c>
      <c r="D1372" t="s">
        <v>46</v>
      </c>
      <c r="E1372" t="s">
        <v>47</v>
      </c>
      <c r="F1372" t="s">
        <v>109</v>
      </c>
      <c r="G1372" t="s">
        <v>49</v>
      </c>
      <c r="H1372" t="s">
        <v>50</v>
      </c>
      <c r="I1372">
        <v>320917</v>
      </c>
      <c r="J1372" t="s">
        <v>54</v>
      </c>
      <c r="K1372" s="38">
        <v>1</v>
      </c>
      <c r="L1372" s="38">
        <v>0</v>
      </c>
      <c r="M1372" s="38">
        <v>0</v>
      </c>
      <c r="N1372" s="38">
        <v>0</v>
      </c>
      <c r="O1372" s="38">
        <v>0</v>
      </c>
      <c r="P1372" s="38">
        <v>0</v>
      </c>
      <c r="Q1372">
        <v>2023</v>
      </c>
      <c r="R1372">
        <v>12</v>
      </c>
      <c r="S1372">
        <v>0</v>
      </c>
      <c r="T1372" t="s">
        <v>52</v>
      </c>
    </row>
    <row r="1373" spans="1:20" x14ac:dyDescent="0.25">
      <c r="A1373">
        <v>6750068836</v>
      </c>
      <c r="B1373" s="37">
        <v>45288</v>
      </c>
      <c r="C1373" t="s">
        <v>45</v>
      </c>
      <c r="D1373" t="s">
        <v>46</v>
      </c>
      <c r="E1373" t="s">
        <v>47</v>
      </c>
      <c r="F1373" t="s">
        <v>109</v>
      </c>
      <c r="G1373" t="s">
        <v>49</v>
      </c>
      <c r="H1373" t="s">
        <v>50</v>
      </c>
      <c r="I1373">
        <v>320118</v>
      </c>
      <c r="J1373" t="s">
        <v>57</v>
      </c>
      <c r="K1373" s="38">
        <v>2</v>
      </c>
      <c r="L1373" s="38">
        <v>220.417</v>
      </c>
      <c r="M1373" s="38">
        <v>440.834</v>
      </c>
      <c r="N1373" s="38">
        <v>0</v>
      </c>
      <c r="O1373" s="38">
        <v>35.267000000000003</v>
      </c>
      <c r="P1373" s="38">
        <v>476.101</v>
      </c>
      <c r="Q1373">
        <v>2023</v>
      </c>
      <c r="R1373">
        <v>12</v>
      </c>
      <c r="S1373">
        <v>0</v>
      </c>
      <c r="T1373" t="s">
        <v>52</v>
      </c>
    </row>
    <row r="1374" spans="1:20" x14ac:dyDescent="0.25">
      <c r="A1374">
        <v>6750068836</v>
      </c>
      <c r="B1374" s="37">
        <v>45288</v>
      </c>
      <c r="C1374" t="s">
        <v>45</v>
      </c>
      <c r="D1374" t="s">
        <v>46</v>
      </c>
      <c r="E1374" t="s">
        <v>47</v>
      </c>
      <c r="F1374" t="s">
        <v>109</v>
      </c>
      <c r="G1374" t="s">
        <v>49</v>
      </c>
      <c r="H1374" t="s">
        <v>50</v>
      </c>
      <c r="I1374">
        <v>320020</v>
      </c>
      <c r="J1374" t="s">
        <v>84</v>
      </c>
      <c r="K1374" s="38">
        <v>5</v>
      </c>
      <c r="L1374" s="38">
        <v>265.77800000000002</v>
      </c>
      <c r="M1374" s="38">
        <v>1328.8879999999999</v>
      </c>
      <c r="N1374" s="38">
        <v>-332.22199999999998</v>
      </c>
      <c r="O1374" s="38">
        <v>106.31100000000001</v>
      </c>
      <c r="P1374" s="38">
        <v>1435.1990000000001</v>
      </c>
      <c r="Q1374">
        <v>2023</v>
      </c>
      <c r="R1374">
        <v>12</v>
      </c>
      <c r="S1374">
        <v>0.19999975919745328</v>
      </c>
      <c r="T1374" t="s">
        <v>56</v>
      </c>
    </row>
    <row r="1375" spans="1:20" x14ac:dyDescent="0.25">
      <c r="A1375">
        <v>6750068836</v>
      </c>
      <c r="B1375" s="37">
        <v>45288</v>
      </c>
      <c r="C1375" t="s">
        <v>45</v>
      </c>
      <c r="D1375" t="s">
        <v>46</v>
      </c>
      <c r="E1375" t="s">
        <v>47</v>
      </c>
      <c r="F1375" t="s">
        <v>109</v>
      </c>
      <c r="G1375" t="s">
        <v>49</v>
      </c>
      <c r="H1375" t="s">
        <v>50</v>
      </c>
      <c r="I1375">
        <v>320025</v>
      </c>
      <c r="J1375" t="s">
        <v>58</v>
      </c>
      <c r="K1375" s="38">
        <v>50</v>
      </c>
      <c r="L1375" s="38">
        <v>220.417</v>
      </c>
      <c r="M1375" s="38">
        <v>11020.85</v>
      </c>
      <c r="N1375" s="38">
        <v>0</v>
      </c>
      <c r="O1375" s="38">
        <v>881.66800000000001</v>
      </c>
      <c r="P1375" s="38">
        <v>11902.518</v>
      </c>
      <c r="Q1375">
        <v>2023</v>
      </c>
      <c r="R1375">
        <v>12</v>
      </c>
      <c r="S1375">
        <v>0</v>
      </c>
      <c r="T1375" t="s">
        <v>52</v>
      </c>
    </row>
    <row r="1376" spans="1:20" x14ac:dyDescent="0.25">
      <c r="A1376">
        <v>6750068837</v>
      </c>
      <c r="B1376" s="37">
        <v>45288</v>
      </c>
      <c r="C1376" t="s">
        <v>45</v>
      </c>
      <c r="D1376" t="s">
        <v>46</v>
      </c>
      <c r="E1376" t="s">
        <v>47</v>
      </c>
      <c r="F1376" t="s">
        <v>110</v>
      </c>
      <c r="G1376" t="s">
        <v>49</v>
      </c>
      <c r="H1376" t="s">
        <v>50</v>
      </c>
      <c r="I1376">
        <v>320015</v>
      </c>
      <c r="J1376" t="s">
        <v>51</v>
      </c>
      <c r="K1376" s="38">
        <v>11</v>
      </c>
      <c r="L1376" s="38">
        <v>332.22199999999998</v>
      </c>
      <c r="M1376" s="38">
        <v>3654.442</v>
      </c>
      <c r="N1376" s="38">
        <v>0</v>
      </c>
      <c r="O1376" s="38">
        <v>292.35500000000002</v>
      </c>
      <c r="P1376" s="38">
        <v>3946.797</v>
      </c>
      <c r="Q1376">
        <v>2023</v>
      </c>
      <c r="R1376">
        <v>12</v>
      </c>
      <c r="S1376">
        <v>0</v>
      </c>
      <c r="T1376" t="s">
        <v>52</v>
      </c>
    </row>
    <row r="1377" spans="1:20" x14ac:dyDescent="0.25">
      <c r="A1377">
        <v>6750068837</v>
      </c>
      <c r="B1377" s="37">
        <v>45288</v>
      </c>
      <c r="C1377" t="s">
        <v>45</v>
      </c>
      <c r="D1377" t="s">
        <v>46</v>
      </c>
      <c r="E1377" t="s">
        <v>47</v>
      </c>
      <c r="F1377" t="s">
        <v>110</v>
      </c>
      <c r="G1377" t="s">
        <v>49</v>
      </c>
      <c r="H1377" t="s">
        <v>50</v>
      </c>
      <c r="I1377">
        <v>320118</v>
      </c>
      <c r="J1377" t="s">
        <v>57</v>
      </c>
      <c r="K1377" s="38">
        <v>13</v>
      </c>
      <c r="L1377" s="38">
        <v>220.417</v>
      </c>
      <c r="M1377" s="38">
        <v>2865.4209999999998</v>
      </c>
      <c r="N1377" s="38">
        <v>0</v>
      </c>
      <c r="O1377" s="38">
        <v>229.23400000000001</v>
      </c>
      <c r="P1377" s="38">
        <v>3094.6550000000002</v>
      </c>
      <c r="Q1377">
        <v>2023</v>
      </c>
      <c r="R1377">
        <v>12</v>
      </c>
      <c r="S1377">
        <v>0</v>
      </c>
      <c r="T1377" t="s">
        <v>52</v>
      </c>
    </row>
    <row r="1378" spans="1:20" x14ac:dyDescent="0.25">
      <c r="A1378">
        <v>6750068837</v>
      </c>
      <c r="B1378" s="37">
        <v>45288</v>
      </c>
      <c r="C1378" t="s">
        <v>45</v>
      </c>
      <c r="D1378" t="s">
        <v>46</v>
      </c>
      <c r="E1378" t="s">
        <v>47</v>
      </c>
      <c r="F1378" t="s">
        <v>110</v>
      </c>
      <c r="G1378" t="s">
        <v>49</v>
      </c>
      <c r="H1378" t="s">
        <v>50</v>
      </c>
      <c r="I1378">
        <v>320025</v>
      </c>
      <c r="J1378" t="s">
        <v>58</v>
      </c>
      <c r="K1378" s="38">
        <v>1</v>
      </c>
      <c r="L1378" s="38">
        <v>220.417</v>
      </c>
      <c r="M1378" s="38">
        <v>220.417</v>
      </c>
      <c r="N1378" s="38">
        <v>0</v>
      </c>
      <c r="O1378" s="38">
        <v>17.632999999999999</v>
      </c>
      <c r="P1378" s="38">
        <v>238.05</v>
      </c>
      <c r="Q1378">
        <v>2023</v>
      </c>
      <c r="R1378">
        <v>12</v>
      </c>
      <c r="S1378">
        <v>0</v>
      </c>
      <c r="T1378" t="s">
        <v>52</v>
      </c>
    </row>
    <row r="1379" spans="1:20" x14ac:dyDescent="0.25">
      <c r="A1379">
        <v>6750068837</v>
      </c>
      <c r="B1379" s="37">
        <v>45288</v>
      </c>
      <c r="C1379" t="s">
        <v>45</v>
      </c>
      <c r="D1379" t="s">
        <v>46</v>
      </c>
      <c r="E1379" t="s">
        <v>47</v>
      </c>
      <c r="F1379" t="s">
        <v>110</v>
      </c>
      <c r="G1379" t="s">
        <v>49</v>
      </c>
      <c r="H1379" t="s">
        <v>50</v>
      </c>
      <c r="I1379">
        <v>324003</v>
      </c>
      <c r="J1379" t="s">
        <v>10</v>
      </c>
      <c r="K1379" s="38">
        <v>9</v>
      </c>
      <c r="L1379" s="38">
        <v>383.33300000000003</v>
      </c>
      <c r="M1379" s="38">
        <v>3449.9969999999998</v>
      </c>
      <c r="N1379" s="38">
        <v>0</v>
      </c>
      <c r="O1379" s="38">
        <v>276</v>
      </c>
      <c r="P1379" s="38">
        <v>3725.9969999999998</v>
      </c>
      <c r="Q1379">
        <v>2023</v>
      </c>
      <c r="R1379">
        <v>12</v>
      </c>
      <c r="S1379">
        <v>0</v>
      </c>
      <c r="T1379" t="s">
        <v>52</v>
      </c>
    </row>
    <row r="1380" spans="1:20" x14ac:dyDescent="0.25">
      <c r="A1380">
        <v>6750068837</v>
      </c>
      <c r="B1380" s="37">
        <v>45288</v>
      </c>
      <c r="C1380" t="s">
        <v>45</v>
      </c>
      <c r="D1380" t="s">
        <v>46</v>
      </c>
      <c r="E1380" t="s">
        <v>47</v>
      </c>
      <c r="F1380" t="s">
        <v>110</v>
      </c>
      <c r="G1380" t="s">
        <v>49</v>
      </c>
      <c r="H1380" t="s">
        <v>50</v>
      </c>
      <c r="I1380">
        <v>320015</v>
      </c>
      <c r="J1380" t="s">
        <v>51</v>
      </c>
      <c r="K1380" s="38">
        <v>3</v>
      </c>
      <c r="L1380" s="38">
        <v>0</v>
      </c>
      <c r="M1380" s="38">
        <v>0</v>
      </c>
      <c r="N1380" s="38">
        <v>0</v>
      </c>
      <c r="O1380" s="38">
        <v>0</v>
      </c>
      <c r="P1380" s="38">
        <v>0</v>
      </c>
      <c r="Q1380">
        <v>2023</v>
      </c>
      <c r="R1380">
        <v>12</v>
      </c>
      <c r="S1380">
        <v>0</v>
      </c>
      <c r="T1380" t="s">
        <v>52</v>
      </c>
    </row>
    <row r="1381" spans="1:20" x14ac:dyDescent="0.25">
      <c r="A1381">
        <v>6750068838</v>
      </c>
      <c r="B1381" s="37">
        <v>45288</v>
      </c>
      <c r="C1381" t="s">
        <v>45</v>
      </c>
      <c r="D1381" t="s">
        <v>46</v>
      </c>
      <c r="E1381" t="s">
        <v>47</v>
      </c>
      <c r="F1381" t="s">
        <v>80</v>
      </c>
      <c r="G1381" t="s">
        <v>49</v>
      </c>
      <c r="H1381" t="s">
        <v>50</v>
      </c>
      <c r="I1381">
        <v>320015</v>
      </c>
      <c r="J1381" t="s">
        <v>51</v>
      </c>
      <c r="K1381" s="38">
        <v>10</v>
      </c>
      <c r="L1381" s="38">
        <v>332.22199999999998</v>
      </c>
      <c r="M1381" s="38">
        <v>3322.22</v>
      </c>
      <c r="N1381" s="38">
        <v>0</v>
      </c>
      <c r="O1381" s="38">
        <v>265.77800000000002</v>
      </c>
      <c r="P1381" s="38">
        <v>3587.998</v>
      </c>
      <c r="Q1381">
        <v>2023</v>
      </c>
      <c r="R1381">
        <v>12</v>
      </c>
      <c r="S1381">
        <v>0</v>
      </c>
      <c r="T1381" t="s">
        <v>52</v>
      </c>
    </row>
    <row r="1382" spans="1:20" x14ac:dyDescent="0.25">
      <c r="A1382">
        <v>6750068838</v>
      </c>
      <c r="B1382" s="37">
        <v>45288</v>
      </c>
      <c r="C1382" t="s">
        <v>45</v>
      </c>
      <c r="D1382" t="s">
        <v>46</v>
      </c>
      <c r="E1382" t="s">
        <v>47</v>
      </c>
      <c r="F1382" t="s">
        <v>80</v>
      </c>
      <c r="G1382" t="s">
        <v>49</v>
      </c>
      <c r="H1382" t="s">
        <v>50</v>
      </c>
      <c r="I1382">
        <v>320107</v>
      </c>
      <c r="J1382" t="s">
        <v>53</v>
      </c>
      <c r="K1382" s="38">
        <v>10</v>
      </c>
      <c r="L1382" s="38">
        <v>332.22199999999998</v>
      </c>
      <c r="M1382" s="38">
        <v>3322.22</v>
      </c>
      <c r="N1382" s="38">
        <v>0</v>
      </c>
      <c r="O1382" s="38">
        <v>265.77699999999999</v>
      </c>
      <c r="P1382" s="38">
        <v>3587.9969999999998</v>
      </c>
      <c r="Q1382">
        <v>2023</v>
      </c>
      <c r="R1382">
        <v>12</v>
      </c>
      <c r="S1382">
        <v>0</v>
      </c>
      <c r="T1382" t="s">
        <v>52</v>
      </c>
    </row>
    <row r="1383" spans="1:20" x14ac:dyDescent="0.25">
      <c r="A1383">
        <v>6750068838</v>
      </c>
      <c r="B1383" s="37">
        <v>45288</v>
      </c>
      <c r="C1383" t="s">
        <v>45</v>
      </c>
      <c r="D1383" t="s">
        <v>46</v>
      </c>
      <c r="E1383" t="s">
        <v>47</v>
      </c>
      <c r="F1383" t="s">
        <v>80</v>
      </c>
      <c r="G1383" t="s">
        <v>49</v>
      </c>
      <c r="H1383" t="s">
        <v>50</v>
      </c>
      <c r="I1383">
        <v>320028</v>
      </c>
      <c r="J1383" t="s">
        <v>11</v>
      </c>
      <c r="K1383" s="38">
        <v>10</v>
      </c>
      <c r="L1383" s="38">
        <v>170.208</v>
      </c>
      <c r="M1383" s="38">
        <v>1702.08</v>
      </c>
      <c r="N1383" s="38">
        <v>0</v>
      </c>
      <c r="O1383" s="38">
        <v>136.166</v>
      </c>
      <c r="P1383" s="38">
        <v>1838.2460000000001</v>
      </c>
      <c r="Q1383">
        <v>2023</v>
      </c>
      <c r="R1383">
        <v>12</v>
      </c>
      <c r="S1383">
        <v>0</v>
      </c>
      <c r="T1383" t="s">
        <v>52</v>
      </c>
    </row>
    <row r="1384" spans="1:20" x14ac:dyDescent="0.25">
      <c r="A1384">
        <v>6750068838</v>
      </c>
      <c r="B1384" s="37">
        <v>45288</v>
      </c>
      <c r="C1384" t="s">
        <v>45</v>
      </c>
      <c r="D1384" t="s">
        <v>46</v>
      </c>
      <c r="E1384" t="s">
        <v>47</v>
      </c>
      <c r="F1384" t="s">
        <v>80</v>
      </c>
      <c r="G1384" t="s">
        <v>49</v>
      </c>
      <c r="H1384" t="s">
        <v>50</v>
      </c>
      <c r="I1384">
        <v>320917</v>
      </c>
      <c r="J1384" t="s">
        <v>54</v>
      </c>
      <c r="K1384" s="38">
        <v>5</v>
      </c>
      <c r="L1384" s="38">
        <v>332.22199999999998</v>
      </c>
      <c r="M1384" s="38">
        <v>1661.11</v>
      </c>
      <c r="N1384" s="38">
        <v>0</v>
      </c>
      <c r="O1384" s="38">
        <v>132.88900000000001</v>
      </c>
      <c r="P1384" s="38">
        <v>1793.999</v>
      </c>
      <c r="Q1384">
        <v>2023</v>
      </c>
      <c r="R1384">
        <v>12</v>
      </c>
      <c r="S1384">
        <v>0</v>
      </c>
      <c r="T1384" t="s">
        <v>52</v>
      </c>
    </row>
    <row r="1385" spans="1:20" x14ac:dyDescent="0.25">
      <c r="A1385">
        <v>6750068838</v>
      </c>
      <c r="B1385" s="37">
        <v>45288</v>
      </c>
      <c r="C1385" t="s">
        <v>45</v>
      </c>
      <c r="D1385" t="s">
        <v>46</v>
      </c>
      <c r="E1385" t="s">
        <v>47</v>
      </c>
      <c r="F1385" t="s">
        <v>80</v>
      </c>
      <c r="G1385" t="s">
        <v>49</v>
      </c>
      <c r="H1385" t="s">
        <v>50</v>
      </c>
      <c r="I1385">
        <v>320025</v>
      </c>
      <c r="J1385" t="s">
        <v>58</v>
      </c>
      <c r="K1385" s="38">
        <v>10</v>
      </c>
      <c r="L1385" s="38">
        <v>220.417</v>
      </c>
      <c r="M1385" s="38">
        <v>2204.17</v>
      </c>
      <c r="N1385" s="38">
        <v>0</v>
      </c>
      <c r="O1385" s="38">
        <v>176.334</v>
      </c>
      <c r="P1385" s="38">
        <v>2380.5039999999999</v>
      </c>
      <c r="Q1385">
        <v>2023</v>
      </c>
      <c r="R1385">
        <v>12</v>
      </c>
      <c r="S1385">
        <v>0</v>
      </c>
      <c r="T1385" t="s">
        <v>52</v>
      </c>
    </row>
    <row r="1386" spans="1:20" x14ac:dyDescent="0.25">
      <c r="A1386">
        <v>6750068838</v>
      </c>
      <c r="B1386" s="37">
        <v>45288</v>
      </c>
      <c r="C1386" t="s">
        <v>45</v>
      </c>
      <c r="D1386" t="s">
        <v>46</v>
      </c>
      <c r="E1386" t="s">
        <v>47</v>
      </c>
      <c r="F1386" t="s">
        <v>80</v>
      </c>
      <c r="G1386" t="s">
        <v>49</v>
      </c>
      <c r="H1386" t="s">
        <v>50</v>
      </c>
      <c r="I1386">
        <v>324003</v>
      </c>
      <c r="J1386" t="s">
        <v>10</v>
      </c>
      <c r="K1386" s="38">
        <v>3</v>
      </c>
      <c r="L1386" s="38">
        <v>383.33300000000003</v>
      </c>
      <c r="M1386" s="38">
        <v>1149.999</v>
      </c>
      <c r="N1386" s="38">
        <v>0</v>
      </c>
      <c r="O1386" s="38">
        <v>92</v>
      </c>
      <c r="P1386" s="38">
        <v>1241.999</v>
      </c>
      <c r="Q1386">
        <v>2023</v>
      </c>
      <c r="R1386">
        <v>12</v>
      </c>
      <c r="S1386">
        <v>0</v>
      </c>
      <c r="T1386" t="s">
        <v>52</v>
      </c>
    </row>
    <row r="1387" spans="1:20" x14ac:dyDescent="0.25">
      <c r="A1387">
        <v>6750068838</v>
      </c>
      <c r="B1387" s="37">
        <v>45288</v>
      </c>
      <c r="C1387" t="s">
        <v>45</v>
      </c>
      <c r="D1387" t="s">
        <v>46</v>
      </c>
      <c r="E1387" t="s">
        <v>47</v>
      </c>
      <c r="F1387" t="s">
        <v>80</v>
      </c>
      <c r="G1387" t="s">
        <v>49</v>
      </c>
      <c r="H1387" t="s">
        <v>50</v>
      </c>
      <c r="I1387">
        <v>320400</v>
      </c>
      <c r="J1387" t="s">
        <v>12</v>
      </c>
      <c r="K1387" s="38">
        <v>4</v>
      </c>
      <c r="L1387" s="38">
        <v>169.364</v>
      </c>
      <c r="M1387" s="38">
        <v>677.45399999999995</v>
      </c>
      <c r="N1387" s="38">
        <v>-225.81800000000001</v>
      </c>
      <c r="O1387" s="38">
        <v>54.195999999999998</v>
      </c>
      <c r="P1387" s="38">
        <v>731.65</v>
      </c>
      <c r="Q1387">
        <v>2023</v>
      </c>
      <c r="R1387">
        <v>12</v>
      </c>
      <c r="S1387">
        <v>0.24999944645810684</v>
      </c>
      <c r="T1387" t="s">
        <v>56</v>
      </c>
    </row>
    <row r="1388" spans="1:20" x14ac:dyDescent="0.25">
      <c r="A1388">
        <v>6750068838</v>
      </c>
      <c r="B1388" s="37">
        <v>45288</v>
      </c>
      <c r="C1388" t="s">
        <v>45</v>
      </c>
      <c r="D1388" t="s">
        <v>46</v>
      </c>
      <c r="E1388" t="s">
        <v>47</v>
      </c>
      <c r="F1388" t="s">
        <v>80</v>
      </c>
      <c r="G1388" t="s">
        <v>49</v>
      </c>
      <c r="H1388" t="s">
        <v>50</v>
      </c>
      <c r="I1388">
        <v>320100</v>
      </c>
      <c r="J1388" t="s">
        <v>13</v>
      </c>
      <c r="K1388" s="38">
        <v>3</v>
      </c>
      <c r="L1388" s="38">
        <v>169.363</v>
      </c>
      <c r="M1388" s="38">
        <v>508.09</v>
      </c>
      <c r="N1388" s="38">
        <v>-169.364</v>
      </c>
      <c r="O1388" s="38">
        <v>40.646999999999998</v>
      </c>
      <c r="P1388" s="38">
        <v>548.73699999999997</v>
      </c>
      <c r="Q1388">
        <v>2023</v>
      </c>
      <c r="R1388">
        <v>12</v>
      </c>
      <c r="S1388">
        <v>0.25000110708787177</v>
      </c>
      <c r="T1388" t="s">
        <v>56</v>
      </c>
    </row>
    <row r="1389" spans="1:20" x14ac:dyDescent="0.25">
      <c r="A1389">
        <v>6750068838</v>
      </c>
      <c r="B1389" s="37">
        <v>45288</v>
      </c>
      <c r="C1389" t="s">
        <v>45</v>
      </c>
      <c r="D1389" t="s">
        <v>46</v>
      </c>
      <c r="E1389" t="s">
        <v>47</v>
      </c>
      <c r="F1389" t="s">
        <v>80</v>
      </c>
      <c r="G1389" t="s">
        <v>49</v>
      </c>
      <c r="H1389" t="s">
        <v>50</v>
      </c>
      <c r="I1389">
        <v>320015</v>
      </c>
      <c r="J1389" t="s">
        <v>51</v>
      </c>
      <c r="K1389" s="38">
        <v>3</v>
      </c>
      <c r="L1389" s="38">
        <v>0</v>
      </c>
      <c r="M1389" s="38">
        <v>0</v>
      </c>
      <c r="N1389" s="38">
        <v>0</v>
      </c>
      <c r="O1389" s="38">
        <v>0</v>
      </c>
      <c r="P1389" s="38">
        <v>0</v>
      </c>
      <c r="Q1389">
        <v>2023</v>
      </c>
      <c r="R1389">
        <v>12</v>
      </c>
      <c r="S1389">
        <v>0</v>
      </c>
      <c r="T1389" t="s">
        <v>52</v>
      </c>
    </row>
    <row r="1390" spans="1:20" x14ac:dyDescent="0.25">
      <c r="A1390">
        <v>6750068838</v>
      </c>
      <c r="B1390" s="37">
        <v>45288</v>
      </c>
      <c r="C1390" t="s">
        <v>45</v>
      </c>
      <c r="D1390" t="s">
        <v>46</v>
      </c>
      <c r="E1390" t="s">
        <v>47</v>
      </c>
      <c r="F1390" t="s">
        <v>80</v>
      </c>
      <c r="G1390" t="s">
        <v>49</v>
      </c>
      <c r="H1390" t="s">
        <v>50</v>
      </c>
      <c r="I1390">
        <v>320107</v>
      </c>
      <c r="J1390" t="s">
        <v>53</v>
      </c>
      <c r="K1390" s="38">
        <v>3</v>
      </c>
      <c r="L1390" s="38">
        <v>0</v>
      </c>
      <c r="M1390" s="38">
        <v>0</v>
      </c>
      <c r="N1390" s="38">
        <v>0</v>
      </c>
      <c r="O1390" s="38">
        <v>0</v>
      </c>
      <c r="P1390" s="38">
        <v>0</v>
      </c>
      <c r="Q1390">
        <v>2023</v>
      </c>
      <c r="R1390">
        <v>12</v>
      </c>
      <c r="S1390">
        <v>0</v>
      </c>
      <c r="T1390" t="s">
        <v>52</v>
      </c>
    </row>
    <row r="1391" spans="1:20" x14ac:dyDescent="0.25">
      <c r="A1391">
        <v>6750068838</v>
      </c>
      <c r="B1391" s="37">
        <v>45288</v>
      </c>
      <c r="C1391" t="s">
        <v>45</v>
      </c>
      <c r="D1391" t="s">
        <v>46</v>
      </c>
      <c r="E1391" t="s">
        <v>47</v>
      </c>
      <c r="F1391" t="s">
        <v>80</v>
      </c>
      <c r="G1391" t="s">
        <v>49</v>
      </c>
      <c r="H1391" t="s">
        <v>50</v>
      </c>
      <c r="I1391">
        <v>320917</v>
      </c>
      <c r="J1391" t="s">
        <v>54</v>
      </c>
      <c r="K1391" s="38">
        <v>1</v>
      </c>
      <c r="L1391" s="38">
        <v>0</v>
      </c>
      <c r="M1391" s="38">
        <v>0</v>
      </c>
      <c r="N1391" s="38">
        <v>0</v>
      </c>
      <c r="O1391" s="38">
        <v>0</v>
      </c>
      <c r="P1391" s="38">
        <v>0</v>
      </c>
      <c r="Q1391">
        <v>2023</v>
      </c>
      <c r="R1391">
        <v>12</v>
      </c>
      <c r="S1391">
        <v>0</v>
      </c>
      <c r="T1391" t="s">
        <v>52</v>
      </c>
    </row>
    <row r="1392" spans="1:20" x14ac:dyDescent="0.25">
      <c r="A1392">
        <v>6750068839</v>
      </c>
      <c r="B1392" s="37">
        <v>45288</v>
      </c>
      <c r="C1392" t="s">
        <v>45</v>
      </c>
      <c r="D1392" t="s">
        <v>46</v>
      </c>
      <c r="E1392" t="s">
        <v>47</v>
      </c>
      <c r="F1392" t="s">
        <v>157</v>
      </c>
      <c r="G1392" t="s">
        <v>49</v>
      </c>
      <c r="H1392" t="s">
        <v>50</v>
      </c>
      <c r="I1392">
        <v>320400</v>
      </c>
      <c r="J1392" t="s">
        <v>12</v>
      </c>
      <c r="K1392" s="38">
        <v>30</v>
      </c>
      <c r="L1392" s="38">
        <v>169.364</v>
      </c>
      <c r="M1392" s="38">
        <v>5080.9049999999997</v>
      </c>
      <c r="N1392" s="38">
        <v>-1693.635</v>
      </c>
      <c r="O1392" s="38">
        <v>406.47199999999998</v>
      </c>
      <c r="P1392" s="38">
        <v>5487.3770000000004</v>
      </c>
      <c r="Q1392">
        <v>2023</v>
      </c>
      <c r="R1392">
        <v>12</v>
      </c>
      <c r="S1392">
        <v>0.24999944645810684</v>
      </c>
      <c r="T1392" t="s">
        <v>56</v>
      </c>
    </row>
    <row r="1393" spans="1:20" x14ac:dyDescent="0.25">
      <c r="A1393">
        <v>6750068839</v>
      </c>
      <c r="B1393" s="37">
        <v>45288</v>
      </c>
      <c r="C1393" t="s">
        <v>45</v>
      </c>
      <c r="D1393" t="s">
        <v>46</v>
      </c>
      <c r="E1393" t="s">
        <v>47</v>
      </c>
      <c r="F1393" t="s">
        <v>157</v>
      </c>
      <c r="G1393" t="s">
        <v>49</v>
      </c>
      <c r="H1393" t="s">
        <v>50</v>
      </c>
      <c r="I1393">
        <v>320100</v>
      </c>
      <c r="J1393" t="s">
        <v>13</v>
      </c>
      <c r="K1393" s="38">
        <v>30</v>
      </c>
      <c r="L1393" s="38">
        <v>169.364</v>
      </c>
      <c r="M1393" s="38">
        <v>5080.9049999999997</v>
      </c>
      <c r="N1393" s="38">
        <v>-1693.635</v>
      </c>
      <c r="O1393" s="38">
        <v>406.47300000000001</v>
      </c>
      <c r="P1393" s="38">
        <v>5487.3779999999997</v>
      </c>
      <c r="Q1393">
        <v>2023</v>
      </c>
      <c r="R1393">
        <v>12</v>
      </c>
      <c r="S1393">
        <v>0.24999944645810684</v>
      </c>
      <c r="T1393" t="s">
        <v>56</v>
      </c>
    </row>
    <row r="1394" spans="1:20" x14ac:dyDescent="0.25">
      <c r="A1394">
        <v>6750068840</v>
      </c>
      <c r="B1394" s="37">
        <v>45288</v>
      </c>
      <c r="C1394" t="s">
        <v>45</v>
      </c>
      <c r="D1394" t="s">
        <v>46</v>
      </c>
      <c r="E1394" t="s">
        <v>47</v>
      </c>
      <c r="F1394" t="s">
        <v>112</v>
      </c>
      <c r="G1394" t="s">
        <v>49</v>
      </c>
      <c r="H1394" t="s">
        <v>50</v>
      </c>
      <c r="I1394">
        <v>320015</v>
      </c>
      <c r="J1394" t="s">
        <v>51</v>
      </c>
      <c r="K1394" s="38">
        <v>5</v>
      </c>
      <c r="L1394" s="38">
        <v>332.22199999999998</v>
      </c>
      <c r="M1394" s="38">
        <v>1661.11</v>
      </c>
      <c r="N1394" s="38">
        <v>0</v>
      </c>
      <c r="O1394" s="38">
        <v>132.88900000000001</v>
      </c>
      <c r="P1394" s="38">
        <v>1793.999</v>
      </c>
      <c r="Q1394">
        <v>2023</v>
      </c>
      <c r="R1394">
        <v>12</v>
      </c>
      <c r="S1394">
        <v>0</v>
      </c>
      <c r="T1394" t="s">
        <v>52</v>
      </c>
    </row>
    <row r="1395" spans="1:20" x14ac:dyDescent="0.25">
      <c r="A1395">
        <v>6750068840</v>
      </c>
      <c r="B1395" s="37">
        <v>45288</v>
      </c>
      <c r="C1395" t="s">
        <v>45</v>
      </c>
      <c r="D1395" t="s">
        <v>46</v>
      </c>
      <c r="E1395" t="s">
        <v>47</v>
      </c>
      <c r="F1395" t="s">
        <v>112</v>
      </c>
      <c r="G1395" t="s">
        <v>49</v>
      </c>
      <c r="H1395" t="s">
        <v>50</v>
      </c>
      <c r="I1395">
        <v>320107</v>
      </c>
      <c r="J1395" t="s">
        <v>53</v>
      </c>
      <c r="K1395" s="38">
        <v>5</v>
      </c>
      <c r="L1395" s="38">
        <v>332.22199999999998</v>
      </c>
      <c r="M1395" s="38">
        <v>1661.11</v>
      </c>
      <c r="N1395" s="38">
        <v>0</v>
      </c>
      <c r="O1395" s="38">
        <v>132.88900000000001</v>
      </c>
      <c r="P1395" s="38">
        <v>1793.999</v>
      </c>
      <c r="Q1395">
        <v>2023</v>
      </c>
      <c r="R1395">
        <v>12</v>
      </c>
      <c r="S1395">
        <v>0</v>
      </c>
      <c r="T1395" t="s">
        <v>52</v>
      </c>
    </row>
    <row r="1396" spans="1:20" x14ac:dyDescent="0.25">
      <c r="A1396">
        <v>6750068840</v>
      </c>
      <c r="B1396" s="37">
        <v>45288</v>
      </c>
      <c r="C1396" t="s">
        <v>45</v>
      </c>
      <c r="D1396" t="s">
        <v>46</v>
      </c>
      <c r="E1396" t="s">
        <v>47</v>
      </c>
      <c r="F1396" t="s">
        <v>112</v>
      </c>
      <c r="G1396" t="s">
        <v>49</v>
      </c>
      <c r="H1396" t="s">
        <v>50</v>
      </c>
      <c r="I1396">
        <v>320028</v>
      </c>
      <c r="J1396" t="s">
        <v>11</v>
      </c>
      <c r="K1396" s="38">
        <v>16</v>
      </c>
      <c r="L1396" s="38">
        <v>170.208</v>
      </c>
      <c r="M1396" s="38">
        <v>2723.328</v>
      </c>
      <c r="N1396" s="38">
        <v>0</v>
      </c>
      <c r="O1396" s="38">
        <v>217.86600000000001</v>
      </c>
      <c r="P1396" s="38">
        <v>2941.194</v>
      </c>
      <c r="Q1396">
        <v>2023</v>
      </c>
      <c r="R1396">
        <v>12</v>
      </c>
      <c r="S1396">
        <v>0</v>
      </c>
      <c r="T1396" t="s">
        <v>52</v>
      </c>
    </row>
    <row r="1397" spans="1:20" x14ac:dyDescent="0.25">
      <c r="A1397">
        <v>6750068840</v>
      </c>
      <c r="B1397" s="37">
        <v>45288</v>
      </c>
      <c r="C1397" t="s">
        <v>45</v>
      </c>
      <c r="D1397" t="s">
        <v>46</v>
      </c>
      <c r="E1397" t="s">
        <v>47</v>
      </c>
      <c r="F1397" t="s">
        <v>112</v>
      </c>
      <c r="G1397" t="s">
        <v>49</v>
      </c>
      <c r="H1397" t="s">
        <v>50</v>
      </c>
      <c r="I1397">
        <v>320917</v>
      </c>
      <c r="J1397" t="s">
        <v>54</v>
      </c>
      <c r="K1397" s="38">
        <v>5</v>
      </c>
      <c r="L1397" s="38">
        <v>332.22199999999998</v>
      </c>
      <c r="M1397" s="38">
        <v>1661.11</v>
      </c>
      <c r="N1397" s="38">
        <v>0</v>
      </c>
      <c r="O1397" s="38">
        <v>132.88900000000001</v>
      </c>
      <c r="P1397" s="38">
        <v>1793.999</v>
      </c>
      <c r="Q1397">
        <v>2023</v>
      </c>
      <c r="R1397">
        <v>12</v>
      </c>
      <c r="S1397">
        <v>0</v>
      </c>
      <c r="T1397" t="s">
        <v>52</v>
      </c>
    </row>
    <row r="1398" spans="1:20" x14ac:dyDescent="0.25">
      <c r="A1398">
        <v>6750068840</v>
      </c>
      <c r="B1398" s="37">
        <v>45288</v>
      </c>
      <c r="C1398" t="s">
        <v>45</v>
      </c>
      <c r="D1398" t="s">
        <v>46</v>
      </c>
      <c r="E1398" t="s">
        <v>47</v>
      </c>
      <c r="F1398" t="s">
        <v>112</v>
      </c>
      <c r="G1398" t="s">
        <v>49</v>
      </c>
      <c r="H1398" t="s">
        <v>50</v>
      </c>
      <c r="I1398">
        <v>320015</v>
      </c>
      <c r="J1398" t="s">
        <v>51</v>
      </c>
      <c r="K1398" s="38">
        <v>1</v>
      </c>
      <c r="L1398" s="38">
        <v>0</v>
      </c>
      <c r="M1398" s="38">
        <v>0</v>
      </c>
      <c r="N1398" s="38">
        <v>0</v>
      </c>
      <c r="O1398" s="38">
        <v>0</v>
      </c>
      <c r="P1398" s="38">
        <v>0</v>
      </c>
      <c r="Q1398">
        <v>2023</v>
      </c>
      <c r="R1398">
        <v>12</v>
      </c>
      <c r="S1398">
        <v>0</v>
      </c>
      <c r="T1398" t="s">
        <v>52</v>
      </c>
    </row>
    <row r="1399" spans="1:20" x14ac:dyDescent="0.25">
      <c r="A1399">
        <v>6750068840</v>
      </c>
      <c r="B1399" s="37">
        <v>45288</v>
      </c>
      <c r="C1399" t="s">
        <v>45</v>
      </c>
      <c r="D1399" t="s">
        <v>46</v>
      </c>
      <c r="E1399" t="s">
        <v>47</v>
      </c>
      <c r="F1399" t="s">
        <v>112</v>
      </c>
      <c r="G1399" t="s">
        <v>49</v>
      </c>
      <c r="H1399" t="s">
        <v>50</v>
      </c>
      <c r="I1399">
        <v>320107</v>
      </c>
      <c r="J1399" t="s">
        <v>53</v>
      </c>
      <c r="K1399" s="38">
        <v>1</v>
      </c>
      <c r="L1399" s="38">
        <v>0</v>
      </c>
      <c r="M1399" s="38">
        <v>0</v>
      </c>
      <c r="N1399" s="38">
        <v>0</v>
      </c>
      <c r="O1399" s="38">
        <v>0</v>
      </c>
      <c r="P1399" s="38">
        <v>0</v>
      </c>
      <c r="Q1399">
        <v>2023</v>
      </c>
      <c r="R1399">
        <v>12</v>
      </c>
      <c r="S1399">
        <v>0</v>
      </c>
      <c r="T1399" t="s">
        <v>52</v>
      </c>
    </row>
    <row r="1400" spans="1:20" x14ac:dyDescent="0.25">
      <c r="A1400">
        <v>6750068840</v>
      </c>
      <c r="B1400" s="37">
        <v>45288</v>
      </c>
      <c r="C1400" t="s">
        <v>45</v>
      </c>
      <c r="D1400" t="s">
        <v>46</v>
      </c>
      <c r="E1400" t="s">
        <v>47</v>
      </c>
      <c r="F1400" t="s">
        <v>112</v>
      </c>
      <c r="G1400" t="s">
        <v>49</v>
      </c>
      <c r="H1400" t="s">
        <v>50</v>
      </c>
      <c r="I1400">
        <v>320917</v>
      </c>
      <c r="J1400" t="s">
        <v>54</v>
      </c>
      <c r="K1400" s="38">
        <v>1</v>
      </c>
      <c r="L1400" s="38">
        <v>0</v>
      </c>
      <c r="M1400" s="38">
        <v>0</v>
      </c>
      <c r="N1400" s="38">
        <v>0</v>
      </c>
      <c r="O1400" s="38">
        <v>0</v>
      </c>
      <c r="P1400" s="38">
        <v>0</v>
      </c>
      <c r="Q1400">
        <v>2023</v>
      </c>
      <c r="R1400">
        <v>12</v>
      </c>
      <c r="S1400">
        <v>0</v>
      </c>
      <c r="T1400" t="s">
        <v>52</v>
      </c>
    </row>
    <row r="1401" spans="1:20" x14ac:dyDescent="0.25">
      <c r="A1401">
        <v>6750068841</v>
      </c>
      <c r="B1401" s="37">
        <v>45288</v>
      </c>
      <c r="C1401" t="s">
        <v>45</v>
      </c>
      <c r="D1401" t="s">
        <v>46</v>
      </c>
      <c r="E1401" t="s">
        <v>47</v>
      </c>
      <c r="F1401" t="s">
        <v>119</v>
      </c>
      <c r="G1401" t="s">
        <v>49</v>
      </c>
      <c r="H1401" t="s">
        <v>50</v>
      </c>
      <c r="I1401">
        <v>320015</v>
      </c>
      <c r="J1401" t="s">
        <v>51</v>
      </c>
      <c r="K1401" s="38">
        <v>2</v>
      </c>
      <c r="L1401" s="38">
        <v>332.22199999999998</v>
      </c>
      <c r="M1401" s="38">
        <v>664.44399999999996</v>
      </c>
      <c r="N1401" s="38">
        <v>0</v>
      </c>
      <c r="O1401" s="38">
        <v>53.155999999999999</v>
      </c>
      <c r="P1401" s="38">
        <v>717.6</v>
      </c>
      <c r="Q1401">
        <v>2023</v>
      </c>
      <c r="R1401">
        <v>12</v>
      </c>
      <c r="S1401">
        <v>0</v>
      </c>
      <c r="T1401" t="s">
        <v>52</v>
      </c>
    </row>
    <row r="1402" spans="1:20" x14ac:dyDescent="0.25">
      <c r="A1402">
        <v>6750068841</v>
      </c>
      <c r="B1402" s="37">
        <v>45288</v>
      </c>
      <c r="C1402" t="s">
        <v>45</v>
      </c>
      <c r="D1402" t="s">
        <v>46</v>
      </c>
      <c r="E1402" t="s">
        <v>47</v>
      </c>
      <c r="F1402" t="s">
        <v>119</v>
      </c>
      <c r="G1402" t="s">
        <v>49</v>
      </c>
      <c r="H1402" t="s">
        <v>50</v>
      </c>
      <c r="I1402">
        <v>320107</v>
      </c>
      <c r="J1402" t="s">
        <v>53</v>
      </c>
      <c r="K1402" s="38">
        <v>1</v>
      </c>
      <c r="L1402" s="38">
        <v>332.22199999999998</v>
      </c>
      <c r="M1402" s="38">
        <v>332.22199999999998</v>
      </c>
      <c r="N1402" s="38">
        <v>0</v>
      </c>
      <c r="O1402" s="38">
        <v>26.577999999999999</v>
      </c>
      <c r="P1402" s="38">
        <v>358.8</v>
      </c>
      <c r="Q1402">
        <v>2023</v>
      </c>
      <c r="R1402">
        <v>12</v>
      </c>
      <c r="S1402">
        <v>0</v>
      </c>
      <c r="T1402" t="s">
        <v>52</v>
      </c>
    </row>
    <row r="1403" spans="1:20" x14ac:dyDescent="0.25">
      <c r="A1403">
        <v>6750068841</v>
      </c>
      <c r="B1403" s="37">
        <v>45288</v>
      </c>
      <c r="C1403" t="s">
        <v>45</v>
      </c>
      <c r="D1403" t="s">
        <v>46</v>
      </c>
      <c r="E1403" t="s">
        <v>47</v>
      </c>
      <c r="F1403" t="s">
        <v>119</v>
      </c>
      <c r="G1403" t="s">
        <v>49</v>
      </c>
      <c r="H1403" t="s">
        <v>50</v>
      </c>
      <c r="I1403">
        <v>320118</v>
      </c>
      <c r="J1403" t="s">
        <v>57</v>
      </c>
      <c r="K1403" s="38">
        <v>10</v>
      </c>
      <c r="L1403" s="38">
        <v>220.417</v>
      </c>
      <c r="M1403" s="38">
        <v>2204.17</v>
      </c>
      <c r="N1403" s="38">
        <v>0</v>
      </c>
      <c r="O1403" s="38">
        <v>176.334</v>
      </c>
      <c r="P1403" s="38">
        <v>2380.5039999999999</v>
      </c>
      <c r="Q1403">
        <v>2023</v>
      </c>
      <c r="R1403">
        <v>12</v>
      </c>
      <c r="S1403">
        <v>0</v>
      </c>
      <c r="T1403" t="s">
        <v>52</v>
      </c>
    </row>
    <row r="1404" spans="1:20" x14ac:dyDescent="0.25">
      <c r="A1404">
        <v>6750068841</v>
      </c>
      <c r="B1404" s="37">
        <v>45288</v>
      </c>
      <c r="C1404" t="s">
        <v>45</v>
      </c>
      <c r="D1404" t="s">
        <v>46</v>
      </c>
      <c r="E1404" t="s">
        <v>47</v>
      </c>
      <c r="F1404" t="s">
        <v>119</v>
      </c>
      <c r="G1404" t="s">
        <v>49</v>
      </c>
      <c r="H1404" t="s">
        <v>50</v>
      </c>
      <c r="I1404">
        <v>323103</v>
      </c>
      <c r="J1404" t="s">
        <v>60</v>
      </c>
      <c r="K1404" s="38">
        <v>1</v>
      </c>
      <c r="L1404" s="38">
        <v>196.71299999999999</v>
      </c>
      <c r="M1404" s="38">
        <v>196.71299999999999</v>
      </c>
      <c r="N1404" s="38">
        <v>-84.305000000000007</v>
      </c>
      <c r="O1404" s="38">
        <v>15.737</v>
      </c>
      <c r="P1404" s="38">
        <v>212.45</v>
      </c>
      <c r="Q1404">
        <v>2023</v>
      </c>
      <c r="R1404">
        <v>12</v>
      </c>
      <c r="S1404">
        <v>0.29999857660363394</v>
      </c>
      <c r="T1404" t="s">
        <v>56</v>
      </c>
    </row>
    <row r="1405" spans="1:20" x14ac:dyDescent="0.25">
      <c r="A1405">
        <v>6750068841</v>
      </c>
      <c r="B1405" s="37">
        <v>45288</v>
      </c>
      <c r="C1405" t="s">
        <v>45</v>
      </c>
      <c r="D1405" t="s">
        <v>46</v>
      </c>
      <c r="E1405" t="s">
        <v>47</v>
      </c>
      <c r="F1405" t="s">
        <v>119</v>
      </c>
      <c r="G1405" t="s">
        <v>49</v>
      </c>
      <c r="H1405" t="s">
        <v>50</v>
      </c>
      <c r="I1405">
        <v>323004</v>
      </c>
      <c r="J1405" t="s">
        <v>61</v>
      </c>
      <c r="K1405" s="38">
        <v>1</v>
      </c>
      <c r="L1405" s="38">
        <v>196.71299999999999</v>
      </c>
      <c r="M1405" s="38">
        <v>196.71299999999999</v>
      </c>
      <c r="N1405" s="38">
        <v>-84.305000000000007</v>
      </c>
      <c r="O1405" s="38">
        <v>15.737</v>
      </c>
      <c r="P1405" s="38">
        <v>212.45</v>
      </c>
      <c r="Q1405">
        <v>2023</v>
      </c>
      <c r="R1405">
        <v>12</v>
      </c>
      <c r="S1405">
        <v>0.29999857660363394</v>
      </c>
      <c r="T1405" t="s">
        <v>56</v>
      </c>
    </row>
    <row r="1406" spans="1:20" x14ac:dyDescent="0.25">
      <c r="A1406">
        <v>6750068841</v>
      </c>
      <c r="B1406" s="37">
        <v>45288</v>
      </c>
      <c r="C1406" t="s">
        <v>45</v>
      </c>
      <c r="D1406" t="s">
        <v>46</v>
      </c>
      <c r="E1406" t="s">
        <v>47</v>
      </c>
      <c r="F1406" t="s">
        <v>119</v>
      </c>
      <c r="G1406" t="s">
        <v>49</v>
      </c>
      <c r="H1406" t="s">
        <v>50</v>
      </c>
      <c r="I1406">
        <v>320025</v>
      </c>
      <c r="J1406" t="s">
        <v>58</v>
      </c>
      <c r="K1406" s="38">
        <v>10</v>
      </c>
      <c r="L1406" s="38">
        <v>220.417</v>
      </c>
      <c r="M1406" s="38">
        <v>2204.17</v>
      </c>
      <c r="N1406" s="38">
        <v>0</v>
      </c>
      <c r="O1406" s="38">
        <v>176.333</v>
      </c>
      <c r="P1406" s="38">
        <v>2380.5030000000002</v>
      </c>
      <c r="Q1406">
        <v>2023</v>
      </c>
      <c r="R1406">
        <v>12</v>
      </c>
      <c r="S1406">
        <v>0</v>
      </c>
      <c r="T1406" t="s">
        <v>52</v>
      </c>
    </row>
    <row r="1407" spans="1:20" x14ac:dyDescent="0.25">
      <c r="A1407">
        <v>6750068841</v>
      </c>
      <c r="B1407" s="37">
        <v>45288</v>
      </c>
      <c r="C1407" t="s">
        <v>45</v>
      </c>
      <c r="D1407" t="s">
        <v>46</v>
      </c>
      <c r="E1407" t="s">
        <v>47</v>
      </c>
      <c r="F1407" t="s">
        <v>119</v>
      </c>
      <c r="G1407" t="s">
        <v>49</v>
      </c>
      <c r="H1407" t="s">
        <v>50</v>
      </c>
      <c r="I1407">
        <v>324003</v>
      </c>
      <c r="J1407" t="s">
        <v>10</v>
      </c>
      <c r="K1407" s="38">
        <v>2</v>
      </c>
      <c r="L1407" s="38">
        <v>383.33300000000003</v>
      </c>
      <c r="M1407" s="38">
        <v>766.66600000000005</v>
      </c>
      <c r="N1407" s="38">
        <v>0</v>
      </c>
      <c r="O1407" s="38">
        <v>61.332999999999998</v>
      </c>
      <c r="P1407" s="38">
        <v>827.99900000000002</v>
      </c>
      <c r="Q1407">
        <v>2023</v>
      </c>
      <c r="R1407">
        <v>12</v>
      </c>
      <c r="S1407">
        <v>0</v>
      </c>
      <c r="T1407" t="s">
        <v>52</v>
      </c>
    </row>
    <row r="1408" spans="1:20" x14ac:dyDescent="0.25">
      <c r="A1408">
        <v>6750068841</v>
      </c>
      <c r="B1408" s="37">
        <v>45288</v>
      </c>
      <c r="C1408" t="s">
        <v>45</v>
      </c>
      <c r="D1408" t="s">
        <v>46</v>
      </c>
      <c r="E1408" t="s">
        <v>47</v>
      </c>
      <c r="F1408" t="s">
        <v>119</v>
      </c>
      <c r="G1408" t="s">
        <v>49</v>
      </c>
      <c r="H1408" t="s">
        <v>50</v>
      </c>
      <c r="I1408">
        <v>320400</v>
      </c>
      <c r="J1408" t="s">
        <v>12</v>
      </c>
      <c r="K1408" s="38">
        <v>3</v>
      </c>
      <c r="L1408" s="38">
        <v>169.363</v>
      </c>
      <c r="M1408" s="38">
        <v>508.09</v>
      </c>
      <c r="N1408" s="38">
        <v>-169.364</v>
      </c>
      <c r="O1408" s="38">
        <v>40.646999999999998</v>
      </c>
      <c r="P1408" s="38">
        <v>548.73699999999997</v>
      </c>
      <c r="Q1408">
        <v>2023</v>
      </c>
      <c r="R1408">
        <v>12</v>
      </c>
      <c r="S1408">
        <v>0.25000110708787177</v>
      </c>
      <c r="T1408" t="s">
        <v>56</v>
      </c>
    </row>
    <row r="1409" spans="1:20" x14ac:dyDescent="0.25">
      <c r="A1409">
        <v>6750068841</v>
      </c>
      <c r="B1409" s="37">
        <v>45288</v>
      </c>
      <c r="C1409" t="s">
        <v>45</v>
      </c>
      <c r="D1409" t="s">
        <v>46</v>
      </c>
      <c r="E1409" t="s">
        <v>47</v>
      </c>
      <c r="F1409" t="s">
        <v>119</v>
      </c>
      <c r="G1409" t="s">
        <v>49</v>
      </c>
      <c r="H1409" t="s">
        <v>50</v>
      </c>
      <c r="I1409">
        <v>320100</v>
      </c>
      <c r="J1409" t="s">
        <v>13</v>
      </c>
      <c r="K1409" s="38">
        <v>10</v>
      </c>
      <c r="L1409" s="38">
        <v>169.364</v>
      </c>
      <c r="M1409" s="38">
        <v>1693.635</v>
      </c>
      <c r="N1409" s="38">
        <v>-564.54499999999996</v>
      </c>
      <c r="O1409" s="38">
        <v>135.49100000000001</v>
      </c>
      <c r="P1409" s="38">
        <v>1829.126</v>
      </c>
      <c r="Q1409">
        <v>2023</v>
      </c>
      <c r="R1409">
        <v>12</v>
      </c>
      <c r="S1409">
        <v>0.24999944645810682</v>
      </c>
      <c r="T1409" t="s">
        <v>56</v>
      </c>
    </row>
    <row r="1410" spans="1:20" x14ac:dyDescent="0.25">
      <c r="A1410">
        <v>6750068842</v>
      </c>
      <c r="B1410" s="37">
        <v>45288</v>
      </c>
      <c r="C1410" t="s">
        <v>45</v>
      </c>
      <c r="D1410" t="s">
        <v>46</v>
      </c>
      <c r="E1410" t="s">
        <v>47</v>
      </c>
      <c r="F1410" t="s">
        <v>113</v>
      </c>
      <c r="G1410" t="s">
        <v>49</v>
      </c>
      <c r="H1410" t="s">
        <v>50</v>
      </c>
      <c r="I1410">
        <v>320028</v>
      </c>
      <c r="J1410" t="s">
        <v>11</v>
      </c>
      <c r="K1410" s="38">
        <v>12</v>
      </c>
      <c r="L1410" s="38">
        <v>170.208</v>
      </c>
      <c r="M1410" s="38">
        <v>2042.4960000000001</v>
      </c>
      <c r="N1410" s="38">
        <v>0</v>
      </c>
      <c r="O1410" s="38">
        <v>163.4</v>
      </c>
      <c r="P1410" s="38">
        <v>2205.8960000000002</v>
      </c>
      <c r="Q1410">
        <v>2023</v>
      </c>
      <c r="R1410">
        <v>12</v>
      </c>
      <c r="S1410">
        <v>0</v>
      </c>
      <c r="T1410" t="s">
        <v>52</v>
      </c>
    </row>
    <row r="1411" spans="1:20" x14ac:dyDescent="0.25">
      <c r="A1411">
        <v>6750068842</v>
      </c>
      <c r="B1411" s="37">
        <v>45288</v>
      </c>
      <c r="C1411" t="s">
        <v>45</v>
      </c>
      <c r="D1411" t="s">
        <v>46</v>
      </c>
      <c r="E1411" t="s">
        <v>47</v>
      </c>
      <c r="F1411" t="s">
        <v>113</v>
      </c>
      <c r="G1411" t="s">
        <v>49</v>
      </c>
      <c r="H1411" t="s">
        <v>50</v>
      </c>
      <c r="I1411">
        <v>323103</v>
      </c>
      <c r="J1411" t="s">
        <v>60</v>
      </c>
      <c r="K1411" s="38">
        <v>1</v>
      </c>
      <c r="L1411" s="38">
        <v>196.71299999999999</v>
      </c>
      <c r="M1411" s="38">
        <v>196.71299999999999</v>
      </c>
      <c r="N1411" s="38">
        <v>-84.305000000000007</v>
      </c>
      <c r="O1411" s="38">
        <v>15.737</v>
      </c>
      <c r="P1411" s="38">
        <v>212.45</v>
      </c>
      <c r="Q1411">
        <v>2023</v>
      </c>
      <c r="R1411">
        <v>12</v>
      </c>
      <c r="S1411">
        <v>0.29999857660363394</v>
      </c>
      <c r="T1411" t="s">
        <v>56</v>
      </c>
    </row>
    <row r="1412" spans="1:20" x14ac:dyDescent="0.25">
      <c r="A1412">
        <v>6750068842</v>
      </c>
      <c r="B1412" s="37">
        <v>45288</v>
      </c>
      <c r="C1412" t="s">
        <v>45</v>
      </c>
      <c r="D1412" t="s">
        <v>46</v>
      </c>
      <c r="E1412" t="s">
        <v>47</v>
      </c>
      <c r="F1412" t="s">
        <v>113</v>
      </c>
      <c r="G1412" t="s">
        <v>49</v>
      </c>
      <c r="H1412" t="s">
        <v>50</v>
      </c>
      <c r="I1412">
        <v>323004</v>
      </c>
      <c r="J1412" t="s">
        <v>61</v>
      </c>
      <c r="K1412" s="38">
        <v>1</v>
      </c>
      <c r="L1412" s="38">
        <v>196.71299999999999</v>
      </c>
      <c r="M1412" s="38">
        <v>196.71299999999999</v>
      </c>
      <c r="N1412" s="38">
        <v>-84.305000000000007</v>
      </c>
      <c r="O1412" s="38">
        <v>15.737</v>
      </c>
      <c r="P1412" s="38">
        <v>212.45</v>
      </c>
      <c r="Q1412">
        <v>2023</v>
      </c>
      <c r="R1412">
        <v>12</v>
      </c>
      <c r="S1412">
        <v>0.29999857660363394</v>
      </c>
      <c r="T1412" t="s">
        <v>56</v>
      </c>
    </row>
    <row r="1413" spans="1:20" x14ac:dyDescent="0.25">
      <c r="A1413">
        <v>6750068842</v>
      </c>
      <c r="B1413" s="37">
        <v>45288</v>
      </c>
      <c r="C1413" t="s">
        <v>45</v>
      </c>
      <c r="D1413" t="s">
        <v>46</v>
      </c>
      <c r="E1413" t="s">
        <v>47</v>
      </c>
      <c r="F1413" t="s">
        <v>113</v>
      </c>
      <c r="G1413" t="s">
        <v>49</v>
      </c>
      <c r="H1413" t="s">
        <v>50</v>
      </c>
      <c r="I1413">
        <v>320025</v>
      </c>
      <c r="J1413" t="s">
        <v>58</v>
      </c>
      <c r="K1413" s="38">
        <v>7</v>
      </c>
      <c r="L1413" s="38">
        <v>220.417</v>
      </c>
      <c r="M1413" s="38">
        <v>1542.9190000000001</v>
      </c>
      <c r="N1413" s="38">
        <v>0</v>
      </c>
      <c r="O1413" s="38">
        <v>123.434</v>
      </c>
      <c r="P1413" s="38">
        <v>1666.3530000000001</v>
      </c>
      <c r="Q1413">
        <v>2023</v>
      </c>
      <c r="R1413">
        <v>12</v>
      </c>
      <c r="S1413">
        <v>0</v>
      </c>
      <c r="T1413" t="s">
        <v>52</v>
      </c>
    </row>
    <row r="1414" spans="1:20" x14ac:dyDescent="0.25">
      <c r="A1414">
        <v>6750068842</v>
      </c>
      <c r="B1414" s="37">
        <v>45288</v>
      </c>
      <c r="C1414" t="s">
        <v>45</v>
      </c>
      <c r="D1414" t="s">
        <v>46</v>
      </c>
      <c r="E1414" t="s">
        <v>47</v>
      </c>
      <c r="F1414" t="s">
        <v>113</v>
      </c>
      <c r="G1414" t="s">
        <v>49</v>
      </c>
      <c r="H1414" t="s">
        <v>50</v>
      </c>
      <c r="I1414">
        <v>324003</v>
      </c>
      <c r="J1414" t="s">
        <v>10</v>
      </c>
      <c r="K1414" s="38">
        <v>85</v>
      </c>
      <c r="L1414" s="38">
        <v>383.33300000000003</v>
      </c>
      <c r="M1414" s="38">
        <v>32583.305</v>
      </c>
      <c r="N1414" s="38">
        <v>0</v>
      </c>
      <c r="O1414" s="38">
        <v>2606.6640000000002</v>
      </c>
      <c r="P1414" s="38">
        <v>35189.968999999997</v>
      </c>
      <c r="Q1414">
        <v>2023</v>
      </c>
      <c r="R1414">
        <v>12</v>
      </c>
      <c r="S1414">
        <v>0</v>
      </c>
      <c r="T1414" t="s">
        <v>52</v>
      </c>
    </row>
    <row r="1415" spans="1:20" x14ac:dyDescent="0.25">
      <c r="A1415">
        <v>6750068843</v>
      </c>
      <c r="B1415" s="37">
        <v>45288</v>
      </c>
      <c r="C1415" t="s">
        <v>45</v>
      </c>
      <c r="D1415" t="s">
        <v>46</v>
      </c>
      <c r="E1415" t="s">
        <v>47</v>
      </c>
      <c r="F1415" t="s">
        <v>146</v>
      </c>
      <c r="G1415" t="s">
        <v>49</v>
      </c>
      <c r="H1415" t="s">
        <v>50</v>
      </c>
      <c r="I1415">
        <v>320015</v>
      </c>
      <c r="J1415" t="s">
        <v>51</v>
      </c>
      <c r="K1415" s="38">
        <v>1</v>
      </c>
      <c r="L1415" s="38">
        <v>332.22199999999998</v>
      </c>
      <c r="M1415" s="38">
        <v>332.22199999999998</v>
      </c>
      <c r="N1415" s="38">
        <v>0</v>
      </c>
      <c r="O1415" s="38">
        <v>26.577999999999999</v>
      </c>
      <c r="P1415" s="38">
        <v>358.8</v>
      </c>
      <c r="Q1415">
        <v>2023</v>
      </c>
      <c r="R1415">
        <v>12</v>
      </c>
      <c r="S1415">
        <v>0</v>
      </c>
      <c r="T1415" t="s">
        <v>52</v>
      </c>
    </row>
    <row r="1416" spans="1:20" x14ac:dyDescent="0.25">
      <c r="A1416">
        <v>6750068843</v>
      </c>
      <c r="B1416" s="37">
        <v>45288</v>
      </c>
      <c r="C1416" t="s">
        <v>45</v>
      </c>
      <c r="D1416" t="s">
        <v>46</v>
      </c>
      <c r="E1416" t="s">
        <v>47</v>
      </c>
      <c r="F1416" t="s">
        <v>146</v>
      </c>
      <c r="G1416" t="s">
        <v>49</v>
      </c>
      <c r="H1416" t="s">
        <v>50</v>
      </c>
      <c r="I1416">
        <v>320118</v>
      </c>
      <c r="J1416" t="s">
        <v>57</v>
      </c>
      <c r="K1416" s="38">
        <v>5</v>
      </c>
      <c r="L1416" s="38">
        <v>220.417</v>
      </c>
      <c r="M1416" s="38">
        <v>1102.085</v>
      </c>
      <c r="N1416" s="38">
        <v>0</v>
      </c>
      <c r="O1416" s="38">
        <v>88.167000000000002</v>
      </c>
      <c r="P1416" s="38">
        <v>1190.252</v>
      </c>
      <c r="Q1416">
        <v>2023</v>
      </c>
      <c r="R1416">
        <v>12</v>
      </c>
      <c r="S1416">
        <v>0</v>
      </c>
      <c r="T1416" t="s">
        <v>52</v>
      </c>
    </row>
    <row r="1417" spans="1:20" x14ac:dyDescent="0.25">
      <c r="A1417">
        <v>6750068843</v>
      </c>
      <c r="B1417" s="37">
        <v>45288</v>
      </c>
      <c r="C1417" t="s">
        <v>45</v>
      </c>
      <c r="D1417" t="s">
        <v>46</v>
      </c>
      <c r="E1417" t="s">
        <v>47</v>
      </c>
      <c r="F1417" t="s">
        <v>146</v>
      </c>
      <c r="G1417" t="s">
        <v>49</v>
      </c>
      <c r="H1417" t="s">
        <v>50</v>
      </c>
      <c r="I1417">
        <v>320917</v>
      </c>
      <c r="J1417" t="s">
        <v>54</v>
      </c>
      <c r="K1417" s="38">
        <v>3</v>
      </c>
      <c r="L1417" s="38">
        <v>332.22199999999998</v>
      </c>
      <c r="M1417" s="38">
        <v>996.66600000000005</v>
      </c>
      <c r="N1417" s="38">
        <v>0</v>
      </c>
      <c r="O1417" s="38">
        <v>79.733000000000004</v>
      </c>
      <c r="P1417" s="38">
        <v>1076.3989999999999</v>
      </c>
      <c r="Q1417">
        <v>2023</v>
      </c>
      <c r="R1417">
        <v>12</v>
      </c>
      <c r="S1417">
        <v>0</v>
      </c>
      <c r="T1417" t="s">
        <v>52</v>
      </c>
    </row>
    <row r="1418" spans="1:20" x14ac:dyDescent="0.25">
      <c r="A1418">
        <v>6750068843</v>
      </c>
      <c r="B1418" s="37">
        <v>45288</v>
      </c>
      <c r="C1418" t="s">
        <v>45</v>
      </c>
      <c r="D1418" t="s">
        <v>46</v>
      </c>
      <c r="E1418" t="s">
        <v>47</v>
      </c>
      <c r="F1418" t="s">
        <v>146</v>
      </c>
      <c r="G1418" t="s">
        <v>49</v>
      </c>
      <c r="H1418" t="s">
        <v>50</v>
      </c>
      <c r="I1418">
        <v>323900</v>
      </c>
      <c r="J1418" t="s">
        <v>64</v>
      </c>
      <c r="K1418" s="38">
        <v>1</v>
      </c>
      <c r="L1418" s="38">
        <v>196.71299999999999</v>
      </c>
      <c r="M1418" s="38">
        <v>196.71299999999999</v>
      </c>
      <c r="N1418" s="38">
        <v>-84.305000000000007</v>
      </c>
      <c r="O1418" s="38">
        <v>15.737</v>
      </c>
      <c r="P1418" s="38">
        <v>212.45</v>
      </c>
      <c r="Q1418">
        <v>2023</v>
      </c>
      <c r="R1418">
        <v>12</v>
      </c>
      <c r="S1418">
        <v>0.29999857660363394</v>
      </c>
      <c r="T1418" t="s">
        <v>56</v>
      </c>
    </row>
    <row r="1419" spans="1:20" x14ac:dyDescent="0.25">
      <c r="A1419">
        <v>6750068843</v>
      </c>
      <c r="B1419" s="37">
        <v>45288</v>
      </c>
      <c r="C1419" t="s">
        <v>45</v>
      </c>
      <c r="D1419" t="s">
        <v>46</v>
      </c>
      <c r="E1419" t="s">
        <v>47</v>
      </c>
      <c r="F1419" t="s">
        <v>146</v>
      </c>
      <c r="G1419" t="s">
        <v>49</v>
      </c>
      <c r="H1419" t="s">
        <v>50</v>
      </c>
      <c r="I1419">
        <v>323103</v>
      </c>
      <c r="J1419" t="s">
        <v>60</v>
      </c>
      <c r="K1419" s="38">
        <v>2</v>
      </c>
      <c r="L1419" s="38">
        <v>196.71299999999999</v>
      </c>
      <c r="M1419" s="38">
        <v>393.42500000000001</v>
      </c>
      <c r="N1419" s="38">
        <v>-168.61099999999999</v>
      </c>
      <c r="O1419" s="38">
        <v>31.474</v>
      </c>
      <c r="P1419" s="38">
        <v>424.899</v>
      </c>
      <c r="Q1419">
        <v>2023</v>
      </c>
      <c r="R1419">
        <v>12</v>
      </c>
      <c r="S1419">
        <v>0.29999982207577075</v>
      </c>
      <c r="T1419" t="s">
        <v>56</v>
      </c>
    </row>
    <row r="1420" spans="1:20" x14ac:dyDescent="0.25">
      <c r="A1420">
        <v>6750068843</v>
      </c>
      <c r="B1420" s="37">
        <v>45288</v>
      </c>
      <c r="C1420" t="s">
        <v>45</v>
      </c>
      <c r="D1420" t="s">
        <v>46</v>
      </c>
      <c r="E1420" t="s">
        <v>47</v>
      </c>
      <c r="F1420" t="s">
        <v>146</v>
      </c>
      <c r="G1420" t="s">
        <v>49</v>
      </c>
      <c r="H1420" t="s">
        <v>50</v>
      </c>
      <c r="I1420">
        <v>323004</v>
      </c>
      <c r="J1420" t="s">
        <v>61</v>
      </c>
      <c r="K1420" s="38">
        <v>1</v>
      </c>
      <c r="L1420" s="38">
        <v>196.71299999999999</v>
      </c>
      <c r="M1420" s="38">
        <v>196.71299999999999</v>
      </c>
      <c r="N1420" s="38">
        <v>-84.305000000000007</v>
      </c>
      <c r="O1420" s="38">
        <v>15.737</v>
      </c>
      <c r="P1420" s="38">
        <v>212.45</v>
      </c>
      <c r="Q1420">
        <v>2023</v>
      </c>
      <c r="R1420">
        <v>12</v>
      </c>
      <c r="S1420">
        <v>0.29999857660363394</v>
      </c>
      <c r="T1420" t="s">
        <v>56</v>
      </c>
    </row>
    <row r="1421" spans="1:20" x14ac:dyDescent="0.25">
      <c r="A1421">
        <v>6750068843</v>
      </c>
      <c r="B1421" s="37">
        <v>45288</v>
      </c>
      <c r="C1421" t="s">
        <v>45</v>
      </c>
      <c r="D1421" t="s">
        <v>46</v>
      </c>
      <c r="E1421" t="s">
        <v>47</v>
      </c>
      <c r="F1421" t="s">
        <v>146</v>
      </c>
      <c r="G1421" t="s">
        <v>49</v>
      </c>
      <c r="H1421" t="s">
        <v>50</v>
      </c>
      <c r="I1421">
        <v>320020</v>
      </c>
      <c r="J1421" t="s">
        <v>84</v>
      </c>
      <c r="K1421" s="38">
        <v>1</v>
      </c>
      <c r="L1421" s="38">
        <v>265.77800000000002</v>
      </c>
      <c r="M1421" s="38">
        <v>265.77800000000002</v>
      </c>
      <c r="N1421" s="38">
        <v>-66.444000000000003</v>
      </c>
      <c r="O1421" s="38">
        <v>21.262</v>
      </c>
      <c r="P1421" s="38">
        <v>287.04000000000002</v>
      </c>
      <c r="Q1421">
        <v>2023</v>
      </c>
      <c r="R1421">
        <v>12</v>
      </c>
      <c r="S1421">
        <v>0.19999879598581669</v>
      </c>
      <c r="T1421" t="s">
        <v>56</v>
      </c>
    </row>
    <row r="1422" spans="1:20" x14ac:dyDescent="0.25">
      <c r="A1422">
        <v>6750068843</v>
      </c>
      <c r="B1422" s="37">
        <v>45288</v>
      </c>
      <c r="C1422" t="s">
        <v>45</v>
      </c>
      <c r="D1422" t="s">
        <v>46</v>
      </c>
      <c r="E1422" t="s">
        <v>47</v>
      </c>
      <c r="F1422" t="s">
        <v>146</v>
      </c>
      <c r="G1422" t="s">
        <v>49</v>
      </c>
      <c r="H1422" t="s">
        <v>50</v>
      </c>
      <c r="I1422">
        <v>320025</v>
      </c>
      <c r="J1422" t="s">
        <v>58</v>
      </c>
      <c r="K1422" s="38">
        <v>6</v>
      </c>
      <c r="L1422" s="38">
        <v>220.417</v>
      </c>
      <c r="M1422" s="38">
        <v>1322.502</v>
      </c>
      <c r="N1422" s="38">
        <v>0</v>
      </c>
      <c r="O1422" s="38">
        <v>105.8</v>
      </c>
      <c r="P1422" s="38">
        <v>1428.3019999999999</v>
      </c>
      <c r="Q1422">
        <v>2023</v>
      </c>
      <c r="R1422">
        <v>12</v>
      </c>
      <c r="S1422">
        <v>0</v>
      </c>
      <c r="T1422" t="s">
        <v>52</v>
      </c>
    </row>
    <row r="1423" spans="1:20" x14ac:dyDescent="0.25">
      <c r="A1423">
        <v>6750068843</v>
      </c>
      <c r="B1423" s="37">
        <v>45288</v>
      </c>
      <c r="C1423" t="s">
        <v>45</v>
      </c>
      <c r="D1423" t="s">
        <v>46</v>
      </c>
      <c r="E1423" t="s">
        <v>47</v>
      </c>
      <c r="F1423" t="s">
        <v>146</v>
      </c>
      <c r="G1423" t="s">
        <v>49</v>
      </c>
      <c r="H1423" t="s">
        <v>50</v>
      </c>
      <c r="I1423">
        <v>320400</v>
      </c>
      <c r="J1423" t="s">
        <v>12</v>
      </c>
      <c r="K1423" s="38">
        <v>1</v>
      </c>
      <c r="L1423" s="38">
        <v>169.363</v>
      </c>
      <c r="M1423" s="38">
        <v>169.363</v>
      </c>
      <c r="N1423" s="38">
        <v>-56.454999999999998</v>
      </c>
      <c r="O1423" s="38">
        <v>13.548999999999999</v>
      </c>
      <c r="P1423" s="38">
        <v>182.91200000000001</v>
      </c>
      <c r="Q1423">
        <v>2023</v>
      </c>
      <c r="R1423">
        <v>12</v>
      </c>
      <c r="S1423">
        <v>0.2500022141724752</v>
      </c>
      <c r="T1423" t="s">
        <v>56</v>
      </c>
    </row>
    <row r="1424" spans="1:20" x14ac:dyDescent="0.25">
      <c r="A1424">
        <v>6750068843</v>
      </c>
      <c r="B1424" s="37">
        <v>45288</v>
      </c>
      <c r="C1424" t="s">
        <v>45</v>
      </c>
      <c r="D1424" t="s">
        <v>46</v>
      </c>
      <c r="E1424" t="s">
        <v>47</v>
      </c>
      <c r="F1424" t="s">
        <v>146</v>
      </c>
      <c r="G1424" t="s">
        <v>49</v>
      </c>
      <c r="H1424" t="s">
        <v>50</v>
      </c>
      <c r="I1424">
        <v>320100</v>
      </c>
      <c r="J1424" t="s">
        <v>13</v>
      </c>
      <c r="K1424" s="38">
        <v>1</v>
      </c>
      <c r="L1424" s="38">
        <v>169.363</v>
      </c>
      <c r="M1424" s="38">
        <v>169.363</v>
      </c>
      <c r="N1424" s="38">
        <v>-56.454999999999998</v>
      </c>
      <c r="O1424" s="38">
        <v>13.548999999999999</v>
      </c>
      <c r="P1424" s="38">
        <v>182.91200000000001</v>
      </c>
      <c r="Q1424">
        <v>2023</v>
      </c>
      <c r="R1424">
        <v>12</v>
      </c>
      <c r="S1424">
        <v>0.2500022141724752</v>
      </c>
      <c r="T1424" t="s">
        <v>56</v>
      </c>
    </row>
    <row r="1425" spans="1:20" x14ac:dyDescent="0.25">
      <c r="A1425">
        <v>6750068843</v>
      </c>
      <c r="B1425" s="37">
        <v>45288</v>
      </c>
      <c r="C1425" t="s">
        <v>45</v>
      </c>
      <c r="D1425" t="s">
        <v>46</v>
      </c>
      <c r="E1425" t="s">
        <v>47</v>
      </c>
      <c r="F1425" t="s">
        <v>146</v>
      </c>
      <c r="G1425" t="s">
        <v>49</v>
      </c>
      <c r="H1425" t="s">
        <v>50</v>
      </c>
      <c r="I1425">
        <v>320917</v>
      </c>
      <c r="J1425" t="s">
        <v>54</v>
      </c>
      <c r="K1425" s="38">
        <v>1</v>
      </c>
      <c r="L1425" s="38">
        <v>0</v>
      </c>
      <c r="M1425" s="38">
        <v>0</v>
      </c>
      <c r="N1425" s="38">
        <v>0</v>
      </c>
      <c r="O1425" s="38">
        <v>0</v>
      </c>
      <c r="P1425" s="38">
        <v>0</v>
      </c>
      <c r="Q1425">
        <v>2023</v>
      </c>
      <c r="R1425">
        <v>12</v>
      </c>
      <c r="S1425">
        <v>0</v>
      </c>
      <c r="T1425" t="s">
        <v>52</v>
      </c>
    </row>
    <row r="1426" spans="1:20" x14ac:dyDescent="0.25">
      <c r="A1426">
        <v>6750068844</v>
      </c>
      <c r="B1426" s="37">
        <v>45288</v>
      </c>
      <c r="C1426" t="s">
        <v>45</v>
      </c>
      <c r="D1426" t="s">
        <v>46</v>
      </c>
      <c r="E1426" t="s">
        <v>47</v>
      </c>
      <c r="F1426" t="s">
        <v>116</v>
      </c>
      <c r="G1426" t="s">
        <v>49</v>
      </c>
      <c r="H1426" t="s">
        <v>50</v>
      </c>
      <c r="I1426">
        <v>320015</v>
      </c>
      <c r="J1426" t="s">
        <v>51</v>
      </c>
      <c r="K1426" s="38">
        <v>2</v>
      </c>
      <c r="L1426" s="38">
        <v>332.22199999999998</v>
      </c>
      <c r="M1426" s="38">
        <v>664.44399999999996</v>
      </c>
      <c r="N1426" s="38">
        <v>0</v>
      </c>
      <c r="O1426" s="38">
        <v>53.155999999999999</v>
      </c>
      <c r="P1426" s="38">
        <v>717.6</v>
      </c>
      <c r="Q1426">
        <v>2023</v>
      </c>
      <c r="R1426">
        <v>12</v>
      </c>
      <c r="S1426">
        <v>0</v>
      </c>
      <c r="T1426" t="s">
        <v>52</v>
      </c>
    </row>
    <row r="1427" spans="1:20" x14ac:dyDescent="0.25">
      <c r="A1427">
        <v>6750068844</v>
      </c>
      <c r="B1427" s="37">
        <v>45288</v>
      </c>
      <c r="C1427" t="s">
        <v>45</v>
      </c>
      <c r="D1427" t="s">
        <v>46</v>
      </c>
      <c r="E1427" t="s">
        <v>47</v>
      </c>
      <c r="F1427" t="s">
        <v>116</v>
      </c>
      <c r="G1427" t="s">
        <v>49</v>
      </c>
      <c r="H1427" t="s">
        <v>50</v>
      </c>
      <c r="I1427">
        <v>320107</v>
      </c>
      <c r="J1427" t="s">
        <v>53</v>
      </c>
      <c r="K1427" s="38">
        <v>3</v>
      </c>
      <c r="L1427" s="38">
        <v>332.22199999999998</v>
      </c>
      <c r="M1427" s="38">
        <v>996.66600000000005</v>
      </c>
      <c r="N1427" s="38">
        <v>0</v>
      </c>
      <c r="O1427" s="38">
        <v>79.733000000000004</v>
      </c>
      <c r="P1427" s="38">
        <v>1076.3989999999999</v>
      </c>
      <c r="Q1427">
        <v>2023</v>
      </c>
      <c r="R1427">
        <v>12</v>
      </c>
      <c r="S1427">
        <v>0</v>
      </c>
      <c r="T1427" t="s">
        <v>52</v>
      </c>
    </row>
    <row r="1428" spans="1:20" x14ac:dyDescent="0.25">
      <c r="A1428">
        <v>6750068844</v>
      </c>
      <c r="B1428" s="37">
        <v>45288</v>
      </c>
      <c r="C1428" t="s">
        <v>45</v>
      </c>
      <c r="D1428" t="s">
        <v>46</v>
      </c>
      <c r="E1428" t="s">
        <v>47</v>
      </c>
      <c r="F1428" t="s">
        <v>116</v>
      </c>
      <c r="G1428" t="s">
        <v>49</v>
      </c>
      <c r="H1428" t="s">
        <v>50</v>
      </c>
      <c r="I1428">
        <v>320028</v>
      </c>
      <c r="J1428" t="s">
        <v>11</v>
      </c>
      <c r="K1428" s="38">
        <v>10</v>
      </c>
      <c r="L1428" s="38">
        <v>170.208</v>
      </c>
      <c r="M1428" s="38">
        <v>1702.08</v>
      </c>
      <c r="N1428" s="38">
        <v>0</v>
      </c>
      <c r="O1428" s="38">
        <v>136.166</v>
      </c>
      <c r="P1428" s="38">
        <v>1838.2460000000001</v>
      </c>
      <c r="Q1428">
        <v>2023</v>
      </c>
      <c r="R1428">
        <v>12</v>
      </c>
      <c r="S1428">
        <v>0</v>
      </c>
      <c r="T1428" t="s">
        <v>52</v>
      </c>
    </row>
    <row r="1429" spans="1:20" x14ac:dyDescent="0.25">
      <c r="A1429">
        <v>6750068844</v>
      </c>
      <c r="B1429" s="37">
        <v>45288</v>
      </c>
      <c r="C1429" t="s">
        <v>45</v>
      </c>
      <c r="D1429" t="s">
        <v>46</v>
      </c>
      <c r="E1429" t="s">
        <v>47</v>
      </c>
      <c r="F1429" t="s">
        <v>116</v>
      </c>
      <c r="G1429" t="s">
        <v>49</v>
      </c>
      <c r="H1429" t="s">
        <v>50</v>
      </c>
      <c r="I1429">
        <v>320118</v>
      </c>
      <c r="J1429" t="s">
        <v>57</v>
      </c>
      <c r="K1429" s="38">
        <v>3</v>
      </c>
      <c r="L1429" s="38">
        <v>220.417</v>
      </c>
      <c r="M1429" s="38">
        <v>661.25099999999998</v>
      </c>
      <c r="N1429" s="38">
        <v>0</v>
      </c>
      <c r="O1429" s="38">
        <v>52.9</v>
      </c>
      <c r="P1429" s="38">
        <v>714.15099999999995</v>
      </c>
      <c r="Q1429">
        <v>2023</v>
      </c>
      <c r="R1429">
        <v>12</v>
      </c>
      <c r="S1429">
        <v>0</v>
      </c>
      <c r="T1429" t="s">
        <v>52</v>
      </c>
    </row>
    <row r="1430" spans="1:20" x14ac:dyDescent="0.25">
      <c r="A1430">
        <v>6750068844</v>
      </c>
      <c r="B1430" s="37">
        <v>45288</v>
      </c>
      <c r="C1430" t="s">
        <v>45</v>
      </c>
      <c r="D1430" t="s">
        <v>46</v>
      </c>
      <c r="E1430" t="s">
        <v>47</v>
      </c>
      <c r="F1430" t="s">
        <v>116</v>
      </c>
      <c r="G1430" t="s">
        <v>49</v>
      </c>
      <c r="H1430" t="s">
        <v>50</v>
      </c>
      <c r="I1430">
        <v>320020</v>
      </c>
      <c r="J1430" t="s">
        <v>84</v>
      </c>
      <c r="K1430" s="38">
        <v>1</v>
      </c>
      <c r="L1430" s="38">
        <v>265.77800000000002</v>
      </c>
      <c r="M1430" s="38">
        <v>265.77800000000002</v>
      </c>
      <c r="N1430" s="38">
        <v>-66.444000000000003</v>
      </c>
      <c r="O1430" s="38">
        <v>21.262</v>
      </c>
      <c r="P1430" s="38">
        <v>287.04000000000002</v>
      </c>
      <c r="Q1430">
        <v>2023</v>
      </c>
      <c r="R1430">
        <v>12</v>
      </c>
      <c r="S1430">
        <v>0.19999879598581669</v>
      </c>
      <c r="T1430" t="s">
        <v>56</v>
      </c>
    </row>
    <row r="1431" spans="1:20" x14ac:dyDescent="0.25">
      <c r="A1431">
        <v>6750068844</v>
      </c>
      <c r="B1431" s="37">
        <v>45288</v>
      </c>
      <c r="C1431" t="s">
        <v>45</v>
      </c>
      <c r="D1431" t="s">
        <v>46</v>
      </c>
      <c r="E1431" t="s">
        <v>47</v>
      </c>
      <c r="F1431" t="s">
        <v>116</v>
      </c>
      <c r="G1431" t="s">
        <v>49</v>
      </c>
      <c r="H1431" t="s">
        <v>50</v>
      </c>
      <c r="I1431">
        <v>324003</v>
      </c>
      <c r="J1431" t="s">
        <v>10</v>
      </c>
      <c r="K1431" s="38">
        <v>1</v>
      </c>
      <c r="L1431" s="38">
        <v>383.33300000000003</v>
      </c>
      <c r="M1431" s="38">
        <v>383.33300000000003</v>
      </c>
      <c r="N1431" s="38">
        <v>0</v>
      </c>
      <c r="O1431" s="38">
        <v>30.667000000000002</v>
      </c>
      <c r="P1431" s="38">
        <v>414</v>
      </c>
      <c r="Q1431">
        <v>2023</v>
      </c>
      <c r="R1431">
        <v>12</v>
      </c>
      <c r="S1431">
        <v>0</v>
      </c>
      <c r="T1431" t="s">
        <v>52</v>
      </c>
    </row>
    <row r="1432" spans="1:20" x14ac:dyDescent="0.25">
      <c r="A1432">
        <v>6750068844</v>
      </c>
      <c r="B1432" s="37">
        <v>45288</v>
      </c>
      <c r="C1432" t="s">
        <v>45</v>
      </c>
      <c r="D1432" t="s">
        <v>46</v>
      </c>
      <c r="E1432" t="s">
        <v>47</v>
      </c>
      <c r="F1432" t="s">
        <v>116</v>
      </c>
      <c r="G1432" t="s">
        <v>49</v>
      </c>
      <c r="H1432" t="s">
        <v>50</v>
      </c>
      <c r="I1432">
        <v>320400</v>
      </c>
      <c r="J1432" t="s">
        <v>12</v>
      </c>
      <c r="K1432" s="38">
        <v>2</v>
      </c>
      <c r="L1432" s="38">
        <v>169.364</v>
      </c>
      <c r="M1432" s="38">
        <v>338.72699999999998</v>
      </c>
      <c r="N1432" s="38">
        <v>-112.90900000000001</v>
      </c>
      <c r="O1432" s="38">
        <v>27.097999999999999</v>
      </c>
      <c r="P1432" s="38">
        <v>365.82499999999999</v>
      </c>
      <c r="Q1432">
        <v>2023</v>
      </c>
      <c r="R1432">
        <v>12</v>
      </c>
      <c r="S1432">
        <v>0.24999944645810684</v>
      </c>
      <c r="T1432" t="s">
        <v>56</v>
      </c>
    </row>
    <row r="1433" spans="1:20" x14ac:dyDescent="0.25">
      <c r="A1433">
        <v>6750068844</v>
      </c>
      <c r="B1433" s="37">
        <v>45288</v>
      </c>
      <c r="C1433" t="s">
        <v>45</v>
      </c>
      <c r="D1433" t="s">
        <v>46</v>
      </c>
      <c r="E1433" t="s">
        <v>47</v>
      </c>
      <c r="F1433" t="s">
        <v>116</v>
      </c>
      <c r="G1433" t="s">
        <v>49</v>
      </c>
      <c r="H1433" t="s">
        <v>50</v>
      </c>
      <c r="I1433">
        <v>320107</v>
      </c>
      <c r="J1433" t="s">
        <v>53</v>
      </c>
      <c r="K1433" s="38">
        <v>1</v>
      </c>
      <c r="L1433" s="38">
        <v>0</v>
      </c>
      <c r="M1433" s="38">
        <v>0</v>
      </c>
      <c r="N1433" s="38">
        <v>0</v>
      </c>
      <c r="O1433" s="38">
        <v>0</v>
      </c>
      <c r="P1433" s="38">
        <v>0</v>
      </c>
      <c r="Q1433">
        <v>2023</v>
      </c>
      <c r="R1433">
        <v>12</v>
      </c>
      <c r="S1433">
        <v>0</v>
      </c>
      <c r="T1433" t="s">
        <v>52</v>
      </c>
    </row>
    <row r="1434" spans="1:20" x14ac:dyDescent="0.25">
      <c r="A1434">
        <v>6750068845</v>
      </c>
      <c r="B1434" s="37">
        <v>45288</v>
      </c>
      <c r="C1434" t="s">
        <v>45</v>
      </c>
      <c r="D1434" t="s">
        <v>46</v>
      </c>
      <c r="E1434" t="s">
        <v>47</v>
      </c>
      <c r="F1434" t="s">
        <v>108</v>
      </c>
      <c r="G1434" t="s">
        <v>49</v>
      </c>
      <c r="H1434" t="s">
        <v>50</v>
      </c>
      <c r="I1434">
        <v>320015</v>
      </c>
      <c r="J1434" t="s">
        <v>51</v>
      </c>
      <c r="K1434" s="38">
        <v>2</v>
      </c>
      <c r="L1434" s="38">
        <v>332.22199999999998</v>
      </c>
      <c r="M1434" s="38">
        <v>664.44399999999996</v>
      </c>
      <c r="N1434" s="38">
        <v>0</v>
      </c>
      <c r="O1434" s="38">
        <v>53.155999999999999</v>
      </c>
      <c r="P1434" s="38">
        <v>717.6</v>
      </c>
      <c r="Q1434">
        <v>2023</v>
      </c>
      <c r="R1434">
        <v>12</v>
      </c>
      <c r="S1434">
        <v>0</v>
      </c>
      <c r="T1434" t="s">
        <v>52</v>
      </c>
    </row>
    <row r="1435" spans="1:20" x14ac:dyDescent="0.25">
      <c r="A1435">
        <v>6750068845</v>
      </c>
      <c r="B1435" s="37">
        <v>45288</v>
      </c>
      <c r="C1435" t="s">
        <v>45</v>
      </c>
      <c r="D1435" t="s">
        <v>46</v>
      </c>
      <c r="E1435" t="s">
        <v>47</v>
      </c>
      <c r="F1435" t="s">
        <v>108</v>
      </c>
      <c r="G1435" t="s">
        <v>49</v>
      </c>
      <c r="H1435" t="s">
        <v>50</v>
      </c>
      <c r="I1435">
        <v>320107</v>
      </c>
      <c r="J1435" t="s">
        <v>53</v>
      </c>
      <c r="K1435" s="38">
        <v>2</v>
      </c>
      <c r="L1435" s="38">
        <v>332.22199999999998</v>
      </c>
      <c r="M1435" s="38">
        <v>664.44399999999996</v>
      </c>
      <c r="N1435" s="38">
        <v>0</v>
      </c>
      <c r="O1435" s="38">
        <v>53.155999999999999</v>
      </c>
      <c r="P1435" s="38">
        <v>717.6</v>
      </c>
      <c r="Q1435">
        <v>2023</v>
      </c>
      <c r="R1435">
        <v>12</v>
      </c>
      <c r="S1435">
        <v>0</v>
      </c>
      <c r="T1435" t="s">
        <v>52</v>
      </c>
    </row>
    <row r="1436" spans="1:20" x14ac:dyDescent="0.25">
      <c r="A1436">
        <v>6750068845</v>
      </c>
      <c r="B1436" s="37">
        <v>45288</v>
      </c>
      <c r="C1436" t="s">
        <v>45</v>
      </c>
      <c r="D1436" t="s">
        <v>46</v>
      </c>
      <c r="E1436" t="s">
        <v>47</v>
      </c>
      <c r="F1436" t="s">
        <v>108</v>
      </c>
      <c r="G1436" t="s">
        <v>49</v>
      </c>
      <c r="H1436" t="s">
        <v>50</v>
      </c>
      <c r="I1436">
        <v>320118</v>
      </c>
      <c r="J1436" t="s">
        <v>57</v>
      </c>
      <c r="K1436" s="38">
        <v>5</v>
      </c>
      <c r="L1436" s="38">
        <v>220.417</v>
      </c>
      <c r="M1436" s="38">
        <v>1102.085</v>
      </c>
      <c r="N1436" s="38">
        <v>0</v>
      </c>
      <c r="O1436" s="38">
        <v>88.167000000000002</v>
      </c>
      <c r="P1436" s="38">
        <v>1190.252</v>
      </c>
      <c r="Q1436">
        <v>2023</v>
      </c>
      <c r="R1436">
        <v>12</v>
      </c>
      <c r="S1436">
        <v>0</v>
      </c>
      <c r="T1436" t="s">
        <v>52</v>
      </c>
    </row>
    <row r="1437" spans="1:20" x14ac:dyDescent="0.25">
      <c r="A1437">
        <v>6750068845</v>
      </c>
      <c r="B1437" s="37">
        <v>45288</v>
      </c>
      <c r="C1437" t="s">
        <v>45</v>
      </c>
      <c r="D1437" t="s">
        <v>46</v>
      </c>
      <c r="E1437" t="s">
        <v>47</v>
      </c>
      <c r="F1437" t="s">
        <v>108</v>
      </c>
      <c r="G1437" t="s">
        <v>49</v>
      </c>
      <c r="H1437" t="s">
        <v>50</v>
      </c>
      <c r="I1437">
        <v>320020</v>
      </c>
      <c r="J1437" t="s">
        <v>84</v>
      </c>
      <c r="K1437" s="38">
        <v>20</v>
      </c>
      <c r="L1437" s="38">
        <v>265.77800000000002</v>
      </c>
      <c r="M1437" s="38">
        <v>5315.5519999999997</v>
      </c>
      <c r="N1437" s="38">
        <v>-1328.8879999999999</v>
      </c>
      <c r="O1437" s="38">
        <v>425.24400000000003</v>
      </c>
      <c r="P1437" s="38">
        <v>5740.7960000000003</v>
      </c>
      <c r="Q1437">
        <v>2023</v>
      </c>
      <c r="R1437">
        <v>12</v>
      </c>
      <c r="S1437">
        <v>0.19999975919745328</v>
      </c>
      <c r="T1437" t="s">
        <v>56</v>
      </c>
    </row>
    <row r="1438" spans="1:20" x14ac:dyDescent="0.25">
      <c r="A1438">
        <v>6750068845</v>
      </c>
      <c r="B1438" s="37">
        <v>45288</v>
      </c>
      <c r="C1438" t="s">
        <v>45</v>
      </c>
      <c r="D1438" t="s">
        <v>46</v>
      </c>
      <c r="E1438" t="s">
        <v>47</v>
      </c>
      <c r="F1438" t="s">
        <v>108</v>
      </c>
      <c r="G1438" t="s">
        <v>49</v>
      </c>
      <c r="H1438" t="s">
        <v>50</v>
      </c>
      <c r="I1438">
        <v>320025</v>
      </c>
      <c r="J1438" t="s">
        <v>58</v>
      </c>
      <c r="K1438" s="38">
        <v>40</v>
      </c>
      <c r="L1438" s="38">
        <v>220.417</v>
      </c>
      <c r="M1438" s="38">
        <v>8816.68</v>
      </c>
      <c r="N1438" s="38">
        <v>0</v>
      </c>
      <c r="O1438" s="38">
        <v>705.33399999999995</v>
      </c>
      <c r="P1438" s="38">
        <v>9522.0139999999992</v>
      </c>
      <c r="Q1438">
        <v>2023</v>
      </c>
      <c r="R1438">
        <v>12</v>
      </c>
      <c r="S1438">
        <v>0</v>
      </c>
      <c r="T1438" t="s">
        <v>52</v>
      </c>
    </row>
    <row r="1439" spans="1:20" x14ac:dyDescent="0.25">
      <c r="A1439">
        <v>6750068845</v>
      </c>
      <c r="B1439" s="37">
        <v>45288</v>
      </c>
      <c r="C1439" t="s">
        <v>45</v>
      </c>
      <c r="D1439" t="s">
        <v>46</v>
      </c>
      <c r="E1439" t="s">
        <v>47</v>
      </c>
      <c r="F1439" t="s">
        <v>108</v>
      </c>
      <c r="G1439" t="s">
        <v>49</v>
      </c>
      <c r="H1439" t="s">
        <v>50</v>
      </c>
      <c r="I1439">
        <v>324003</v>
      </c>
      <c r="J1439" t="s">
        <v>10</v>
      </c>
      <c r="K1439" s="38">
        <v>2</v>
      </c>
      <c r="L1439" s="38">
        <v>383.33300000000003</v>
      </c>
      <c r="M1439" s="38">
        <v>766.66600000000005</v>
      </c>
      <c r="N1439" s="38">
        <v>0</v>
      </c>
      <c r="O1439" s="38">
        <v>61.332999999999998</v>
      </c>
      <c r="P1439" s="38">
        <v>827.99900000000002</v>
      </c>
      <c r="Q1439">
        <v>2023</v>
      </c>
      <c r="R1439">
        <v>12</v>
      </c>
      <c r="S1439">
        <v>0</v>
      </c>
      <c r="T1439" t="s">
        <v>52</v>
      </c>
    </row>
    <row r="1440" spans="1:20" x14ac:dyDescent="0.25">
      <c r="A1440">
        <v>6750068846</v>
      </c>
      <c r="B1440" s="37">
        <v>45288</v>
      </c>
      <c r="C1440" t="s">
        <v>45</v>
      </c>
      <c r="D1440" t="s">
        <v>46</v>
      </c>
      <c r="E1440" t="s">
        <v>47</v>
      </c>
      <c r="F1440" t="s">
        <v>164</v>
      </c>
      <c r="G1440" t="s">
        <v>49</v>
      </c>
      <c r="H1440" t="s">
        <v>50</v>
      </c>
      <c r="I1440">
        <v>320028</v>
      </c>
      <c r="J1440" t="s">
        <v>11</v>
      </c>
      <c r="K1440" s="38">
        <v>5</v>
      </c>
      <c r="L1440" s="38">
        <v>170.208</v>
      </c>
      <c r="M1440" s="38">
        <v>851.04</v>
      </c>
      <c r="N1440" s="38">
        <v>0</v>
      </c>
      <c r="O1440" s="38">
        <v>68.082999999999998</v>
      </c>
      <c r="P1440" s="38">
        <v>919.12300000000005</v>
      </c>
      <c r="Q1440">
        <v>2023</v>
      </c>
      <c r="R1440">
        <v>12</v>
      </c>
      <c r="S1440">
        <v>0</v>
      </c>
      <c r="T1440" t="s">
        <v>52</v>
      </c>
    </row>
    <row r="1441" spans="1:20" x14ac:dyDescent="0.25">
      <c r="A1441">
        <v>6750068846</v>
      </c>
      <c r="B1441" s="37">
        <v>45288</v>
      </c>
      <c r="C1441" t="s">
        <v>45</v>
      </c>
      <c r="D1441" t="s">
        <v>46</v>
      </c>
      <c r="E1441" t="s">
        <v>47</v>
      </c>
      <c r="F1441" t="s">
        <v>164</v>
      </c>
      <c r="G1441" t="s">
        <v>49</v>
      </c>
      <c r="H1441" t="s">
        <v>50</v>
      </c>
      <c r="I1441">
        <v>323900</v>
      </c>
      <c r="J1441" t="s">
        <v>64</v>
      </c>
      <c r="K1441" s="38">
        <v>2</v>
      </c>
      <c r="L1441" s="38">
        <v>196.71299999999999</v>
      </c>
      <c r="M1441" s="38">
        <v>393.42500000000001</v>
      </c>
      <c r="N1441" s="38">
        <v>-168.61099999999999</v>
      </c>
      <c r="O1441" s="38">
        <v>31.474</v>
      </c>
      <c r="P1441" s="38">
        <v>424.899</v>
      </c>
      <c r="Q1441">
        <v>2023</v>
      </c>
      <c r="R1441">
        <v>12</v>
      </c>
      <c r="S1441">
        <v>0.29999982207577075</v>
      </c>
      <c r="T1441" t="s">
        <v>56</v>
      </c>
    </row>
    <row r="1442" spans="1:20" x14ac:dyDescent="0.25">
      <c r="A1442">
        <v>6750068846</v>
      </c>
      <c r="B1442" s="37">
        <v>45288</v>
      </c>
      <c r="C1442" t="s">
        <v>45</v>
      </c>
      <c r="D1442" t="s">
        <v>46</v>
      </c>
      <c r="E1442" t="s">
        <v>47</v>
      </c>
      <c r="F1442" t="s">
        <v>164</v>
      </c>
      <c r="G1442" t="s">
        <v>49</v>
      </c>
      <c r="H1442" t="s">
        <v>50</v>
      </c>
      <c r="I1442">
        <v>323103</v>
      </c>
      <c r="J1442" t="s">
        <v>60</v>
      </c>
      <c r="K1442" s="38">
        <v>2</v>
      </c>
      <c r="L1442" s="38">
        <v>196.71299999999999</v>
      </c>
      <c r="M1442" s="38">
        <v>393.42500000000001</v>
      </c>
      <c r="N1442" s="38">
        <v>-168.61099999999999</v>
      </c>
      <c r="O1442" s="38">
        <v>31.474</v>
      </c>
      <c r="P1442" s="38">
        <v>424.899</v>
      </c>
      <c r="Q1442">
        <v>2023</v>
      </c>
      <c r="R1442">
        <v>12</v>
      </c>
      <c r="S1442">
        <v>0.29999982207577075</v>
      </c>
      <c r="T1442" t="s">
        <v>56</v>
      </c>
    </row>
    <row r="1443" spans="1:20" x14ac:dyDescent="0.25">
      <c r="A1443">
        <v>6750068846</v>
      </c>
      <c r="B1443" s="37">
        <v>45288</v>
      </c>
      <c r="C1443" t="s">
        <v>45</v>
      </c>
      <c r="D1443" t="s">
        <v>46</v>
      </c>
      <c r="E1443" t="s">
        <v>47</v>
      </c>
      <c r="F1443" t="s">
        <v>164</v>
      </c>
      <c r="G1443" t="s">
        <v>49</v>
      </c>
      <c r="H1443" t="s">
        <v>50</v>
      </c>
      <c r="I1443">
        <v>320025</v>
      </c>
      <c r="J1443" t="s">
        <v>58</v>
      </c>
      <c r="K1443" s="38">
        <v>10</v>
      </c>
      <c r="L1443" s="38">
        <v>220.417</v>
      </c>
      <c r="M1443" s="38">
        <v>2204.17</v>
      </c>
      <c r="N1443" s="38">
        <v>0</v>
      </c>
      <c r="O1443" s="38">
        <v>176.334</v>
      </c>
      <c r="P1443" s="38">
        <v>2380.5039999999999</v>
      </c>
      <c r="Q1443">
        <v>2023</v>
      </c>
      <c r="R1443">
        <v>12</v>
      </c>
      <c r="S1443">
        <v>0</v>
      </c>
      <c r="T1443" t="s">
        <v>52</v>
      </c>
    </row>
    <row r="1444" spans="1:20" x14ac:dyDescent="0.25">
      <c r="A1444">
        <v>6750068846</v>
      </c>
      <c r="B1444" s="37">
        <v>45288</v>
      </c>
      <c r="C1444" t="s">
        <v>45</v>
      </c>
      <c r="D1444" t="s">
        <v>46</v>
      </c>
      <c r="E1444" t="s">
        <v>47</v>
      </c>
      <c r="F1444" t="s">
        <v>164</v>
      </c>
      <c r="G1444" t="s">
        <v>49</v>
      </c>
      <c r="H1444" t="s">
        <v>50</v>
      </c>
      <c r="I1444">
        <v>324003</v>
      </c>
      <c r="J1444" t="s">
        <v>10</v>
      </c>
      <c r="K1444" s="38">
        <v>3</v>
      </c>
      <c r="L1444" s="38">
        <v>383.33300000000003</v>
      </c>
      <c r="M1444" s="38">
        <v>1149.999</v>
      </c>
      <c r="N1444" s="38">
        <v>0</v>
      </c>
      <c r="O1444" s="38">
        <v>92</v>
      </c>
      <c r="P1444" s="38">
        <v>1241.999</v>
      </c>
      <c r="Q1444">
        <v>2023</v>
      </c>
      <c r="R1444">
        <v>12</v>
      </c>
      <c r="S1444">
        <v>0</v>
      </c>
      <c r="T1444" t="s">
        <v>52</v>
      </c>
    </row>
    <row r="1445" spans="1:20" x14ac:dyDescent="0.25">
      <c r="A1445">
        <v>6750068847</v>
      </c>
      <c r="B1445" s="37">
        <v>45288</v>
      </c>
      <c r="C1445" t="s">
        <v>45</v>
      </c>
      <c r="D1445" t="s">
        <v>46</v>
      </c>
      <c r="E1445" t="s">
        <v>47</v>
      </c>
      <c r="F1445" t="s">
        <v>148</v>
      </c>
      <c r="G1445" t="s">
        <v>49</v>
      </c>
      <c r="H1445" t="s">
        <v>50</v>
      </c>
      <c r="I1445">
        <v>320015</v>
      </c>
      <c r="J1445" t="s">
        <v>51</v>
      </c>
      <c r="K1445" s="38">
        <v>5</v>
      </c>
      <c r="L1445" s="38">
        <v>332.22199999999998</v>
      </c>
      <c r="M1445" s="38">
        <v>1661.11</v>
      </c>
      <c r="N1445" s="38">
        <v>0</v>
      </c>
      <c r="O1445" s="38">
        <v>132.88900000000001</v>
      </c>
      <c r="P1445" s="38">
        <v>1793.999</v>
      </c>
      <c r="Q1445">
        <v>2023</v>
      </c>
      <c r="R1445">
        <v>12</v>
      </c>
      <c r="S1445">
        <v>0</v>
      </c>
      <c r="T1445" t="s">
        <v>52</v>
      </c>
    </row>
    <row r="1446" spans="1:20" x14ac:dyDescent="0.25">
      <c r="A1446">
        <v>6750068847</v>
      </c>
      <c r="B1446" s="37">
        <v>45288</v>
      </c>
      <c r="C1446" t="s">
        <v>45</v>
      </c>
      <c r="D1446" t="s">
        <v>46</v>
      </c>
      <c r="E1446" t="s">
        <v>47</v>
      </c>
      <c r="F1446" t="s">
        <v>148</v>
      </c>
      <c r="G1446" t="s">
        <v>49</v>
      </c>
      <c r="H1446" t="s">
        <v>50</v>
      </c>
      <c r="I1446">
        <v>320107</v>
      </c>
      <c r="J1446" t="s">
        <v>53</v>
      </c>
      <c r="K1446" s="38">
        <v>6</v>
      </c>
      <c r="L1446" s="38">
        <v>332.22199999999998</v>
      </c>
      <c r="M1446" s="38">
        <v>1993.3320000000001</v>
      </c>
      <c r="N1446" s="38">
        <v>0</v>
      </c>
      <c r="O1446" s="38">
        <v>159.46600000000001</v>
      </c>
      <c r="P1446" s="38">
        <v>2152.7979999999998</v>
      </c>
      <c r="Q1446">
        <v>2023</v>
      </c>
      <c r="R1446">
        <v>12</v>
      </c>
      <c r="S1446">
        <v>0</v>
      </c>
      <c r="T1446" t="s">
        <v>52</v>
      </c>
    </row>
    <row r="1447" spans="1:20" x14ac:dyDescent="0.25">
      <c r="A1447">
        <v>6750068847</v>
      </c>
      <c r="B1447" s="37">
        <v>45288</v>
      </c>
      <c r="C1447" t="s">
        <v>45</v>
      </c>
      <c r="D1447" t="s">
        <v>46</v>
      </c>
      <c r="E1447" t="s">
        <v>47</v>
      </c>
      <c r="F1447" t="s">
        <v>148</v>
      </c>
      <c r="G1447" t="s">
        <v>49</v>
      </c>
      <c r="H1447" t="s">
        <v>50</v>
      </c>
      <c r="I1447">
        <v>320917</v>
      </c>
      <c r="J1447" t="s">
        <v>54</v>
      </c>
      <c r="K1447" s="38">
        <v>2</v>
      </c>
      <c r="L1447" s="38">
        <v>332.22199999999998</v>
      </c>
      <c r="M1447" s="38">
        <v>664.44399999999996</v>
      </c>
      <c r="N1447" s="38">
        <v>0</v>
      </c>
      <c r="O1447" s="38">
        <v>53.155999999999999</v>
      </c>
      <c r="P1447" s="38">
        <v>717.6</v>
      </c>
      <c r="Q1447">
        <v>2023</v>
      </c>
      <c r="R1447">
        <v>12</v>
      </c>
      <c r="S1447">
        <v>0</v>
      </c>
      <c r="T1447" t="s">
        <v>52</v>
      </c>
    </row>
    <row r="1448" spans="1:20" x14ac:dyDescent="0.25">
      <c r="A1448">
        <v>6750068847</v>
      </c>
      <c r="B1448" s="37">
        <v>45288</v>
      </c>
      <c r="C1448" t="s">
        <v>45</v>
      </c>
      <c r="D1448" t="s">
        <v>46</v>
      </c>
      <c r="E1448" t="s">
        <v>47</v>
      </c>
      <c r="F1448" t="s">
        <v>148</v>
      </c>
      <c r="G1448" t="s">
        <v>49</v>
      </c>
      <c r="H1448" t="s">
        <v>50</v>
      </c>
      <c r="I1448">
        <v>323103</v>
      </c>
      <c r="J1448" t="s">
        <v>60</v>
      </c>
      <c r="K1448" s="38">
        <v>3</v>
      </c>
      <c r="L1448" s="38">
        <v>196.71299999999999</v>
      </c>
      <c r="M1448" s="38">
        <v>590.13800000000003</v>
      </c>
      <c r="N1448" s="38">
        <v>-252.916</v>
      </c>
      <c r="O1448" s="38">
        <v>47.210999999999999</v>
      </c>
      <c r="P1448" s="38">
        <v>637.34900000000005</v>
      </c>
      <c r="Q1448">
        <v>2023</v>
      </c>
      <c r="R1448">
        <v>12</v>
      </c>
      <c r="S1448">
        <v>0.29999940691888433</v>
      </c>
      <c r="T1448" t="s">
        <v>56</v>
      </c>
    </row>
    <row r="1449" spans="1:20" x14ac:dyDescent="0.25">
      <c r="A1449">
        <v>6750068847</v>
      </c>
      <c r="B1449" s="37">
        <v>45288</v>
      </c>
      <c r="C1449" t="s">
        <v>45</v>
      </c>
      <c r="D1449" t="s">
        <v>46</v>
      </c>
      <c r="E1449" t="s">
        <v>47</v>
      </c>
      <c r="F1449" t="s">
        <v>148</v>
      </c>
      <c r="G1449" t="s">
        <v>49</v>
      </c>
      <c r="H1449" t="s">
        <v>50</v>
      </c>
      <c r="I1449">
        <v>320100</v>
      </c>
      <c r="J1449" t="s">
        <v>13</v>
      </c>
      <c r="K1449" s="38">
        <v>2</v>
      </c>
      <c r="L1449" s="38">
        <v>169.364</v>
      </c>
      <c r="M1449" s="38">
        <v>338.72699999999998</v>
      </c>
      <c r="N1449" s="38">
        <v>-112.90900000000001</v>
      </c>
      <c r="O1449" s="38">
        <v>27.097999999999999</v>
      </c>
      <c r="P1449" s="38">
        <v>365.82499999999999</v>
      </c>
      <c r="Q1449">
        <v>2023</v>
      </c>
      <c r="R1449">
        <v>12</v>
      </c>
      <c r="S1449">
        <v>0.24999944645810684</v>
      </c>
      <c r="T1449" t="s">
        <v>56</v>
      </c>
    </row>
    <row r="1450" spans="1:20" x14ac:dyDescent="0.25">
      <c r="A1450">
        <v>6750068847</v>
      </c>
      <c r="B1450" s="37">
        <v>45288</v>
      </c>
      <c r="C1450" t="s">
        <v>45</v>
      </c>
      <c r="D1450" t="s">
        <v>46</v>
      </c>
      <c r="E1450" t="s">
        <v>47</v>
      </c>
      <c r="F1450" t="s">
        <v>148</v>
      </c>
      <c r="G1450" t="s">
        <v>49</v>
      </c>
      <c r="H1450" t="s">
        <v>50</v>
      </c>
      <c r="I1450">
        <v>320015</v>
      </c>
      <c r="J1450" t="s">
        <v>51</v>
      </c>
      <c r="K1450" s="38">
        <v>1</v>
      </c>
      <c r="L1450" s="38">
        <v>0</v>
      </c>
      <c r="M1450" s="38">
        <v>0</v>
      </c>
      <c r="N1450" s="38">
        <v>0</v>
      </c>
      <c r="O1450" s="38">
        <v>0</v>
      </c>
      <c r="P1450" s="38">
        <v>0</v>
      </c>
      <c r="Q1450">
        <v>2023</v>
      </c>
      <c r="R1450">
        <v>12</v>
      </c>
      <c r="S1450">
        <v>0</v>
      </c>
      <c r="T1450" t="s">
        <v>52</v>
      </c>
    </row>
    <row r="1451" spans="1:20" x14ac:dyDescent="0.25">
      <c r="A1451">
        <v>6750068847</v>
      </c>
      <c r="B1451" s="37">
        <v>45288</v>
      </c>
      <c r="C1451" t="s">
        <v>45</v>
      </c>
      <c r="D1451" t="s">
        <v>46</v>
      </c>
      <c r="E1451" t="s">
        <v>47</v>
      </c>
      <c r="F1451" t="s">
        <v>148</v>
      </c>
      <c r="G1451" t="s">
        <v>49</v>
      </c>
      <c r="H1451" t="s">
        <v>50</v>
      </c>
      <c r="I1451">
        <v>320107</v>
      </c>
      <c r="J1451" t="s">
        <v>53</v>
      </c>
      <c r="K1451" s="38">
        <v>2</v>
      </c>
      <c r="L1451" s="38">
        <v>0</v>
      </c>
      <c r="M1451" s="38">
        <v>0</v>
      </c>
      <c r="N1451" s="38">
        <v>0</v>
      </c>
      <c r="O1451" s="38">
        <v>0</v>
      </c>
      <c r="P1451" s="38">
        <v>0</v>
      </c>
      <c r="Q1451">
        <v>2023</v>
      </c>
      <c r="R1451">
        <v>12</v>
      </c>
      <c r="S1451">
        <v>0</v>
      </c>
      <c r="T1451" t="s">
        <v>52</v>
      </c>
    </row>
    <row r="1452" spans="1:20" x14ac:dyDescent="0.25">
      <c r="A1452">
        <v>9075001021</v>
      </c>
      <c r="B1452" s="37">
        <v>45288</v>
      </c>
      <c r="C1452" t="s">
        <v>81</v>
      </c>
      <c r="D1452" t="s">
        <v>46</v>
      </c>
      <c r="E1452" t="s">
        <v>47</v>
      </c>
      <c r="F1452" t="s">
        <v>79</v>
      </c>
      <c r="G1452" t="s">
        <v>49</v>
      </c>
      <c r="H1452" t="s">
        <v>50</v>
      </c>
      <c r="I1452">
        <v>320022</v>
      </c>
      <c r="J1452" t="s">
        <v>129</v>
      </c>
      <c r="K1452" s="38">
        <v>-13</v>
      </c>
      <c r="L1452" s="38">
        <v>229.58199999999999</v>
      </c>
      <c r="M1452" s="38">
        <v>-2984.5659999999998</v>
      </c>
      <c r="N1452" s="38">
        <v>0</v>
      </c>
      <c r="O1452" s="38">
        <v>-238.76499999999999</v>
      </c>
      <c r="P1452" s="38">
        <v>-3223.3310000000001</v>
      </c>
      <c r="Q1452">
        <v>2023</v>
      </c>
      <c r="R1452">
        <v>12</v>
      </c>
      <c r="S1452">
        <v>0</v>
      </c>
      <c r="T1452" t="s">
        <v>52</v>
      </c>
    </row>
    <row r="1453" spans="1:20" x14ac:dyDescent="0.25">
      <c r="A1453">
        <v>9075001021</v>
      </c>
      <c r="B1453" s="37">
        <v>45288</v>
      </c>
      <c r="C1453" t="s">
        <v>81</v>
      </c>
      <c r="D1453" t="s">
        <v>46</v>
      </c>
      <c r="E1453" t="s">
        <v>47</v>
      </c>
      <c r="F1453" t="s">
        <v>79</v>
      </c>
      <c r="G1453" t="s">
        <v>49</v>
      </c>
      <c r="H1453" t="s">
        <v>50</v>
      </c>
      <c r="I1453">
        <v>320117</v>
      </c>
      <c r="J1453" t="s">
        <v>130</v>
      </c>
      <c r="K1453" s="38">
        <v>-12</v>
      </c>
      <c r="L1453" s="38">
        <v>229.58199999999999</v>
      </c>
      <c r="M1453" s="38">
        <v>-2754.9839999999999</v>
      </c>
      <c r="N1453" s="38">
        <v>0</v>
      </c>
      <c r="O1453" s="38">
        <v>-220.399</v>
      </c>
      <c r="P1453" s="38">
        <v>-2975.3829999999998</v>
      </c>
      <c r="Q1453">
        <v>2023</v>
      </c>
      <c r="R1453">
        <v>12</v>
      </c>
      <c r="S1453">
        <v>0</v>
      </c>
      <c r="T1453" t="s">
        <v>52</v>
      </c>
    </row>
    <row r="1454" spans="1:20" x14ac:dyDescent="0.25">
      <c r="A1454">
        <v>9075001021</v>
      </c>
      <c r="B1454" s="37">
        <v>45288</v>
      </c>
      <c r="C1454" t="s">
        <v>81</v>
      </c>
      <c r="D1454" t="s">
        <v>46</v>
      </c>
      <c r="E1454" t="s">
        <v>47</v>
      </c>
      <c r="F1454" t="s">
        <v>79</v>
      </c>
      <c r="G1454" t="s">
        <v>49</v>
      </c>
      <c r="H1454" t="s">
        <v>50</v>
      </c>
      <c r="I1454">
        <v>320400</v>
      </c>
      <c r="J1454" t="s">
        <v>12</v>
      </c>
      <c r="K1454" s="38">
        <v>-13</v>
      </c>
      <c r="L1454" s="38">
        <v>225.81800000000001</v>
      </c>
      <c r="M1454" s="38">
        <v>-2935.634</v>
      </c>
      <c r="N1454" s="38">
        <v>0</v>
      </c>
      <c r="O1454" s="38">
        <v>-234.851</v>
      </c>
      <c r="P1454" s="38">
        <v>-3170.4850000000001</v>
      </c>
      <c r="Q1454">
        <v>2023</v>
      </c>
      <c r="R1454">
        <v>12</v>
      </c>
      <c r="S1454">
        <v>0</v>
      </c>
      <c r="T1454" t="s">
        <v>52</v>
      </c>
    </row>
    <row r="1455" spans="1:20" x14ac:dyDescent="0.25">
      <c r="A1455">
        <v>9075001021</v>
      </c>
      <c r="B1455" s="37">
        <v>45288</v>
      </c>
      <c r="C1455" t="s">
        <v>81</v>
      </c>
      <c r="D1455" t="s">
        <v>46</v>
      </c>
      <c r="E1455" t="s">
        <v>47</v>
      </c>
      <c r="F1455" t="s">
        <v>79</v>
      </c>
      <c r="G1455" t="s">
        <v>49</v>
      </c>
      <c r="H1455" t="s">
        <v>50</v>
      </c>
      <c r="I1455">
        <v>320100</v>
      </c>
      <c r="J1455" t="s">
        <v>13</v>
      </c>
      <c r="K1455" s="38">
        <v>-12</v>
      </c>
      <c r="L1455" s="38">
        <v>225.81800000000001</v>
      </c>
      <c r="M1455" s="38">
        <v>-2709.8159999999998</v>
      </c>
      <c r="N1455" s="38">
        <v>0</v>
      </c>
      <c r="O1455" s="38">
        <v>-216.785</v>
      </c>
      <c r="P1455" s="38">
        <v>-2926.6010000000001</v>
      </c>
      <c r="Q1455">
        <v>2023</v>
      </c>
      <c r="R1455">
        <v>12</v>
      </c>
      <c r="S1455">
        <v>0</v>
      </c>
      <c r="T1455" t="s">
        <v>52</v>
      </c>
    </row>
    <row r="1456" spans="1:20" x14ac:dyDescent="0.25">
      <c r="A1456">
        <v>9075001021</v>
      </c>
      <c r="B1456" s="37">
        <v>45288</v>
      </c>
      <c r="C1456" t="s">
        <v>81</v>
      </c>
      <c r="D1456" t="s">
        <v>46</v>
      </c>
      <c r="E1456" t="s">
        <v>47</v>
      </c>
      <c r="F1456" t="s">
        <v>79</v>
      </c>
      <c r="G1456" t="s">
        <v>49</v>
      </c>
      <c r="H1456" t="s">
        <v>50</v>
      </c>
      <c r="I1456">
        <v>323104</v>
      </c>
      <c r="J1456" t="s">
        <v>131</v>
      </c>
      <c r="K1456" s="38">
        <v>-15</v>
      </c>
      <c r="L1456" s="38">
        <v>200.727</v>
      </c>
      <c r="M1456" s="38">
        <v>-3010.9050000000002</v>
      </c>
      <c r="N1456" s="38">
        <v>0</v>
      </c>
      <c r="O1456" s="38">
        <v>-240.87200000000001</v>
      </c>
      <c r="P1456" s="38">
        <v>-3251.777</v>
      </c>
      <c r="Q1456">
        <v>2023</v>
      </c>
      <c r="R1456">
        <v>12</v>
      </c>
      <c r="S1456">
        <v>0</v>
      </c>
      <c r="T1456" t="s">
        <v>52</v>
      </c>
    </row>
    <row r="1457" spans="1:20" x14ac:dyDescent="0.25">
      <c r="A1457">
        <v>9075001021</v>
      </c>
      <c r="B1457" s="37">
        <v>45288</v>
      </c>
      <c r="C1457" t="s">
        <v>81</v>
      </c>
      <c r="D1457" t="s">
        <v>46</v>
      </c>
      <c r="E1457" t="s">
        <v>47</v>
      </c>
      <c r="F1457" t="s">
        <v>79</v>
      </c>
      <c r="G1457" t="s">
        <v>49</v>
      </c>
      <c r="H1457" t="s">
        <v>50</v>
      </c>
      <c r="I1457">
        <v>323901</v>
      </c>
      <c r="J1457" t="s">
        <v>132</v>
      </c>
      <c r="K1457" s="38">
        <v>-15</v>
      </c>
      <c r="L1457" s="38">
        <v>200.727</v>
      </c>
      <c r="M1457" s="38">
        <v>-3010.9050000000002</v>
      </c>
      <c r="N1457" s="38">
        <v>0</v>
      </c>
      <c r="O1457" s="38">
        <v>-240.87299999999999</v>
      </c>
      <c r="P1457" s="38">
        <v>-3251.7779999999998</v>
      </c>
      <c r="Q1457">
        <v>2023</v>
      </c>
      <c r="R1457">
        <v>12</v>
      </c>
      <c r="S1457">
        <v>0</v>
      </c>
      <c r="T1457" t="s">
        <v>52</v>
      </c>
    </row>
    <row r="1458" spans="1:20" x14ac:dyDescent="0.25">
      <c r="A1458">
        <v>9075001022</v>
      </c>
      <c r="B1458" s="37">
        <v>45288</v>
      </c>
      <c r="C1458" t="s">
        <v>81</v>
      </c>
      <c r="D1458" t="s">
        <v>46</v>
      </c>
      <c r="E1458" t="s">
        <v>47</v>
      </c>
      <c r="F1458" t="s">
        <v>115</v>
      </c>
      <c r="G1458" t="s">
        <v>49</v>
      </c>
      <c r="H1458" t="s">
        <v>50</v>
      </c>
      <c r="I1458">
        <v>320107</v>
      </c>
      <c r="J1458" t="s">
        <v>53</v>
      </c>
      <c r="K1458" s="38">
        <v>-2</v>
      </c>
      <c r="L1458" s="38">
        <v>332.22199999999998</v>
      </c>
      <c r="M1458" s="38">
        <v>-664.44399999999996</v>
      </c>
      <c r="N1458" s="38">
        <v>0</v>
      </c>
      <c r="O1458" s="38">
        <v>-53.155999999999999</v>
      </c>
      <c r="P1458" s="38">
        <v>-717.6</v>
      </c>
      <c r="Q1458">
        <v>2023</v>
      </c>
      <c r="R1458">
        <v>12</v>
      </c>
      <c r="S1458">
        <v>0</v>
      </c>
      <c r="T1458" t="s">
        <v>52</v>
      </c>
    </row>
    <row r="1459" spans="1:20" x14ac:dyDescent="0.25">
      <c r="A1459">
        <v>9075001022</v>
      </c>
      <c r="B1459" s="37">
        <v>45288</v>
      </c>
      <c r="C1459" t="s">
        <v>81</v>
      </c>
      <c r="D1459" t="s">
        <v>46</v>
      </c>
      <c r="E1459" t="s">
        <v>47</v>
      </c>
      <c r="F1459" t="s">
        <v>115</v>
      </c>
      <c r="G1459" t="s">
        <v>49</v>
      </c>
      <c r="H1459" t="s">
        <v>50</v>
      </c>
      <c r="I1459">
        <v>320028</v>
      </c>
      <c r="J1459" t="s">
        <v>11</v>
      </c>
      <c r="K1459" s="38">
        <v>-5</v>
      </c>
      <c r="L1459" s="38">
        <v>131.06</v>
      </c>
      <c r="M1459" s="38">
        <v>-655.30100000000004</v>
      </c>
      <c r="N1459" s="38">
        <v>195.739</v>
      </c>
      <c r="O1459" s="38">
        <v>-52.423999999999999</v>
      </c>
      <c r="P1459" s="38">
        <v>-707.72500000000002</v>
      </c>
      <c r="Q1459">
        <v>2023</v>
      </c>
      <c r="R1459">
        <v>12</v>
      </c>
      <c r="S1459">
        <v>0.23000003525102844</v>
      </c>
      <c r="T1459" t="s">
        <v>56</v>
      </c>
    </row>
    <row r="1460" spans="1:20" x14ac:dyDescent="0.25">
      <c r="A1460">
        <v>9075001022</v>
      </c>
      <c r="B1460" s="37">
        <v>45288</v>
      </c>
      <c r="C1460" t="s">
        <v>81</v>
      </c>
      <c r="D1460" t="s">
        <v>46</v>
      </c>
      <c r="E1460" t="s">
        <v>47</v>
      </c>
      <c r="F1460" t="s">
        <v>115</v>
      </c>
      <c r="G1460" t="s">
        <v>49</v>
      </c>
      <c r="H1460" t="s">
        <v>50</v>
      </c>
      <c r="I1460">
        <v>320118</v>
      </c>
      <c r="J1460" t="s">
        <v>57</v>
      </c>
      <c r="K1460" s="38">
        <v>-5</v>
      </c>
      <c r="L1460" s="38">
        <v>187.35400000000001</v>
      </c>
      <c r="M1460" s="38">
        <v>-936.77200000000005</v>
      </c>
      <c r="N1460" s="38">
        <v>165.31299999999999</v>
      </c>
      <c r="O1460" s="38">
        <v>-74.941999999999993</v>
      </c>
      <c r="P1460" s="38">
        <v>-1011.7140000000001</v>
      </c>
      <c r="Q1460">
        <v>2023</v>
      </c>
      <c r="R1460">
        <v>12</v>
      </c>
      <c r="S1460">
        <v>0.15000049905497134</v>
      </c>
      <c r="T1460" t="s">
        <v>56</v>
      </c>
    </row>
    <row r="1461" spans="1:20" x14ac:dyDescent="0.25">
      <c r="A1461">
        <v>9075001022</v>
      </c>
      <c r="B1461" s="37">
        <v>45288</v>
      </c>
      <c r="C1461" t="s">
        <v>81</v>
      </c>
      <c r="D1461" t="s">
        <v>46</v>
      </c>
      <c r="E1461" t="s">
        <v>47</v>
      </c>
      <c r="F1461" t="s">
        <v>115</v>
      </c>
      <c r="G1461" t="s">
        <v>49</v>
      </c>
      <c r="H1461" t="s">
        <v>50</v>
      </c>
      <c r="I1461">
        <v>323004</v>
      </c>
      <c r="J1461" t="s">
        <v>61</v>
      </c>
      <c r="K1461" s="38">
        <v>-5</v>
      </c>
      <c r="L1461" s="38">
        <v>281.01799999999997</v>
      </c>
      <c r="M1461" s="38">
        <v>-1405.09</v>
      </c>
      <c r="N1461" s="38">
        <v>0</v>
      </c>
      <c r="O1461" s="38">
        <v>-112.40600000000001</v>
      </c>
      <c r="P1461" s="38">
        <v>-1517.4960000000001</v>
      </c>
      <c r="Q1461">
        <v>2023</v>
      </c>
      <c r="R1461">
        <v>12</v>
      </c>
      <c r="S1461">
        <v>0</v>
      </c>
      <c r="T1461" t="s">
        <v>52</v>
      </c>
    </row>
    <row r="1462" spans="1:20" x14ac:dyDescent="0.25">
      <c r="A1462">
        <v>9075001022</v>
      </c>
      <c r="B1462" s="37">
        <v>45288</v>
      </c>
      <c r="C1462" t="s">
        <v>81</v>
      </c>
      <c r="D1462" t="s">
        <v>46</v>
      </c>
      <c r="E1462" t="s">
        <v>47</v>
      </c>
      <c r="F1462" t="s">
        <v>115</v>
      </c>
      <c r="G1462" t="s">
        <v>49</v>
      </c>
      <c r="H1462" t="s">
        <v>50</v>
      </c>
      <c r="I1462">
        <v>320400</v>
      </c>
      <c r="J1462" t="s">
        <v>12</v>
      </c>
      <c r="K1462" s="38">
        <v>-6</v>
      </c>
      <c r="L1462" s="38">
        <v>225.81800000000001</v>
      </c>
      <c r="M1462" s="38">
        <v>-1354.9079999999999</v>
      </c>
      <c r="N1462" s="38">
        <v>0</v>
      </c>
      <c r="O1462" s="38">
        <v>-108.393</v>
      </c>
      <c r="P1462" s="38">
        <v>-1463.3009999999999</v>
      </c>
      <c r="Q1462">
        <v>2023</v>
      </c>
      <c r="R1462">
        <v>12</v>
      </c>
      <c r="S1462">
        <v>0</v>
      </c>
      <c r="T1462" t="s">
        <v>52</v>
      </c>
    </row>
    <row r="1463" spans="1:20" x14ac:dyDescent="0.25">
      <c r="A1463">
        <v>9208500216</v>
      </c>
      <c r="B1463" s="37">
        <v>45288</v>
      </c>
      <c r="C1463" t="s">
        <v>165</v>
      </c>
      <c r="D1463" t="s">
        <v>139</v>
      </c>
      <c r="E1463" t="s">
        <v>140</v>
      </c>
      <c r="F1463" t="s">
        <v>140</v>
      </c>
      <c r="G1463" t="s">
        <v>49</v>
      </c>
      <c r="H1463" t="s">
        <v>50</v>
      </c>
      <c r="I1463">
        <v>320023</v>
      </c>
      <c r="J1463" t="s">
        <v>9</v>
      </c>
      <c r="L1463" s="38">
        <v>179.208</v>
      </c>
      <c r="M1463" s="38">
        <v>388.34399999999999</v>
      </c>
      <c r="N1463" s="38">
        <v>-68.531000000000006</v>
      </c>
      <c r="O1463" s="38">
        <v>31.068000000000001</v>
      </c>
      <c r="P1463" s="38">
        <v>419.41199999999998</v>
      </c>
      <c r="Q1463">
        <v>2023</v>
      </c>
      <c r="R1463">
        <v>12</v>
      </c>
      <c r="S1463">
        <v>0</v>
      </c>
      <c r="T1463" t="s">
        <v>52</v>
      </c>
    </row>
    <row r="1464" spans="1:20" x14ac:dyDescent="0.25">
      <c r="A1464">
        <v>9208500216</v>
      </c>
      <c r="B1464" s="37">
        <v>45288</v>
      </c>
      <c r="C1464" t="s">
        <v>165</v>
      </c>
      <c r="D1464" t="s">
        <v>139</v>
      </c>
      <c r="E1464" t="s">
        <v>140</v>
      </c>
      <c r="F1464" t="s">
        <v>140</v>
      </c>
      <c r="G1464" t="s">
        <v>49</v>
      </c>
      <c r="H1464" t="s">
        <v>50</v>
      </c>
      <c r="I1464">
        <v>320118</v>
      </c>
      <c r="J1464" t="s">
        <v>57</v>
      </c>
      <c r="L1464" s="38">
        <v>179.208</v>
      </c>
      <c r="M1464" s="38">
        <v>3225.7449999999999</v>
      </c>
      <c r="N1464" s="38">
        <v>-569.24900000000002</v>
      </c>
      <c r="O1464" s="38">
        <v>258.05900000000003</v>
      </c>
      <c r="P1464" s="38">
        <v>3483.8040000000001</v>
      </c>
      <c r="Q1464">
        <v>2023</v>
      </c>
      <c r="R1464">
        <v>12</v>
      </c>
      <c r="S1464">
        <v>0</v>
      </c>
      <c r="T1464" t="s">
        <v>52</v>
      </c>
    </row>
    <row r="1465" spans="1:20" x14ac:dyDescent="0.25">
      <c r="A1465">
        <v>9208500217</v>
      </c>
      <c r="B1465" s="37">
        <v>45288</v>
      </c>
      <c r="C1465" t="s">
        <v>165</v>
      </c>
      <c r="D1465" t="s">
        <v>139</v>
      </c>
      <c r="E1465" t="s">
        <v>140</v>
      </c>
      <c r="F1465" t="s">
        <v>140</v>
      </c>
      <c r="G1465" t="s">
        <v>49</v>
      </c>
      <c r="H1465" t="s">
        <v>50</v>
      </c>
      <c r="I1465">
        <v>320023</v>
      </c>
      <c r="J1465" t="s">
        <v>9</v>
      </c>
      <c r="L1465" s="38">
        <v>210.833</v>
      </c>
      <c r="M1465" s="38">
        <v>456.875</v>
      </c>
      <c r="N1465" s="38">
        <v>0</v>
      </c>
      <c r="O1465" s="38">
        <v>36.549999999999997</v>
      </c>
      <c r="P1465" s="38">
        <v>493.42500000000001</v>
      </c>
      <c r="Q1465">
        <v>2023</v>
      </c>
      <c r="R1465">
        <v>12</v>
      </c>
      <c r="S1465">
        <v>0</v>
      </c>
      <c r="T1465" t="s">
        <v>52</v>
      </c>
    </row>
    <row r="1466" spans="1:20" x14ac:dyDescent="0.25">
      <c r="A1466">
        <v>9208500217</v>
      </c>
      <c r="B1466" s="37">
        <v>45288</v>
      </c>
      <c r="C1466" t="s">
        <v>165</v>
      </c>
      <c r="D1466" t="s">
        <v>139</v>
      </c>
      <c r="E1466" t="s">
        <v>140</v>
      </c>
      <c r="F1466" t="s">
        <v>140</v>
      </c>
      <c r="G1466" t="s">
        <v>49</v>
      </c>
      <c r="H1466" t="s">
        <v>50</v>
      </c>
      <c r="I1466">
        <v>320118</v>
      </c>
      <c r="J1466" t="s">
        <v>57</v>
      </c>
      <c r="L1466" s="38">
        <v>210.833</v>
      </c>
      <c r="M1466" s="38">
        <v>3794.9940000000001</v>
      </c>
      <c r="N1466" s="38">
        <v>0</v>
      </c>
      <c r="O1466" s="38">
        <v>303.60000000000002</v>
      </c>
      <c r="P1466" s="38">
        <v>4098.5940000000001</v>
      </c>
      <c r="Q1466">
        <v>2023</v>
      </c>
      <c r="R1466">
        <v>12</v>
      </c>
      <c r="S1466">
        <v>0</v>
      </c>
      <c r="T1466" t="s">
        <v>52</v>
      </c>
    </row>
    <row r="1467" spans="1:20" x14ac:dyDescent="0.25">
      <c r="A1467">
        <v>9208500218</v>
      </c>
      <c r="B1467" s="37">
        <v>45288</v>
      </c>
      <c r="C1467" t="s">
        <v>165</v>
      </c>
      <c r="D1467" t="s">
        <v>139</v>
      </c>
      <c r="E1467" t="s">
        <v>140</v>
      </c>
      <c r="F1467" t="s">
        <v>140</v>
      </c>
      <c r="G1467" t="s">
        <v>49</v>
      </c>
      <c r="H1467" t="s">
        <v>50</v>
      </c>
      <c r="I1467">
        <v>320023</v>
      </c>
      <c r="J1467" t="s">
        <v>9</v>
      </c>
      <c r="L1467" s="38">
        <v>179.208</v>
      </c>
      <c r="M1467" s="38">
        <v>388.34399999999999</v>
      </c>
      <c r="N1467" s="38">
        <v>-68.531000000000006</v>
      </c>
      <c r="O1467" s="38">
        <v>31.068000000000001</v>
      </c>
      <c r="P1467" s="38">
        <v>419.41199999999998</v>
      </c>
      <c r="Q1467">
        <v>2023</v>
      </c>
      <c r="R1467">
        <v>12</v>
      </c>
      <c r="S1467">
        <v>0</v>
      </c>
      <c r="T1467" t="s">
        <v>52</v>
      </c>
    </row>
    <row r="1468" spans="1:20" x14ac:dyDescent="0.25">
      <c r="A1468">
        <v>9208500218</v>
      </c>
      <c r="B1468" s="37">
        <v>45288</v>
      </c>
      <c r="C1468" t="s">
        <v>165</v>
      </c>
      <c r="D1468" t="s">
        <v>139</v>
      </c>
      <c r="E1468" t="s">
        <v>140</v>
      </c>
      <c r="F1468" t="s">
        <v>140</v>
      </c>
      <c r="G1468" t="s">
        <v>49</v>
      </c>
      <c r="H1468" t="s">
        <v>50</v>
      </c>
      <c r="I1468">
        <v>320118</v>
      </c>
      <c r="J1468" t="s">
        <v>57</v>
      </c>
      <c r="L1468" s="38">
        <v>179.208</v>
      </c>
      <c r="M1468" s="38">
        <v>3225.7449999999999</v>
      </c>
      <c r="N1468" s="38">
        <v>-569.24900000000002</v>
      </c>
      <c r="O1468" s="38">
        <v>258.05900000000003</v>
      </c>
      <c r="P1468" s="38">
        <v>3483.8040000000001</v>
      </c>
      <c r="Q1468">
        <v>2023</v>
      </c>
      <c r="R1468">
        <v>12</v>
      </c>
      <c r="S1468">
        <v>0</v>
      </c>
      <c r="T1468" t="s">
        <v>52</v>
      </c>
    </row>
    <row r="1469" spans="1:20" x14ac:dyDescent="0.25">
      <c r="A1469">
        <v>9208500219</v>
      </c>
      <c r="B1469" s="37">
        <v>45288</v>
      </c>
      <c r="C1469" t="s">
        <v>165</v>
      </c>
      <c r="D1469" t="s">
        <v>139</v>
      </c>
      <c r="E1469" t="s">
        <v>140</v>
      </c>
      <c r="F1469" t="s">
        <v>140</v>
      </c>
      <c r="G1469" t="s">
        <v>49</v>
      </c>
      <c r="H1469" t="s">
        <v>50</v>
      </c>
      <c r="I1469">
        <v>320023</v>
      </c>
      <c r="J1469" t="s">
        <v>9</v>
      </c>
      <c r="L1469" s="38">
        <v>179.208</v>
      </c>
      <c r="M1469" s="38">
        <v>388.34399999999999</v>
      </c>
      <c r="N1469" s="38">
        <v>-68.531000000000006</v>
      </c>
      <c r="O1469" s="38">
        <v>31.068000000000001</v>
      </c>
      <c r="P1469" s="38">
        <v>419.41199999999998</v>
      </c>
      <c r="Q1469">
        <v>2023</v>
      </c>
      <c r="R1469">
        <v>12</v>
      </c>
      <c r="S1469">
        <v>0</v>
      </c>
      <c r="T1469" t="s">
        <v>52</v>
      </c>
    </row>
    <row r="1470" spans="1:20" x14ac:dyDescent="0.25">
      <c r="A1470">
        <v>9208500219</v>
      </c>
      <c r="B1470" s="37">
        <v>45288</v>
      </c>
      <c r="C1470" t="s">
        <v>165</v>
      </c>
      <c r="D1470" t="s">
        <v>139</v>
      </c>
      <c r="E1470" t="s">
        <v>140</v>
      </c>
      <c r="F1470" t="s">
        <v>140</v>
      </c>
      <c r="G1470" t="s">
        <v>49</v>
      </c>
      <c r="H1470" t="s">
        <v>50</v>
      </c>
      <c r="I1470">
        <v>320118</v>
      </c>
      <c r="J1470" t="s">
        <v>57</v>
      </c>
      <c r="L1470" s="38">
        <v>210.833</v>
      </c>
      <c r="M1470" s="38">
        <v>3794.9940000000001</v>
      </c>
      <c r="N1470" s="38">
        <v>0</v>
      </c>
      <c r="O1470" s="38">
        <v>303.59899999999999</v>
      </c>
      <c r="P1470" s="38">
        <v>4098.5929999999998</v>
      </c>
      <c r="Q1470">
        <v>2023</v>
      </c>
      <c r="R1470">
        <v>12</v>
      </c>
      <c r="S1470">
        <v>0</v>
      </c>
      <c r="T1470" t="s">
        <v>52</v>
      </c>
    </row>
    <row r="1471" spans="1:20" x14ac:dyDescent="0.25">
      <c r="A1471">
        <v>8825003561</v>
      </c>
      <c r="B1471" s="37">
        <v>45288</v>
      </c>
      <c r="C1471" t="s">
        <v>166</v>
      </c>
      <c r="D1471" t="s">
        <v>139</v>
      </c>
      <c r="E1471" t="s">
        <v>140</v>
      </c>
      <c r="F1471" t="s">
        <v>140</v>
      </c>
      <c r="G1471" t="s">
        <v>49</v>
      </c>
      <c r="H1471" t="s">
        <v>50</v>
      </c>
      <c r="I1471">
        <v>320013</v>
      </c>
      <c r="J1471" t="s">
        <v>167</v>
      </c>
      <c r="L1471" s="38">
        <v>125.416</v>
      </c>
      <c r="M1471" s="38">
        <v>-167.18</v>
      </c>
      <c r="N1471" s="38">
        <v>55.726999999999997</v>
      </c>
      <c r="O1471" s="38">
        <v>-13.375</v>
      </c>
      <c r="P1471" s="38">
        <v>-180.55500000000001</v>
      </c>
      <c r="Q1471">
        <v>2023</v>
      </c>
      <c r="R1471">
        <v>12</v>
      </c>
      <c r="S1471">
        <v>0</v>
      </c>
      <c r="T1471" t="s">
        <v>52</v>
      </c>
    </row>
    <row r="1472" spans="1:20" x14ac:dyDescent="0.25">
      <c r="A1472">
        <v>8825003561</v>
      </c>
      <c r="B1472" s="37">
        <v>45288</v>
      </c>
      <c r="C1472" t="s">
        <v>166</v>
      </c>
      <c r="D1472" t="s">
        <v>139</v>
      </c>
      <c r="E1472" t="s">
        <v>140</v>
      </c>
      <c r="F1472" t="s">
        <v>140</v>
      </c>
      <c r="G1472" t="s">
        <v>49</v>
      </c>
      <c r="H1472" t="s">
        <v>50</v>
      </c>
      <c r="I1472">
        <v>320118</v>
      </c>
      <c r="J1472" t="s">
        <v>57</v>
      </c>
      <c r="L1472" s="38">
        <v>210.834</v>
      </c>
      <c r="M1472" s="38">
        <v>-105.417</v>
      </c>
      <c r="N1472" s="38">
        <v>0</v>
      </c>
      <c r="O1472" s="38">
        <v>-8.4329999999999998</v>
      </c>
      <c r="P1472" s="38">
        <v>-113.85</v>
      </c>
      <c r="Q1472">
        <v>2023</v>
      </c>
      <c r="R1472">
        <v>12</v>
      </c>
      <c r="S1472">
        <v>0</v>
      </c>
      <c r="T1472" t="s">
        <v>52</v>
      </c>
    </row>
    <row r="1473" spans="1:20" x14ac:dyDescent="0.25">
      <c r="A1473">
        <v>8825003563</v>
      </c>
      <c r="B1473" s="37">
        <v>45288</v>
      </c>
      <c r="C1473" t="s">
        <v>166</v>
      </c>
      <c r="D1473" t="s">
        <v>139</v>
      </c>
      <c r="E1473" t="s">
        <v>140</v>
      </c>
      <c r="F1473" t="s">
        <v>140</v>
      </c>
      <c r="G1473" t="s">
        <v>49</v>
      </c>
      <c r="H1473" t="s">
        <v>50</v>
      </c>
      <c r="I1473">
        <v>320023</v>
      </c>
      <c r="J1473" t="s">
        <v>9</v>
      </c>
      <c r="L1473" s="38">
        <v>179.208</v>
      </c>
      <c r="M1473" s="38">
        <v>-388.34399999999999</v>
      </c>
      <c r="N1473" s="38">
        <v>68.531000000000006</v>
      </c>
      <c r="O1473" s="38">
        <v>-31.068000000000001</v>
      </c>
      <c r="P1473" s="38">
        <v>-419.41199999999998</v>
      </c>
      <c r="Q1473">
        <v>2023</v>
      </c>
      <c r="R1473">
        <v>12</v>
      </c>
      <c r="S1473">
        <v>0</v>
      </c>
      <c r="T1473" t="s">
        <v>52</v>
      </c>
    </row>
    <row r="1474" spans="1:20" x14ac:dyDescent="0.25">
      <c r="A1474">
        <v>8825003563</v>
      </c>
      <c r="B1474" s="37">
        <v>45288</v>
      </c>
      <c r="C1474" t="s">
        <v>166</v>
      </c>
      <c r="D1474" t="s">
        <v>139</v>
      </c>
      <c r="E1474" t="s">
        <v>140</v>
      </c>
      <c r="F1474" t="s">
        <v>140</v>
      </c>
      <c r="G1474" t="s">
        <v>49</v>
      </c>
      <c r="H1474" t="s">
        <v>50</v>
      </c>
      <c r="I1474">
        <v>320118</v>
      </c>
      <c r="J1474" t="s">
        <v>57</v>
      </c>
      <c r="L1474" s="38">
        <v>179.208</v>
      </c>
      <c r="M1474" s="38">
        <v>-3225.7449999999999</v>
      </c>
      <c r="N1474" s="38">
        <v>569.24900000000002</v>
      </c>
      <c r="O1474" s="38">
        <v>-258.05900000000003</v>
      </c>
      <c r="P1474" s="38">
        <v>-3483.8040000000001</v>
      </c>
      <c r="Q1474">
        <v>2023</v>
      </c>
      <c r="R1474">
        <v>12</v>
      </c>
      <c r="S1474">
        <v>0</v>
      </c>
      <c r="T1474" t="s">
        <v>52</v>
      </c>
    </row>
    <row r="1475" spans="1:20" x14ac:dyDescent="0.25">
      <c r="A1475">
        <v>8825003564</v>
      </c>
      <c r="B1475" s="37">
        <v>45288</v>
      </c>
      <c r="C1475" t="s">
        <v>166</v>
      </c>
      <c r="D1475" t="s">
        <v>139</v>
      </c>
      <c r="E1475" t="s">
        <v>140</v>
      </c>
      <c r="F1475" t="s">
        <v>140</v>
      </c>
      <c r="G1475" t="s">
        <v>49</v>
      </c>
      <c r="H1475" t="s">
        <v>50</v>
      </c>
      <c r="I1475">
        <v>320023</v>
      </c>
      <c r="J1475" t="s">
        <v>9</v>
      </c>
      <c r="L1475" s="38">
        <v>210.833</v>
      </c>
      <c r="M1475" s="38">
        <v>-456.875</v>
      </c>
      <c r="N1475" s="38">
        <v>0</v>
      </c>
      <c r="O1475" s="38">
        <v>-36.549999999999997</v>
      </c>
      <c r="P1475" s="38">
        <v>-493.42500000000001</v>
      </c>
      <c r="Q1475">
        <v>2023</v>
      </c>
      <c r="R1475">
        <v>12</v>
      </c>
      <c r="S1475">
        <v>0</v>
      </c>
      <c r="T1475" t="s">
        <v>52</v>
      </c>
    </row>
    <row r="1476" spans="1:20" x14ac:dyDescent="0.25">
      <c r="A1476">
        <v>8825003564</v>
      </c>
      <c r="B1476" s="37">
        <v>45288</v>
      </c>
      <c r="C1476" t="s">
        <v>166</v>
      </c>
      <c r="D1476" t="s">
        <v>139</v>
      </c>
      <c r="E1476" t="s">
        <v>140</v>
      </c>
      <c r="F1476" t="s">
        <v>140</v>
      </c>
      <c r="G1476" t="s">
        <v>49</v>
      </c>
      <c r="H1476" t="s">
        <v>50</v>
      </c>
      <c r="I1476">
        <v>320118</v>
      </c>
      <c r="J1476" t="s">
        <v>57</v>
      </c>
      <c r="L1476" s="38">
        <v>210.833</v>
      </c>
      <c r="M1476" s="38">
        <v>-3794.9940000000001</v>
      </c>
      <c r="N1476" s="38">
        <v>0</v>
      </c>
      <c r="O1476" s="38">
        <v>-303.60000000000002</v>
      </c>
      <c r="P1476" s="38">
        <v>-4098.5940000000001</v>
      </c>
      <c r="Q1476">
        <v>2023</v>
      </c>
      <c r="R1476">
        <v>12</v>
      </c>
      <c r="S1476">
        <v>0</v>
      </c>
      <c r="T1476" t="s">
        <v>52</v>
      </c>
    </row>
    <row r="1477" spans="1:20" x14ac:dyDescent="0.25">
      <c r="A1477">
        <v>8825003565</v>
      </c>
      <c r="B1477" s="37">
        <v>45288</v>
      </c>
      <c r="C1477" t="s">
        <v>166</v>
      </c>
      <c r="D1477" t="s">
        <v>139</v>
      </c>
      <c r="E1477" t="s">
        <v>140</v>
      </c>
      <c r="F1477" t="s">
        <v>140</v>
      </c>
      <c r="G1477" t="s">
        <v>49</v>
      </c>
      <c r="H1477" t="s">
        <v>50</v>
      </c>
      <c r="I1477">
        <v>320023</v>
      </c>
      <c r="J1477" t="s">
        <v>9</v>
      </c>
      <c r="L1477" s="38">
        <v>179.208</v>
      </c>
      <c r="M1477" s="38">
        <v>-388.34399999999999</v>
      </c>
      <c r="N1477" s="38">
        <v>68.531000000000006</v>
      </c>
      <c r="O1477" s="38">
        <v>-31.068000000000001</v>
      </c>
      <c r="P1477" s="38">
        <v>-419.41199999999998</v>
      </c>
      <c r="Q1477">
        <v>2023</v>
      </c>
      <c r="R1477">
        <v>12</v>
      </c>
      <c r="S1477">
        <v>0</v>
      </c>
      <c r="T1477" t="s">
        <v>52</v>
      </c>
    </row>
    <row r="1478" spans="1:20" x14ac:dyDescent="0.25">
      <c r="A1478">
        <v>8825003565</v>
      </c>
      <c r="B1478" s="37">
        <v>45288</v>
      </c>
      <c r="C1478" t="s">
        <v>166</v>
      </c>
      <c r="D1478" t="s">
        <v>139</v>
      </c>
      <c r="E1478" t="s">
        <v>140</v>
      </c>
      <c r="F1478" t="s">
        <v>140</v>
      </c>
      <c r="G1478" t="s">
        <v>49</v>
      </c>
      <c r="H1478" t="s">
        <v>50</v>
      </c>
      <c r="I1478">
        <v>320118</v>
      </c>
      <c r="J1478" t="s">
        <v>57</v>
      </c>
      <c r="L1478" s="38">
        <v>179.208</v>
      </c>
      <c r="M1478" s="38">
        <v>-3225.7449999999999</v>
      </c>
      <c r="N1478" s="38">
        <v>569.24900000000002</v>
      </c>
      <c r="O1478" s="38">
        <v>-258.05900000000003</v>
      </c>
      <c r="P1478" s="38">
        <v>-3483.8040000000001</v>
      </c>
      <c r="Q1478">
        <v>2023</v>
      </c>
      <c r="R1478">
        <v>12</v>
      </c>
      <c r="S1478">
        <v>0</v>
      </c>
      <c r="T1478" t="s">
        <v>52</v>
      </c>
    </row>
    <row r="1479" spans="1:20" x14ac:dyDescent="0.25">
      <c r="A1479">
        <v>8825003566</v>
      </c>
      <c r="B1479" s="37">
        <v>45288</v>
      </c>
      <c r="C1479" t="s">
        <v>166</v>
      </c>
      <c r="D1479" t="s">
        <v>139</v>
      </c>
      <c r="E1479" t="s">
        <v>140</v>
      </c>
      <c r="F1479" t="s">
        <v>140</v>
      </c>
      <c r="G1479" t="s">
        <v>49</v>
      </c>
      <c r="H1479" t="s">
        <v>50</v>
      </c>
      <c r="I1479">
        <v>320023</v>
      </c>
      <c r="J1479" t="s">
        <v>9</v>
      </c>
      <c r="L1479" s="38">
        <v>179.208</v>
      </c>
      <c r="M1479" s="38">
        <v>-388.34399999999999</v>
      </c>
      <c r="N1479" s="38">
        <v>68.531000000000006</v>
      </c>
      <c r="O1479" s="38">
        <v>-31.068000000000001</v>
      </c>
      <c r="P1479" s="38">
        <v>-419.41199999999998</v>
      </c>
      <c r="Q1479">
        <v>2023</v>
      </c>
      <c r="R1479">
        <v>12</v>
      </c>
      <c r="S1479">
        <v>0</v>
      </c>
      <c r="T1479" t="s">
        <v>52</v>
      </c>
    </row>
    <row r="1480" spans="1:20" x14ac:dyDescent="0.25">
      <c r="A1480">
        <v>8825003566</v>
      </c>
      <c r="B1480" s="37">
        <v>45288</v>
      </c>
      <c r="C1480" t="s">
        <v>166</v>
      </c>
      <c r="D1480" t="s">
        <v>139</v>
      </c>
      <c r="E1480" t="s">
        <v>140</v>
      </c>
      <c r="F1480" t="s">
        <v>140</v>
      </c>
      <c r="G1480" t="s">
        <v>49</v>
      </c>
      <c r="H1480" t="s">
        <v>50</v>
      </c>
      <c r="I1480">
        <v>320118</v>
      </c>
      <c r="J1480" t="s">
        <v>57</v>
      </c>
      <c r="L1480" s="38">
        <v>210.833</v>
      </c>
      <c r="M1480" s="38">
        <v>-3794.9940000000001</v>
      </c>
      <c r="N1480" s="38">
        <v>0</v>
      </c>
      <c r="O1480" s="38">
        <v>-303.59899999999999</v>
      </c>
      <c r="P1480" s="38">
        <v>-4098.5929999999998</v>
      </c>
      <c r="Q1480">
        <v>2023</v>
      </c>
      <c r="R1480">
        <v>12</v>
      </c>
      <c r="S1480">
        <v>0</v>
      </c>
      <c r="T1480" t="s">
        <v>52</v>
      </c>
    </row>
    <row r="1481" spans="1:20" x14ac:dyDescent="0.25">
      <c r="A1481">
        <v>8825003562</v>
      </c>
      <c r="B1481" s="37">
        <v>45275</v>
      </c>
      <c r="C1481" t="s">
        <v>166</v>
      </c>
      <c r="D1481" t="s">
        <v>139</v>
      </c>
      <c r="E1481" t="s">
        <v>140</v>
      </c>
      <c r="F1481" t="s">
        <v>140</v>
      </c>
      <c r="G1481" t="s">
        <v>49</v>
      </c>
      <c r="H1481" t="s">
        <v>50</v>
      </c>
      <c r="I1481">
        <v>320023</v>
      </c>
      <c r="J1481" t="s">
        <v>9</v>
      </c>
      <c r="L1481" s="38">
        <v>210.833</v>
      </c>
      <c r="M1481" s="38">
        <v>-456.875</v>
      </c>
      <c r="N1481" s="38">
        <v>0</v>
      </c>
      <c r="O1481" s="38">
        <v>-36.549999999999997</v>
      </c>
      <c r="P1481" s="38">
        <v>-493.42500000000001</v>
      </c>
      <c r="Q1481">
        <v>2023</v>
      </c>
      <c r="R1481">
        <v>12</v>
      </c>
      <c r="S1481">
        <v>0</v>
      </c>
      <c r="T1481" t="s">
        <v>52</v>
      </c>
    </row>
    <row r="1482" spans="1:20" x14ac:dyDescent="0.25">
      <c r="A1482">
        <v>8825003562</v>
      </c>
      <c r="B1482" s="37">
        <v>45275</v>
      </c>
      <c r="C1482" t="s">
        <v>166</v>
      </c>
      <c r="D1482" t="s">
        <v>139</v>
      </c>
      <c r="E1482" t="s">
        <v>140</v>
      </c>
      <c r="F1482" t="s">
        <v>140</v>
      </c>
      <c r="G1482" t="s">
        <v>49</v>
      </c>
      <c r="H1482" t="s">
        <v>50</v>
      </c>
      <c r="I1482">
        <v>320118</v>
      </c>
      <c r="J1482" t="s">
        <v>57</v>
      </c>
      <c r="L1482" s="38">
        <v>210.833</v>
      </c>
      <c r="M1482" s="38">
        <v>-3794.9940000000001</v>
      </c>
      <c r="N1482" s="38">
        <v>0</v>
      </c>
      <c r="O1482" s="38">
        <v>-303.60000000000002</v>
      </c>
      <c r="P1482" s="38">
        <v>-4098.5940000000001</v>
      </c>
      <c r="Q1482">
        <v>2023</v>
      </c>
      <c r="R1482">
        <v>12</v>
      </c>
      <c r="S1482">
        <v>0</v>
      </c>
      <c r="T1482" t="s">
        <v>52</v>
      </c>
    </row>
    <row r="1483" spans="1:20" x14ac:dyDescent="0.25">
      <c r="A1483">
        <v>8825003567</v>
      </c>
      <c r="B1483" s="37">
        <v>45275</v>
      </c>
      <c r="C1483" t="s">
        <v>166</v>
      </c>
      <c r="D1483" t="s">
        <v>139</v>
      </c>
      <c r="E1483" t="s">
        <v>140</v>
      </c>
      <c r="F1483" t="s">
        <v>140</v>
      </c>
      <c r="G1483" t="s">
        <v>49</v>
      </c>
      <c r="H1483" t="s">
        <v>50</v>
      </c>
      <c r="I1483">
        <v>320023</v>
      </c>
      <c r="J1483" t="s">
        <v>9</v>
      </c>
      <c r="L1483" s="38">
        <v>105.416</v>
      </c>
      <c r="M1483" s="38">
        <v>-228.43700000000001</v>
      </c>
      <c r="N1483" s="38">
        <v>228.43799999999999</v>
      </c>
      <c r="O1483" s="38">
        <v>-18.274999999999999</v>
      </c>
      <c r="P1483" s="38">
        <v>-246.71199999999999</v>
      </c>
      <c r="Q1483">
        <v>2023</v>
      </c>
      <c r="R1483">
        <v>12</v>
      </c>
      <c r="S1483">
        <v>0</v>
      </c>
      <c r="T1483" t="s">
        <v>52</v>
      </c>
    </row>
    <row r="1484" spans="1:20" x14ac:dyDescent="0.25">
      <c r="A1484">
        <v>8825003567</v>
      </c>
      <c r="B1484" s="37">
        <v>45275</v>
      </c>
      <c r="C1484" t="s">
        <v>166</v>
      </c>
      <c r="D1484" t="s">
        <v>139</v>
      </c>
      <c r="E1484" t="s">
        <v>140</v>
      </c>
      <c r="F1484" t="s">
        <v>140</v>
      </c>
      <c r="G1484" t="s">
        <v>49</v>
      </c>
      <c r="H1484" t="s">
        <v>50</v>
      </c>
      <c r="I1484">
        <v>320118</v>
      </c>
      <c r="J1484" t="s">
        <v>57</v>
      </c>
      <c r="L1484" s="38">
        <v>210.833</v>
      </c>
      <c r="M1484" s="38">
        <v>-3794.9940000000001</v>
      </c>
      <c r="N1484" s="38">
        <v>0</v>
      </c>
      <c r="O1484" s="38">
        <v>-303.59899999999999</v>
      </c>
      <c r="P1484" s="38">
        <v>-4098.5929999999998</v>
      </c>
      <c r="Q1484">
        <v>2023</v>
      </c>
      <c r="R1484">
        <v>12</v>
      </c>
      <c r="S1484">
        <v>0</v>
      </c>
      <c r="T1484" t="s">
        <v>52</v>
      </c>
    </row>
    <row r="1485" spans="1:20" x14ac:dyDescent="0.25">
      <c r="A1485">
        <v>9208500215</v>
      </c>
      <c r="B1485" s="37">
        <v>45275</v>
      </c>
      <c r="C1485" t="s">
        <v>165</v>
      </c>
      <c r="D1485" t="s">
        <v>139</v>
      </c>
      <c r="E1485" t="s">
        <v>140</v>
      </c>
      <c r="F1485" t="s">
        <v>140</v>
      </c>
      <c r="G1485" t="s">
        <v>49</v>
      </c>
      <c r="H1485" t="s">
        <v>50</v>
      </c>
      <c r="I1485">
        <v>320023</v>
      </c>
      <c r="J1485" t="s">
        <v>9</v>
      </c>
      <c r="L1485" s="38">
        <v>210.833</v>
      </c>
      <c r="M1485" s="38">
        <v>456.875</v>
      </c>
      <c r="N1485" s="38">
        <v>0</v>
      </c>
      <c r="O1485" s="38">
        <v>36.549999999999997</v>
      </c>
      <c r="P1485" s="38">
        <v>493.42500000000001</v>
      </c>
      <c r="Q1485">
        <v>2023</v>
      </c>
      <c r="R1485">
        <v>12</v>
      </c>
      <c r="S1485">
        <v>0</v>
      </c>
      <c r="T1485" t="s">
        <v>52</v>
      </c>
    </row>
    <row r="1486" spans="1:20" x14ac:dyDescent="0.25">
      <c r="A1486">
        <v>9208500215</v>
      </c>
      <c r="B1486" s="37">
        <v>45275</v>
      </c>
      <c r="C1486" t="s">
        <v>165</v>
      </c>
      <c r="D1486" t="s">
        <v>139</v>
      </c>
      <c r="E1486" t="s">
        <v>140</v>
      </c>
      <c r="F1486" t="s">
        <v>140</v>
      </c>
      <c r="G1486" t="s">
        <v>49</v>
      </c>
      <c r="H1486" t="s">
        <v>50</v>
      </c>
      <c r="I1486">
        <v>320118</v>
      </c>
      <c r="J1486" t="s">
        <v>57</v>
      </c>
      <c r="L1486" s="38">
        <v>210.833</v>
      </c>
      <c r="M1486" s="38">
        <v>3794.9940000000001</v>
      </c>
      <c r="N1486" s="38">
        <v>0</v>
      </c>
      <c r="O1486" s="38">
        <v>303.60000000000002</v>
      </c>
      <c r="P1486" s="38">
        <v>4098.5940000000001</v>
      </c>
      <c r="Q1486">
        <v>2023</v>
      </c>
      <c r="R1486">
        <v>12</v>
      </c>
      <c r="S1486">
        <v>0</v>
      </c>
      <c r="T1486" t="s">
        <v>52</v>
      </c>
    </row>
    <row r="1487" spans="1:20" x14ac:dyDescent="0.25">
      <c r="A1487">
        <v>6750068406</v>
      </c>
      <c r="B1487" s="37">
        <v>45282</v>
      </c>
      <c r="C1487" t="s">
        <v>45</v>
      </c>
      <c r="D1487" t="s">
        <v>139</v>
      </c>
      <c r="E1487" t="s">
        <v>140</v>
      </c>
      <c r="F1487" t="s">
        <v>140</v>
      </c>
      <c r="G1487" t="s">
        <v>49</v>
      </c>
      <c r="H1487" t="s">
        <v>50</v>
      </c>
      <c r="I1487">
        <v>323004</v>
      </c>
      <c r="J1487" t="s">
        <v>61</v>
      </c>
      <c r="K1487" s="38">
        <v>100</v>
      </c>
      <c r="L1487" s="38">
        <v>224.81399999999999</v>
      </c>
      <c r="M1487" s="38">
        <v>22481.439999999999</v>
      </c>
      <c r="N1487" s="38">
        <v>-5620.36</v>
      </c>
      <c r="O1487" s="38">
        <v>1798.5150000000001</v>
      </c>
      <c r="P1487" s="38">
        <v>24279.955000000002</v>
      </c>
      <c r="Q1487">
        <v>2023</v>
      </c>
      <c r="R1487">
        <v>12</v>
      </c>
      <c r="S1487">
        <v>0.2000002846796784</v>
      </c>
      <c r="T1487" t="s">
        <v>56</v>
      </c>
    </row>
    <row r="1488" spans="1:20" x14ac:dyDescent="0.25">
      <c r="A1488">
        <v>6750068406</v>
      </c>
      <c r="B1488" s="37">
        <v>45282</v>
      </c>
      <c r="C1488" t="s">
        <v>45</v>
      </c>
      <c r="D1488" t="s">
        <v>139</v>
      </c>
      <c r="E1488" t="s">
        <v>140</v>
      </c>
      <c r="F1488" t="s">
        <v>140</v>
      </c>
      <c r="G1488" t="s">
        <v>49</v>
      </c>
      <c r="H1488" t="s">
        <v>50</v>
      </c>
      <c r="I1488">
        <v>322000</v>
      </c>
      <c r="J1488" t="s">
        <v>69</v>
      </c>
      <c r="K1488" s="38">
        <v>100</v>
      </c>
      <c r="L1488" s="38">
        <v>196.71299999999999</v>
      </c>
      <c r="M1488" s="38">
        <v>19671.259999999998</v>
      </c>
      <c r="N1488" s="38">
        <v>-8430.5400000000009</v>
      </c>
      <c r="O1488" s="38">
        <v>1573.701</v>
      </c>
      <c r="P1488" s="38">
        <v>21244.960999999999</v>
      </c>
      <c r="Q1488">
        <v>2023</v>
      </c>
      <c r="R1488">
        <v>12</v>
      </c>
      <c r="S1488">
        <v>0.29999957298169805</v>
      </c>
      <c r="T1488" t="s">
        <v>56</v>
      </c>
    </row>
    <row r="1489" spans="1:20" x14ac:dyDescent="0.25">
      <c r="A1489">
        <v>6750068450</v>
      </c>
      <c r="B1489" s="37">
        <v>45282</v>
      </c>
      <c r="C1489" t="s">
        <v>45</v>
      </c>
      <c r="D1489" t="s">
        <v>46</v>
      </c>
      <c r="E1489" t="s">
        <v>47</v>
      </c>
      <c r="F1489" t="s">
        <v>112</v>
      </c>
      <c r="G1489" t="s">
        <v>49</v>
      </c>
      <c r="H1489" t="s">
        <v>50</v>
      </c>
      <c r="I1489">
        <v>320022</v>
      </c>
      <c r="J1489" t="s">
        <v>129</v>
      </c>
      <c r="K1489" s="38">
        <v>73</v>
      </c>
      <c r="L1489" s="38">
        <v>229.58199999999999</v>
      </c>
      <c r="M1489" s="38">
        <v>16759.486000000001</v>
      </c>
      <c r="N1489" s="38">
        <v>0</v>
      </c>
      <c r="O1489" s="38">
        <v>1340.759</v>
      </c>
      <c r="P1489" s="38">
        <v>18100.244999999999</v>
      </c>
      <c r="Q1489">
        <v>2023</v>
      </c>
      <c r="R1489">
        <v>12</v>
      </c>
      <c r="S1489">
        <v>0</v>
      </c>
      <c r="T1489" t="s">
        <v>52</v>
      </c>
    </row>
    <row r="1490" spans="1:20" x14ac:dyDescent="0.25">
      <c r="A1490">
        <v>6750068450</v>
      </c>
      <c r="B1490" s="37">
        <v>45282</v>
      </c>
      <c r="C1490" t="s">
        <v>45</v>
      </c>
      <c r="D1490" t="s">
        <v>46</v>
      </c>
      <c r="E1490" t="s">
        <v>47</v>
      </c>
      <c r="F1490" t="s">
        <v>112</v>
      </c>
      <c r="G1490" t="s">
        <v>49</v>
      </c>
      <c r="H1490" t="s">
        <v>50</v>
      </c>
      <c r="I1490">
        <v>320117</v>
      </c>
      <c r="J1490" t="s">
        <v>130</v>
      </c>
      <c r="K1490" s="38">
        <v>72</v>
      </c>
      <c r="L1490" s="38">
        <v>229.58199999999999</v>
      </c>
      <c r="M1490" s="38">
        <v>16529.903999999999</v>
      </c>
      <c r="N1490" s="38">
        <v>0</v>
      </c>
      <c r="O1490" s="38">
        <v>1322.3920000000001</v>
      </c>
      <c r="P1490" s="38">
        <v>17852.295999999998</v>
      </c>
      <c r="Q1490">
        <v>2023</v>
      </c>
      <c r="R1490">
        <v>12</v>
      </c>
      <c r="S1490">
        <v>0</v>
      </c>
      <c r="T1490" t="s">
        <v>52</v>
      </c>
    </row>
    <row r="1491" spans="1:20" x14ac:dyDescent="0.25">
      <c r="A1491">
        <v>6750068450</v>
      </c>
      <c r="B1491" s="37">
        <v>45282</v>
      </c>
      <c r="C1491" t="s">
        <v>45</v>
      </c>
      <c r="D1491" t="s">
        <v>46</v>
      </c>
      <c r="E1491" t="s">
        <v>47</v>
      </c>
      <c r="F1491" t="s">
        <v>112</v>
      </c>
      <c r="G1491" t="s">
        <v>49</v>
      </c>
      <c r="H1491" t="s">
        <v>50</v>
      </c>
      <c r="I1491">
        <v>320400</v>
      </c>
      <c r="J1491" t="s">
        <v>12</v>
      </c>
      <c r="K1491" s="38">
        <v>72</v>
      </c>
      <c r="L1491" s="38">
        <v>225.81800000000001</v>
      </c>
      <c r="M1491" s="38">
        <v>16258.896000000001</v>
      </c>
      <c r="N1491" s="38">
        <v>0</v>
      </c>
      <c r="O1491" s="38">
        <v>1300.712</v>
      </c>
      <c r="P1491" s="38">
        <v>17559.608</v>
      </c>
      <c r="Q1491">
        <v>2023</v>
      </c>
      <c r="R1491">
        <v>12</v>
      </c>
      <c r="S1491">
        <v>0</v>
      </c>
      <c r="T1491" t="s">
        <v>52</v>
      </c>
    </row>
    <row r="1492" spans="1:20" x14ac:dyDescent="0.25">
      <c r="A1492">
        <v>6750068450</v>
      </c>
      <c r="B1492" s="37">
        <v>45282</v>
      </c>
      <c r="C1492" t="s">
        <v>45</v>
      </c>
      <c r="D1492" t="s">
        <v>46</v>
      </c>
      <c r="E1492" t="s">
        <v>47</v>
      </c>
      <c r="F1492" t="s">
        <v>112</v>
      </c>
      <c r="G1492" t="s">
        <v>49</v>
      </c>
      <c r="H1492" t="s">
        <v>50</v>
      </c>
      <c r="I1492">
        <v>320100</v>
      </c>
      <c r="J1492" t="s">
        <v>13</v>
      </c>
      <c r="K1492" s="38">
        <v>72</v>
      </c>
      <c r="L1492" s="38">
        <v>225.81800000000001</v>
      </c>
      <c r="M1492" s="38">
        <v>16258.896000000001</v>
      </c>
      <c r="N1492" s="38">
        <v>0</v>
      </c>
      <c r="O1492" s="38">
        <v>1300.712</v>
      </c>
      <c r="P1492" s="38">
        <v>17559.608</v>
      </c>
      <c r="Q1492">
        <v>2023</v>
      </c>
      <c r="R1492">
        <v>12</v>
      </c>
      <c r="S1492">
        <v>0</v>
      </c>
      <c r="T1492" t="s">
        <v>52</v>
      </c>
    </row>
    <row r="1493" spans="1:20" x14ac:dyDescent="0.25">
      <c r="A1493">
        <v>6750068450</v>
      </c>
      <c r="B1493" s="37">
        <v>45282</v>
      </c>
      <c r="C1493" t="s">
        <v>45</v>
      </c>
      <c r="D1493" t="s">
        <v>46</v>
      </c>
      <c r="E1493" t="s">
        <v>47</v>
      </c>
      <c r="F1493" t="s">
        <v>112</v>
      </c>
      <c r="G1493" t="s">
        <v>49</v>
      </c>
      <c r="H1493" t="s">
        <v>50</v>
      </c>
      <c r="I1493">
        <v>323104</v>
      </c>
      <c r="J1493" t="s">
        <v>131</v>
      </c>
      <c r="K1493" s="38">
        <v>78</v>
      </c>
      <c r="L1493" s="38">
        <v>200.727</v>
      </c>
      <c r="M1493" s="38">
        <v>15656.706</v>
      </c>
      <c r="N1493" s="38">
        <v>0</v>
      </c>
      <c r="O1493" s="38">
        <v>1252.5360000000001</v>
      </c>
      <c r="P1493" s="38">
        <v>16909.241999999998</v>
      </c>
      <c r="Q1493">
        <v>2023</v>
      </c>
      <c r="R1493">
        <v>12</v>
      </c>
      <c r="S1493">
        <v>0</v>
      </c>
      <c r="T1493" t="s">
        <v>52</v>
      </c>
    </row>
    <row r="1494" spans="1:20" x14ac:dyDescent="0.25">
      <c r="A1494">
        <v>6750068450</v>
      </c>
      <c r="B1494" s="37">
        <v>45282</v>
      </c>
      <c r="C1494" t="s">
        <v>45</v>
      </c>
      <c r="D1494" t="s">
        <v>46</v>
      </c>
      <c r="E1494" t="s">
        <v>47</v>
      </c>
      <c r="F1494" t="s">
        <v>112</v>
      </c>
      <c r="G1494" t="s">
        <v>49</v>
      </c>
      <c r="H1494" t="s">
        <v>50</v>
      </c>
      <c r="I1494">
        <v>323901</v>
      </c>
      <c r="J1494" t="s">
        <v>132</v>
      </c>
      <c r="K1494" s="38">
        <v>77</v>
      </c>
      <c r="L1494" s="38">
        <v>200.727</v>
      </c>
      <c r="M1494" s="38">
        <v>15455.978999999999</v>
      </c>
      <c r="N1494" s="38">
        <v>0</v>
      </c>
      <c r="O1494" s="38">
        <v>1236.4780000000001</v>
      </c>
      <c r="P1494" s="38">
        <v>16692.456999999999</v>
      </c>
      <c r="Q1494">
        <v>2023</v>
      </c>
      <c r="R1494">
        <v>12</v>
      </c>
      <c r="S1494">
        <v>0</v>
      </c>
      <c r="T1494" t="s">
        <v>52</v>
      </c>
    </row>
    <row r="1495" spans="1:20" x14ac:dyDescent="0.25">
      <c r="A1495">
        <v>6750068451</v>
      </c>
      <c r="B1495" s="37">
        <v>45282</v>
      </c>
      <c r="C1495" t="s">
        <v>45</v>
      </c>
      <c r="D1495" t="s">
        <v>46</v>
      </c>
      <c r="E1495" t="s">
        <v>47</v>
      </c>
      <c r="F1495" t="s">
        <v>137</v>
      </c>
      <c r="G1495" t="s">
        <v>49</v>
      </c>
      <c r="H1495" t="s">
        <v>50</v>
      </c>
      <c r="I1495">
        <v>320022</v>
      </c>
      <c r="J1495" t="s">
        <v>129</v>
      </c>
      <c r="K1495" s="38">
        <v>10</v>
      </c>
      <c r="L1495" s="38">
        <v>229.58199999999999</v>
      </c>
      <c r="M1495" s="38">
        <v>2295.8200000000002</v>
      </c>
      <c r="N1495" s="38">
        <v>0</v>
      </c>
      <c r="O1495" s="38">
        <v>183.666</v>
      </c>
      <c r="P1495" s="38">
        <v>2479.4859999999999</v>
      </c>
      <c r="Q1495">
        <v>2023</v>
      </c>
      <c r="R1495">
        <v>12</v>
      </c>
      <c r="S1495">
        <v>0</v>
      </c>
      <c r="T1495" t="s">
        <v>52</v>
      </c>
    </row>
    <row r="1496" spans="1:20" x14ac:dyDescent="0.25">
      <c r="A1496">
        <v>6750068451</v>
      </c>
      <c r="B1496" s="37">
        <v>45282</v>
      </c>
      <c r="C1496" t="s">
        <v>45</v>
      </c>
      <c r="D1496" t="s">
        <v>46</v>
      </c>
      <c r="E1496" t="s">
        <v>47</v>
      </c>
      <c r="F1496" t="s">
        <v>137</v>
      </c>
      <c r="G1496" t="s">
        <v>49</v>
      </c>
      <c r="H1496" t="s">
        <v>50</v>
      </c>
      <c r="I1496">
        <v>320117</v>
      </c>
      <c r="J1496" t="s">
        <v>130</v>
      </c>
      <c r="K1496" s="38">
        <v>10</v>
      </c>
      <c r="L1496" s="38">
        <v>229.58199999999999</v>
      </c>
      <c r="M1496" s="38">
        <v>2295.8200000000002</v>
      </c>
      <c r="N1496" s="38">
        <v>0</v>
      </c>
      <c r="O1496" s="38">
        <v>183.666</v>
      </c>
      <c r="P1496" s="38">
        <v>2479.4859999999999</v>
      </c>
      <c r="Q1496">
        <v>2023</v>
      </c>
      <c r="R1496">
        <v>12</v>
      </c>
      <c r="S1496">
        <v>0</v>
      </c>
      <c r="T1496" t="s">
        <v>52</v>
      </c>
    </row>
    <row r="1497" spans="1:20" x14ac:dyDescent="0.25">
      <c r="A1497">
        <v>6750068451</v>
      </c>
      <c r="B1497" s="37">
        <v>45282</v>
      </c>
      <c r="C1497" t="s">
        <v>45</v>
      </c>
      <c r="D1497" t="s">
        <v>46</v>
      </c>
      <c r="E1497" t="s">
        <v>47</v>
      </c>
      <c r="F1497" t="s">
        <v>137</v>
      </c>
      <c r="G1497" t="s">
        <v>49</v>
      </c>
      <c r="H1497" t="s">
        <v>50</v>
      </c>
      <c r="I1497">
        <v>320400</v>
      </c>
      <c r="J1497" t="s">
        <v>12</v>
      </c>
      <c r="K1497" s="38">
        <v>10</v>
      </c>
      <c r="L1497" s="38">
        <v>225.81800000000001</v>
      </c>
      <c r="M1497" s="38">
        <v>2258.1799999999998</v>
      </c>
      <c r="N1497" s="38">
        <v>0</v>
      </c>
      <c r="O1497" s="38">
        <v>180.654</v>
      </c>
      <c r="P1497" s="38">
        <v>2438.8339999999998</v>
      </c>
      <c r="Q1497">
        <v>2023</v>
      </c>
      <c r="R1497">
        <v>12</v>
      </c>
      <c r="S1497">
        <v>0</v>
      </c>
      <c r="T1497" t="s">
        <v>52</v>
      </c>
    </row>
    <row r="1498" spans="1:20" x14ac:dyDescent="0.25">
      <c r="A1498">
        <v>6750068451</v>
      </c>
      <c r="B1498" s="37">
        <v>45282</v>
      </c>
      <c r="C1498" t="s">
        <v>45</v>
      </c>
      <c r="D1498" t="s">
        <v>46</v>
      </c>
      <c r="E1498" t="s">
        <v>47</v>
      </c>
      <c r="F1498" t="s">
        <v>137</v>
      </c>
      <c r="G1498" t="s">
        <v>49</v>
      </c>
      <c r="H1498" t="s">
        <v>50</v>
      </c>
      <c r="I1498">
        <v>320100</v>
      </c>
      <c r="J1498" t="s">
        <v>13</v>
      </c>
      <c r="K1498" s="38">
        <v>9</v>
      </c>
      <c r="L1498" s="38">
        <v>225.81800000000001</v>
      </c>
      <c r="M1498" s="38">
        <v>2032.3620000000001</v>
      </c>
      <c r="N1498" s="38">
        <v>0</v>
      </c>
      <c r="O1498" s="38">
        <v>162.589</v>
      </c>
      <c r="P1498" s="38">
        <v>2194.951</v>
      </c>
      <c r="Q1498">
        <v>2023</v>
      </c>
      <c r="R1498">
        <v>12</v>
      </c>
      <c r="S1498">
        <v>0</v>
      </c>
      <c r="T1498" t="s">
        <v>52</v>
      </c>
    </row>
    <row r="1499" spans="1:20" x14ac:dyDescent="0.25">
      <c r="A1499">
        <v>6750068451</v>
      </c>
      <c r="B1499" s="37">
        <v>45282</v>
      </c>
      <c r="C1499" t="s">
        <v>45</v>
      </c>
      <c r="D1499" t="s">
        <v>46</v>
      </c>
      <c r="E1499" t="s">
        <v>47</v>
      </c>
      <c r="F1499" t="s">
        <v>137</v>
      </c>
      <c r="G1499" t="s">
        <v>49</v>
      </c>
      <c r="H1499" t="s">
        <v>50</v>
      </c>
      <c r="I1499">
        <v>323104</v>
      </c>
      <c r="J1499" t="s">
        <v>131</v>
      </c>
      <c r="K1499" s="38">
        <v>13</v>
      </c>
      <c r="L1499" s="38">
        <v>200.727</v>
      </c>
      <c r="M1499" s="38">
        <v>2609.451</v>
      </c>
      <c r="N1499" s="38">
        <v>0</v>
      </c>
      <c r="O1499" s="38">
        <v>208.756</v>
      </c>
      <c r="P1499" s="38">
        <v>2818.2069999999999</v>
      </c>
      <c r="Q1499">
        <v>2023</v>
      </c>
      <c r="R1499">
        <v>12</v>
      </c>
      <c r="S1499">
        <v>0</v>
      </c>
      <c r="T1499" t="s">
        <v>52</v>
      </c>
    </row>
    <row r="1500" spans="1:20" x14ac:dyDescent="0.25">
      <c r="A1500">
        <v>6750068451</v>
      </c>
      <c r="B1500" s="37">
        <v>45282</v>
      </c>
      <c r="C1500" t="s">
        <v>45</v>
      </c>
      <c r="D1500" t="s">
        <v>46</v>
      </c>
      <c r="E1500" t="s">
        <v>47</v>
      </c>
      <c r="F1500" t="s">
        <v>137</v>
      </c>
      <c r="G1500" t="s">
        <v>49</v>
      </c>
      <c r="H1500" t="s">
        <v>50</v>
      </c>
      <c r="I1500">
        <v>323901</v>
      </c>
      <c r="J1500" t="s">
        <v>132</v>
      </c>
      <c r="K1500" s="38">
        <v>12</v>
      </c>
      <c r="L1500" s="38">
        <v>200.727</v>
      </c>
      <c r="M1500" s="38">
        <v>2408.7240000000002</v>
      </c>
      <c r="N1500" s="38">
        <v>0</v>
      </c>
      <c r="O1500" s="38">
        <v>192.69800000000001</v>
      </c>
      <c r="P1500" s="38">
        <v>2601.422</v>
      </c>
      <c r="Q1500">
        <v>2023</v>
      </c>
      <c r="R1500">
        <v>12</v>
      </c>
      <c r="S1500">
        <v>0</v>
      </c>
      <c r="T1500" t="s">
        <v>52</v>
      </c>
    </row>
    <row r="1501" spans="1:20" x14ac:dyDescent="0.25">
      <c r="A1501">
        <v>6750068452</v>
      </c>
      <c r="B1501" s="37">
        <v>45282</v>
      </c>
      <c r="C1501" t="s">
        <v>45</v>
      </c>
      <c r="D1501" t="s">
        <v>46</v>
      </c>
      <c r="E1501" t="s">
        <v>47</v>
      </c>
      <c r="F1501" t="s">
        <v>155</v>
      </c>
      <c r="G1501" t="s">
        <v>49</v>
      </c>
      <c r="H1501" t="s">
        <v>50</v>
      </c>
      <c r="I1501">
        <v>320022</v>
      </c>
      <c r="J1501" t="s">
        <v>129</v>
      </c>
      <c r="K1501" s="38">
        <v>10</v>
      </c>
      <c r="L1501" s="38">
        <v>229.58199999999999</v>
      </c>
      <c r="M1501" s="38">
        <v>2295.8200000000002</v>
      </c>
      <c r="N1501" s="38">
        <v>0</v>
      </c>
      <c r="O1501" s="38">
        <v>183.666</v>
      </c>
      <c r="P1501" s="38">
        <v>2479.4859999999999</v>
      </c>
      <c r="Q1501">
        <v>2023</v>
      </c>
      <c r="R1501">
        <v>12</v>
      </c>
      <c r="S1501">
        <v>0</v>
      </c>
      <c r="T1501" t="s">
        <v>52</v>
      </c>
    </row>
    <row r="1502" spans="1:20" x14ac:dyDescent="0.25">
      <c r="A1502">
        <v>6750068452</v>
      </c>
      <c r="B1502" s="37">
        <v>45282</v>
      </c>
      <c r="C1502" t="s">
        <v>45</v>
      </c>
      <c r="D1502" t="s">
        <v>46</v>
      </c>
      <c r="E1502" t="s">
        <v>47</v>
      </c>
      <c r="F1502" t="s">
        <v>155</v>
      </c>
      <c r="G1502" t="s">
        <v>49</v>
      </c>
      <c r="H1502" t="s">
        <v>50</v>
      </c>
      <c r="I1502">
        <v>320117</v>
      </c>
      <c r="J1502" t="s">
        <v>130</v>
      </c>
      <c r="K1502" s="38">
        <v>10</v>
      </c>
      <c r="L1502" s="38">
        <v>229.58199999999999</v>
      </c>
      <c r="M1502" s="38">
        <v>2295.8200000000002</v>
      </c>
      <c r="N1502" s="38">
        <v>0</v>
      </c>
      <c r="O1502" s="38">
        <v>183.666</v>
      </c>
      <c r="P1502" s="38">
        <v>2479.4859999999999</v>
      </c>
      <c r="Q1502">
        <v>2023</v>
      </c>
      <c r="R1502">
        <v>12</v>
      </c>
      <c r="S1502">
        <v>0</v>
      </c>
      <c r="T1502" t="s">
        <v>52</v>
      </c>
    </row>
    <row r="1503" spans="1:20" x14ac:dyDescent="0.25">
      <c r="A1503">
        <v>6750068452</v>
      </c>
      <c r="B1503" s="37">
        <v>45282</v>
      </c>
      <c r="C1503" t="s">
        <v>45</v>
      </c>
      <c r="D1503" t="s">
        <v>46</v>
      </c>
      <c r="E1503" t="s">
        <v>47</v>
      </c>
      <c r="F1503" t="s">
        <v>155</v>
      </c>
      <c r="G1503" t="s">
        <v>49</v>
      </c>
      <c r="H1503" t="s">
        <v>50</v>
      </c>
      <c r="I1503">
        <v>320400</v>
      </c>
      <c r="J1503" t="s">
        <v>12</v>
      </c>
      <c r="K1503" s="38">
        <v>10</v>
      </c>
      <c r="L1503" s="38">
        <v>225.81800000000001</v>
      </c>
      <c r="M1503" s="38">
        <v>2258.1799999999998</v>
      </c>
      <c r="N1503" s="38">
        <v>0</v>
      </c>
      <c r="O1503" s="38">
        <v>180.654</v>
      </c>
      <c r="P1503" s="38">
        <v>2438.8339999999998</v>
      </c>
      <c r="Q1503">
        <v>2023</v>
      </c>
      <c r="R1503">
        <v>12</v>
      </c>
      <c r="S1503">
        <v>0</v>
      </c>
      <c r="T1503" t="s">
        <v>52</v>
      </c>
    </row>
    <row r="1504" spans="1:20" x14ac:dyDescent="0.25">
      <c r="A1504">
        <v>6750068452</v>
      </c>
      <c r="B1504" s="37">
        <v>45282</v>
      </c>
      <c r="C1504" t="s">
        <v>45</v>
      </c>
      <c r="D1504" t="s">
        <v>46</v>
      </c>
      <c r="E1504" t="s">
        <v>47</v>
      </c>
      <c r="F1504" t="s">
        <v>155</v>
      </c>
      <c r="G1504" t="s">
        <v>49</v>
      </c>
      <c r="H1504" t="s">
        <v>50</v>
      </c>
      <c r="I1504">
        <v>320100</v>
      </c>
      <c r="J1504" t="s">
        <v>13</v>
      </c>
      <c r="K1504" s="38">
        <v>9</v>
      </c>
      <c r="L1504" s="38">
        <v>225.81800000000001</v>
      </c>
      <c r="M1504" s="38">
        <v>2032.3620000000001</v>
      </c>
      <c r="N1504" s="38">
        <v>0</v>
      </c>
      <c r="O1504" s="38">
        <v>162.589</v>
      </c>
      <c r="P1504" s="38">
        <v>2194.951</v>
      </c>
      <c r="Q1504">
        <v>2023</v>
      </c>
      <c r="R1504">
        <v>12</v>
      </c>
      <c r="S1504">
        <v>0</v>
      </c>
      <c r="T1504" t="s">
        <v>52</v>
      </c>
    </row>
    <row r="1505" spans="1:20" x14ac:dyDescent="0.25">
      <c r="A1505">
        <v>6750068452</v>
      </c>
      <c r="B1505" s="37">
        <v>45282</v>
      </c>
      <c r="C1505" t="s">
        <v>45</v>
      </c>
      <c r="D1505" t="s">
        <v>46</v>
      </c>
      <c r="E1505" t="s">
        <v>47</v>
      </c>
      <c r="F1505" t="s">
        <v>155</v>
      </c>
      <c r="G1505" t="s">
        <v>49</v>
      </c>
      <c r="H1505" t="s">
        <v>50</v>
      </c>
      <c r="I1505">
        <v>323104</v>
      </c>
      <c r="J1505" t="s">
        <v>131</v>
      </c>
      <c r="K1505" s="38">
        <v>20</v>
      </c>
      <c r="L1505" s="38">
        <v>200.727</v>
      </c>
      <c r="M1505" s="38">
        <v>4014.54</v>
      </c>
      <c r="N1505" s="38">
        <v>0</v>
      </c>
      <c r="O1505" s="38">
        <v>321.16300000000001</v>
      </c>
      <c r="P1505" s="38">
        <v>4335.7030000000004</v>
      </c>
      <c r="Q1505">
        <v>2023</v>
      </c>
      <c r="R1505">
        <v>12</v>
      </c>
      <c r="S1505">
        <v>0</v>
      </c>
      <c r="T1505" t="s">
        <v>52</v>
      </c>
    </row>
    <row r="1506" spans="1:20" x14ac:dyDescent="0.25">
      <c r="A1506">
        <v>6750068452</v>
      </c>
      <c r="B1506" s="37">
        <v>45282</v>
      </c>
      <c r="C1506" t="s">
        <v>45</v>
      </c>
      <c r="D1506" t="s">
        <v>46</v>
      </c>
      <c r="E1506" t="s">
        <v>47</v>
      </c>
      <c r="F1506" t="s">
        <v>155</v>
      </c>
      <c r="G1506" t="s">
        <v>49</v>
      </c>
      <c r="H1506" t="s">
        <v>50</v>
      </c>
      <c r="I1506">
        <v>323901</v>
      </c>
      <c r="J1506" t="s">
        <v>132</v>
      </c>
      <c r="K1506" s="38">
        <v>20</v>
      </c>
      <c r="L1506" s="38">
        <v>200.727</v>
      </c>
      <c r="M1506" s="38">
        <v>4014.54</v>
      </c>
      <c r="N1506" s="38">
        <v>0</v>
      </c>
      <c r="O1506" s="38">
        <v>321.16300000000001</v>
      </c>
      <c r="P1506" s="38">
        <v>4335.7030000000004</v>
      </c>
      <c r="Q1506">
        <v>2023</v>
      </c>
      <c r="R1506">
        <v>12</v>
      </c>
      <c r="S1506">
        <v>0</v>
      </c>
      <c r="T1506" t="s">
        <v>52</v>
      </c>
    </row>
    <row r="1507" spans="1:20" x14ac:dyDescent="0.25">
      <c r="A1507">
        <v>6750068460</v>
      </c>
      <c r="B1507" s="37">
        <v>45282</v>
      </c>
      <c r="C1507" t="s">
        <v>45</v>
      </c>
      <c r="D1507" t="s">
        <v>133</v>
      </c>
      <c r="E1507" t="s">
        <v>5</v>
      </c>
      <c r="F1507" t="s">
        <v>134</v>
      </c>
      <c r="G1507" t="s">
        <v>49</v>
      </c>
      <c r="H1507" t="s">
        <v>76</v>
      </c>
      <c r="I1507">
        <v>320028</v>
      </c>
      <c r="J1507" t="s">
        <v>11</v>
      </c>
      <c r="K1507" s="38">
        <v>30</v>
      </c>
      <c r="L1507" s="38">
        <v>133.77799999999999</v>
      </c>
      <c r="M1507" s="38">
        <v>4013.328</v>
      </c>
      <c r="N1507" s="38">
        <v>-1003.332</v>
      </c>
      <c r="O1507" s="38">
        <v>321.06599999999997</v>
      </c>
      <c r="P1507" s="38">
        <v>4334.3940000000002</v>
      </c>
      <c r="Q1507">
        <v>2023</v>
      </c>
      <c r="R1507">
        <v>12</v>
      </c>
      <c r="S1507">
        <v>0.19999952159519302</v>
      </c>
      <c r="T1507" t="s">
        <v>56</v>
      </c>
    </row>
    <row r="1508" spans="1:20" x14ac:dyDescent="0.25">
      <c r="A1508">
        <v>6750068460</v>
      </c>
      <c r="B1508" s="37">
        <v>45282</v>
      </c>
      <c r="C1508" t="s">
        <v>45</v>
      </c>
      <c r="D1508" t="s">
        <v>133</v>
      </c>
      <c r="E1508" t="s">
        <v>5</v>
      </c>
      <c r="F1508" t="s">
        <v>134</v>
      </c>
      <c r="G1508" t="s">
        <v>49</v>
      </c>
      <c r="H1508" t="s">
        <v>76</v>
      </c>
      <c r="I1508">
        <v>322000</v>
      </c>
      <c r="J1508" t="s">
        <v>69</v>
      </c>
      <c r="K1508" s="38">
        <v>3</v>
      </c>
      <c r="L1508" s="38">
        <v>196.71299999999999</v>
      </c>
      <c r="M1508" s="38">
        <v>590.13800000000003</v>
      </c>
      <c r="N1508" s="38">
        <v>-252.916</v>
      </c>
      <c r="O1508" s="38">
        <v>47.210999999999999</v>
      </c>
      <c r="P1508" s="38">
        <v>637.34900000000005</v>
      </c>
      <c r="Q1508">
        <v>2023</v>
      </c>
      <c r="R1508">
        <v>12</v>
      </c>
      <c r="S1508">
        <v>0.29999940691888433</v>
      </c>
      <c r="T1508" t="s">
        <v>56</v>
      </c>
    </row>
    <row r="1509" spans="1:20" x14ac:dyDescent="0.25">
      <c r="A1509">
        <v>6750068460</v>
      </c>
      <c r="B1509" s="37">
        <v>45282</v>
      </c>
      <c r="C1509" t="s">
        <v>45</v>
      </c>
      <c r="D1509" t="s">
        <v>133</v>
      </c>
      <c r="E1509" t="s">
        <v>5</v>
      </c>
      <c r="F1509" t="s">
        <v>134</v>
      </c>
      <c r="G1509" t="s">
        <v>49</v>
      </c>
      <c r="H1509" t="s">
        <v>76</v>
      </c>
      <c r="I1509">
        <v>322110</v>
      </c>
      <c r="J1509" t="s">
        <v>85</v>
      </c>
      <c r="K1509" s="38">
        <v>3</v>
      </c>
      <c r="L1509" s="38">
        <v>196.71299999999999</v>
      </c>
      <c r="M1509" s="38">
        <v>590.13800000000003</v>
      </c>
      <c r="N1509" s="38">
        <v>-252.916</v>
      </c>
      <c r="O1509" s="38">
        <v>47.210999999999999</v>
      </c>
      <c r="P1509" s="38">
        <v>637.34900000000005</v>
      </c>
      <c r="Q1509">
        <v>2023</v>
      </c>
      <c r="R1509">
        <v>12</v>
      </c>
      <c r="S1509">
        <v>0.29999940691888433</v>
      </c>
      <c r="T1509" t="s">
        <v>56</v>
      </c>
    </row>
    <row r="1510" spans="1:20" x14ac:dyDescent="0.25">
      <c r="A1510">
        <v>6750068462</v>
      </c>
      <c r="B1510" s="37">
        <v>45282</v>
      </c>
      <c r="C1510" t="s">
        <v>45</v>
      </c>
      <c r="D1510" t="s">
        <v>93</v>
      </c>
      <c r="E1510" t="s">
        <v>5</v>
      </c>
      <c r="F1510" t="s">
        <v>94</v>
      </c>
      <c r="G1510" t="s">
        <v>49</v>
      </c>
      <c r="H1510" t="s">
        <v>50</v>
      </c>
      <c r="I1510">
        <v>320921</v>
      </c>
      <c r="J1510" t="s">
        <v>72</v>
      </c>
      <c r="K1510" s="38">
        <v>1</v>
      </c>
      <c r="L1510" s="38">
        <v>332.45499999999998</v>
      </c>
      <c r="M1510" s="38">
        <v>332.45499999999998</v>
      </c>
      <c r="N1510" s="38">
        <v>0</v>
      </c>
      <c r="O1510" s="38">
        <v>26.596</v>
      </c>
      <c r="P1510" s="38">
        <v>359.05099999999999</v>
      </c>
      <c r="Q1510">
        <v>2023</v>
      </c>
      <c r="R1510">
        <v>12</v>
      </c>
      <c r="S1510">
        <v>0</v>
      </c>
      <c r="T1510" t="s">
        <v>52</v>
      </c>
    </row>
    <row r="1511" spans="1:20" x14ac:dyDescent="0.25">
      <c r="A1511">
        <v>6750068462</v>
      </c>
      <c r="B1511" s="37">
        <v>45282</v>
      </c>
      <c r="C1511" t="s">
        <v>45</v>
      </c>
      <c r="D1511" t="s">
        <v>93</v>
      </c>
      <c r="E1511" t="s">
        <v>5</v>
      </c>
      <c r="F1511" t="s">
        <v>94</v>
      </c>
      <c r="G1511" t="s">
        <v>49</v>
      </c>
      <c r="H1511" t="s">
        <v>50</v>
      </c>
      <c r="I1511">
        <v>320108</v>
      </c>
      <c r="J1511" t="s">
        <v>73</v>
      </c>
      <c r="K1511" s="38">
        <v>1</v>
      </c>
      <c r="L1511" s="38">
        <v>319.90899999999999</v>
      </c>
      <c r="M1511" s="38">
        <v>319.90899999999999</v>
      </c>
      <c r="N1511" s="38">
        <v>0</v>
      </c>
      <c r="O1511" s="38">
        <v>25.593</v>
      </c>
      <c r="P1511" s="38">
        <v>345.50200000000001</v>
      </c>
      <c r="Q1511">
        <v>2023</v>
      </c>
      <c r="R1511">
        <v>12</v>
      </c>
      <c r="S1511">
        <v>0</v>
      </c>
      <c r="T1511" t="s">
        <v>52</v>
      </c>
    </row>
    <row r="1512" spans="1:20" x14ac:dyDescent="0.25">
      <c r="A1512">
        <v>6750068462</v>
      </c>
      <c r="B1512" s="37">
        <v>45282</v>
      </c>
      <c r="C1512" t="s">
        <v>45</v>
      </c>
      <c r="D1512" t="s">
        <v>93</v>
      </c>
      <c r="E1512" t="s">
        <v>5</v>
      </c>
      <c r="F1512" t="s">
        <v>94</v>
      </c>
      <c r="G1512" t="s">
        <v>49</v>
      </c>
      <c r="H1512" t="s">
        <v>50</v>
      </c>
      <c r="I1512">
        <v>322000</v>
      </c>
      <c r="J1512" t="s">
        <v>69</v>
      </c>
      <c r="K1512" s="38">
        <v>2</v>
      </c>
      <c r="L1512" s="38">
        <v>196.71299999999999</v>
      </c>
      <c r="M1512" s="38">
        <v>393.42500000000001</v>
      </c>
      <c r="N1512" s="38">
        <v>-168.61099999999999</v>
      </c>
      <c r="O1512" s="38">
        <v>31.474</v>
      </c>
      <c r="P1512" s="38">
        <v>424.899</v>
      </c>
      <c r="Q1512">
        <v>2023</v>
      </c>
      <c r="R1512">
        <v>12</v>
      </c>
      <c r="S1512">
        <v>0.29999982207577075</v>
      </c>
      <c r="T1512" t="s">
        <v>56</v>
      </c>
    </row>
    <row r="1513" spans="1:20" x14ac:dyDescent="0.25">
      <c r="A1513">
        <v>6750068462</v>
      </c>
      <c r="B1513" s="37">
        <v>45282</v>
      </c>
      <c r="C1513" t="s">
        <v>45</v>
      </c>
      <c r="D1513" t="s">
        <v>93</v>
      </c>
      <c r="E1513" t="s">
        <v>5</v>
      </c>
      <c r="F1513" t="s">
        <v>94</v>
      </c>
      <c r="G1513" t="s">
        <v>49</v>
      </c>
      <c r="H1513" t="s">
        <v>50</v>
      </c>
      <c r="I1513">
        <v>322110</v>
      </c>
      <c r="J1513" t="s">
        <v>85</v>
      </c>
      <c r="K1513" s="38">
        <v>2</v>
      </c>
      <c r="L1513" s="38">
        <v>196.71299999999999</v>
      </c>
      <c r="M1513" s="38">
        <v>393.42500000000001</v>
      </c>
      <c r="N1513" s="38">
        <v>-168.61099999999999</v>
      </c>
      <c r="O1513" s="38">
        <v>31.474</v>
      </c>
      <c r="P1513" s="38">
        <v>424.899</v>
      </c>
      <c r="Q1513">
        <v>2023</v>
      </c>
      <c r="R1513">
        <v>12</v>
      </c>
      <c r="S1513">
        <v>0.29999982207577075</v>
      </c>
      <c r="T1513" t="s">
        <v>56</v>
      </c>
    </row>
    <row r="1514" spans="1:20" x14ac:dyDescent="0.25">
      <c r="A1514">
        <v>6750068462</v>
      </c>
      <c r="B1514" s="37">
        <v>45282</v>
      </c>
      <c r="C1514" t="s">
        <v>45</v>
      </c>
      <c r="D1514" t="s">
        <v>93</v>
      </c>
      <c r="E1514" t="s">
        <v>5</v>
      </c>
      <c r="F1514" t="s">
        <v>94</v>
      </c>
      <c r="G1514" t="s">
        <v>49</v>
      </c>
      <c r="H1514" t="s">
        <v>50</v>
      </c>
      <c r="I1514">
        <v>322231</v>
      </c>
      <c r="J1514" t="s">
        <v>120</v>
      </c>
      <c r="K1514" s="38">
        <v>2</v>
      </c>
      <c r="L1514" s="38">
        <v>196.71299999999999</v>
      </c>
      <c r="M1514" s="38">
        <v>393.42500000000001</v>
      </c>
      <c r="N1514" s="38">
        <v>-168.61099999999999</v>
      </c>
      <c r="O1514" s="38">
        <v>31.474</v>
      </c>
      <c r="P1514" s="38">
        <v>424.899</v>
      </c>
      <c r="Q1514">
        <v>2023</v>
      </c>
      <c r="R1514">
        <v>12</v>
      </c>
      <c r="S1514">
        <v>0.29999982207577075</v>
      </c>
      <c r="T1514" t="s">
        <v>56</v>
      </c>
    </row>
    <row r="1515" spans="1:20" x14ac:dyDescent="0.25">
      <c r="A1515">
        <v>6750068463</v>
      </c>
      <c r="B1515" s="37">
        <v>45282</v>
      </c>
      <c r="C1515" t="s">
        <v>45</v>
      </c>
      <c r="D1515" t="s">
        <v>95</v>
      </c>
      <c r="E1515" t="s">
        <v>5</v>
      </c>
      <c r="F1515" t="s">
        <v>96</v>
      </c>
      <c r="G1515" t="s">
        <v>49</v>
      </c>
      <c r="H1515" t="s">
        <v>50</v>
      </c>
      <c r="I1515">
        <v>320107</v>
      </c>
      <c r="J1515" t="s">
        <v>53</v>
      </c>
      <c r="K1515" s="38">
        <v>3</v>
      </c>
      <c r="L1515" s="38">
        <v>317.77800000000002</v>
      </c>
      <c r="M1515" s="38">
        <v>953.33399999999995</v>
      </c>
      <c r="N1515" s="38">
        <v>0</v>
      </c>
      <c r="O1515" s="38">
        <v>76.266999999999996</v>
      </c>
      <c r="P1515" s="38">
        <v>1029.6010000000001</v>
      </c>
      <c r="Q1515">
        <v>2023</v>
      </c>
      <c r="R1515">
        <v>12</v>
      </c>
      <c r="S1515">
        <v>0</v>
      </c>
      <c r="T1515" t="s">
        <v>52</v>
      </c>
    </row>
    <row r="1516" spans="1:20" x14ac:dyDescent="0.25">
      <c r="A1516">
        <v>6750068463</v>
      </c>
      <c r="B1516" s="37">
        <v>45282</v>
      </c>
      <c r="C1516" t="s">
        <v>45</v>
      </c>
      <c r="D1516" t="s">
        <v>95</v>
      </c>
      <c r="E1516" t="s">
        <v>5</v>
      </c>
      <c r="F1516" t="s">
        <v>96</v>
      </c>
      <c r="G1516" t="s">
        <v>49</v>
      </c>
      <c r="H1516" t="s">
        <v>50</v>
      </c>
      <c r="I1516">
        <v>320028</v>
      </c>
      <c r="J1516" t="s">
        <v>11</v>
      </c>
      <c r="K1516" s="38">
        <v>20</v>
      </c>
      <c r="L1516" s="38">
        <v>133.77799999999999</v>
      </c>
      <c r="M1516" s="38">
        <v>2675.5520000000001</v>
      </c>
      <c r="N1516" s="38">
        <v>-668.88800000000003</v>
      </c>
      <c r="O1516" s="38">
        <v>214.04400000000001</v>
      </c>
      <c r="P1516" s="38">
        <v>2889.596</v>
      </c>
      <c r="Q1516">
        <v>2023</v>
      </c>
      <c r="R1516">
        <v>12</v>
      </c>
      <c r="S1516">
        <v>0.19999952159519302</v>
      </c>
      <c r="T1516" t="s">
        <v>56</v>
      </c>
    </row>
    <row r="1517" spans="1:20" x14ac:dyDescent="0.25">
      <c r="A1517">
        <v>6750068463</v>
      </c>
      <c r="B1517" s="37">
        <v>45282</v>
      </c>
      <c r="C1517" t="s">
        <v>45</v>
      </c>
      <c r="D1517" t="s">
        <v>95</v>
      </c>
      <c r="E1517" t="s">
        <v>5</v>
      </c>
      <c r="F1517" t="s">
        <v>96</v>
      </c>
      <c r="G1517" t="s">
        <v>49</v>
      </c>
      <c r="H1517" t="s">
        <v>50</v>
      </c>
      <c r="I1517">
        <v>320118</v>
      </c>
      <c r="J1517" t="s">
        <v>57</v>
      </c>
      <c r="K1517" s="38">
        <v>10</v>
      </c>
      <c r="L1517" s="38">
        <v>210.833</v>
      </c>
      <c r="M1517" s="38">
        <v>2108.33</v>
      </c>
      <c r="N1517" s="38">
        <v>0</v>
      </c>
      <c r="O1517" s="38">
        <v>168.666</v>
      </c>
      <c r="P1517" s="38">
        <v>2276.9960000000001</v>
      </c>
      <c r="Q1517">
        <v>2023</v>
      </c>
      <c r="R1517">
        <v>12</v>
      </c>
      <c r="S1517">
        <v>0</v>
      </c>
      <c r="T1517" t="s">
        <v>52</v>
      </c>
    </row>
    <row r="1518" spans="1:20" x14ac:dyDescent="0.25">
      <c r="A1518">
        <v>6750068463</v>
      </c>
      <c r="B1518" s="37">
        <v>45282</v>
      </c>
      <c r="C1518" t="s">
        <v>45</v>
      </c>
      <c r="D1518" t="s">
        <v>95</v>
      </c>
      <c r="E1518" t="s">
        <v>5</v>
      </c>
      <c r="F1518" t="s">
        <v>96</v>
      </c>
      <c r="G1518" t="s">
        <v>49</v>
      </c>
      <c r="H1518" t="s">
        <v>50</v>
      </c>
      <c r="I1518">
        <v>320921</v>
      </c>
      <c r="J1518" t="s">
        <v>72</v>
      </c>
      <c r="K1518" s="38">
        <v>3</v>
      </c>
      <c r="L1518" s="38">
        <v>332.45499999999998</v>
      </c>
      <c r="M1518" s="38">
        <v>997.36500000000001</v>
      </c>
      <c r="N1518" s="38">
        <v>0</v>
      </c>
      <c r="O1518" s="38">
        <v>79.789000000000001</v>
      </c>
      <c r="P1518" s="38">
        <v>1077.154</v>
      </c>
      <c r="Q1518">
        <v>2023</v>
      </c>
      <c r="R1518">
        <v>12</v>
      </c>
      <c r="S1518">
        <v>0</v>
      </c>
      <c r="T1518" t="s">
        <v>52</v>
      </c>
    </row>
    <row r="1519" spans="1:20" x14ac:dyDescent="0.25">
      <c r="A1519">
        <v>6750068463</v>
      </c>
      <c r="B1519" s="37">
        <v>45282</v>
      </c>
      <c r="C1519" t="s">
        <v>45</v>
      </c>
      <c r="D1519" t="s">
        <v>95</v>
      </c>
      <c r="E1519" t="s">
        <v>5</v>
      </c>
      <c r="F1519" t="s">
        <v>96</v>
      </c>
      <c r="G1519" t="s">
        <v>49</v>
      </c>
      <c r="H1519" t="s">
        <v>50</v>
      </c>
      <c r="I1519">
        <v>324003</v>
      </c>
      <c r="J1519" t="s">
        <v>10</v>
      </c>
      <c r="K1519" s="38">
        <v>5</v>
      </c>
      <c r="L1519" s="38">
        <v>366.66699999999997</v>
      </c>
      <c r="M1519" s="38">
        <v>1833.335</v>
      </c>
      <c r="N1519" s="38">
        <v>0</v>
      </c>
      <c r="O1519" s="38">
        <v>146.667</v>
      </c>
      <c r="P1519" s="38">
        <v>1980.002</v>
      </c>
      <c r="Q1519">
        <v>2023</v>
      </c>
      <c r="R1519">
        <v>12</v>
      </c>
      <c r="S1519">
        <v>0</v>
      </c>
      <c r="T1519" t="s">
        <v>52</v>
      </c>
    </row>
    <row r="1520" spans="1:20" x14ac:dyDescent="0.25">
      <c r="A1520">
        <v>6750068463</v>
      </c>
      <c r="B1520" s="37">
        <v>45282</v>
      </c>
      <c r="C1520" t="s">
        <v>45</v>
      </c>
      <c r="D1520" t="s">
        <v>95</v>
      </c>
      <c r="E1520" t="s">
        <v>5</v>
      </c>
      <c r="F1520" t="s">
        <v>96</v>
      </c>
      <c r="G1520" t="s">
        <v>49</v>
      </c>
      <c r="H1520" t="s">
        <v>50</v>
      </c>
      <c r="I1520">
        <v>320107</v>
      </c>
      <c r="J1520" t="s">
        <v>53</v>
      </c>
      <c r="K1520" s="38">
        <v>1</v>
      </c>
      <c r="L1520" s="38">
        <v>0</v>
      </c>
      <c r="M1520" s="38">
        <v>0</v>
      </c>
      <c r="N1520" s="38">
        <v>0</v>
      </c>
      <c r="O1520" s="38">
        <v>0</v>
      </c>
      <c r="P1520" s="38">
        <v>0</v>
      </c>
      <c r="Q1520">
        <v>2023</v>
      </c>
      <c r="R1520">
        <v>12</v>
      </c>
      <c r="S1520">
        <v>0</v>
      </c>
      <c r="T1520" t="s">
        <v>52</v>
      </c>
    </row>
    <row r="1521" spans="1:20" x14ac:dyDescent="0.25">
      <c r="A1521">
        <v>6750068464</v>
      </c>
      <c r="B1521" s="37">
        <v>45282</v>
      </c>
      <c r="C1521" t="s">
        <v>45</v>
      </c>
      <c r="D1521" t="s">
        <v>97</v>
      </c>
      <c r="E1521" t="s">
        <v>5</v>
      </c>
      <c r="F1521" t="s">
        <v>98</v>
      </c>
      <c r="G1521" t="s">
        <v>49</v>
      </c>
      <c r="H1521" t="s">
        <v>99</v>
      </c>
      <c r="I1521">
        <v>324003</v>
      </c>
      <c r="J1521" t="s">
        <v>10</v>
      </c>
      <c r="K1521" s="38">
        <v>150</v>
      </c>
      <c r="L1521" s="38">
        <v>366.66699999999997</v>
      </c>
      <c r="M1521" s="38">
        <v>55000.05</v>
      </c>
      <c r="N1521" s="38">
        <v>0</v>
      </c>
      <c r="O1521" s="38">
        <v>4400.0039999999999</v>
      </c>
      <c r="P1521" s="38">
        <v>59400.053999999996</v>
      </c>
      <c r="Q1521">
        <v>2023</v>
      </c>
      <c r="R1521">
        <v>12</v>
      </c>
      <c r="S1521">
        <v>0</v>
      </c>
      <c r="T1521" t="s">
        <v>52</v>
      </c>
    </row>
    <row r="1522" spans="1:20" x14ac:dyDescent="0.25">
      <c r="A1522">
        <v>6750068465</v>
      </c>
      <c r="B1522" s="37">
        <v>45282</v>
      </c>
      <c r="C1522" t="s">
        <v>45</v>
      </c>
      <c r="D1522" t="s">
        <v>82</v>
      </c>
      <c r="E1522" t="s">
        <v>5</v>
      </c>
      <c r="F1522" t="s">
        <v>83</v>
      </c>
      <c r="G1522" t="s">
        <v>49</v>
      </c>
      <c r="H1522" t="s">
        <v>50</v>
      </c>
      <c r="I1522">
        <v>320020</v>
      </c>
      <c r="J1522" t="s">
        <v>84</v>
      </c>
      <c r="K1522" s="38">
        <v>5</v>
      </c>
      <c r="L1522" s="38">
        <v>254.22200000000001</v>
      </c>
      <c r="M1522" s="38">
        <v>1271.1120000000001</v>
      </c>
      <c r="N1522" s="38">
        <v>-317.77800000000002</v>
      </c>
      <c r="O1522" s="38">
        <v>101.68899999999999</v>
      </c>
      <c r="P1522" s="38">
        <v>1372.8009999999999</v>
      </c>
      <c r="Q1522">
        <v>2023</v>
      </c>
      <c r="R1522">
        <v>12</v>
      </c>
      <c r="S1522">
        <v>0.20000025174839259</v>
      </c>
      <c r="T1522" t="s">
        <v>56</v>
      </c>
    </row>
    <row r="1523" spans="1:20" x14ac:dyDescent="0.25">
      <c r="A1523">
        <v>6750068465</v>
      </c>
      <c r="B1523" s="37">
        <v>45282</v>
      </c>
      <c r="C1523" t="s">
        <v>45</v>
      </c>
      <c r="D1523" t="s">
        <v>82</v>
      </c>
      <c r="E1523" t="s">
        <v>5</v>
      </c>
      <c r="F1523" t="s">
        <v>83</v>
      </c>
      <c r="G1523" t="s">
        <v>49</v>
      </c>
      <c r="H1523" t="s">
        <v>50</v>
      </c>
      <c r="I1523">
        <v>324003</v>
      </c>
      <c r="J1523" t="s">
        <v>10</v>
      </c>
      <c r="K1523" s="38">
        <v>100</v>
      </c>
      <c r="L1523" s="38">
        <v>366.66699999999997</v>
      </c>
      <c r="M1523" s="38">
        <v>36666.699999999997</v>
      </c>
      <c r="N1523" s="38">
        <v>0</v>
      </c>
      <c r="O1523" s="38">
        <v>2933.3359999999998</v>
      </c>
      <c r="P1523" s="38">
        <v>39600.036</v>
      </c>
      <c r="Q1523">
        <v>2023</v>
      </c>
      <c r="R1523">
        <v>12</v>
      </c>
      <c r="S1523">
        <v>0</v>
      </c>
      <c r="T1523" t="s">
        <v>52</v>
      </c>
    </row>
    <row r="1524" spans="1:20" x14ac:dyDescent="0.25">
      <c r="A1524">
        <v>6750068465</v>
      </c>
      <c r="B1524" s="37">
        <v>45282</v>
      </c>
      <c r="C1524" t="s">
        <v>45</v>
      </c>
      <c r="D1524" t="s">
        <v>82</v>
      </c>
      <c r="E1524" t="s">
        <v>5</v>
      </c>
      <c r="F1524" t="s">
        <v>83</v>
      </c>
      <c r="G1524" t="s">
        <v>49</v>
      </c>
      <c r="H1524" t="s">
        <v>50</v>
      </c>
      <c r="I1524">
        <v>322000</v>
      </c>
      <c r="J1524" t="s">
        <v>69</v>
      </c>
      <c r="K1524" s="38">
        <v>3</v>
      </c>
      <c r="L1524" s="38">
        <v>196.71299999999999</v>
      </c>
      <c r="M1524" s="38">
        <v>590.13800000000003</v>
      </c>
      <c r="N1524" s="38">
        <v>-252.916</v>
      </c>
      <c r="O1524" s="38">
        <v>47.210999999999999</v>
      </c>
      <c r="P1524" s="38">
        <v>637.34900000000005</v>
      </c>
      <c r="Q1524">
        <v>2023</v>
      </c>
      <c r="R1524">
        <v>12</v>
      </c>
      <c r="S1524">
        <v>0.29999940691888433</v>
      </c>
      <c r="T1524" t="s">
        <v>56</v>
      </c>
    </row>
    <row r="1525" spans="1:20" x14ac:dyDescent="0.25">
      <c r="A1525">
        <v>6750068465</v>
      </c>
      <c r="B1525" s="37">
        <v>45282</v>
      </c>
      <c r="C1525" t="s">
        <v>45</v>
      </c>
      <c r="D1525" t="s">
        <v>82</v>
      </c>
      <c r="E1525" t="s">
        <v>5</v>
      </c>
      <c r="F1525" t="s">
        <v>83</v>
      </c>
      <c r="G1525" t="s">
        <v>49</v>
      </c>
      <c r="H1525" t="s">
        <v>50</v>
      </c>
      <c r="I1525">
        <v>322231</v>
      </c>
      <c r="J1525" t="s">
        <v>120</v>
      </c>
      <c r="K1525" s="38">
        <v>1</v>
      </c>
      <c r="L1525" s="38">
        <v>196.71299999999999</v>
      </c>
      <c r="M1525" s="38">
        <v>196.71299999999999</v>
      </c>
      <c r="N1525" s="38">
        <v>-84.305000000000007</v>
      </c>
      <c r="O1525" s="38">
        <v>15.737</v>
      </c>
      <c r="P1525" s="38">
        <v>212.45</v>
      </c>
      <c r="Q1525">
        <v>2023</v>
      </c>
      <c r="R1525">
        <v>12</v>
      </c>
      <c r="S1525">
        <v>0.29999857660363394</v>
      </c>
      <c r="T1525" t="s">
        <v>56</v>
      </c>
    </row>
    <row r="1526" spans="1:20" x14ac:dyDescent="0.25">
      <c r="A1526">
        <v>6750068466</v>
      </c>
      <c r="B1526" s="37">
        <v>45282</v>
      </c>
      <c r="C1526" t="s">
        <v>45</v>
      </c>
      <c r="D1526" t="s">
        <v>91</v>
      </c>
      <c r="E1526" t="s">
        <v>5</v>
      </c>
      <c r="F1526" t="s">
        <v>92</v>
      </c>
      <c r="G1526" t="s">
        <v>49</v>
      </c>
      <c r="H1526" t="s">
        <v>50</v>
      </c>
      <c r="I1526">
        <v>320020</v>
      </c>
      <c r="J1526" t="s">
        <v>84</v>
      </c>
      <c r="K1526" s="38">
        <v>30</v>
      </c>
      <c r="L1526" s="38">
        <v>254.22200000000001</v>
      </c>
      <c r="M1526" s="38">
        <v>7626.6719999999996</v>
      </c>
      <c r="N1526" s="38">
        <v>-1906.6679999999999</v>
      </c>
      <c r="O1526" s="38">
        <v>610.13400000000001</v>
      </c>
      <c r="P1526" s="38">
        <v>8236.8060000000005</v>
      </c>
      <c r="Q1526">
        <v>2023</v>
      </c>
      <c r="R1526">
        <v>12</v>
      </c>
      <c r="S1526">
        <v>0.20000025174839259</v>
      </c>
      <c r="T1526" t="s">
        <v>56</v>
      </c>
    </row>
    <row r="1527" spans="1:20" x14ac:dyDescent="0.25">
      <c r="A1527">
        <v>6750068467</v>
      </c>
      <c r="B1527" s="37">
        <v>45282</v>
      </c>
      <c r="C1527" t="s">
        <v>45</v>
      </c>
      <c r="D1527" t="s">
        <v>123</v>
      </c>
      <c r="E1527" t="s">
        <v>5</v>
      </c>
      <c r="F1527" t="s">
        <v>124</v>
      </c>
      <c r="G1527" t="s">
        <v>49</v>
      </c>
      <c r="H1527" t="s">
        <v>50</v>
      </c>
      <c r="I1527">
        <v>320015</v>
      </c>
      <c r="J1527" t="s">
        <v>51</v>
      </c>
      <c r="K1527" s="38">
        <v>3</v>
      </c>
      <c r="L1527" s="38">
        <v>332.45499999999998</v>
      </c>
      <c r="M1527" s="38">
        <v>997.36500000000001</v>
      </c>
      <c r="N1527" s="38">
        <v>0</v>
      </c>
      <c r="O1527" s="38">
        <v>79.789000000000001</v>
      </c>
      <c r="P1527" s="38">
        <v>1077.154</v>
      </c>
      <c r="Q1527">
        <v>2023</v>
      </c>
      <c r="R1527">
        <v>12</v>
      </c>
      <c r="S1527">
        <v>0</v>
      </c>
      <c r="T1527" t="s">
        <v>52</v>
      </c>
    </row>
    <row r="1528" spans="1:20" x14ac:dyDescent="0.25">
      <c r="A1528">
        <v>6750068467</v>
      </c>
      <c r="B1528" s="37">
        <v>45282</v>
      </c>
      <c r="C1528" t="s">
        <v>45</v>
      </c>
      <c r="D1528" t="s">
        <v>123</v>
      </c>
      <c r="E1528" t="s">
        <v>5</v>
      </c>
      <c r="F1528" t="s">
        <v>124</v>
      </c>
      <c r="G1528" t="s">
        <v>49</v>
      </c>
      <c r="H1528" t="s">
        <v>50</v>
      </c>
      <c r="I1528">
        <v>320107</v>
      </c>
      <c r="J1528" t="s">
        <v>53</v>
      </c>
      <c r="K1528" s="38">
        <v>3</v>
      </c>
      <c r="L1528" s="38">
        <v>317.77800000000002</v>
      </c>
      <c r="M1528" s="38">
        <v>953.33399999999995</v>
      </c>
      <c r="N1528" s="38">
        <v>0</v>
      </c>
      <c r="O1528" s="38">
        <v>76.266999999999996</v>
      </c>
      <c r="P1528" s="38">
        <v>1029.6010000000001</v>
      </c>
      <c r="Q1528">
        <v>2023</v>
      </c>
      <c r="R1528">
        <v>12</v>
      </c>
      <c r="S1528">
        <v>0</v>
      </c>
      <c r="T1528" t="s">
        <v>52</v>
      </c>
    </row>
    <row r="1529" spans="1:20" x14ac:dyDescent="0.25">
      <c r="A1529">
        <v>6750068467</v>
      </c>
      <c r="B1529" s="37">
        <v>45282</v>
      </c>
      <c r="C1529" t="s">
        <v>45</v>
      </c>
      <c r="D1529" t="s">
        <v>123</v>
      </c>
      <c r="E1529" t="s">
        <v>5</v>
      </c>
      <c r="F1529" t="s">
        <v>124</v>
      </c>
      <c r="G1529" t="s">
        <v>49</v>
      </c>
      <c r="H1529" t="s">
        <v>50</v>
      </c>
      <c r="I1529">
        <v>320028</v>
      </c>
      <c r="J1529" t="s">
        <v>11</v>
      </c>
      <c r="K1529" s="38">
        <v>5</v>
      </c>
      <c r="L1529" s="38">
        <v>133.77799999999999</v>
      </c>
      <c r="M1529" s="38">
        <v>668.88800000000003</v>
      </c>
      <c r="N1529" s="38">
        <v>-167.22200000000001</v>
      </c>
      <c r="O1529" s="38">
        <v>53.511000000000003</v>
      </c>
      <c r="P1529" s="38">
        <v>722.399</v>
      </c>
      <c r="Q1529">
        <v>2023</v>
      </c>
      <c r="R1529">
        <v>12</v>
      </c>
      <c r="S1529">
        <v>0.19999952159519302</v>
      </c>
      <c r="T1529" t="s">
        <v>56</v>
      </c>
    </row>
    <row r="1530" spans="1:20" x14ac:dyDescent="0.25">
      <c r="A1530">
        <v>6750068467</v>
      </c>
      <c r="B1530" s="37">
        <v>45282</v>
      </c>
      <c r="C1530" t="s">
        <v>45</v>
      </c>
      <c r="D1530" t="s">
        <v>123</v>
      </c>
      <c r="E1530" t="s">
        <v>5</v>
      </c>
      <c r="F1530" t="s">
        <v>124</v>
      </c>
      <c r="G1530" t="s">
        <v>49</v>
      </c>
      <c r="H1530" t="s">
        <v>50</v>
      </c>
      <c r="I1530">
        <v>320917</v>
      </c>
      <c r="J1530" t="s">
        <v>54</v>
      </c>
      <c r="K1530" s="38">
        <v>3</v>
      </c>
      <c r="L1530" s="38">
        <v>317.77800000000002</v>
      </c>
      <c r="M1530" s="38">
        <v>953.33399999999995</v>
      </c>
      <c r="N1530" s="38">
        <v>0</v>
      </c>
      <c r="O1530" s="38">
        <v>76.266999999999996</v>
      </c>
      <c r="P1530" s="38">
        <v>1029.6010000000001</v>
      </c>
      <c r="Q1530">
        <v>2023</v>
      </c>
      <c r="R1530">
        <v>12</v>
      </c>
      <c r="S1530">
        <v>0</v>
      </c>
      <c r="T1530" t="s">
        <v>52</v>
      </c>
    </row>
    <row r="1531" spans="1:20" x14ac:dyDescent="0.25">
      <c r="A1531">
        <v>6750068467</v>
      </c>
      <c r="B1531" s="37">
        <v>45282</v>
      </c>
      <c r="C1531" t="s">
        <v>45</v>
      </c>
      <c r="D1531" t="s">
        <v>123</v>
      </c>
      <c r="E1531" t="s">
        <v>5</v>
      </c>
      <c r="F1531" t="s">
        <v>124</v>
      </c>
      <c r="G1531" t="s">
        <v>49</v>
      </c>
      <c r="H1531" t="s">
        <v>50</v>
      </c>
      <c r="I1531">
        <v>320921</v>
      </c>
      <c r="J1531" t="s">
        <v>72</v>
      </c>
      <c r="K1531" s="38">
        <v>1</v>
      </c>
      <c r="L1531" s="38">
        <v>332.45499999999998</v>
      </c>
      <c r="M1531" s="38">
        <v>332.45499999999998</v>
      </c>
      <c r="N1531" s="38">
        <v>0</v>
      </c>
      <c r="O1531" s="38">
        <v>26.596</v>
      </c>
      <c r="P1531" s="38">
        <v>359.05099999999999</v>
      </c>
      <c r="Q1531">
        <v>2023</v>
      </c>
      <c r="R1531">
        <v>12</v>
      </c>
      <c r="S1531">
        <v>0</v>
      </c>
      <c r="T1531" t="s">
        <v>52</v>
      </c>
    </row>
    <row r="1532" spans="1:20" x14ac:dyDescent="0.25">
      <c r="A1532">
        <v>6750068467</v>
      </c>
      <c r="B1532" s="37">
        <v>45282</v>
      </c>
      <c r="C1532" t="s">
        <v>45</v>
      </c>
      <c r="D1532" t="s">
        <v>123</v>
      </c>
      <c r="E1532" t="s">
        <v>5</v>
      </c>
      <c r="F1532" t="s">
        <v>124</v>
      </c>
      <c r="G1532" t="s">
        <v>49</v>
      </c>
      <c r="H1532" t="s">
        <v>50</v>
      </c>
      <c r="I1532">
        <v>324003</v>
      </c>
      <c r="J1532" t="s">
        <v>10</v>
      </c>
      <c r="K1532" s="38">
        <v>2</v>
      </c>
      <c r="L1532" s="38">
        <v>366.66699999999997</v>
      </c>
      <c r="M1532" s="38">
        <v>733.33399999999995</v>
      </c>
      <c r="N1532" s="38">
        <v>0</v>
      </c>
      <c r="O1532" s="38">
        <v>58.667000000000002</v>
      </c>
      <c r="P1532" s="38">
        <v>792.00099999999998</v>
      </c>
      <c r="Q1532">
        <v>2023</v>
      </c>
      <c r="R1532">
        <v>12</v>
      </c>
      <c r="S1532">
        <v>0</v>
      </c>
      <c r="T1532" t="s">
        <v>52</v>
      </c>
    </row>
    <row r="1533" spans="1:20" x14ac:dyDescent="0.25">
      <c r="A1533">
        <v>6750068467</v>
      </c>
      <c r="B1533" s="37">
        <v>45282</v>
      </c>
      <c r="C1533" t="s">
        <v>45</v>
      </c>
      <c r="D1533" t="s">
        <v>123</v>
      </c>
      <c r="E1533" t="s">
        <v>5</v>
      </c>
      <c r="F1533" t="s">
        <v>124</v>
      </c>
      <c r="G1533" t="s">
        <v>49</v>
      </c>
      <c r="H1533" t="s">
        <v>50</v>
      </c>
      <c r="I1533">
        <v>322000</v>
      </c>
      <c r="J1533" t="s">
        <v>69</v>
      </c>
      <c r="K1533" s="38">
        <v>1</v>
      </c>
      <c r="L1533" s="38">
        <v>196.71299999999999</v>
      </c>
      <c r="M1533" s="38">
        <v>196.71299999999999</v>
      </c>
      <c r="N1533" s="38">
        <v>-84.305000000000007</v>
      </c>
      <c r="O1533" s="38">
        <v>15.737</v>
      </c>
      <c r="P1533" s="38">
        <v>212.45</v>
      </c>
      <c r="Q1533">
        <v>2023</v>
      </c>
      <c r="R1533">
        <v>12</v>
      </c>
      <c r="S1533">
        <v>0.29999857660363394</v>
      </c>
      <c r="T1533" t="s">
        <v>56</v>
      </c>
    </row>
    <row r="1534" spans="1:20" x14ac:dyDescent="0.25">
      <c r="A1534">
        <v>6750068467</v>
      </c>
      <c r="B1534" s="37">
        <v>45282</v>
      </c>
      <c r="C1534" t="s">
        <v>45</v>
      </c>
      <c r="D1534" t="s">
        <v>123</v>
      </c>
      <c r="E1534" t="s">
        <v>5</v>
      </c>
      <c r="F1534" t="s">
        <v>124</v>
      </c>
      <c r="G1534" t="s">
        <v>49</v>
      </c>
      <c r="H1534" t="s">
        <v>50</v>
      </c>
      <c r="I1534">
        <v>322110</v>
      </c>
      <c r="J1534" t="s">
        <v>85</v>
      </c>
      <c r="K1534" s="38">
        <v>1</v>
      </c>
      <c r="L1534" s="38">
        <v>196.71299999999999</v>
      </c>
      <c r="M1534" s="38">
        <v>196.71299999999999</v>
      </c>
      <c r="N1534" s="38">
        <v>-84.305000000000007</v>
      </c>
      <c r="O1534" s="38">
        <v>15.737</v>
      </c>
      <c r="P1534" s="38">
        <v>212.45</v>
      </c>
      <c r="Q1534">
        <v>2023</v>
      </c>
      <c r="R1534">
        <v>12</v>
      </c>
      <c r="S1534">
        <v>0.29999857660363394</v>
      </c>
      <c r="T1534" t="s">
        <v>56</v>
      </c>
    </row>
    <row r="1535" spans="1:20" x14ac:dyDescent="0.25">
      <c r="A1535">
        <v>6750068467</v>
      </c>
      <c r="B1535" s="37">
        <v>45282</v>
      </c>
      <c r="C1535" t="s">
        <v>45</v>
      </c>
      <c r="D1535" t="s">
        <v>123</v>
      </c>
      <c r="E1535" t="s">
        <v>5</v>
      </c>
      <c r="F1535" t="s">
        <v>124</v>
      </c>
      <c r="G1535" t="s">
        <v>49</v>
      </c>
      <c r="H1535" t="s">
        <v>50</v>
      </c>
      <c r="I1535">
        <v>322231</v>
      </c>
      <c r="J1535" t="s">
        <v>120</v>
      </c>
      <c r="K1535" s="38">
        <v>1</v>
      </c>
      <c r="L1535" s="38">
        <v>196.71299999999999</v>
      </c>
      <c r="M1535" s="38">
        <v>196.71299999999999</v>
      </c>
      <c r="N1535" s="38">
        <v>-84.305000000000007</v>
      </c>
      <c r="O1535" s="38">
        <v>15.737</v>
      </c>
      <c r="P1535" s="38">
        <v>212.45</v>
      </c>
      <c r="Q1535">
        <v>2023</v>
      </c>
      <c r="R1535">
        <v>12</v>
      </c>
      <c r="S1535">
        <v>0.29999857660363394</v>
      </c>
      <c r="T1535" t="s">
        <v>56</v>
      </c>
    </row>
    <row r="1536" spans="1:20" x14ac:dyDescent="0.25">
      <c r="A1536">
        <v>6750068467</v>
      </c>
      <c r="B1536" s="37">
        <v>45282</v>
      </c>
      <c r="C1536" t="s">
        <v>45</v>
      </c>
      <c r="D1536" t="s">
        <v>123</v>
      </c>
      <c r="E1536" t="s">
        <v>5</v>
      </c>
      <c r="F1536" t="s">
        <v>124</v>
      </c>
      <c r="G1536" t="s">
        <v>49</v>
      </c>
      <c r="H1536" t="s">
        <v>50</v>
      </c>
      <c r="I1536">
        <v>320015</v>
      </c>
      <c r="J1536" t="s">
        <v>51</v>
      </c>
      <c r="K1536" s="38">
        <v>1</v>
      </c>
      <c r="L1536" s="38">
        <v>0</v>
      </c>
      <c r="M1536" s="38">
        <v>0</v>
      </c>
      <c r="N1536" s="38">
        <v>0</v>
      </c>
      <c r="O1536" s="38">
        <v>0</v>
      </c>
      <c r="P1536" s="38">
        <v>0</v>
      </c>
      <c r="Q1536">
        <v>2023</v>
      </c>
      <c r="R1536">
        <v>12</v>
      </c>
      <c r="S1536">
        <v>0</v>
      </c>
      <c r="T1536" t="s">
        <v>52</v>
      </c>
    </row>
    <row r="1537" spans="1:20" x14ac:dyDescent="0.25">
      <c r="A1537">
        <v>6750068467</v>
      </c>
      <c r="B1537" s="37">
        <v>45282</v>
      </c>
      <c r="C1537" t="s">
        <v>45</v>
      </c>
      <c r="D1537" t="s">
        <v>123</v>
      </c>
      <c r="E1537" t="s">
        <v>5</v>
      </c>
      <c r="F1537" t="s">
        <v>124</v>
      </c>
      <c r="G1537" t="s">
        <v>49</v>
      </c>
      <c r="H1537" t="s">
        <v>50</v>
      </c>
      <c r="I1537">
        <v>320107</v>
      </c>
      <c r="J1537" t="s">
        <v>53</v>
      </c>
      <c r="K1537" s="38">
        <v>1</v>
      </c>
      <c r="L1537" s="38">
        <v>0</v>
      </c>
      <c r="M1537" s="38">
        <v>0</v>
      </c>
      <c r="N1537" s="38">
        <v>0</v>
      </c>
      <c r="O1537" s="38">
        <v>0</v>
      </c>
      <c r="P1537" s="38">
        <v>0</v>
      </c>
      <c r="Q1537">
        <v>2023</v>
      </c>
      <c r="R1537">
        <v>12</v>
      </c>
      <c r="S1537">
        <v>0</v>
      </c>
      <c r="T1537" t="s">
        <v>52</v>
      </c>
    </row>
    <row r="1538" spans="1:20" x14ac:dyDescent="0.25">
      <c r="A1538">
        <v>6750068467</v>
      </c>
      <c r="B1538" s="37">
        <v>45282</v>
      </c>
      <c r="C1538" t="s">
        <v>45</v>
      </c>
      <c r="D1538" t="s">
        <v>123</v>
      </c>
      <c r="E1538" t="s">
        <v>5</v>
      </c>
      <c r="F1538" t="s">
        <v>124</v>
      </c>
      <c r="G1538" t="s">
        <v>49</v>
      </c>
      <c r="H1538" t="s">
        <v>50</v>
      </c>
      <c r="I1538">
        <v>320917</v>
      </c>
      <c r="J1538" t="s">
        <v>54</v>
      </c>
      <c r="K1538" s="38">
        <v>1</v>
      </c>
      <c r="L1538" s="38">
        <v>0</v>
      </c>
      <c r="M1538" s="38">
        <v>0</v>
      </c>
      <c r="N1538" s="38">
        <v>0</v>
      </c>
      <c r="O1538" s="38">
        <v>0</v>
      </c>
      <c r="P1538" s="38">
        <v>0</v>
      </c>
      <c r="Q1538">
        <v>2023</v>
      </c>
      <c r="R1538">
        <v>12</v>
      </c>
      <c r="S1538">
        <v>0</v>
      </c>
      <c r="T1538" t="s">
        <v>52</v>
      </c>
    </row>
    <row r="1539" spans="1:20" x14ac:dyDescent="0.25">
      <c r="A1539">
        <v>6750068468</v>
      </c>
      <c r="B1539" s="37">
        <v>45282</v>
      </c>
      <c r="C1539" t="s">
        <v>45</v>
      </c>
      <c r="D1539" t="s">
        <v>125</v>
      </c>
      <c r="E1539" t="s">
        <v>5</v>
      </c>
      <c r="F1539" t="s">
        <v>126</v>
      </c>
      <c r="G1539" t="s">
        <v>49</v>
      </c>
      <c r="H1539" t="s">
        <v>50</v>
      </c>
      <c r="I1539">
        <v>320015</v>
      </c>
      <c r="J1539" t="s">
        <v>51</v>
      </c>
      <c r="K1539" s="38">
        <v>3</v>
      </c>
      <c r="L1539" s="38">
        <v>332.45499999999998</v>
      </c>
      <c r="M1539" s="38">
        <v>997.36500000000001</v>
      </c>
      <c r="N1539" s="38">
        <v>0</v>
      </c>
      <c r="O1539" s="38">
        <v>79.789000000000001</v>
      </c>
      <c r="P1539" s="38">
        <v>1077.154</v>
      </c>
      <c r="Q1539">
        <v>2023</v>
      </c>
      <c r="R1539">
        <v>12</v>
      </c>
      <c r="S1539">
        <v>0</v>
      </c>
      <c r="T1539" t="s">
        <v>52</v>
      </c>
    </row>
    <row r="1540" spans="1:20" x14ac:dyDescent="0.25">
      <c r="A1540">
        <v>6750068468</v>
      </c>
      <c r="B1540" s="37">
        <v>45282</v>
      </c>
      <c r="C1540" t="s">
        <v>45</v>
      </c>
      <c r="D1540" t="s">
        <v>125</v>
      </c>
      <c r="E1540" t="s">
        <v>5</v>
      </c>
      <c r="F1540" t="s">
        <v>126</v>
      </c>
      <c r="G1540" t="s">
        <v>49</v>
      </c>
      <c r="H1540" t="s">
        <v>50</v>
      </c>
      <c r="I1540">
        <v>320028</v>
      </c>
      <c r="J1540" t="s">
        <v>11</v>
      </c>
      <c r="K1540" s="38">
        <v>5</v>
      </c>
      <c r="L1540" s="38">
        <v>133.77799999999999</v>
      </c>
      <c r="M1540" s="38">
        <v>668.88800000000003</v>
      </c>
      <c r="N1540" s="38">
        <v>-167.22200000000001</v>
      </c>
      <c r="O1540" s="38">
        <v>53.511000000000003</v>
      </c>
      <c r="P1540" s="38">
        <v>722.399</v>
      </c>
      <c r="Q1540">
        <v>2023</v>
      </c>
      <c r="R1540">
        <v>12</v>
      </c>
      <c r="S1540">
        <v>0.19999952159519302</v>
      </c>
      <c r="T1540" t="s">
        <v>56</v>
      </c>
    </row>
    <row r="1541" spans="1:20" x14ac:dyDescent="0.25">
      <c r="A1541">
        <v>6750068468</v>
      </c>
      <c r="B1541" s="37">
        <v>45282</v>
      </c>
      <c r="C1541" t="s">
        <v>45</v>
      </c>
      <c r="D1541" t="s">
        <v>125</v>
      </c>
      <c r="E1541" t="s">
        <v>5</v>
      </c>
      <c r="F1541" t="s">
        <v>126</v>
      </c>
      <c r="G1541" t="s">
        <v>49</v>
      </c>
      <c r="H1541" t="s">
        <v>50</v>
      </c>
      <c r="I1541">
        <v>320921</v>
      </c>
      <c r="J1541" t="s">
        <v>72</v>
      </c>
      <c r="K1541" s="38">
        <v>1</v>
      </c>
      <c r="L1541" s="38">
        <v>332.45499999999998</v>
      </c>
      <c r="M1541" s="38">
        <v>332.45499999999998</v>
      </c>
      <c r="N1541" s="38">
        <v>0</v>
      </c>
      <c r="O1541" s="38">
        <v>26.596</v>
      </c>
      <c r="P1541" s="38">
        <v>359.05099999999999</v>
      </c>
      <c r="Q1541">
        <v>2023</v>
      </c>
      <c r="R1541">
        <v>12</v>
      </c>
      <c r="S1541">
        <v>0</v>
      </c>
      <c r="T1541" t="s">
        <v>52</v>
      </c>
    </row>
    <row r="1542" spans="1:20" x14ac:dyDescent="0.25">
      <c r="A1542">
        <v>6750068468</v>
      </c>
      <c r="B1542" s="37">
        <v>45282</v>
      </c>
      <c r="C1542" t="s">
        <v>45</v>
      </c>
      <c r="D1542" t="s">
        <v>125</v>
      </c>
      <c r="E1542" t="s">
        <v>5</v>
      </c>
      <c r="F1542" t="s">
        <v>126</v>
      </c>
      <c r="G1542" t="s">
        <v>49</v>
      </c>
      <c r="H1542" t="s">
        <v>50</v>
      </c>
      <c r="I1542">
        <v>320108</v>
      </c>
      <c r="J1542" t="s">
        <v>73</v>
      </c>
      <c r="K1542" s="38">
        <v>1</v>
      </c>
      <c r="L1542" s="38">
        <v>319.90899999999999</v>
      </c>
      <c r="M1542" s="38">
        <v>319.90899999999999</v>
      </c>
      <c r="N1542" s="38">
        <v>0</v>
      </c>
      <c r="O1542" s="38">
        <v>25.593</v>
      </c>
      <c r="P1542" s="38">
        <v>345.50200000000001</v>
      </c>
      <c r="Q1542">
        <v>2023</v>
      </c>
      <c r="R1542">
        <v>12</v>
      </c>
      <c r="S1542">
        <v>0</v>
      </c>
      <c r="T1542" t="s">
        <v>52</v>
      </c>
    </row>
    <row r="1543" spans="1:20" x14ac:dyDescent="0.25">
      <c r="A1543">
        <v>6750068468</v>
      </c>
      <c r="B1543" s="37">
        <v>45282</v>
      </c>
      <c r="C1543" t="s">
        <v>45</v>
      </c>
      <c r="D1543" t="s">
        <v>125</v>
      </c>
      <c r="E1543" t="s">
        <v>5</v>
      </c>
      <c r="F1543" t="s">
        <v>126</v>
      </c>
      <c r="G1543" t="s">
        <v>49</v>
      </c>
      <c r="H1543" t="s">
        <v>50</v>
      </c>
      <c r="I1543">
        <v>320025</v>
      </c>
      <c r="J1543" t="s">
        <v>58</v>
      </c>
      <c r="K1543" s="38">
        <v>5</v>
      </c>
      <c r="L1543" s="38">
        <v>220.8</v>
      </c>
      <c r="M1543" s="38">
        <v>1104</v>
      </c>
      <c r="N1543" s="38">
        <v>0</v>
      </c>
      <c r="O1543" s="38">
        <v>88.32</v>
      </c>
      <c r="P1543" s="38">
        <v>1192.32</v>
      </c>
      <c r="Q1543">
        <v>2023</v>
      </c>
      <c r="R1543">
        <v>12</v>
      </c>
      <c r="S1543">
        <v>0</v>
      </c>
      <c r="T1543" t="s">
        <v>52</v>
      </c>
    </row>
    <row r="1544" spans="1:20" x14ac:dyDescent="0.25">
      <c r="A1544">
        <v>6750068468</v>
      </c>
      <c r="B1544" s="37">
        <v>45282</v>
      </c>
      <c r="C1544" t="s">
        <v>45</v>
      </c>
      <c r="D1544" t="s">
        <v>125</v>
      </c>
      <c r="E1544" t="s">
        <v>5</v>
      </c>
      <c r="F1544" t="s">
        <v>126</v>
      </c>
      <c r="G1544" t="s">
        <v>49</v>
      </c>
      <c r="H1544" t="s">
        <v>50</v>
      </c>
      <c r="I1544">
        <v>324003</v>
      </c>
      <c r="J1544" t="s">
        <v>10</v>
      </c>
      <c r="K1544" s="38">
        <v>5</v>
      </c>
      <c r="L1544" s="38">
        <v>366.66699999999997</v>
      </c>
      <c r="M1544" s="38">
        <v>1833.335</v>
      </c>
      <c r="N1544" s="38">
        <v>0</v>
      </c>
      <c r="O1544" s="38">
        <v>146.667</v>
      </c>
      <c r="P1544" s="38">
        <v>1980.002</v>
      </c>
      <c r="Q1544">
        <v>2023</v>
      </c>
      <c r="R1544">
        <v>12</v>
      </c>
      <c r="S1544">
        <v>0</v>
      </c>
      <c r="T1544" t="s">
        <v>52</v>
      </c>
    </row>
    <row r="1545" spans="1:20" x14ac:dyDescent="0.25">
      <c r="A1545">
        <v>6750068468</v>
      </c>
      <c r="B1545" s="37">
        <v>45282</v>
      </c>
      <c r="C1545" t="s">
        <v>45</v>
      </c>
      <c r="D1545" t="s">
        <v>125</v>
      </c>
      <c r="E1545" t="s">
        <v>5</v>
      </c>
      <c r="F1545" t="s">
        <v>126</v>
      </c>
      <c r="G1545" t="s">
        <v>49</v>
      </c>
      <c r="H1545" t="s">
        <v>50</v>
      </c>
      <c r="I1545">
        <v>322000</v>
      </c>
      <c r="J1545" t="s">
        <v>69</v>
      </c>
      <c r="K1545" s="38">
        <v>5</v>
      </c>
      <c r="L1545" s="38">
        <v>196.71299999999999</v>
      </c>
      <c r="M1545" s="38">
        <v>983.56299999999999</v>
      </c>
      <c r="N1545" s="38">
        <v>-421.52699999999999</v>
      </c>
      <c r="O1545" s="38">
        <v>78.685000000000002</v>
      </c>
      <c r="P1545" s="38">
        <v>1062.248</v>
      </c>
      <c r="Q1545">
        <v>2023</v>
      </c>
      <c r="R1545">
        <v>12</v>
      </c>
      <c r="S1545">
        <v>0.29999957298169799</v>
      </c>
      <c r="T1545" t="s">
        <v>56</v>
      </c>
    </row>
    <row r="1546" spans="1:20" x14ac:dyDescent="0.25">
      <c r="A1546">
        <v>6750068468</v>
      </c>
      <c r="B1546" s="37">
        <v>45282</v>
      </c>
      <c r="C1546" t="s">
        <v>45</v>
      </c>
      <c r="D1546" t="s">
        <v>125</v>
      </c>
      <c r="E1546" t="s">
        <v>5</v>
      </c>
      <c r="F1546" t="s">
        <v>126</v>
      </c>
      <c r="G1546" t="s">
        <v>49</v>
      </c>
      <c r="H1546" t="s">
        <v>50</v>
      </c>
      <c r="I1546">
        <v>322110</v>
      </c>
      <c r="J1546" t="s">
        <v>85</v>
      </c>
      <c r="K1546" s="38">
        <v>5</v>
      </c>
      <c r="L1546" s="38">
        <v>196.71299999999999</v>
      </c>
      <c r="M1546" s="38">
        <v>983.56299999999999</v>
      </c>
      <c r="N1546" s="38">
        <v>-421.52699999999999</v>
      </c>
      <c r="O1546" s="38">
        <v>78.685000000000002</v>
      </c>
      <c r="P1546" s="38">
        <v>1062.248</v>
      </c>
      <c r="Q1546">
        <v>2023</v>
      </c>
      <c r="R1546">
        <v>12</v>
      </c>
      <c r="S1546">
        <v>0.29999957298169799</v>
      </c>
      <c r="T1546" t="s">
        <v>56</v>
      </c>
    </row>
    <row r="1547" spans="1:20" x14ac:dyDescent="0.25">
      <c r="A1547">
        <v>6750068468</v>
      </c>
      <c r="B1547" s="37">
        <v>45282</v>
      </c>
      <c r="C1547" t="s">
        <v>45</v>
      </c>
      <c r="D1547" t="s">
        <v>125</v>
      </c>
      <c r="E1547" t="s">
        <v>5</v>
      </c>
      <c r="F1547" t="s">
        <v>126</v>
      </c>
      <c r="G1547" t="s">
        <v>49</v>
      </c>
      <c r="H1547" t="s">
        <v>50</v>
      </c>
      <c r="I1547">
        <v>322231</v>
      </c>
      <c r="J1547" t="s">
        <v>120</v>
      </c>
      <c r="K1547" s="38">
        <v>5</v>
      </c>
      <c r="L1547" s="38">
        <v>196.71299999999999</v>
      </c>
      <c r="M1547" s="38">
        <v>983.56299999999999</v>
      </c>
      <c r="N1547" s="38">
        <v>-421.52699999999999</v>
      </c>
      <c r="O1547" s="38">
        <v>78.685000000000002</v>
      </c>
      <c r="P1547" s="38">
        <v>1062.248</v>
      </c>
      <c r="Q1547">
        <v>2023</v>
      </c>
      <c r="R1547">
        <v>12</v>
      </c>
      <c r="S1547">
        <v>0.29999957298169799</v>
      </c>
      <c r="T1547" t="s">
        <v>56</v>
      </c>
    </row>
    <row r="1548" spans="1:20" x14ac:dyDescent="0.25">
      <c r="A1548">
        <v>6750068468</v>
      </c>
      <c r="B1548" s="37">
        <v>45282</v>
      </c>
      <c r="C1548" t="s">
        <v>45</v>
      </c>
      <c r="D1548" t="s">
        <v>125</v>
      </c>
      <c r="E1548" t="s">
        <v>5</v>
      </c>
      <c r="F1548" t="s">
        <v>126</v>
      </c>
      <c r="G1548" t="s">
        <v>49</v>
      </c>
      <c r="H1548" t="s">
        <v>50</v>
      </c>
      <c r="I1548">
        <v>320015</v>
      </c>
      <c r="J1548" t="s">
        <v>51</v>
      </c>
      <c r="K1548" s="38">
        <v>1</v>
      </c>
      <c r="L1548" s="38">
        <v>0</v>
      </c>
      <c r="M1548" s="38">
        <v>0</v>
      </c>
      <c r="N1548" s="38">
        <v>0</v>
      </c>
      <c r="O1548" s="38">
        <v>0</v>
      </c>
      <c r="P1548" s="38">
        <v>0</v>
      </c>
      <c r="Q1548">
        <v>2023</v>
      </c>
      <c r="R1548">
        <v>12</v>
      </c>
      <c r="S1548">
        <v>0</v>
      </c>
      <c r="T1548" t="s">
        <v>52</v>
      </c>
    </row>
    <row r="1549" spans="1:20" x14ac:dyDescent="0.25">
      <c r="A1549">
        <v>6750068469</v>
      </c>
      <c r="B1549" s="37">
        <v>45282</v>
      </c>
      <c r="C1549" t="s">
        <v>45</v>
      </c>
      <c r="D1549" t="s">
        <v>87</v>
      </c>
      <c r="E1549" t="s">
        <v>5</v>
      </c>
      <c r="F1549" t="s">
        <v>88</v>
      </c>
      <c r="G1549" t="s">
        <v>49</v>
      </c>
      <c r="H1549" t="s">
        <v>50</v>
      </c>
      <c r="I1549">
        <v>320020</v>
      </c>
      <c r="J1549" t="s">
        <v>84</v>
      </c>
      <c r="K1549" s="38">
        <v>200</v>
      </c>
      <c r="L1549" s="38">
        <v>254.22200000000001</v>
      </c>
      <c r="M1549" s="38">
        <v>50844.480000000003</v>
      </c>
      <c r="N1549" s="38">
        <v>-12711.12</v>
      </c>
      <c r="O1549" s="38">
        <v>4067.558</v>
      </c>
      <c r="P1549" s="38">
        <v>54912.038</v>
      </c>
      <c r="Q1549">
        <v>2023</v>
      </c>
      <c r="R1549">
        <v>12</v>
      </c>
      <c r="S1549">
        <v>0.20000025174839259</v>
      </c>
      <c r="T1549" t="s">
        <v>56</v>
      </c>
    </row>
    <row r="1550" spans="1:20" x14ac:dyDescent="0.25">
      <c r="A1550">
        <v>6750068469</v>
      </c>
      <c r="B1550" s="37">
        <v>45282</v>
      </c>
      <c r="C1550" t="s">
        <v>45</v>
      </c>
      <c r="D1550" t="s">
        <v>87</v>
      </c>
      <c r="E1550" t="s">
        <v>5</v>
      </c>
      <c r="F1550" t="s">
        <v>88</v>
      </c>
      <c r="G1550" t="s">
        <v>49</v>
      </c>
      <c r="H1550" t="s">
        <v>50</v>
      </c>
      <c r="I1550">
        <v>322231</v>
      </c>
      <c r="J1550" t="s">
        <v>120</v>
      </c>
      <c r="K1550" s="38">
        <v>2</v>
      </c>
      <c r="L1550" s="38">
        <v>196.71299999999999</v>
      </c>
      <c r="M1550" s="38">
        <v>393.42500000000001</v>
      </c>
      <c r="N1550" s="38">
        <v>-168.61099999999999</v>
      </c>
      <c r="O1550" s="38">
        <v>31.474</v>
      </c>
      <c r="P1550" s="38">
        <v>424.899</v>
      </c>
      <c r="Q1550">
        <v>2023</v>
      </c>
      <c r="R1550">
        <v>12</v>
      </c>
      <c r="S1550">
        <v>0.29999982207577075</v>
      </c>
      <c r="T1550" t="s">
        <v>56</v>
      </c>
    </row>
    <row r="1551" spans="1:20" x14ac:dyDescent="0.25">
      <c r="A1551">
        <v>6750068470</v>
      </c>
      <c r="B1551" s="37">
        <v>45282</v>
      </c>
      <c r="C1551" t="s">
        <v>45</v>
      </c>
      <c r="D1551" t="s">
        <v>46</v>
      </c>
      <c r="E1551" t="s">
        <v>47</v>
      </c>
      <c r="F1551" t="s">
        <v>168</v>
      </c>
      <c r="G1551" t="s">
        <v>49</v>
      </c>
      <c r="H1551" t="s">
        <v>50</v>
      </c>
      <c r="I1551">
        <v>320107</v>
      </c>
      <c r="J1551" t="s">
        <v>53</v>
      </c>
      <c r="K1551" s="38">
        <v>1</v>
      </c>
      <c r="L1551" s="38">
        <v>332.22199999999998</v>
      </c>
      <c r="M1551" s="38">
        <v>332.22199999999998</v>
      </c>
      <c r="N1551" s="38">
        <v>0</v>
      </c>
      <c r="O1551" s="38">
        <v>26.577999999999999</v>
      </c>
      <c r="P1551" s="38">
        <v>358.8</v>
      </c>
      <c r="Q1551">
        <v>2023</v>
      </c>
      <c r="R1551">
        <v>12</v>
      </c>
      <c r="S1551">
        <v>0</v>
      </c>
      <c r="T1551" t="s">
        <v>52</v>
      </c>
    </row>
    <row r="1552" spans="1:20" x14ac:dyDescent="0.25">
      <c r="A1552">
        <v>6750068470</v>
      </c>
      <c r="B1552" s="37">
        <v>45282</v>
      </c>
      <c r="C1552" t="s">
        <v>45</v>
      </c>
      <c r="D1552" t="s">
        <v>46</v>
      </c>
      <c r="E1552" t="s">
        <v>47</v>
      </c>
      <c r="F1552" t="s">
        <v>168</v>
      </c>
      <c r="G1552" t="s">
        <v>49</v>
      </c>
      <c r="H1552" t="s">
        <v>50</v>
      </c>
      <c r="I1552">
        <v>320917</v>
      </c>
      <c r="J1552" t="s">
        <v>54</v>
      </c>
      <c r="K1552" s="38">
        <v>1</v>
      </c>
      <c r="L1552" s="38">
        <v>332.22199999999998</v>
      </c>
      <c r="M1552" s="38">
        <v>332.22199999999998</v>
      </c>
      <c r="N1552" s="38">
        <v>0</v>
      </c>
      <c r="O1552" s="38">
        <v>26.577999999999999</v>
      </c>
      <c r="P1552" s="38">
        <v>358.8</v>
      </c>
      <c r="Q1552">
        <v>2023</v>
      </c>
      <c r="R1552">
        <v>12</v>
      </c>
      <c r="S1552">
        <v>0</v>
      </c>
      <c r="T1552" t="s">
        <v>52</v>
      </c>
    </row>
    <row r="1553" spans="1:20" x14ac:dyDescent="0.25">
      <c r="A1553">
        <v>6750068470</v>
      </c>
      <c r="B1553" s="37">
        <v>45282</v>
      </c>
      <c r="C1553" t="s">
        <v>45</v>
      </c>
      <c r="D1553" t="s">
        <v>46</v>
      </c>
      <c r="E1553" t="s">
        <v>47</v>
      </c>
      <c r="F1553" t="s">
        <v>168</v>
      </c>
      <c r="G1553" t="s">
        <v>49</v>
      </c>
      <c r="H1553" t="s">
        <v>50</v>
      </c>
      <c r="I1553">
        <v>323103</v>
      </c>
      <c r="J1553" t="s">
        <v>60</v>
      </c>
      <c r="K1553" s="38">
        <v>1</v>
      </c>
      <c r="L1553" s="38">
        <v>196.71299999999999</v>
      </c>
      <c r="M1553" s="38">
        <v>196.71299999999999</v>
      </c>
      <c r="N1553" s="38">
        <v>-84.305000000000007</v>
      </c>
      <c r="O1553" s="38">
        <v>15.737</v>
      </c>
      <c r="P1553" s="38">
        <v>212.45</v>
      </c>
      <c r="Q1553">
        <v>2023</v>
      </c>
      <c r="R1553">
        <v>12</v>
      </c>
      <c r="S1553">
        <v>0.29999857660363394</v>
      </c>
      <c r="T1553" t="s">
        <v>56</v>
      </c>
    </row>
    <row r="1554" spans="1:20" x14ac:dyDescent="0.25">
      <c r="A1554">
        <v>6750068470</v>
      </c>
      <c r="B1554" s="37">
        <v>45282</v>
      </c>
      <c r="C1554" t="s">
        <v>45</v>
      </c>
      <c r="D1554" t="s">
        <v>46</v>
      </c>
      <c r="E1554" t="s">
        <v>47</v>
      </c>
      <c r="F1554" t="s">
        <v>168</v>
      </c>
      <c r="G1554" t="s">
        <v>49</v>
      </c>
      <c r="H1554" t="s">
        <v>50</v>
      </c>
      <c r="I1554">
        <v>320020</v>
      </c>
      <c r="J1554" t="s">
        <v>84</v>
      </c>
      <c r="K1554" s="38">
        <v>12</v>
      </c>
      <c r="L1554" s="38">
        <v>265.77800000000002</v>
      </c>
      <c r="M1554" s="38">
        <v>3189.3310000000001</v>
      </c>
      <c r="N1554" s="38">
        <v>-797.33299999999997</v>
      </c>
      <c r="O1554" s="38">
        <v>255.14599999999999</v>
      </c>
      <c r="P1554" s="38">
        <v>3444.4769999999999</v>
      </c>
      <c r="Q1554">
        <v>2023</v>
      </c>
      <c r="R1554">
        <v>12</v>
      </c>
      <c r="S1554">
        <v>0.19999979933122114</v>
      </c>
      <c r="T1554" t="s">
        <v>56</v>
      </c>
    </row>
    <row r="1555" spans="1:20" x14ac:dyDescent="0.25">
      <c r="A1555">
        <v>6750068470</v>
      </c>
      <c r="B1555" s="37">
        <v>45282</v>
      </c>
      <c r="C1555" t="s">
        <v>45</v>
      </c>
      <c r="D1555" t="s">
        <v>46</v>
      </c>
      <c r="E1555" t="s">
        <v>47</v>
      </c>
      <c r="F1555" t="s">
        <v>168</v>
      </c>
      <c r="G1555" t="s">
        <v>49</v>
      </c>
      <c r="H1555" t="s">
        <v>50</v>
      </c>
      <c r="I1555">
        <v>320400</v>
      </c>
      <c r="J1555" t="s">
        <v>12</v>
      </c>
      <c r="K1555" s="38">
        <v>1</v>
      </c>
      <c r="L1555" s="38">
        <v>169.363</v>
      </c>
      <c r="M1555" s="38">
        <v>169.363</v>
      </c>
      <c r="N1555" s="38">
        <v>-56.454999999999998</v>
      </c>
      <c r="O1555" s="38">
        <v>13.548999999999999</v>
      </c>
      <c r="P1555" s="38">
        <v>182.91200000000001</v>
      </c>
      <c r="Q1555">
        <v>2023</v>
      </c>
      <c r="R1555">
        <v>12</v>
      </c>
      <c r="S1555">
        <v>0.2500022141724752</v>
      </c>
      <c r="T1555" t="s">
        <v>56</v>
      </c>
    </row>
    <row r="1556" spans="1:20" x14ac:dyDescent="0.25">
      <c r="A1556">
        <v>6750068470</v>
      </c>
      <c r="B1556" s="37">
        <v>45282</v>
      </c>
      <c r="C1556" t="s">
        <v>45</v>
      </c>
      <c r="D1556" t="s">
        <v>46</v>
      </c>
      <c r="E1556" t="s">
        <v>47</v>
      </c>
      <c r="F1556" t="s">
        <v>168</v>
      </c>
      <c r="G1556" t="s">
        <v>49</v>
      </c>
      <c r="H1556" t="s">
        <v>50</v>
      </c>
      <c r="I1556">
        <v>320100</v>
      </c>
      <c r="J1556" t="s">
        <v>13</v>
      </c>
      <c r="K1556" s="38">
        <v>5</v>
      </c>
      <c r="L1556" s="38">
        <v>169.363</v>
      </c>
      <c r="M1556" s="38">
        <v>846.81700000000001</v>
      </c>
      <c r="N1556" s="38">
        <v>-282.27300000000002</v>
      </c>
      <c r="O1556" s="38">
        <v>67.745000000000005</v>
      </c>
      <c r="P1556" s="38">
        <v>914.56200000000001</v>
      </c>
      <c r="Q1556">
        <v>2023</v>
      </c>
      <c r="R1556">
        <v>12</v>
      </c>
      <c r="S1556">
        <v>0.25000088567055895</v>
      </c>
      <c r="T1556" t="s">
        <v>56</v>
      </c>
    </row>
    <row r="1557" spans="1:20" x14ac:dyDescent="0.25">
      <c r="A1557">
        <v>6750068471</v>
      </c>
      <c r="B1557" s="37">
        <v>45282</v>
      </c>
      <c r="C1557" t="s">
        <v>45</v>
      </c>
      <c r="D1557" t="s">
        <v>46</v>
      </c>
      <c r="E1557" t="s">
        <v>47</v>
      </c>
      <c r="F1557" t="s">
        <v>104</v>
      </c>
      <c r="G1557" t="s">
        <v>49</v>
      </c>
      <c r="H1557" t="s">
        <v>50</v>
      </c>
      <c r="I1557">
        <v>320028</v>
      </c>
      <c r="J1557" t="s">
        <v>11</v>
      </c>
      <c r="K1557" s="38">
        <v>10</v>
      </c>
      <c r="L1557" s="38">
        <v>170.208</v>
      </c>
      <c r="M1557" s="38">
        <v>1702.08</v>
      </c>
      <c r="N1557" s="38">
        <v>0</v>
      </c>
      <c r="O1557" s="38">
        <v>136.166</v>
      </c>
      <c r="P1557" s="38">
        <v>1838.2460000000001</v>
      </c>
      <c r="Q1557">
        <v>2023</v>
      </c>
      <c r="R1557">
        <v>12</v>
      </c>
      <c r="S1557">
        <v>0</v>
      </c>
      <c r="T1557" t="s">
        <v>52</v>
      </c>
    </row>
    <row r="1558" spans="1:20" x14ac:dyDescent="0.25">
      <c r="A1558">
        <v>6750068471</v>
      </c>
      <c r="B1558" s="37">
        <v>45282</v>
      </c>
      <c r="C1558" t="s">
        <v>45</v>
      </c>
      <c r="D1558" t="s">
        <v>46</v>
      </c>
      <c r="E1558" t="s">
        <v>47</v>
      </c>
      <c r="F1558" t="s">
        <v>104</v>
      </c>
      <c r="G1558" t="s">
        <v>49</v>
      </c>
      <c r="H1558" t="s">
        <v>50</v>
      </c>
      <c r="I1558">
        <v>320023</v>
      </c>
      <c r="J1558" t="s">
        <v>9</v>
      </c>
      <c r="K1558" s="38">
        <v>10</v>
      </c>
      <c r="L1558" s="38">
        <v>187.35400000000001</v>
      </c>
      <c r="M1558" s="38">
        <v>1873.5440000000001</v>
      </c>
      <c r="N1558" s="38">
        <v>-330.62599999999998</v>
      </c>
      <c r="O1558" s="38">
        <v>149.88399999999999</v>
      </c>
      <c r="P1558" s="38">
        <v>2023.4280000000001</v>
      </c>
      <c r="Q1558">
        <v>2023</v>
      </c>
      <c r="R1558">
        <v>12</v>
      </c>
      <c r="S1558">
        <v>0.15000049905497134</v>
      </c>
      <c r="T1558" t="s">
        <v>56</v>
      </c>
    </row>
    <row r="1559" spans="1:20" x14ac:dyDescent="0.25">
      <c r="A1559">
        <v>6750068471</v>
      </c>
      <c r="B1559" s="37">
        <v>45282</v>
      </c>
      <c r="C1559" t="s">
        <v>45</v>
      </c>
      <c r="D1559" t="s">
        <v>46</v>
      </c>
      <c r="E1559" t="s">
        <v>47</v>
      </c>
      <c r="F1559" t="s">
        <v>104</v>
      </c>
      <c r="G1559" t="s">
        <v>49</v>
      </c>
      <c r="H1559" t="s">
        <v>50</v>
      </c>
      <c r="I1559">
        <v>323103</v>
      </c>
      <c r="J1559" t="s">
        <v>60</v>
      </c>
      <c r="K1559" s="38">
        <v>10</v>
      </c>
      <c r="L1559" s="38">
        <v>196.71299999999999</v>
      </c>
      <c r="M1559" s="38">
        <v>1967.126</v>
      </c>
      <c r="N1559" s="38">
        <v>-843.05399999999997</v>
      </c>
      <c r="O1559" s="38">
        <v>157.37</v>
      </c>
      <c r="P1559" s="38">
        <v>2124.4960000000001</v>
      </c>
      <c r="Q1559">
        <v>2023</v>
      </c>
      <c r="R1559">
        <v>12</v>
      </c>
      <c r="S1559">
        <v>0.29999957298169799</v>
      </c>
      <c r="T1559" t="s">
        <v>56</v>
      </c>
    </row>
    <row r="1560" spans="1:20" x14ac:dyDescent="0.25">
      <c r="A1560">
        <v>6750068471</v>
      </c>
      <c r="B1560" s="37">
        <v>45282</v>
      </c>
      <c r="C1560" t="s">
        <v>45</v>
      </c>
      <c r="D1560" t="s">
        <v>46</v>
      </c>
      <c r="E1560" t="s">
        <v>47</v>
      </c>
      <c r="F1560" t="s">
        <v>104</v>
      </c>
      <c r="G1560" t="s">
        <v>49</v>
      </c>
      <c r="H1560" t="s">
        <v>50</v>
      </c>
      <c r="I1560">
        <v>323004</v>
      </c>
      <c r="J1560" t="s">
        <v>61</v>
      </c>
      <c r="K1560" s="38">
        <v>10</v>
      </c>
      <c r="L1560" s="38">
        <v>196.71299999999999</v>
      </c>
      <c r="M1560" s="38">
        <v>1967.126</v>
      </c>
      <c r="N1560" s="38">
        <v>-843.05399999999997</v>
      </c>
      <c r="O1560" s="38">
        <v>157.37</v>
      </c>
      <c r="P1560" s="38">
        <v>2124.4960000000001</v>
      </c>
      <c r="Q1560">
        <v>2023</v>
      </c>
      <c r="R1560">
        <v>12</v>
      </c>
      <c r="S1560">
        <v>0.29999957298169799</v>
      </c>
      <c r="T1560" t="s">
        <v>56</v>
      </c>
    </row>
    <row r="1561" spans="1:20" x14ac:dyDescent="0.25">
      <c r="A1561">
        <v>6750068471</v>
      </c>
      <c r="B1561" s="37">
        <v>45282</v>
      </c>
      <c r="C1561" t="s">
        <v>45</v>
      </c>
      <c r="D1561" t="s">
        <v>46</v>
      </c>
      <c r="E1561" t="s">
        <v>47</v>
      </c>
      <c r="F1561" t="s">
        <v>104</v>
      </c>
      <c r="G1561" t="s">
        <v>49</v>
      </c>
      <c r="H1561" t="s">
        <v>50</v>
      </c>
      <c r="I1561">
        <v>324003</v>
      </c>
      <c r="J1561" t="s">
        <v>10</v>
      </c>
      <c r="K1561" s="38">
        <v>10</v>
      </c>
      <c r="L1561" s="38">
        <v>383.33300000000003</v>
      </c>
      <c r="M1561" s="38">
        <v>3833.33</v>
      </c>
      <c r="N1561" s="38">
        <v>0</v>
      </c>
      <c r="O1561" s="38">
        <v>306.666</v>
      </c>
      <c r="P1561" s="38">
        <v>4139.9960000000001</v>
      </c>
      <c r="Q1561">
        <v>2023</v>
      </c>
      <c r="R1561">
        <v>12</v>
      </c>
      <c r="S1561">
        <v>0</v>
      </c>
      <c r="T1561" t="s">
        <v>52</v>
      </c>
    </row>
    <row r="1562" spans="1:20" x14ac:dyDescent="0.25">
      <c r="A1562">
        <v>6750068472</v>
      </c>
      <c r="B1562" s="37">
        <v>45282</v>
      </c>
      <c r="C1562" t="s">
        <v>45</v>
      </c>
      <c r="D1562" t="s">
        <v>46</v>
      </c>
      <c r="E1562" t="s">
        <v>47</v>
      </c>
      <c r="F1562" t="s">
        <v>86</v>
      </c>
      <c r="G1562" t="s">
        <v>49</v>
      </c>
      <c r="H1562" t="s">
        <v>50</v>
      </c>
      <c r="I1562">
        <v>320107</v>
      </c>
      <c r="J1562" t="s">
        <v>53</v>
      </c>
      <c r="K1562" s="38">
        <v>5</v>
      </c>
      <c r="L1562" s="38">
        <v>332.22199999999998</v>
      </c>
      <c r="M1562" s="38">
        <v>1661.11</v>
      </c>
      <c r="N1562" s="38">
        <v>0</v>
      </c>
      <c r="O1562" s="38">
        <v>132.88900000000001</v>
      </c>
      <c r="P1562" s="38">
        <v>1793.999</v>
      </c>
      <c r="Q1562">
        <v>2023</v>
      </c>
      <c r="R1562">
        <v>12</v>
      </c>
      <c r="S1562">
        <v>0</v>
      </c>
      <c r="T1562" t="s">
        <v>52</v>
      </c>
    </row>
    <row r="1563" spans="1:20" x14ac:dyDescent="0.25">
      <c r="A1563">
        <v>6750068472</v>
      </c>
      <c r="B1563" s="37">
        <v>45282</v>
      </c>
      <c r="C1563" t="s">
        <v>45</v>
      </c>
      <c r="D1563" t="s">
        <v>46</v>
      </c>
      <c r="E1563" t="s">
        <v>47</v>
      </c>
      <c r="F1563" t="s">
        <v>86</v>
      </c>
      <c r="G1563" t="s">
        <v>49</v>
      </c>
      <c r="H1563" t="s">
        <v>50</v>
      </c>
      <c r="I1563">
        <v>320023</v>
      </c>
      <c r="J1563" t="s">
        <v>9</v>
      </c>
      <c r="K1563" s="38">
        <v>10</v>
      </c>
      <c r="L1563" s="38">
        <v>187.35400000000001</v>
      </c>
      <c r="M1563" s="38">
        <v>1873.5440000000001</v>
      </c>
      <c r="N1563" s="38">
        <v>-330.62599999999998</v>
      </c>
      <c r="O1563" s="38">
        <v>149.88399999999999</v>
      </c>
      <c r="P1563" s="38">
        <v>2023.4280000000001</v>
      </c>
      <c r="Q1563">
        <v>2023</v>
      </c>
      <c r="R1563">
        <v>12</v>
      </c>
      <c r="S1563">
        <v>0.15000049905497134</v>
      </c>
      <c r="T1563" t="s">
        <v>56</v>
      </c>
    </row>
    <row r="1564" spans="1:20" x14ac:dyDescent="0.25">
      <c r="A1564">
        <v>6750068472</v>
      </c>
      <c r="B1564" s="37">
        <v>45282</v>
      </c>
      <c r="C1564" t="s">
        <v>45</v>
      </c>
      <c r="D1564" t="s">
        <v>46</v>
      </c>
      <c r="E1564" t="s">
        <v>47</v>
      </c>
      <c r="F1564" t="s">
        <v>86</v>
      </c>
      <c r="G1564" t="s">
        <v>49</v>
      </c>
      <c r="H1564" t="s">
        <v>50</v>
      </c>
      <c r="I1564">
        <v>323900</v>
      </c>
      <c r="J1564" t="s">
        <v>64</v>
      </c>
      <c r="K1564" s="38">
        <v>10</v>
      </c>
      <c r="L1564" s="38">
        <v>196.71299999999999</v>
      </c>
      <c r="M1564" s="38">
        <v>1967.126</v>
      </c>
      <c r="N1564" s="38">
        <v>-843.05399999999997</v>
      </c>
      <c r="O1564" s="38">
        <v>157.37</v>
      </c>
      <c r="P1564" s="38">
        <v>2124.4960000000001</v>
      </c>
      <c r="Q1564">
        <v>2023</v>
      </c>
      <c r="R1564">
        <v>12</v>
      </c>
      <c r="S1564">
        <v>0.29999957298169799</v>
      </c>
      <c r="T1564" t="s">
        <v>56</v>
      </c>
    </row>
    <row r="1565" spans="1:20" x14ac:dyDescent="0.25">
      <c r="A1565">
        <v>6750068472</v>
      </c>
      <c r="B1565" s="37">
        <v>45282</v>
      </c>
      <c r="C1565" t="s">
        <v>45</v>
      </c>
      <c r="D1565" t="s">
        <v>46</v>
      </c>
      <c r="E1565" t="s">
        <v>47</v>
      </c>
      <c r="F1565" t="s">
        <v>86</v>
      </c>
      <c r="G1565" t="s">
        <v>49</v>
      </c>
      <c r="H1565" t="s">
        <v>50</v>
      </c>
      <c r="I1565">
        <v>323103</v>
      </c>
      <c r="J1565" t="s">
        <v>60</v>
      </c>
      <c r="K1565" s="38">
        <v>10</v>
      </c>
      <c r="L1565" s="38">
        <v>196.71299999999999</v>
      </c>
      <c r="M1565" s="38">
        <v>1967.126</v>
      </c>
      <c r="N1565" s="38">
        <v>-843.05399999999997</v>
      </c>
      <c r="O1565" s="38">
        <v>157.37</v>
      </c>
      <c r="P1565" s="38">
        <v>2124.4960000000001</v>
      </c>
      <c r="Q1565">
        <v>2023</v>
      </c>
      <c r="R1565">
        <v>12</v>
      </c>
      <c r="S1565">
        <v>0.29999957298169799</v>
      </c>
      <c r="T1565" t="s">
        <v>56</v>
      </c>
    </row>
    <row r="1566" spans="1:20" x14ac:dyDescent="0.25">
      <c r="A1566">
        <v>6750068472</v>
      </c>
      <c r="B1566" s="37">
        <v>45282</v>
      </c>
      <c r="C1566" t="s">
        <v>45</v>
      </c>
      <c r="D1566" t="s">
        <v>46</v>
      </c>
      <c r="E1566" t="s">
        <v>47</v>
      </c>
      <c r="F1566" t="s">
        <v>86</v>
      </c>
      <c r="G1566" t="s">
        <v>49</v>
      </c>
      <c r="H1566" t="s">
        <v>50</v>
      </c>
      <c r="I1566">
        <v>323004</v>
      </c>
      <c r="J1566" t="s">
        <v>61</v>
      </c>
      <c r="K1566" s="38">
        <v>10</v>
      </c>
      <c r="L1566" s="38">
        <v>196.71299999999999</v>
      </c>
      <c r="M1566" s="38">
        <v>1967.126</v>
      </c>
      <c r="N1566" s="38">
        <v>-843.05399999999997</v>
      </c>
      <c r="O1566" s="38">
        <v>157.369</v>
      </c>
      <c r="P1566" s="38">
        <v>2124.4949999999999</v>
      </c>
      <c r="Q1566">
        <v>2023</v>
      </c>
      <c r="R1566">
        <v>12</v>
      </c>
      <c r="S1566">
        <v>0.29999957298169799</v>
      </c>
      <c r="T1566" t="s">
        <v>56</v>
      </c>
    </row>
    <row r="1567" spans="1:20" x14ac:dyDescent="0.25">
      <c r="A1567">
        <v>6750068472</v>
      </c>
      <c r="B1567" s="37">
        <v>45282</v>
      </c>
      <c r="C1567" t="s">
        <v>45</v>
      </c>
      <c r="D1567" t="s">
        <v>46</v>
      </c>
      <c r="E1567" t="s">
        <v>47</v>
      </c>
      <c r="F1567" t="s">
        <v>86</v>
      </c>
      <c r="G1567" t="s">
        <v>49</v>
      </c>
      <c r="H1567" t="s">
        <v>50</v>
      </c>
      <c r="I1567">
        <v>324003</v>
      </c>
      <c r="J1567" t="s">
        <v>10</v>
      </c>
      <c r="K1567" s="38">
        <v>1</v>
      </c>
      <c r="L1567" s="38">
        <v>383.33300000000003</v>
      </c>
      <c r="M1567" s="38">
        <v>383.33300000000003</v>
      </c>
      <c r="N1567" s="38">
        <v>0</v>
      </c>
      <c r="O1567" s="38">
        <v>30.667000000000002</v>
      </c>
      <c r="P1567" s="38">
        <v>414</v>
      </c>
      <c r="Q1567">
        <v>2023</v>
      </c>
      <c r="R1567">
        <v>12</v>
      </c>
      <c r="S1567">
        <v>0</v>
      </c>
      <c r="T1567" t="s">
        <v>52</v>
      </c>
    </row>
    <row r="1568" spans="1:20" x14ac:dyDescent="0.25">
      <c r="A1568">
        <v>6750068472</v>
      </c>
      <c r="B1568" s="37">
        <v>45282</v>
      </c>
      <c r="C1568" t="s">
        <v>45</v>
      </c>
      <c r="D1568" t="s">
        <v>46</v>
      </c>
      <c r="E1568" t="s">
        <v>47</v>
      </c>
      <c r="F1568" t="s">
        <v>86</v>
      </c>
      <c r="G1568" t="s">
        <v>49</v>
      </c>
      <c r="H1568" t="s">
        <v>50</v>
      </c>
      <c r="I1568">
        <v>320107</v>
      </c>
      <c r="J1568" t="s">
        <v>53</v>
      </c>
      <c r="K1568" s="38">
        <v>1</v>
      </c>
      <c r="L1568" s="38">
        <v>0</v>
      </c>
      <c r="M1568" s="38">
        <v>0</v>
      </c>
      <c r="N1568" s="38">
        <v>0</v>
      </c>
      <c r="O1568" s="38">
        <v>0</v>
      </c>
      <c r="P1568" s="38">
        <v>0</v>
      </c>
      <c r="Q1568">
        <v>2023</v>
      </c>
      <c r="R1568">
        <v>12</v>
      </c>
      <c r="S1568">
        <v>0</v>
      </c>
      <c r="T1568" t="s">
        <v>52</v>
      </c>
    </row>
    <row r="1569" spans="1:20" x14ac:dyDescent="0.25">
      <c r="A1569">
        <v>6750068473</v>
      </c>
      <c r="B1569" s="37">
        <v>45282</v>
      </c>
      <c r="C1569" t="s">
        <v>45</v>
      </c>
      <c r="D1569" t="s">
        <v>46</v>
      </c>
      <c r="E1569" t="s">
        <v>47</v>
      </c>
      <c r="F1569" t="s">
        <v>168</v>
      </c>
      <c r="G1569" t="s">
        <v>49</v>
      </c>
      <c r="H1569" t="s">
        <v>50</v>
      </c>
      <c r="I1569">
        <v>320015</v>
      </c>
      <c r="J1569" t="s">
        <v>51</v>
      </c>
      <c r="K1569" s="38">
        <v>5</v>
      </c>
      <c r="L1569" s="38">
        <v>332.22199999999998</v>
      </c>
      <c r="M1569" s="38">
        <v>1661.11</v>
      </c>
      <c r="N1569" s="38">
        <v>0</v>
      </c>
      <c r="O1569" s="38">
        <v>132.88800000000001</v>
      </c>
      <c r="P1569" s="38">
        <v>1793.998</v>
      </c>
      <c r="Q1569">
        <v>2023</v>
      </c>
      <c r="R1569">
        <v>12</v>
      </c>
      <c r="S1569">
        <v>0</v>
      </c>
      <c r="T1569" t="s">
        <v>52</v>
      </c>
    </row>
    <row r="1570" spans="1:20" x14ac:dyDescent="0.25">
      <c r="A1570">
        <v>6750068473</v>
      </c>
      <c r="B1570" s="37">
        <v>45282</v>
      </c>
      <c r="C1570" t="s">
        <v>45</v>
      </c>
      <c r="D1570" t="s">
        <v>46</v>
      </c>
      <c r="E1570" t="s">
        <v>47</v>
      </c>
      <c r="F1570" t="s">
        <v>168</v>
      </c>
      <c r="G1570" t="s">
        <v>49</v>
      </c>
      <c r="H1570" t="s">
        <v>50</v>
      </c>
      <c r="I1570">
        <v>320107</v>
      </c>
      <c r="J1570" t="s">
        <v>53</v>
      </c>
      <c r="K1570" s="38">
        <v>1</v>
      </c>
      <c r="L1570" s="38">
        <v>332.22199999999998</v>
      </c>
      <c r="M1570" s="38">
        <v>332.22199999999998</v>
      </c>
      <c r="N1570" s="38">
        <v>0</v>
      </c>
      <c r="O1570" s="38">
        <v>26.577999999999999</v>
      </c>
      <c r="P1570" s="38">
        <v>358.8</v>
      </c>
      <c r="Q1570">
        <v>2023</v>
      </c>
      <c r="R1570">
        <v>12</v>
      </c>
      <c r="S1570">
        <v>0</v>
      </c>
      <c r="T1570" t="s">
        <v>52</v>
      </c>
    </row>
    <row r="1571" spans="1:20" x14ac:dyDescent="0.25">
      <c r="A1571">
        <v>6750068473</v>
      </c>
      <c r="B1571" s="37">
        <v>45282</v>
      </c>
      <c r="C1571" t="s">
        <v>45</v>
      </c>
      <c r="D1571" t="s">
        <v>46</v>
      </c>
      <c r="E1571" t="s">
        <v>47</v>
      </c>
      <c r="F1571" t="s">
        <v>168</v>
      </c>
      <c r="G1571" t="s">
        <v>49</v>
      </c>
      <c r="H1571" t="s">
        <v>50</v>
      </c>
      <c r="I1571">
        <v>320028</v>
      </c>
      <c r="J1571" t="s">
        <v>11</v>
      </c>
      <c r="K1571" s="38">
        <v>5</v>
      </c>
      <c r="L1571" s="38">
        <v>170.208</v>
      </c>
      <c r="M1571" s="38">
        <v>851.04</v>
      </c>
      <c r="N1571" s="38">
        <v>0</v>
      </c>
      <c r="O1571" s="38">
        <v>68.082999999999998</v>
      </c>
      <c r="P1571" s="38">
        <v>919.12300000000005</v>
      </c>
      <c r="Q1571">
        <v>2023</v>
      </c>
      <c r="R1571">
        <v>12</v>
      </c>
      <c r="S1571">
        <v>0</v>
      </c>
      <c r="T1571" t="s">
        <v>52</v>
      </c>
    </row>
    <row r="1572" spans="1:20" x14ac:dyDescent="0.25">
      <c r="A1572">
        <v>6750068473</v>
      </c>
      <c r="B1572" s="37">
        <v>45282</v>
      </c>
      <c r="C1572" t="s">
        <v>45</v>
      </c>
      <c r="D1572" t="s">
        <v>46</v>
      </c>
      <c r="E1572" t="s">
        <v>47</v>
      </c>
      <c r="F1572" t="s">
        <v>168</v>
      </c>
      <c r="G1572" t="s">
        <v>49</v>
      </c>
      <c r="H1572" t="s">
        <v>50</v>
      </c>
      <c r="I1572">
        <v>320023</v>
      </c>
      <c r="J1572" t="s">
        <v>9</v>
      </c>
      <c r="K1572" s="38">
        <v>5</v>
      </c>
      <c r="L1572" s="38">
        <v>187.35400000000001</v>
      </c>
      <c r="M1572" s="38">
        <v>936.77200000000005</v>
      </c>
      <c r="N1572" s="38">
        <v>-165.31299999999999</v>
      </c>
      <c r="O1572" s="38">
        <v>74.941999999999993</v>
      </c>
      <c r="P1572" s="38">
        <v>1011.7140000000001</v>
      </c>
      <c r="Q1572">
        <v>2023</v>
      </c>
      <c r="R1572">
        <v>12</v>
      </c>
      <c r="S1572">
        <v>0.15000049905497134</v>
      </c>
      <c r="T1572" t="s">
        <v>56</v>
      </c>
    </row>
    <row r="1573" spans="1:20" x14ac:dyDescent="0.25">
      <c r="A1573">
        <v>6750068473</v>
      </c>
      <c r="B1573" s="37">
        <v>45282</v>
      </c>
      <c r="C1573" t="s">
        <v>45</v>
      </c>
      <c r="D1573" t="s">
        <v>46</v>
      </c>
      <c r="E1573" t="s">
        <v>47</v>
      </c>
      <c r="F1573" t="s">
        <v>168</v>
      </c>
      <c r="G1573" t="s">
        <v>49</v>
      </c>
      <c r="H1573" t="s">
        <v>50</v>
      </c>
      <c r="I1573">
        <v>320118</v>
      </c>
      <c r="J1573" t="s">
        <v>57</v>
      </c>
      <c r="K1573" s="38">
        <v>5</v>
      </c>
      <c r="L1573" s="38">
        <v>187.35400000000001</v>
      </c>
      <c r="M1573" s="38">
        <v>936.77200000000005</v>
      </c>
      <c r="N1573" s="38">
        <v>-165.31299999999999</v>
      </c>
      <c r="O1573" s="38">
        <v>74.941999999999993</v>
      </c>
      <c r="P1573" s="38">
        <v>1011.7140000000001</v>
      </c>
      <c r="Q1573">
        <v>2023</v>
      </c>
      <c r="R1573">
        <v>12</v>
      </c>
      <c r="S1573">
        <v>0.15000049905497134</v>
      </c>
      <c r="T1573" t="s">
        <v>56</v>
      </c>
    </row>
    <row r="1574" spans="1:20" x14ac:dyDescent="0.25">
      <c r="A1574">
        <v>6750068473</v>
      </c>
      <c r="B1574" s="37">
        <v>45282</v>
      </c>
      <c r="C1574" t="s">
        <v>45</v>
      </c>
      <c r="D1574" t="s">
        <v>46</v>
      </c>
      <c r="E1574" t="s">
        <v>47</v>
      </c>
      <c r="F1574" t="s">
        <v>168</v>
      </c>
      <c r="G1574" t="s">
        <v>49</v>
      </c>
      <c r="H1574" t="s">
        <v>50</v>
      </c>
      <c r="I1574">
        <v>320917</v>
      </c>
      <c r="J1574" t="s">
        <v>54</v>
      </c>
      <c r="K1574" s="38">
        <v>1</v>
      </c>
      <c r="L1574" s="38">
        <v>332.22199999999998</v>
      </c>
      <c r="M1574" s="38">
        <v>332.22199999999998</v>
      </c>
      <c r="N1574" s="38">
        <v>0</v>
      </c>
      <c r="O1574" s="38">
        <v>26.577999999999999</v>
      </c>
      <c r="P1574" s="38">
        <v>358.8</v>
      </c>
      <c r="Q1574">
        <v>2023</v>
      </c>
      <c r="R1574">
        <v>12</v>
      </c>
      <c r="S1574">
        <v>0</v>
      </c>
      <c r="T1574" t="s">
        <v>52</v>
      </c>
    </row>
    <row r="1575" spans="1:20" x14ac:dyDescent="0.25">
      <c r="A1575">
        <v>6750068473</v>
      </c>
      <c r="B1575" s="37">
        <v>45282</v>
      </c>
      <c r="C1575" t="s">
        <v>45</v>
      </c>
      <c r="D1575" t="s">
        <v>46</v>
      </c>
      <c r="E1575" t="s">
        <v>47</v>
      </c>
      <c r="F1575" t="s">
        <v>168</v>
      </c>
      <c r="G1575" t="s">
        <v>49</v>
      </c>
      <c r="H1575" t="s">
        <v>50</v>
      </c>
      <c r="I1575">
        <v>320015</v>
      </c>
      <c r="J1575" t="s">
        <v>51</v>
      </c>
      <c r="K1575" s="38">
        <v>1</v>
      </c>
      <c r="L1575" s="38">
        <v>0</v>
      </c>
      <c r="M1575" s="38">
        <v>0</v>
      </c>
      <c r="N1575" s="38">
        <v>0</v>
      </c>
      <c r="O1575" s="38">
        <v>0</v>
      </c>
      <c r="P1575" s="38">
        <v>0</v>
      </c>
      <c r="Q1575">
        <v>2023</v>
      </c>
      <c r="R1575">
        <v>12</v>
      </c>
      <c r="S1575">
        <v>0</v>
      </c>
      <c r="T1575" t="s">
        <v>52</v>
      </c>
    </row>
    <row r="1576" spans="1:20" x14ac:dyDescent="0.25">
      <c r="A1576">
        <v>6750068474</v>
      </c>
      <c r="B1576" s="37">
        <v>45282</v>
      </c>
      <c r="C1576" t="s">
        <v>45</v>
      </c>
      <c r="D1576" t="s">
        <v>46</v>
      </c>
      <c r="E1576" t="s">
        <v>47</v>
      </c>
      <c r="F1576" t="s">
        <v>106</v>
      </c>
      <c r="G1576" t="s">
        <v>49</v>
      </c>
      <c r="H1576" t="s">
        <v>50</v>
      </c>
      <c r="I1576">
        <v>320015</v>
      </c>
      <c r="J1576" t="s">
        <v>51</v>
      </c>
      <c r="K1576" s="38">
        <v>3</v>
      </c>
      <c r="L1576" s="38">
        <v>332.22199999999998</v>
      </c>
      <c r="M1576" s="38">
        <v>996.66600000000005</v>
      </c>
      <c r="N1576" s="38">
        <v>0</v>
      </c>
      <c r="O1576" s="38">
        <v>79.733000000000004</v>
      </c>
      <c r="P1576" s="38">
        <v>1076.3989999999999</v>
      </c>
      <c r="Q1576">
        <v>2023</v>
      </c>
      <c r="R1576">
        <v>12</v>
      </c>
      <c r="S1576">
        <v>0</v>
      </c>
      <c r="T1576" t="s">
        <v>52</v>
      </c>
    </row>
    <row r="1577" spans="1:20" x14ac:dyDescent="0.25">
      <c r="A1577">
        <v>6750068474</v>
      </c>
      <c r="B1577" s="37">
        <v>45282</v>
      </c>
      <c r="C1577" t="s">
        <v>45</v>
      </c>
      <c r="D1577" t="s">
        <v>46</v>
      </c>
      <c r="E1577" t="s">
        <v>47</v>
      </c>
      <c r="F1577" t="s">
        <v>106</v>
      </c>
      <c r="G1577" t="s">
        <v>49</v>
      </c>
      <c r="H1577" t="s">
        <v>50</v>
      </c>
      <c r="I1577">
        <v>320028</v>
      </c>
      <c r="J1577" t="s">
        <v>11</v>
      </c>
      <c r="K1577" s="38">
        <v>9</v>
      </c>
      <c r="L1577" s="38">
        <v>170.208</v>
      </c>
      <c r="M1577" s="38">
        <v>1531.8720000000001</v>
      </c>
      <c r="N1577" s="38">
        <v>0</v>
      </c>
      <c r="O1577" s="38">
        <v>122.551</v>
      </c>
      <c r="P1577" s="38">
        <v>1654.423</v>
      </c>
      <c r="Q1577">
        <v>2023</v>
      </c>
      <c r="R1577">
        <v>12</v>
      </c>
      <c r="S1577">
        <v>0</v>
      </c>
      <c r="T1577" t="s">
        <v>52</v>
      </c>
    </row>
    <row r="1578" spans="1:20" x14ac:dyDescent="0.25">
      <c r="A1578">
        <v>6750068474</v>
      </c>
      <c r="B1578" s="37">
        <v>45282</v>
      </c>
      <c r="C1578" t="s">
        <v>45</v>
      </c>
      <c r="D1578" t="s">
        <v>46</v>
      </c>
      <c r="E1578" t="s">
        <v>47</v>
      </c>
      <c r="F1578" t="s">
        <v>106</v>
      </c>
      <c r="G1578" t="s">
        <v>49</v>
      </c>
      <c r="H1578" t="s">
        <v>50</v>
      </c>
      <c r="I1578">
        <v>320023</v>
      </c>
      <c r="J1578" t="s">
        <v>9</v>
      </c>
      <c r="K1578" s="38">
        <v>1</v>
      </c>
      <c r="L1578" s="38">
        <v>187.35400000000001</v>
      </c>
      <c r="M1578" s="38">
        <v>187.35400000000001</v>
      </c>
      <c r="N1578" s="38">
        <v>-33.063000000000002</v>
      </c>
      <c r="O1578" s="38">
        <v>14.988</v>
      </c>
      <c r="P1578" s="38">
        <v>202.34200000000001</v>
      </c>
      <c r="Q1578">
        <v>2023</v>
      </c>
      <c r="R1578">
        <v>12</v>
      </c>
      <c r="S1578">
        <v>0.15000204158481423</v>
      </c>
      <c r="T1578" t="s">
        <v>56</v>
      </c>
    </row>
    <row r="1579" spans="1:20" x14ac:dyDescent="0.25">
      <c r="A1579">
        <v>6750068474</v>
      </c>
      <c r="B1579" s="37">
        <v>45282</v>
      </c>
      <c r="C1579" t="s">
        <v>45</v>
      </c>
      <c r="D1579" t="s">
        <v>46</v>
      </c>
      <c r="E1579" t="s">
        <v>47</v>
      </c>
      <c r="F1579" t="s">
        <v>106</v>
      </c>
      <c r="G1579" t="s">
        <v>49</v>
      </c>
      <c r="H1579" t="s">
        <v>50</v>
      </c>
      <c r="I1579">
        <v>320118</v>
      </c>
      <c r="J1579" t="s">
        <v>57</v>
      </c>
      <c r="K1579" s="38">
        <v>4</v>
      </c>
      <c r="L1579" s="38">
        <v>187.35499999999999</v>
      </c>
      <c r="M1579" s="38">
        <v>749.41800000000001</v>
      </c>
      <c r="N1579" s="38">
        <v>-132.25</v>
      </c>
      <c r="O1579" s="38">
        <v>59.953000000000003</v>
      </c>
      <c r="P1579" s="38">
        <v>809.37099999999998</v>
      </c>
      <c r="Q1579">
        <v>2023</v>
      </c>
      <c r="R1579">
        <v>12</v>
      </c>
      <c r="S1579">
        <v>0.1499994328943936</v>
      </c>
      <c r="T1579" t="s">
        <v>56</v>
      </c>
    </row>
    <row r="1580" spans="1:20" x14ac:dyDescent="0.25">
      <c r="A1580">
        <v>6750068474</v>
      </c>
      <c r="B1580" s="37">
        <v>45282</v>
      </c>
      <c r="C1580" t="s">
        <v>45</v>
      </c>
      <c r="D1580" t="s">
        <v>46</v>
      </c>
      <c r="E1580" t="s">
        <v>47</v>
      </c>
      <c r="F1580" t="s">
        <v>106</v>
      </c>
      <c r="G1580" t="s">
        <v>49</v>
      </c>
      <c r="H1580" t="s">
        <v>50</v>
      </c>
      <c r="I1580">
        <v>320917</v>
      </c>
      <c r="J1580" t="s">
        <v>54</v>
      </c>
      <c r="K1580" s="38">
        <v>2</v>
      </c>
      <c r="L1580" s="38">
        <v>332.22199999999998</v>
      </c>
      <c r="M1580" s="38">
        <v>664.44399999999996</v>
      </c>
      <c r="N1580" s="38">
        <v>0</v>
      </c>
      <c r="O1580" s="38">
        <v>53.155999999999999</v>
      </c>
      <c r="P1580" s="38">
        <v>717.6</v>
      </c>
      <c r="Q1580">
        <v>2023</v>
      </c>
      <c r="R1580">
        <v>12</v>
      </c>
      <c r="S1580">
        <v>0</v>
      </c>
      <c r="T1580" t="s">
        <v>52</v>
      </c>
    </row>
    <row r="1581" spans="1:20" x14ac:dyDescent="0.25">
      <c r="A1581">
        <v>6750068474</v>
      </c>
      <c r="B1581" s="37">
        <v>45282</v>
      </c>
      <c r="C1581" t="s">
        <v>45</v>
      </c>
      <c r="D1581" t="s">
        <v>46</v>
      </c>
      <c r="E1581" t="s">
        <v>47</v>
      </c>
      <c r="F1581" t="s">
        <v>106</v>
      </c>
      <c r="G1581" t="s">
        <v>49</v>
      </c>
      <c r="H1581" t="s">
        <v>50</v>
      </c>
      <c r="I1581">
        <v>323004</v>
      </c>
      <c r="J1581" t="s">
        <v>61</v>
      </c>
      <c r="K1581" s="38">
        <v>1</v>
      </c>
      <c r="L1581" s="38">
        <v>196.71299999999999</v>
      </c>
      <c r="M1581" s="38">
        <v>196.71299999999999</v>
      </c>
      <c r="N1581" s="38">
        <v>-84.305000000000007</v>
      </c>
      <c r="O1581" s="38">
        <v>15.737</v>
      </c>
      <c r="P1581" s="38">
        <v>212.45</v>
      </c>
      <c r="Q1581">
        <v>2023</v>
      </c>
      <c r="R1581">
        <v>12</v>
      </c>
      <c r="S1581">
        <v>0.29999857660363394</v>
      </c>
      <c r="T1581" t="s">
        <v>56</v>
      </c>
    </row>
    <row r="1582" spans="1:20" x14ac:dyDescent="0.25">
      <c r="A1582">
        <v>6750068474</v>
      </c>
      <c r="B1582" s="37">
        <v>45282</v>
      </c>
      <c r="C1582" t="s">
        <v>45</v>
      </c>
      <c r="D1582" t="s">
        <v>46</v>
      </c>
      <c r="E1582" t="s">
        <v>47</v>
      </c>
      <c r="F1582" t="s">
        <v>106</v>
      </c>
      <c r="G1582" t="s">
        <v>49</v>
      </c>
      <c r="H1582" t="s">
        <v>50</v>
      </c>
      <c r="I1582">
        <v>324003</v>
      </c>
      <c r="J1582" t="s">
        <v>10</v>
      </c>
      <c r="K1582" s="38">
        <v>2</v>
      </c>
      <c r="L1582" s="38">
        <v>383.33300000000003</v>
      </c>
      <c r="M1582" s="38">
        <v>766.66600000000005</v>
      </c>
      <c r="N1582" s="38">
        <v>0</v>
      </c>
      <c r="O1582" s="38">
        <v>61.332999999999998</v>
      </c>
      <c r="P1582" s="38">
        <v>827.99900000000002</v>
      </c>
      <c r="Q1582">
        <v>2023</v>
      </c>
      <c r="R1582">
        <v>12</v>
      </c>
      <c r="S1582">
        <v>0</v>
      </c>
      <c r="T1582" t="s">
        <v>52</v>
      </c>
    </row>
    <row r="1583" spans="1:20" x14ac:dyDescent="0.25">
      <c r="A1583">
        <v>6750068474</v>
      </c>
      <c r="B1583" s="37">
        <v>45282</v>
      </c>
      <c r="C1583" t="s">
        <v>45</v>
      </c>
      <c r="D1583" t="s">
        <v>46</v>
      </c>
      <c r="E1583" t="s">
        <v>47</v>
      </c>
      <c r="F1583" t="s">
        <v>106</v>
      </c>
      <c r="G1583" t="s">
        <v>49</v>
      </c>
      <c r="H1583" t="s">
        <v>50</v>
      </c>
      <c r="I1583">
        <v>320015</v>
      </c>
      <c r="J1583" t="s">
        <v>51</v>
      </c>
      <c r="K1583" s="38">
        <v>1</v>
      </c>
      <c r="L1583" s="38">
        <v>0</v>
      </c>
      <c r="M1583" s="38">
        <v>0</v>
      </c>
      <c r="N1583" s="38">
        <v>0</v>
      </c>
      <c r="O1583" s="38">
        <v>0</v>
      </c>
      <c r="P1583" s="38">
        <v>0</v>
      </c>
      <c r="Q1583">
        <v>2023</v>
      </c>
      <c r="R1583">
        <v>12</v>
      </c>
      <c r="S1583">
        <v>0</v>
      </c>
      <c r="T1583" t="s">
        <v>52</v>
      </c>
    </row>
    <row r="1584" spans="1:20" x14ac:dyDescent="0.25">
      <c r="A1584">
        <v>6750068485</v>
      </c>
      <c r="B1584" s="37">
        <v>45282</v>
      </c>
      <c r="C1584" t="s">
        <v>45</v>
      </c>
      <c r="D1584" t="s">
        <v>46</v>
      </c>
      <c r="E1584" t="s">
        <v>47</v>
      </c>
      <c r="F1584" t="s">
        <v>48</v>
      </c>
      <c r="G1584" t="s">
        <v>49</v>
      </c>
      <c r="H1584" t="s">
        <v>50</v>
      </c>
      <c r="I1584">
        <v>320028</v>
      </c>
      <c r="J1584" t="s">
        <v>11</v>
      </c>
      <c r="K1584" s="38">
        <v>10</v>
      </c>
      <c r="L1584" s="38">
        <v>170.208</v>
      </c>
      <c r="M1584" s="38">
        <v>1702.08</v>
      </c>
      <c r="N1584" s="38">
        <v>0</v>
      </c>
      <c r="O1584" s="38">
        <v>136.166</v>
      </c>
      <c r="P1584" s="38">
        <v>1838.2460000000001</v>
      </c>
      <c r="Q1584">
        <v>2023</v>
      </c>
      <c r="R1584">
        <v>12</v>
      </c>
      <c r="S1584">
        <v>0</v>
      </c>
      <c r="T1584" t="s">
        <v>52</v>
      </c>
    </row>
    <row r="1585" spans="1:20" x14ac:dyDescent="0.25">
      <c r="A1585">
        <v>6750068485</v>
      </c>
      <c r="B1585" s="37">
        <v>45282</v>
      </c>
      <c r="C1585" t="s">
        <v>45</v>
      </c>
      <c r="D1585" t="s">
        <v>46</v>
      </c>
      <c r="E1585" t="s">
        <v>47</v>
      </c>
      <c r="F1585" t="s">
        <v>48</v>
      </c>
      <c r="G1585" t="s">
        <v>49</v>
      </c>
      <c r="H1585" t="s">
        <v>50</v>
      </c>
      <c r="I1585">
        <v>323900</v>
      </c>
      <c r="J1585" t="s">
        <v>64</v>
      </c>
      <c r="K1585" s="38">
        <v>1</v>
      </c>
      <c r="L1585" s="38">
        <v>196.71299999999999</v>
      </c>
      <c r="M1585" s="38">
        <v>196.71299999999999</v>
      </c>
      <c r="N1585" s="38">
        <v>-84.305000000000007</v>
      </c>
      <c r="O1585" s="38">
        <v>15.737</v>
      </c>
      <c r="P1585" s="38">
        <v>212.45</v>
      </c>
      <c r="Q1585">
        <v>2023</v>
      </c>
      <c r="R1585">
        <v>12</v>
      </c>
      <c r="S1585">
        <v>0.29999857660363394</v>
      </c>
      <c r="T1585" t="s">
        <v>56</v>
      </c>
    </row>
    <row r="1586" spans="1:20" x14ac:dyDescent="0.25">
      <c r="A1586">
        <v>6750068485</v>
      </c>
      <c r="B1586" s="37">
        <v>45282</v>
      </c>
      <c r="C1586" t="s">
        <v>45</v>
      </c>
      <c r="D1586" t="s">
        <v>46</v>
      </c>
      <c r="E1586" t="s">
        <v>47</v>
      </c>
      <c r="F1586" t="s">
        <v>48</v>
      </c>
      <c r="G1586" t="s">
        <v>49</v>
      </c>
      <c r="H1586" t="s">
        <v>50</v>
      </c>
      <c r="I1586">
        <v>323103</v>
      </c>
      <c r="J1586" t="s">
        <v>60</v>
      </c>
      <c r="K1586" s="38">
        <v>1</v>
      </c>
      <c r="L1586" s="38">
        <v>196.71299999999999</v>
      </c>
      <c r="M1586" s="38">
        <v>196.71299999999999</v>
      </c>
      <c r="N1586" s="38">
        <v>-84.305000000000007</v>
      </c>
      <c r="O1586" s="38">
        <v>15.737</v>
      </c>
      <c r="P1586" s="38">
        <v>212.45</v>
      </c>
      <c r="Q1586">
        <v>2023</v>
      </c>
      <c r="R1586">
        <v>12</v>
      </c>
      <c r="S1586">
        <v>0.29999857660363394</v>
      </c>
      <c r="T1586" t="s">
        <v>56</v>
      </c>
    </row>
    <row r="1587" spans="1:20" x14ac:dyDescent="0.25">
      <c r="A1587">
        <v>6750068485</v>
      </c>
      <c r="B1587" s="37">
        <v>45282</v>
      </c>
      <c r="C1587" t="s">
        <v>45</v>
      </c>
      <c r="D1587" t="s">
        <v>46</v>
      </c>
      <c r="E1587" t="s">
        <v>47</v>
      </c>
      <c r="F1587" t="s">
        <v>48</v>
      </c>
      <c r="G1587" t="s">
        <v>49</v>
      </c>
      <c r="H1587" t="s">
        <v>50</v>
      </c>
      <c r="I1587">
        <v>323004</v>
      </c>
      <c r="J1587" t="s">
        <v>61</v>
      </c>
      <c r="K1587" s="38">
        <v>1</v>
      </c>
      <c r="L1587" s="38">
        <v>196.71299999999999</v>
      </c>
      <c r="M1587" s="38">
        <v>196.71299999999999</v>
      </c>
      <c r="N1587" s="38">
        <v>-84.305000000000007</v>
      </c>
      <c r="O1587" s="38">
        <v>15.737</v>
      </c>
      <c r="P1587" s="38">
        <v>212.45</v>
      </c>
      <c r="Q1587">
        <v>2023</v>
      </c>
      <c r="R1587">
        <v>12</v>
      </c>
      <c r="S1587">
        <v>0.29999857660363394</v>
      </c>
      <c r="T1587" t="s">
        <v>56</v>
      </c>
    </row>
    <row r="1588" spans="1:20" x14ac:dyDescent="0.25">
      <c r="A1588">
        <v>6750068485</v>
      </c>
      <c r="B1588" s="37">
        <v>45282</v>
      </c>
      <c r="C1588" t="s">
        <v>45</v>
      </c>
      <c r="D1588" t="s">
        <v>46</v>
      </c>
      <c r="E1588" t="s">
        <v>47</v>
      </c>
      <c r="F1588" t="s">
        <v>48</v>
      </c>
      <c r="G1588" t="s">
        <v>49</v>
      </c>
      <c r="H1588" t="s">
        <v>50</v>
      </c>
      <c r="I1588">
        <v>320020</v>
      </c>
      <c r="J1588" t="s">
        <v>84</v>
      </c>
      <c r="K1588" s="38">
        <v>20</v>
      </c>
      <c r="L1588" s="38">
        <v>265.77800000000002</v>
      </c>
      <c r="M1588" s="38">
        <v>5315.5519999999997</v>
      </c>
      <c r="N1588" s="38">
        <v>-1328.8879999999999</v>
      </c>
      <c r="O1588" s="38">
        <v>425.245</v>
      </c>
      <c r="P1588" s="38">
        <v>5740.7969999999996</v>
      </c>
      <c r="Q1588">
        <v>2023</v>
      </c>
      <c r="R1588">
        <v>12</v>
      </c>
      <c r="S1588">
        <v>0.19999975919745328</v>
      </c>
      <c r="T1588" t="s">
        <v>56</v>
      </c>
    </row>
    <row r="1589" spans="1:20" x14ac:dyDescent="0.25">
      <c r="A1589">
        <v>6750068485</v>
      </c>
      <c r="B1589" s="37">
        <v>45282</v>
      </c>
      <c r="C1589" t="s">
        <v>45</v>
      </c>
      <c r="D1589" t="s">
        <v>46</v>
      </c>
      <c r="E1589" t="s">
        <v>47</v>
      </c>
      <c r="F1589" t="s">
        <v>48</v>
      </c>
      <c r="G1589" t="s">
        <v>49</v>
      </c>
      <c r="H1589" t="s">
        <v>50</v>
      </c>
      <c r="I1589">
        <v>320025</v>
      </c>
      <c r="J1589" t="s">
        <v>58</v>
      </c>
      <c r="K1589" s="38">
        <v>10</v>
      </c>
      <c r="L1589" s="38">
        <v>187.35400000000001</v>
      </c>
      <c r="M1589" s="38">
        <v>1873.5440000000001</v>
      </c>
      <c r="N1589" s="38">
        <v>-330.62599999999998</v>
      </c>
      <c r="O1589" s="38">
        <v>149.88399999999999</v>
      </c>
      <c r="P1589" s="38">
        <v>2023.4280000000001</v>
      </c>
      <c r="Q1589">
        <v>2023</v>
      </c>
      <c r="R1589">
        <v>12</v>
      </c>
      <c r="S1589">
        <v>0.15000049905497134</v>
      </c>
      <c r="T1589" t="s">
        <v>56</v>
      </c>
    </row>
    <row r="1590" spans="1:20" x14ac:dyDescent="0.25">
      <c r="A1590">
        <v>6750068485</v>
      </c>
      <c r="B1590" s="37">
        <v>45282</v>
      </c>
      <c r="C1590" t="s">
        <v>45</v>
      </c>
      <c r="D1590" t="s">
        <v>46</v>
      </c>
      <c r="E1590" t="s">
        <v>47</v>
      </c>
      <c r="F1590" t="s">
        <v>48</v>
      </c>
      <c r="G1590" t="s">
        <v>49</v>
      </c>
      <c r="H1590" t="s">
        <v>50</v>
      </c>
      <c r="I1590">
        <v>320400</v>
      </c>
      <c r="J1590" t="s">
        <v>12</v>
      </c>
      <c r="K1590" s="38">
        <v>2</v>
      </c>
      <c r="L1590" s="38">
        <v>169.364</v>
      </c>
      <c r="M1590" s="38">
        <v>338.72699999999998</v>
      </c>
      <c r="N1590" s="38">
        <v>-112.90900000000001</v>
      </c>
      <c r="O1590" s="38">
        <v>27.097999999999999</v>
      </c>
      <c r="P1590" s="38">
        <v>365.82499999999999</v>
      </c>
      <c r="Q1590">
        <v>2023</v>
      </c>
      <c r="R1590">
        <v>12</v>
      </c>
      <c r="S1590">
        <v>0.24999944645810684</v>
      </c>
      <c r="T1590" t="s">
        <v>56</v>
      </c>
    </row>
    <row r="1591" spans="1:20" x14ac:dyDescent="0.25">
      <c r="A1591">
        <v>6750068485</v>
      </c>
      <c r="B1591" s="37">
        <v>45282</v>
      </c>
      <c r="C1591" t="s">
        <v>45</v>
      </c>
      <c r="D1591" t="s">
        <v>46</v>
      </c>
      <c r="E1591" t="s">
        <v>47</v>
      </c>
      <c r="F1591" t="s">
        <v>48</v>
      </c>
      <c r="G1591" t="s">
        <v>49</v>
      </c>
      <c r="H1591" t="s">
        <v>50</v>
      </c>
      <c r="I1591">
        <v>320100</v>
      </c>
      <c r="J1591" t="s">
        <v>13</v>
      </c>
      <c r="K1591" s="38">
        <v>2</v>
      </c>
      <c r="L1591" s="38">
        <v>169.364</v>
      </c>
      <c r="M1591" s="38">
        <v>338.72699999999998</v>
      </c>
      <c r="N1591" s="38">
        <v>-112.90900000000001</v>
      </c>
      <c r="O1591" s="38">
        <v>27.097999999999999</v>
      </c>
      <c r="P1591" s="38">
        <v>365.82499999999999</v>
      </c>
      <c r="Q1591">
        <v>2023</v>
      </c>
      <c r="R1591">
        <v>12</v>
      </c>
      <c r="S1591">
        <v>0.24999944645810684</v>
      </c>
      <c r="T1591" t="s">
        <v>56</v>
      </c>
    </row>
    <row r="1592" spans="1:20" x14ac:dyDescent="0.25">
      <c r="A1592">
        <v>6750068486</v>
      </c>
      <c r="B1592" s="37">
        <v>45282</v>
      </c>
      <c r="C1592" t="s">
        <v>45</v>
      </c>
      <c r="D1592" t="s">
        <v>46</v>
      </c>
      <c r="E1592" t="s">
        <v>47</v>
      </c>
      <c r="F1592" t="s">
        <v>48</v>
      </c>
      <c r="G1592" t="s">
        <v>49</v>
      </c>
      <c r="H1592" t="s">
        <v>50</v>
      </c>
      <c r="I1592">
        <v>323900</v>
      </c>
      <c r="J1592" t="s">
        <v>64</v>
      </c>
      <c r="K1592" s="38">
        <v>10</v>
      </c>
      <c r="L1592" s="38">
        <v>196.71299999999999</v>
      </c>
      <c r="M1592" s="38">
        <v>1967.126</v>
      </c>
      <c r="N1592" s="38">
        <v>-843.05399999999997</v>
      </c>
      <c r="O1592" s="38">
        <v>157.37</v>
      </c>
      <c r="P1592" s="38">
        <v>2124.4960000000001</v>
      </c>
      <c r="Q1592">
        <v>2023</v>
      </c>
      <c r="R1592">
        <v>12</v>
      </c>
      <c r="S1592">
        <v>0.29999957298169799</v>
      </c>
      <c r="T1592" t="s">
        <v>56</v>
      </c>
    </row>
    <row r="1593" spans="1:20" x14ac:dyDescent="0.25">
      <c r="A1593">
        <v>6750068486</v>
      </c>
      <c r="B1593" s="37">
        <v>45282</v>
      </c>
      <c r="C1593" t="s">
        <v>45</v>
      </c>
      <c r="D1593" t="s">
        <v>46</v>
      </c>
      <c r="E1593" t="s">
        <v>47</v>
      </c>
      <c r="F1593" t="s">
        <v>48</v>
      </c>
      <c r="G1593" t="s">
        <v>49</v>
      </c>
      <c r="H1593" t="s">
        <v>50</v>
      </c>
      <c r="I1593">
        <v>323103</v>
      </c>
      <c r="J1593" t="s">
        <v>60</v>
      </c>
      <c r="K1593" s="38">
        <v>10</v>
      </c>
      <c r="L1593" s="38">
        <v>196.71299999999999</v>
      </c>
      <c r="M1593" s="38">
        <v>1967.126</v>
      </c>
      <c r="N1593" s="38">
        <v>-843.05399999999997</v>
      </c>
      <c r="O1593" s="38">
        <v>157.37</v>
      </c>
      <c r="P1593" s="38">
        <v>2124.4960000000001</v>
      </c>
      <c r="Q1593">
        <v>2023</v>
      </c>
      <c r="R1593">
        <v>12</v>
      </c>
      <c r="S1593">
        <v>0.29999957298169799</v>
      </c>
      <c r="T1593" t="s">
        <v>56</v>
      </c>
    </row>
    <row r="1594" spans="1:20" x14ac:dyDescent="0.25">
      <c r="A1594">
        <v>6750068486</v>
      </c>
      <c r="B1594" s="37">
        <v>45282</v>
      </c>
      <c r="C1594" t="s">
        <v>45</v>
      </c>
      <c r="D1594" t="s">
        <v>46</v>
      </c>
      <c r="E1594" t="s">
        <v>47</v>
      </c>
      <c r="F1594" t="s">
        <v>48</v>
      </c>
      <c r="G1594" t="s">
        <v>49</v>
      </c>
      <c r="H1594" t="s">
        <v>50</v>
      </c>
      <c r="I1594">
        <v>323004</v>
      </c>
      <c r="J1594" t="s">
        <v>61</v>
      </c>
      <c r="K1594" s="38">
        <v>10</v>
      </c>
      <c r="L1594" s="38">
        <v>196.71299999999999</v>
      </c>
      <c r="M1594" s="38">
        <v>1967.126</v>
      </c>
      <c r="N1594" s="38">
        <v>-843.05399999999997</v>
      </c>
      <c r="O1594" s="38">
        <v>157.37</v>
      </c>
      <c r="P1594" s="38">
        <v>2124.4960000000001</v>
      </c>
      <c r="Q1594">
        <v>2023</v>
      </c>
      <c r="R1594">
        <v>12</v>
      </c>
      <c r="S1594">
        <v>0.29999957298169799</v>
      </c>
      <c r="T1594" t="s">
        <v>56</v>
      </c>
    </row>
    <row r="1595" spans="1:20" x14ac:dyDescent="0.25">
      <c r="A1595">
        <v>6750068487</v>
      </c>
      <c r="B1595" s="37">
        <v>45282</v>
      </c>
      <c r="C1595" t="s">
        <v>45</v>
      </c>
      <c r="D1595" t="s">
        <v>46</v>
      </c>
      <c r="E1595" t="s">
        <v>47</v>
      </c>
      <c r="F1595" t="s">
        <v>59</v>
      </c>
      <c r="G1595" t="s">
        <v>49</v>
      </c>
      <c r="H1595" t="s">
        <v>50</v>
      </c>
      <c r="I1595">
        <v>320107</v>
      </c>
      <c r="J1595" t="s">
        <v>53</v>
      </c>
      <c r="K1595" s="38">
        <v>2</v>
      </c>
      <c r="L1595" s="38">
        <v>332.22199999999998</v>
      </c>
      <c r="M1595" s="38">
        <v>664.44399999999996</v>
      </c>
      <c r="N1595" s="38">
        <v>0</v>
      </c>
      <c r="O1595" s="38">
        <v>53.155999999999999</v>
      </c>
      <c r="P1595" s="38">
        <v>717.6</v>
      </c>
      <c r="Q1595">
        <v>2023</v>
      </c>
      <c r="R1595">
        <v>12</v>
      </c>
      <c r="S1595">
        <v>0</v>
      </c>
      <c r="T1595" t="s">
        <v>52</v>
      </c>
    </row>
    <row r="1596" spans="1:20" x14ac:dyDescent="0.25">
      <c r="A1596">
        <v>6750068487</v>
      </c>
      <c r="B1596" s="37">
        <v>45282</v>
      </c>
      <c r="C1596" t="s">
        <v>45</v>
      </c>
      <c r="D1596" t="s">
        <v>46</v>
      </c>
      <c r="E1596" t="s">
        <v>47</v>
      </c>
      <c r="F1596" t="s">
        <v>59</v>
      </c>
      <c r="G1596" t="s">
        <v>49</v>
      </c>
      <c r="H1596" t="s">
        <v>50</v>
      </c>
      <c r="I1596">
        <v>320028</v>
      </c>
      <c r="J1596" t="s">
        <v>11</v>
      </c>
      <c r="K1596" s="38">
        <v>10</v>
      </c>
      <c r="L1596" s="38">
        <v>170.208</v>
      </c>
      <c r="M1596" s="38">
        <v>1702.08</v>
      </c>
      <c r="N1596" s="38">
        <v>0</v>
      </c>
      <c r="O1596" s="38">
        <v>136.16499999999999</v>
      </c>
      <c r="P1596" s="38">
        <v>1838.2449999999999</v>
      </c>
      <c r="Q1596">
        <v>2023</v>
      </c>
      <c r="R1596">
        <v>12</v>
      </c>
      <c r="S1596">
        <v>0</v>
      </c>
      <c r="T1596" t="s">
        <v>52</v>
      </c>
    </row>
    <row r="1597" spans="1:20" x14ac:dyDescent="0.25">
      <c r="A1597">
        <v>6750068487</v>
      </c>
      <c r="B1597" s="37">
        <v>45282</v>
      </c>
      <c r="C1597" t="s">
        <v>45</v>
      </c>
      <c r="D1597" t="s">
        <v>46</v>
      </c>
      <c r="E1597" t="s">
        <v>47</v>
      </c>
      <c r="F1597" t="s">
        <v>59</v>
      </c>
      <c r="G1597" t="s">
        <v>49</v>
      </c>
      <c r="H1597" t="s">
        <v>50</v>
      </c>
      <c r="I1597">
        <v>323900</v>
      </c>
      <c r="J1597" t="s">
        <v>64</v>
      </c>
      <c r="K1597" s="38">
        <v>5</v>
      </c>
      <c r="L1597" s="38">
        <v>196.71299999999999</v>
      </c>
      <c r="M1597" s="38">
        <v>983.56299999999999</v>
      </c>
      <c r="N1597" s="38">
        <v>-421.52699999999999</v>
      </c>
      <c r="O1597" s="38">
        <v>78.685000000000002</v>
      </c>
      <c r="P1597" s="38">
        <v>1062.248</v>
      </c>
      <c r="Q1597">
        <v>2023</v>
      </c>
      <c r="R1597">
        <v>12</v>
      </c>
      <c r="S1597">
        <v>0.29999957298169799</v>
      </c>
      <c r="T1597" t="s">
        <v>56</v>
      </c>
    </row>
    <row r="1598" spans="1:20" x14ac:dyDescent="0.25">
      <c r="A1598">
        <v>6750068487</v>
      </c>
      <c r="B1598" s="37">
        <v>45282</v>
      </c>
      <c r="C1598" t="s">
        <v>45</v>
      </c>
      <c r="D1598" t="s">
        <v>46</v>
      </c>
      <c r="E1598" t="s">
        <v>47</v>
      </c>
      <c r="F1598" t="s">
        <v>59</v>
      </c>
      <c r="G1598" t="s">
        <v>49</v>
      </c>
      <c r="H1598" t="s">
        <v>50</v>
      </c>
      <c r="I1598">
        <v>323103</v>
      </c>
      <c r="J1598" t="s">
        <v>60</v>
      </c>
      <c r="K1598" s="38">
        <v>5</v>
      </c>
      <c r="L1598" s="38">
        <v>196.71299999999999</v>
      </c>
      <c r="M1598" s="38">
        <v>983.56299999999999</v>
      </c>
      <c r="N1598" s="38">
        <v>-421.52699999999999</v>
      </c>
      <c r="O1598" s="38">
        <v>78.685000000000002</v>
      </c>
      <c r="P1598" s="38">
        <v>1062.248</v>
      </c>
      <c r="Q1598">
        <v>2023</v>
      </c>
      <c r="R1598">
        <v>12</v>
      </c>
      <c r="S1598">
        <v>0.29999957298169799</v>
      </c>
      <c r="T1598" t="s">
        <v>56</v>
      </c>
    </row>
    <row r="1599" spans="1:20" x14ac:dyDescent="0.25">
      <c r="A1599">
        <v>6750068487</v>
      </c>
      <c r="B1599" s="37">
        <v>45282</v>
      </c>
      <c r="C1599" t="s">
        <v>45</v>
      </c>
      <c r="D1599" t="s">
        <v>46</v>
      </c>
      <c r="E1599" t="s">
        <v>47</v>
      </c>
      <c r="F1599" t="s">
        <v>59</v>
      </c>
      <c r="G1599" t="s">
        <v>49</v>
      </c>
      <c r="H1599" t="s">
        <v>50</v>
      </c>
      <c r="I1599">
        <v>323004</v>
      </c>
      <c r="J1599" t="s">
        <v>61</v>
      </c>
      <c r="K1599" s="38">
        <v>5</v>
      </c>
      <c r="L1599" s="38">
        <v>196.71299999999999</v>
      </c>
      <c r="M1599" s="38">
        <v>983.56299999999999</v>
      </c>
      <c r="N1599" s="38">
        <v>-421.52699999999999</v>
      </c>
      <c r="O1599" s="38">
        <v>78.685000000000002</v>
      </c>
      <c r="P1599" s="38">
        <v>1062.248</v>
      </c>
      <c r="Q1599">
        <v>2023</v>
      </c>
      <c r="R1599">
        <v>12</v>
      </c>
      <c r="S1599">
        <v>0.29999957298169799</v>
      </c>
      <c r="T1599" t="s">
        <v>56</v>
      </c>
    </row>
    <row r="1600" spans="1:20" x14ac:dyDescent="0.25">
      <c r="A1600">
        <v>6750068487</v>
      </c>
      <c r="B1600" s="37">
        <v>45282</v>
      </c>
      <c r="C1600" t="s">
        <v>45</v>
      </c>
      <c r="D1600" t="s">
        <v>46</v>
      </c>
      <c r="E1600" t="s">
        <v>47</v>
      </c>
      <c r="F1600" t="s">
        <v>59</v>
      </c>
      <c r="G1600" t="s">
        <v>49</v>
      </c>
      <c r="H1600" t="s">
        <v>50</v>
      </c>
      <c r="I1600">
        <v>320025</v>
      </c>
      <c r="J1600" t="s">
        <v>58</v>
      </c>
      <c r="K1600" s="38">
        <v>5</v>
      </c>
      <c r="L1600" s="38">
        <v>187.35400000000001</v>
      </c>
      <c r="M1600" s="38">
        <v>936.77200000000005</v>
      </c>
      <c r="N1600" s="38">
        <v>-165.31299999999999</v>
      </c>
      <c r="O1600" s="38">
        <v>74.941999999999993</v>
      </c>
      <c r="P1600" s="38">
        <v>1011.7140000000001</v>
      </c>
      <c r="Q1600">
        <v>2023</v>
      </c>
      <c r="R1600">
        <v>12</v>
      </c>
      <c r="S1600">
        <v>0.15000049905497134</v>
      </c>
      <c r="T1600" t="s">
        <v>56</v>
      </c>
    </row>
    <row r="1601" spans="1:20" x14ac:dyDescent="0.25">
      <c r="A1601">
        <v>6750068487</v>
      </c>
      <c r="B1601" s="37">
        <v>45282</v>
      </c>
      <c r="C1601" t="s">
        <v>45</v>
      </c>
      <c r="D1601" t="s">
        <v>46</v>
      </c>
      <c r="E1601" t="s">
        <v>47</v>
      </c>
      <c r="F1601" t="s">
        <v>59</v>
      </c>
      <c r="G1601" t="s">
        <v>49</v>
      </c>
      <c r="H1601" t="s">
        <v>50</v>
      </c>
      <c r="I1601">
        <v>324003</v>
      </c>
      <c r="J1601" t="s">
        <v>10</v>
      </c>
      <c r="K1601" s="38">
        <v>1</v>
      </c>
      <c r="L1601" s="38">
        <v>383.33300000000003</v>
      </c>
      <c r="M1601" s="38">
        <v>383.33300000000003</v>
      </c>
      <c r="N1601" s="38">
        <v>0</v>
      </c>
      <c r="O1601" s="38">
        <v>30.667000000000002</v>
      </c>
      <c r="P1601" s="38">
        <v>414</v>
      </c>
      <c r="Q1601">
        <v>2023</v>
      </c>
      <c r="R1601">
        <v>12</v>
      </c>
      <c r="S1601">
        <v>0</v>
      </c>
      <c r="T1601" t="s">
        <v>52</v>
      </c>
    </row>
    <row r="1602" spans="1:20" x14ac:dyDescent="0.25">
      <c r="A1602">
        <v>6750068488</v>
      </c>
      <c r="B1602" s="37">
        <v>45282</v>
      </c>
      <c r="C1602" t="s">
        <v>45</v>
      </c>
      <c r="D1602" t="s">
        <v>46</v>
      </c>
      <c r="E1602" t="s">
        <v>47</v>
      </c>
      <c r="F1602" t="s">
        <v>127</v>
      </c>
      <c r="G1602" t="s">
        <v>49</v>
      </c>
      <c r="H1602" t="s">
        <v>50</v>
      </c>
      <c r="I1602">
        <v>320015</v>
      </c>
      <c r="J1602" t="s">
        <v>51</v>
      </c>
      <c r="K1602" s="38">
        <v>1</v>
      </c>
      <c r="L1602" s="38">
        <v>332.22199999999998</v>
      </c>
      <c r="M1602" s="38">
        <v>332.22199999999998</v>
      </c>
      <c r="N1602" s="38">
        <v>0</v>
      </c>
      <c r="O1602" s="38">
        <v>26.577999999999999</v>
      </c>
      <c r="P1602" s="38">
        <v>358.8</v>
      </c>
      <c r="Q1602">
        <v>2023</v>
      </c>
      <c r="R1602">
        <v>12</v>
      </c>
      <c r="S1602">
        <v>0</v>
      </c>
      <c r="T1602" t="s">
        <v>52</v>
      </c>
    </row>
    <row r="1603" spans="1:20" x14ac:dyDescent="0.25">
      <c r="A1603">
        <v>6750068488</v>
      </c>
      <c r="B1603" s="37">
        <v>45282</v>
      </c>
      <c r="C1603" t="s">
        <v>45</v>
      </c>
      <c r="D1603" t="s">
        <v>46</v>
      </c>
      <c r="E1603" t="s">
        <v>47</v>
      </c>
      <c r="F1603" t="s">
        <v>127</v>
      </c>
      <c r="G1603" t="s">
        <v>49</v>
      </c>
      <c r="H1603" t="s">
        <v>50</v>
      </c>
      <c r="I1603">
        <v>320028</v>
      </c>
      <c r="J1603" t="s">
        <v>11</v>
      </c>
      <c r="K1603" s="38">
        <v>6</v>
      </c>
      <c r="L1603" s="38">
        <v>170.208</v>
      </c>
      <c r="M1603" s="38">
        <v>1021.248</v>
      </c>
      <c r="N1603" s="38">
        <v>0</v>
      </c>
      <c r="O1603" s="38">
        <v>81.7</v>
      </c>
      <c r="P1603" s="38">
        <v>1102.9480000000001</v>
      </c>
      <c r="Q1603">
        <v>2023</v>
      </c>
      <c r="R1603">
        <v>12</v>
      </c>
      <c r="S1603">
        <v>0</v>
      </c>
      <c r="T1603" t="s">
        <v>52</v>
      </c>
    </row>
    <row r="1604" spans="1:20" x14ac:dyDescent="0.25">
      <c r="A1604">
        <v>6750068488</v>
      </c>
      <c r="B1604" s="37">
        <v>45282</v>
      </c>
      <c r="C1604" t="s">
        <v>45</v>
      </c>
      <c r="D1604" t="s">
        <v>46</v>
      </c>
      <c r="E1604" t="s">
        <v>47</v>
      </c>
      <c r="F1604" t="s">
        <v>127</v>
      </c>
      <c r="G1604" t="s">
        <v>49</v>
      </c>
      <c r="H1604" t="s">
        <v>50</v>
      </c>
      <c r="I1604">
        <v>320118</v>
      </c>
      <c r="J1604" t="s">
        <v>57</v>
      </c>
      <c r="K1604" s="38">
        <v>5</v>
      </c>
      <c r="L1604" s="38">
        <v>187.35400000000001</v>
      </c>
      <c r="M1604" s="38">
        <v>936.77200000000005</v>
      </c>
      <c r="N1604" s="38">
        <v>-165.31299999999999</v>
      </c>
      <c r="O1604" s="38">
        <v>74.941999999999993</v>
      </c>
      <c r="P1604" s="38">
        <v>1011.7140000000001</v>
      </c>
      <c r="Q1604">
        <v>2023</v>
      </c>
      <c r="R1604">
        <v>12</v>
      </c>
      <c r="S1604">
        <v>0.15000049905497134</v>
      </c>
      <c r="T1604" t="s">
        <v>56</v>
      </c>
    </row>
    <row r="1605" spans="1:20" x14ac:dyDescent="0.25">
      <c r="A1605">
        <v>6750068488</v>
      </c>
      <c r="B1605" s="37">
        <v>45282</v>
      </c>
      <c r="C1605" t="s">
        <v>45</v>
      </c>
      <c r="D1605" t="s">
        <v>46</v>
      </c>
      <c r="E1605" t="s">
        <v>47</v>
      </c>
      <c r="F1605" t="s">
        <v>127</v>
      </c>
      <c r="G1605" t="s">
        <v>49</v>
      </c>
      <c r="H1605" t="s">
        <v>50</v>
      </c>
      <c r="I1605">
        <v>320917</v>
      </c>
      <c r="J1605" t="s">
        <v>54</v>
      </c>
      <c r="K1605" s="38">
        <v>1</v>
      </c>
      <c r="L1605" s="38">
        <v>332.22199999999998</v>
      </c>
      <c r="M1605" s="38">
        <v>332.22199999999998</v>
      </c>
      <c r="N1605" s="38">
        <v>0</v>
      </c>
      <c r="O1605" s="38">
        <v>26.577999999999999</v>
      </c>
      <c r="P1605" s="38">
        <v>358.8</v>
      </c>
      <c r="Q1605">
        <v>2023</v>
      </c>
      <c r="R1605">
        <v>12</v>
      </c>
      <c r="S1605">
        <v>0</v>
      </c>
      <c r="T1605" t="s">
        <v>52</v>
      </c>
    </row>
    <row r="1606" spans="1:20" x14ac:dyDescent="0.25">
      <c r="A1606">
        <v>6750068488</v>
      </c>
      <c r="B1606" s="37">
        <v>45282</v>
      </c>
      <c r="C1606" t="s">
        <v>45</v>
      </c>
      <c r="D1606" t="s">
        <v>46</v>
      </c>
      <c r="E1606" t="s">
        <v>47</v>
      </c>
      <c r="F1606" t="s">
        <v>127</v>
      </c>
      <c r="G1606" t="s">
        <v>49</v>
      </c>
      <c r="H1606" t="s">
        <v>50</v>
      </c>
      <c r="I1606">
        <v>320020</v>
      </c>
      <c r="J1606" t="s">
        <v>84</v>
      </c>
      <c r="K1606" s="38">
        <v>4</v>
      </c>
      <c r="L1606" s="38">
        <v>265.77800000000002</v>
      </c>
      <c r="M1606" s="38">
        <v>1063.1099999999999</v>
      </c>
      <c r="N1606" s="38">
        <v>-265.77800000000002</v>
      </c>
      <c r="O1606" s="38">
        <v>85.049000000000007</v>
      </c>
      <c r="P1606" s="38">
        <v>1148.1590000000001</v>
      </c>
      <c r="Q1606">
        <v>2023</v>
      </c>
      <c r="R1606">
        <v>12</v>
      </c>
      <c r="S1606">
        <v>0.2</v>
      </c>
      <c r="T1606" t="s">
        <v>56</v>
      </c>
    </row>
    <row r="1607" spans="1:20" x14ac:dyDescent="0.25">
      <c r="A1607">
        <v>6750068488</v>
      </c>
      <c r="B1607" s="37">
        <v>45282</v>
      </c>
      <c r="C1607" t="s">
        <v>45</v>
      </c>
      <c r="D1607" t="s">
        <v>46</v>
      </c>
      <c r="E1607" t="s">
        <v>47</v>
      </c>
      <c r="F1607" t="s">
        <v>127</v>
      </c>
      <c r="G1607" t="s">
        <v>49</v>
      </c>
      <c r="H1607" t="s">
        <v>50</v>
      </c>
      <c r="I1607">
        <v>320025</v>
      </c>
      <c r="J1607" t="s">
        <v>58</v>
      </c>
      <c r="K1607" s="38">
        <v>6</v>
      </c>
      <c r="L1607" s="38">
        <v>187.35499999999999</v>
      </c>
      <c r="M1607" s="38">
        <v>1124.127</v>
      </c>
      <c r="N1607" s="38">
        <v>-198.375</v>
      </c>
      <c r="O1607" s="38">
        <v>89.929000000000002</v>
      </c>
      <c r="P1607" s="38">
        <v>1214.056</v>
      </c>
      <c r="Q1607">
        <v>2023</v>
      </c>
      <c r="R1607">
        <v>12</v>
      </c>
      <c r="S1607">
        <v>0.1499994328943936</v>
      </c>
      <c r="T1607" t="s">
        <v>56</v>
      </c>
    </row>
    <row r="1608" spans="1:20" x14ac:dyDescent="0.25">
      <c r="A1608">
        <v>6750068488</v>
      </c>
      <c r="B1608" s="37">
        <v>45282</v>
      </c>
      <c r="C1608" t="s">
        <v>45</v>
      </c>
      <c r="D1608" t="s">
        <v>46</v>
      </c>
      <c r="E1608" t="s">
        <v>47</v>
      </c>
      <c r="F1608" t="s">
        <v>127</v>
      </c>
      <c r="G1608" t="s">
        <v>49</v>
      </c>
      <c r="H1608" t="s">
        <v>50</v>
      </c>
      <c r="I1608">
        <v>320400</v>
      </c>
      <c r="J1608" t="s">
        <v>12</v>
      </c>
      <c r="K1608" s="38">
        <v>2</v>
      </c>
      <c r="L1608" s="38">
        <v>169.364</v>
      </c>
      <c r="M1608" s="38">
        <v>338.72699999999998</v>
      </c>
      <c r="N1608" s="38">
        <v>-112.90900000000001</v>
      </c>
      <c r="O1608" s="38">
        <v>27.097999999999999</v>
      </c>
      <c r="P1608" s="38">
        <v>365.82499999999999</v>
      </c>
      <c r="Q1608">
        <v>2023</v>
      </c>
      <c r="R1608">
        <v>12</v>
      </c>
      <c r="S1608">
        <v>0.24999944645810684</v>
      </c>
      <c r="T1608" t="s">
        <v>56</v>
      </c>
    </row>
    <row r="1609" spans="1:20" x14ac:dyDescent="0.25">
      <c r="A1609">
        <v>6750068488</v>
      </c>
      <c r="B1609" s="37">
        <v>45282</v>
      </c>
      <c r="C1609" t="s">
        <v>45</v>
      </c>
      <c r="D1609" t="s">
        <v>46</v>
      </c>
      <c r="E1609" t="s">
        <v>47</v>
      </c>
      <c r="F1609" t="s">
        <v>127</v>
      </c>
      <c r="G1609" t="s">
        <v>49</v>
      </c>
      <c r="H1609" t="s">
        <v>50</v>
      </c>
      <c r="I1609">
        <v>320100</v>
      </c>
      <c r="J1609" t="s">
        <v>13</v>
      </c>
      <c r="K1609" s="38">
        <v>2</v>
      </c>
      <c r="L1609" s="38">
        <v>169.364</v>
      </c>
      <c r="M1609" s="38">
        <v>338.72699999999998</v>
      </c>
      <c r="N1609" s="38">
        <v>-112.90900000000001</v>
      </c>
      <c r="O1609" s="38">
        <v>27.097999999999999</v>
      </c>
      <c r="P1609" s="38">
        <v>365.82499999999999</v>
      </c>
      <c r="Q1609">
        <v>2023</v>
      </c>
      <c r="R1609">
        <v>12</v>
      </c>
      <c r="S1609">
        <v>0.24999944645810684</v>
      </c>
      <c r="T1609" t="s">
        <v>56</v>
      </c>
    </row>
    <row r="1610" spans="1:20" x14ac:dyDescent="0.25">
      <c r="A1610">
        <v>6750068489</v>
      </c>
      <c r="B1610" s="37">
        <v>45282</v>
      </c>
      <c r="C1610" t="s">
        <v>45</v>
      </c>
      <c r="D1610" t="s">
        <v>46</v>
      </c>
      <c r="E1610" t="s">
        <v>47</v>
      </c>
      <c r="F1610" t="s">
        <v>55</v>
      </c>
      <c r="G1610" t="s">
        <v>49</v>
      </c>
      <c r="H1610" t="s">
        <v>50</v>
      </c>
      <c r="I1610">
        <v>320015</v>
      </c>
      <c r="J1610" t="s">
        <v>51</v>
      </c>
      <c r="K1610" s="38">
        <v>5</v>
      </c>
      <c r="L1610" s="38">
        <v>332.22199999999998</v>
      </c>
      <c r="M1610" s="38">
        <v>1661.11</v>
      </c>
      <c r="N1610" s="38">
        <v>0</v>
      </c>
      <c r="O1610" s="38">
        <v>132.88900000000001</v>
      </c>
      <c r="P1610" s="38">
        <v>1793.999</v>
      </c>
      <c r="Q1610">
        <v>2023</v>
      </c>
      <c r="R1610">
        <v>12</v>
      </c>
      <c r="S1610">
        <v>0</v>
      </c>
      <c r="T1610" t="s">
        <v>52</v>
      </c>
    </row>
    <row r="1611" spans="1:20" x14ac:dyDescent="0.25">
      <c r="A1611">
        <v>6750068489</v>
      </c>
      <c r="B1611" s="37">
        <v>45282</v>
      </c>
      <c r="C1611" t="s">
        <v>45</v>
      </c>
      <c r="D1611" t="s">
        <v>46</v>
      </c>
      <c r="E1611" t="s">
        <v>47</v>
      </c>
      <c r="F1611" t="s">
        <v>55</v>
      </c>
      <c r="G1611" t="s">
        <v>49</v>
      </c>
      <c r="H1611" t="s">
        <v>50</v>
      </c>
      <c r="I1611">
        <v>320107</v>
      </c>
      <c r="J1611" t="s">
        <v>53</v>
      </c>
      <c r="K1611" s="38">
        <v>5</v>
      </c>
      <c r="L1611" s="38">
        <v>332.22199999999998</v>
      </c>
      <c r="M1611" s="38">
        <v>1661.11</v>
      </c>
      <c r="N1611" s="38">
        <v>0</v>
      </c>
      <c r="O1611" s="38">
        <v>132.88900000000001</v>
      </c>
      <c r="P1611" s="38">
        <v>1793.999</v>
      </c>
      <c r="Q1611">
        <v>2023</v>
      </c>
      <c r="R1611">
        <v>12</v>
      </c>
      <c r="S1611">
        <v>0</v>
      </c>
      <c r="T1611" t="s">
        <v>52</v>
      </c>
    </row>
    <row r="1612" spans="1:20" x14ac:dyDescent="0.25">
      <c r="A1612">
        <v>6750068489</v>
      </c>
      <c r="B1612" s="37">
        <v>45282</v>
      </c>
      <c r="C1612" t="s">
        <v>45</v>
      </c>
      <c r="D1612" t="s">
        <v>46</v>
      </c>
      <c r="E1612" t="s">
        <v>47</v>
      </c>
      <c r="F1612" t="s">
        <v>55</v>
      </c>
      <c r="G1612" t="s">
        <v>49</v>
      </c>
      <c r="H1612" t="s">
        <v>50</v>
      </c>
      <c r="I1612">
        <v>320028</v>
      </c>
      <c r="J1612" t="s">
        <v>11</v>
      </c>
      <c r="K1612" s="38">
        <v>1</v>
      </c>
      <c r="L1612" s="38">
        <v>170.208</v>
      </c>
      <c r="M1612" s="38">
        <v>170.208</v>
      </c>
      <c r="N1612" s="38">
        <v>0</v>
      </c>
      <c r="O1612" s="38">
        <v>13.617000000000001</v>
      </c>
      <c r="P1612" s="38">
        <v>183.82499999999999</v>
      </c>
      <c r="Q1612">
        <v>2023</v>
      </c>
      <c r="R1612">
        <v>12</v>
      </c>
      <c r="S1612">
        <v>0</v>
      </c>
      <c r="T1612" t="s">
        <v>52</v>
      </c>
    </row>
    <row r="1613" spans="1:20" x14ac:dyDescent="0.25">
      <c r="A1613">
        <v>6750068489</v>
      </c>
      <c r="B1613" s="37">
        <v>45282</v>
      </c>
      <c r="C1613" t="s">
        <v>45</v>
      </c>
      <c r="D1613" t="s">
        <v>46</v>
      </c>
      <c r="E1613" t="s">
        <v>47</v>
      </c>
      <c r="F1613" t="s">
        <v>55</v>
      </c>
      <c r="G1613" t="s">
        <v>49</v>
      </c>
      <c r="H1613" t="s">
        <v>50</v>
      </c>
      <c r="I1613">
        <v>320118</v>
      </c>
      <c r="J1613" t="s">
        <v>57</v>
      </c>
      <c r="K1613" s="38">
        <v>1</v>
      </c>
      <c r="L1613" s="38">
        <v>187.35400000000001</v>
      </c>
      <c r="M1613" s="38">
        <v>187.35400000000001</v>
      </c>
      <c r="N1613" s="38">
        <v>-33.063000000000002</v>
      </c>
      <c r="O1613" s="38">
        <v>14.988</v>
      </c>
      <c r="P1613" s="38">
        <v>202.34200000000001</v>
      </c>
      <c r="Q1613">
        <v>2023</v>
      </c>
      <c r="R1613">
        <v>12</v>
      </c>
      <c r="S1613">
        <v>0.15000204158481423</v>
      </c>
      <c r="T1613" t="s">
        <v>56</v>
      </c>
    </row>
    <row r="1614" spans="1:20" x14ac:dyDescent="0.25">
      <c r="A1614">
        <v>6750068489</v>
      </c>
      <c r="B1614" s="37">
        <v>45282</v>
      </c>
      <c r="C1614" t="s">
        <v>45</v>
      </c>
      <c r="D1614" t="s">
        <v>46</v>
      </c>
      <c r="E1614" t="s">
        <v>47</v>
      </c>
      <c r="F1614" t="s">
        <v>55</v>
      </c>
      <c r="G1614" t="s">
        <v>49</v>
      </c>
      <c r="H1614" t="s">
        <v>50</v>
      </c>
      <c r="I1614">
        <v>320917</v>
      </c>
      <c r="J1614" t="s">
        <v>54</v>
      </c>
      <c r="K1614" s="38">
        <v>3</v>
      </c>
      <c r="L1614" s="38">
        <v>332.22199999999998</v>
      </c>
      <c r="M1614" s="38">
        <v>996.66600000000005</v>
      </c>
      <c r="N1614" s="38">
        <v>0</v>
      </c>
      <c r="O1614" s="38">
        <v>79.733000000000004</v>
      </c>
      <c r="P1614" s="38">
        <v>1076.3989999999999</v>
      </c>
      <c r="Q1614">
        <v>2023</v>
      </c>
      <c r="R1614">
        <v>12</v>
      </c>
      <c r="S1614">
        <v>0</v>
      </c>
      <c r="T1614" t="s">
        <v>52</v>
      </c>
    </row>
    <row r="1615" spans="1:20" x14ac:dyDescent="0.25">
      <c r="A1615">
        <v>6750068489</v>
      </c>
      <c r="B1615" s="37">
        <v>45282</v>
      </c>
      <c r="C1615" t="s">
        <v>45</v>
      </c>
      <c r="D1615" t="s">
        <v>46</v>
      </c>
      <c r="E1615" t="s">
        <v>47</v>
      </c>
      <c r="F1615" t="s">
        <v>55</v>
      </c>
      <c r="G1615" t="s">
        <v>49</v>
      </c>
      <c r="H1615" t="s">
        <v>50</v>
      </c>
      <c r="I1615">
        <v>323900</v>
      </c>
      <c r="J1615" t="s">
        <v>64</v>
      </c>
      <c r="K1615" s="38">
        <v>1</v>
      </c>
      <c r="L1615" s="38">
        <v>196.71299999999999</v>
      </c>
      <c r="M1615" s="38">
        <v>196.71299999999999</v>
      </c>
      <c r="N1615" s="38">
        <v>-84.305000000000007</v>
      </c>
      <c r="O1615" s="38">
        <v>15.737</v>
      </c>
      <c r="P1615" s="38">
        <v>212.45</v>
      </c>
      <c r="Q1615">
        <v>2023</v>
      </c>
      <c r="R1615">
        <v>12</v>
      </c>
      <c r="S1615">
        <v>0.29999857660363394</v>
      </c>
      <c r="T1615" t="s">
        <v>56</v>
      </c>
    </row>
    <row r="1616" spans="1:20" x14ac:dyDescent="0.25">
      <c r="A1616">
        <v>6750068489</v>
      </c>
      <c r="B1616" s="37">
        <v>45282</v>
      </c>
      <c r="C1616" t="s">
        <v>45</v>
      </c>
      <c r="D1616" t="s">
        <v>46</v>
      </c>
      <c r="E1616" t="s">
        <v>47</v>
      </c>
      <c r="F1616" t="s">
        <v>55</v>
      </c>
      <c r="G1616" t="s">
        <v>49</v>
      </c>
      <c r="H1616" t="s">
        <v>50</v>
      </c>
      <c r="I1616">
        <v>323004</v>
      </c>
      <c r="J1616" t="s">
        <v>61</v>
      </c>
      <c r="K1616" s="38">
        <v>1</v>
      </c>
      <c r="L1616" s="38">
        <v>196.71299999999999</v>
      </c>
      <c r="M1616" s="38">
        <v>196.71299999999999</v>
      </c>
      <c r="N1616" s="38">
        <v>-84.305000000000007</v>
      </c>
      <c r="O1616" s="38">
        <v>15.737</v>
      </c>
      <c r="P1616" s="38">
        <v>212.45</v>
      </c>
      <c r="Q1616">
        <v>2023</v>
      </c>
      <c r="R1616">
        <v>12</v>
      </c>
      <c r="S1616">
        <v>0.29999857660363394</v>
      </c>
      <c r="T1616" t="s">
        <v>56</v>
      </c>
    </row>
    <row r="1617" spans="1:20" x14ac:dyDescent="0.25">
      <c r="A1617">
        <v>6750068489</v>
      </c>
      <c r="B1617" s="37">
        <v>45282</v>
      </c>
      <c r="C1617" t="s">
        <v>45</v>
      </c>
      <c r="D1617" t="s">
        <v>46</v>
      </c>
      <c r="E1617" t="s">
        <v>47</v>
      </c>
      <c r="F1617" t="s">
        <v>55</v>
      </c>
      <c r="G1617" t="s">
        <v>49</v>
      </c>
      <c r="H1617" t="s">
        <v>50</v>
      </c>
      <c r="I1617">
        <v>320025</v>
      </c>
      <c r="J1617" t="s">
        <v>58</v>
      </c>
      <c r="K1617" s="38">
        <v>10</v>
      </c>
      <c r="L1617" s="38">
        <v>187.35400000000001</v>
      </c>
      <c r="M1617" s="38">
        <v>1873.5440000000001</v>
      </c>
      <c r="N1617" s="38">
        <v>-330.62599999999998</v>
      </c>
      <c r="O1617" s="38">
        <v>149.88399999999999</v>
      </c>
      <c r="P1617" s="38">
        <v>2023.4280000000001</v>
      </c>
      <c r="Q1617">
        <v>2023</v>
      </c>
      <c r="R1617">
        <v>12</v>
      </c>
      <c r="S1617">
        <v>0.15000049905497134</v>
      </c>
      <c r="T1617" t="s">
        <v>56</v>
      </c>
    </row>
    <row r="1618" spans="1:20" x14ac:dyDescent="0.25">
      <c r="A1618">
        <v>6750068489</v>
      </c>
      <c r="B1618" s="37">
        <v>45282</v>
      </c>
      <c r="C1618" t="s">
        <v>45</v>
      </c>
      <c r="D1618" t="s">
        <v>46</v>
      </c>
      <c r="E1618" t="s">
        <v>47</v>
      </c>
      <c r="F1618" t="s">
        <v>55</v>
      </c>
      <c r="G1618" t="s">
        <v>49</v>
      </c>
      <c r="H1618" t="s">
        <v>50</v>
      </c>
      <c r="I1618">
        <v>324003</v>
      </c>
      <c r="J1618" t="s">
        <v>10</v>
      </c>
      <c r="K1618" s="38">
        <v>2</v>
      </c>
      <c r="L1618" s="38">
        <v>383.33300000000003</v>
      </c>
      <c r="M1618" s="38">
        <v>766.66600000000005</v>
      </c>
      <c r="N1618" s="38">
        <v>0</v>
      </c>
      <c r="O1618" s="38">
        <v>61.332999999999998</v>
      </c>
      <c r="P1618" s="38">
        <v>827.99900000000002</v>
      </c>
      <c r="Q1618">
        <v>2023</v>
      </c>
      <c r="R1618">
        <v>12</v>
      </c>
      <c r="S1618">
        <v>0</v>
      </c>
      <c r="T1618" t="s">
        <v>52</v>
      </c>
    </row>
    <row r="1619" spans="1:20" x14ac:dyDescent="0.25">
      <c r="A1619">
        <v>6750068489</v>
      </c>
      <c r="B1619" s="37">
        <v>45282</v>
      </c>
      <c r="C1619" t="s">
        <v>45</v>
      </c>
      <c r="D1619" t="s">
        <v>46</v>
      </c>
      <c r="E1619" t="s">
        <v>47</v>
      </c>
      <c r="F1619" t="s">
        <v>55</v>
      </c>
      <c r="G1619" t="s">
        <v>49</v>
      </c>
      <c r="H1619" t="s">
        <v>50</v>
      </c>
      <c r="I1619">
        <v>320400</v>
      </c>
      <c r="J1619" t="s">
        <v>12</v>
      </c>
      <c r="K1619" s="38">
        <v>3</v>
      </c>
      <c r="L1619" s="38">
        <v>169.363</v>
      </c>
      <c r="M1619" s="38">
        <v>508.09</v>
      </c>
      <c r="N1619" s="38">
        <v>-169.364</v>
      </c>
      <c r="O1619" s="38">
        <v>40.646999999999998</v>
      </c>
      <c r="P1619" s="38">
        <v>548.73699999999997</v>
      </c>
      <c r="Q1619">
        <v>2023</v>
      </c>
      <c r="R1619">
        <v>12</v>
      </c>
      <c r="S1619">
        <v>0.25000110708787177</v>
      </c>
      <c r="T1619" t="s">
        <v>56</v>
      </c>
    </row>
    <row r="1620" spans="1:20" x14ac:dyDescent="0.25">
      <c r="A1620">
        <v>6750068489</v>
      </c>
      <c r="B1620" s="37">
        <v>45282</v>
      </c>
      <c r="C1620" t="s">
        <v>45</v>
      </c>
      <c r="D1620" t="s">
        <v>46</v>
      </c>
      <c r="E1620" t="s">
        <v>47</v>
      </c>
      <c r="F1620" t="s">
        <v>55</v>
      </c>
      <c r="G1620" t="s">
        <v>49</v>
      </c>
      <c r="H1620" t="s">
        <v>50</v>
      </c>
      <c r="I1620">
        <v>320100</v>
      </c>
      <c r="J1620" t="s">
        <v>13</v>
      </c>
      <c r="K1620" s="38">
        <v>3</v>
      </c>
      <c r="L1620" s="38">
        <v>169.363</v>
      </c>
      <c r="M1620" s="38">
        <v>508.09</v>
      </c>
      <c r="N1620" s="38">
        <v>-169.364</v>
      </c>
      <c r="O1620" s="38">
        <v>40.646999999999998</v>
      </c>
      <c r="P1620" s="38">
        <v>548.73699999999997</v>
      </c>
      <c r="Q1620">
        <v>2023</v>
      </c>
      <c r="R1620">
        <v>12</v>
      </c>
      <c r="S1620">
        <v>0.25000110708787177</v>
      </c>
      <c r="T1620" t="s">
        <v>56</v>
      </c>
    </row>
    <row r="1621" spans="1:20" x14ac:dyDescent="0.25">
      <c r="A1621">
        <v>6750068489</v>
      </c>
      <c r="B1621" s="37">
        <v>45282</v>
      </c>
      <c r="C1621" t="s">
        <v>45</v>
      </c>
      <c r="D1621" t="s">
        <v>46</v>
      </c>
      <c r="E1621" t="s">
        <v>47</v>
      </c>
      <c r="F1621" t="s">
        <v>55</v>
      </c>
      <c r="G1621" t="s">
        <v>49</v>
      </c>
      <c r="H1621" t="s">
        <v>50</v>
      </c>
      <c r="I1621">
        <v>320015</v>
      </c>
      <c r="J1621" t="s">
        <v>51</v>
      </c>
      <c r="K1621" s="38">
        <v>1</v>
      </c>
      <c r="L1621" s="38">
        <v>0</v>
      </c>
      <c r="M1621" s="38">
        <v>0</v>
      </c>
      <c r="N1621" s="38">
        <v>0</v>
      </c>
      <c r="O1621" s="38">
        <v>0</v>
      </c>
      <c r="P1621" s="38">
        <v>0</v>
      </c>
      <c r="Q1621">
        <v>2023</v>
      </c>
      <c r="R1621">
        <v>12</v>
      </c>
      <c r="S1621">
        <v>0</v>
      </c>
      <c r="T1621" t="s">
        <v>52</v>
      </c>
    </row>
    <row r="1622" spans="1:20" x14ac:dyDescent="0.25">
      <c r="A1622">
        <v>6750068489</v>
      </c>
      <c r="B1622" s="37">
        <v>45282</v>
      </c>
      <c r="C1622" t="s">
        <v>45</v>
      </c>
      <c r="D1622" t="s">
        <v>46</v>
      </c>
      <c r="E1622" t="s">
        <v>47</v>
      </c>
      <c r="F1622" t="s">
        <v>55</v>
      </c>
      <c r="G1622" t="s">
        <v>49</v>
      </c>
      <c r="H1622" t="s">
        <v>50</v>
      </c>
      <c r="I1622">
        <v>320107</v>
      </c>
      <c r="J1622" t="s">
        <v>53</v>
      </c>
      <c r="K1622" s="38">
        <v>1</v>
      </c>
      <c r="L1622" s="38">
        <v>0</v>
      </c>
      <c r="M1622" s="38">
        <v>0</v>
      </c>
      <c r="N1622" s="38">
        <v>0</v>
      </c>
      <c r="O1622" s="38">
        <v>0</v>
      </c>
      <c r="P1622" s="38">
        <v>0</v>
      </c>
      <c r="Q1622">
        <v>2023</v>
      </c>
      <c r="R1622">
        <v>12</v>
      </c>
      <c r="S1622">
        <v>0</v>
      </c>
      <c r="T1622" t="s">
        <v>52</v>
      </c>
    </row>
    <row r="1623" spans="1:20" x14ac:dyDescent="0.25">
      <c r="A1623">
        <v>6750068489</v>
      </c>
      <c r="B1623" s="37">
        <v>45282</v>
      </c>
      <c r="C1623" t="s">
        <v>45</v>
      </c>
      <c r="D1623" t="s">
        <v>46</v>
      </c>
      <c r="E1623" t="s">
        <v>47</v>
      </c>
      <c r="F1623" t="s">
        <v>55</v>
      </c>
      <c r="G1623" t="s">
        <v>49</v>
      </c>
      <c r="H1623" t="s">
        <v>50</v>
      </c>
      <c r="I1623">
        <v>320917</v>
      </c>
      <c r="J1623" t="s">
        <v>54</v>
      </c>
      <c r="K1623" s="38">
        <v>1</v>
      </c>
      <c r="L1623" s="38">
        <v>0</v>
      </c>
      <c r="M1623" s="38">
        <v>0</v>
      </c>
      <c r="N1623" s="38">
        <v>0</v>
      </c>
      <c r="O1623" s="38">
        <v>0</v>
      </c>
      <c r="P1623" s="38">
        <v>0</v>
      </c>
      <c r="Q1623">
        <v>2023</v>
      </c>
      <c r="R1623">
        <v>12</v>
      </c>
      <c r="S1623">
        <v>0</v>
      </c>
      <c r="T1623" t="s">
        <v>52</v>
      </c>
    </row>
    <row r="1624" spans="1:20" x14ac:dyDescent="0.25">
      <c r="A1624">
        <v>6750068490</v>
      </c>
      <c r="B1624" s="37">
        <v>45282</v>
      </c>
      <c r="C1624" t="s">
        <v>45</v>
      </c>
      <c r="D1624" t="s">
        <v>46</v>
      </c>
      <c r="E1624" t="s">
        <v>47</v>
      </c>
      <c r="F1624" t="s">
        <v>77</v>
      </c>
      <c r="G1624" t="s">
        <v>49</v>
      </c>
      <c r="H1624" t="s">
        <v>50</v>
      </c>
      <c r="I1624">
        <v>320015</v>
      </c>
      <c r="J1624" t="s">
        <v>51</v>
      </c>
      <c r="K1624" s="38">
        <v>2</v>
      </c>
      <c r="L1624" s="38">
        <v>332.22199999999998</v>
      </c>
      <c r="M1624" s="38">
        <v>664.44399999999996</v>
      </c>
      <c r="N1624" s="38">
        <v>0</v>
      </c>
      <c r="O1624" s="38">
        <v>53.155999999999999</v>
      </c>
      <c r="P1624" s="38">
        <v>717.6</v>
      </c>
      <c r="Q1624">
        <v>2023</v>
      </c>
      <c r="R1624">
        <v>12</v>
      </c>
      <c r="S1624">
        <v>0</v>
      </c>
      <c r="T1624" t="s">
        <v>52</v>
      </c>
    </row>
    <row r="1625" spans="1:20" x14ac:dyDescent="0.25">
      <c r="A1625">
        <v>6750068490</v>
      </c>
      <c r="B1625" s="37">
        <v>45282</v>
      </c>
      <c r="C1625" t="s">
        <v>45</v>
      </c>
      <c r="D1625" t="s">
        <v>46</v>
      </c>
      <c r="E1625" t="s">
        <v>47</v>
      </c>
      <c r="F1625" t="s">
        <v>77</v>
      </c>
      <c r="G1625" t="s">
        <v>49</v>
      </c>
      <c r="H1625" t="s">
        <v>50</v>
      </c>
      <c r="I1625">
        <v>320107</v>
      </c>
      <c r="J1625" t="s">
        <v>53</v>
      </c>
      <c r="K1625" s="38">
        <v>3</v>
      </c>
      <c r="L1625" s="38">
        <v>332.22199999999998</v>
      </c>
      <c r="M1625" s="38">
        <v>996.66600000000005</v>
      </c>
      <c r="N1625" s="38">
        <v>0</v>
      </c>
      <c r="O1625" s="38">
        <v>79.733000000000004</v>
      </c>
      <c r="P1625" s="38">
        <v>1076.3989999999999</v>
      </c>
      <c r="Q1625">
        <v>2023</v>
      </c>
      <c r="R1625">
        <v>12</v>
      </c>
      <c r="S1625">
        <v>0</v>
      </c>
      <c r="T1625" t="s">
        <v>52</v>
      </c>
    </row>
    <row r="1626" spans="1:20" x14ac:dyDescent="0.25">
      <c r="A1626">
        <v>6750068490</v>
      </c>
      <c r="B1626" s="37">
        <v>45282</v>
      </c>
      <c r="C1626" t="s">
        <v>45</v>
      </c>
      <c r="D1626" t="s">
        <v>46</v>
      </c>
      <c r="E1626" t="s">
        <v>47</v>
      </c>
      <c r="F1626" t="s">
        <v>77</v>
      </c>
      <c r="G1626" t="s">
        <v>49</v>
      </c>
      <c r="H1626" t="s">
        <v>50</v>
      </c>
      <c r="I1626">
        <v>320028</v>
      </c>
      <c r="J1626" t="s">
        <v>11</v>
      </c>
      <c r="K1626" s="38">
        <v>5</v>
      </c>
      <c r="L1626" s="38">
        <v>170.208</v>
      </c>
      <c r="M1626" s="38">
        <v>851.04</v>
      </c>
      <c r="N1626" s="38">
        <v>0</v>
      </c>
      <c r="O1626" s="38">
        <v>68.082999999999998</v>
      </c>
      <c r="P1626" s="38">
        <v>919.12300000000005</v>
      </c>
      <c r="Q1626">
        <v>2023</v>
      </c>
      <c r="R1626">
        <v>12</v>
      </c>
      <c r="S1626">
        <v>0</v>
      </c>
      <c r="T1626" t="s">
        <v>52</v>
      </c>
    </row>
    <row r="1627" spans="1:20" x14ac:dyDescent="0.25">
      <c r="A1627">
        <v>6750068490</v>
      </c>
      <c r="B1627" s="37">
        <v>45282</v>
      </c>
      <c r="C1627" t="s">
        <v>45</v>
      </c>
      <c r="D1627" t="s">
        <v>46</v>
      </c>
      <c r="E1627" t="s">
        <v>47</v>
      </c>
      <c r="F1627" t="s">
        <v>77</v>
      </c>
      <c r="G1627" t="s">
        <v>49</v>
      </c>
      <c r="H1627" t="s">
        <v>50</v>
      </c>
      <c r="I1627">
        <v>323103</v>
      </c>
      <c r="J1627" t="s">
        <v>60</v>
      </c>
      <c r="K1627" s="38">
        <v>1</v>
      </c>
      <c r="L1627" s="38">
        <v>196.71299999999999</v>
      </c>
      <c r="M1627" s="38">
        <v>196.71299999999999</v>
      </c>
      <c r="N1627" s="38">
        <v>-84.305000000000007</v>
      </c>
      <c r="O1627" s="38">
        <v>15.737</v>
      </c>
      <c r="P1627" s="38">
        <v>212.45</v>
      </c>
      <c r="Q1627">
        <v>2023</v>
      </c>
      <c r="R1627">
        <v>12</v>
      </c>
      <c r="S1627">
        <v>0.29999857660363394</v>
      </c>
      <c r="T1627" t="s">
        <v>56</v>
      </c>
    </row>
    <row r="1628" spans="1:20" x14ac:dyDescent="0.25">
      <c r="A1628">
        <v>6750068490</v>
      </c>
      <c r="B1628" s="37">
        <v>45282</v>
      </c>
      <c r="C1628" t="s">
        <v>45</v>
      </c>
      <c r="D1628" t="s">
        <v>46</v>
      </c>
      <c r="E1628" t="s">
        <v>47</v>
      </c>
      <c r="F1628" t="s">
        <v>77</v>
      </c>
      <c r="G1628" t="s">
        <v>49</v>
      </c>
      <c r="H1628" t="s">
        <v>50</v>
      </c>
      <c r="I1628">
        <v>320020</v>
      </c>
      <c r="J1628" t="s">
        <v>84</v>
      </c>
      <c r="K1628" s="38">
        <v>10</v>
      </c>
      <c r="L1628" s="38">
        <v>265.77800000000002</v>
      </c>
      <c r="M1628" s="38">
        <v>2657.7759999999998</v>
      </c>
      <c r="N1628" s="38">
        <v>-664.44399999999996</v>
      </c>
      <c r="O1628" s="38">
        <v>212.62200000000001</v>
      </c>
      <c r="P1628" s="38">
        <v>2870.3980000000001</v>
      </c>
      <c r="Q1628">
        <v>2023</v>
      </c>
      <c r="R1628">
        <v>12</v>
      </c>
      <c r="S1628">
        <v>0.19999975919745328</v>
      </c>
      <c r="T1628" t="s">
        <v>56</v>
      </c>
    </row>
    <row r="1629" spans="1:20" x14ac:dyDescent="0.25">
      <c r="A1629">
        <v>6750068490</v>
      </c>
      <c r="B1629" s="37">
        <v>45282</v>
      </c>
      <c r="C1629" t="s">
        <v>45</v>
      </c>
      <c r="D1629" t="s">
        <v>46</v>
      </c>
      <c r="E1629" t="s">
        <v>47</v>
      </c>
      <c r="F1629" t="s">
        <v>77</v>
      </c>
      <c r="G1629" t="s">
        <v>49</v>
      </c>
      <c r="H1629" t="s">
        <v>50</v>
      </c>
      <c r="I1629">
        <v>324003</v>
      </c>
      <c r="J1629" t="s">
        <v>10</v>
      </c>
      <c r="K1629" s="38">
        <v>1</v>
      </c>
      <c r="L1629" s="38">
        <v>383.33300000000003</v>
      </c>
      <c r="M1629" s="38">
        <v>383.33300000000003</v>
      </c>
      <c r="N1629" s="38">
        <v>0</v>
      </c>
      <c r="O1629" s="38">
        <v>30.667000000000002</v>
      </c>
      <c r="P1629" s="38">
        <v>414</v>
      </c>
      <c r="Q1629">
        <v>2023</v>
      </c>
      <c r="R1629">
        <v>12</v>
      </c>
      <c r="S1629">
        <v>0</v>
      </c>
      <c r="T1629" t="s">
        <v>52</v>
      </c>
    </row>
    <row r="1630" spans="1:20" x14ac:dyDescent="0.25">
      <c r="A1630">
        <v>6750068490</v>
      </c>
      <c r="B1630" s="37">
        <v>45282</v>
      </c>
      <c r="C1630" t="s">
        <v>45</v>
      </c>
      <c r="D1630" t="s">
        <v>46</v>
      </c>
      <c r="E1630" t="s">
        <v>47</v>
      </c>
      <c r="F1630" t="s">
        <v>77</v>
      </c>
      <c r="G1630" t="s">
        <v>49</v>
      </c>
      <c r="H1630" t="s">
        <v>50</v>
      </c>
      <c r="I1630">
        <v>320400</v>
      </c>
      <c r="J1630" t="s">
        <v>12</v>
      </c>
      <c r="K1630" s="38">
        <v>1</v>
      </c>
      <c r="L1630" s="38">
        <v>169.363</v>
      </c>
      <c r="M1630" s="38">
        <v>169.363</v>
      </c>
      <c r="N1630" s="38">
        <v>-56.454999999999998</v>
      </c>
      <c r="O1630" s="38">
        <v>13.548999999999999</v>
      </c>
      <c r="P1630" s="38">
        <v>182.91200000000001</v>
      </c>
      <c r="Q1630">
        <v>2023</v>
      </c>
      <c r="R1630">
        <v>12</v>
      </c>
      <c r="S1630">
        <v>0.2500022141724752</v>
      </c>
      <c r="T1630" t="s">
        <v>56</v>
      </c>
    </row>
    <row r="1631" spans="1:20" x14ac:dyDescent="0.25">
      <c r="A1631">
        <v>6750068490</v>
      </c>
      <c r="B1631" s="37">
        <v>45282</v>
      </c>
      <c r="C1631" t="s">
        <v>45</v>
      </c>
      <c r="D1631" t="s">
        <v>46</v>
      </c>
      <c r="E1631" t="s">
        <v>47</v>
      </c>
      <c r="F1631" t="s">
        <v>77</v>
      </c>
      <c r="G1631" t="s">
        <v>49</v>
      </c>
      <c r="H1631" t="s">
        <v>50</v>
      </c>
      <c r="I1631">
        <v>320100</v>
      </c>
      <c r="J1631" t="s">
        <v>13</v>
      </c>
      <c r="K1631" s="38">
        <v>1</v>
      </c>
      <c r="L1631" s="38">
        <v>169.363</v>
      </c>
      <c r="M1631" s="38">
        <v>169.363</v>
      </c>
      <c r="N1631" s="38">
        <v>-56.454999999999998</v>
      </c>
      <c r="O1631" s="38">
        <v>13.548999999999999</v>
      </c>
      <c r="P1631" s="38">
        <v>182.91200000000001</v>
      </c>
      <c r="Q1631">
        <v>2023</v>
      </c>
      <c r="R1631">
        <v>12</v>
      </c>
      <c r="S1631">
        <v>0.2500022141724752</v>
      </c>
      <c r="T1631" t="s">
        <v>56</v>
      </c>
    </row>
    <row r="1632" spans="1:20" x14ac:dyDescent="0.25">
      <c r="A1632">
        <v>6750068490</v>
      </c>
      <c r="B1632" s="37">
        <v>45282</v>
      </c>
      <c r="C1632" t="s">
        <v>45</v>
      </c>
      <c r="D1632" t="s">
        <v>46</v>
      </c>
      <c r="E1632" t="s">
        <v>47</v>
      </c>
      <c r="F1632" t="s">
        <v>77</v>
      </c>
      <c r="G1632" t="s">
        <v>49</v>
      </c>
      <c r="H1632" t="s">
        <v>50</v>
      </c>
      <c r="I1632">
        <v>320107</v>
      </c>
      <c r="J1632" t="s">
        <v>53</v>
      </c>
      <c r="K1632" s="38">
        <v>1</v>
      </c>
      <c r="L1632" s="38">
        <v>0</v>
      </c>
      <c r="M1632" s="38">
        <v>0</v>
      </c>
      <c r="N1632" s="38">
        <v>0</v>
      </c>
      <c r="O1632" s="38">
        <v>0</v>
      </c>
      <c r="P1632" s="38">
        <v>0</v>
      </c>
      <c r="Q1632">
        <v>2023</v>
      </c>
      <c r="R1632">
        <v>12</v>
      </c>
      <c r="S1632">
        <v>0</v>
      </c>
      <c r="T1632" t="s">
        <v>52</v>
      </c>
    </row>
    <row r="1633" spans="1:20" x14ac:dyDescent="0.25">
      <c r="A1633">
        <v>6750068491</v>
      </c>
      <c r="B1633" s="37">
        <v>45282</v>
      </c>
      <c r="C1633" t="s">
        <v>45</v>
      </c>
      <c r="D1633" t="s">
        <v>46</v>
      </c>
      <c r="E1633" t="s">
        <v>47</v>
      </c>
      <c r="F1633" t="s">
        <v>63</v>
      </c>
      <c r="G1633" t="s">
        <v>49</v>
      </c>
      <c r="H1633" t="s">
        <v>50</v>
      </c>
      <c r="I1633">
        <v>320107</v>
      </c>
      <c r="J1633" t="s">
        <v>53</v>
      </c>
      <c r="K1633" s="38">
        <v>5</v>
      </c>
      <c r="L1633" s="38">
        <v>332.22199999999998</v>
      </c>
      <c r="M1633" s="38">
        <v>1661.11</v>
      </c>
      <c r="N1633" s="38">
        <v>0</v>
      </c>
      <c r="O1633" s="38">
        <v>132.88900000000001</v>
      </c>
      <c r="P1633" s="38">
        <v>1793.999</v>
      </c>
      <c r="Q1633">
        <v>2023</v>
      </c>
      <c r="R1633">
        <v>12</v>
      </c>
      <c r="S1633">
        <v>0</v>
      </c>
      <c r="T1633" t="s">
        <v>52</v>
      </c>
    </row>
    <row r="1634" spans="1:20" x14ac:dyDescent="0.25">
      <c r="A1634">
        <v>6750068491</v>
      </c>
      <c r="B1634" s="37">
        <v>45282</v>
      </c>
      <c r="C1634" t="s">
        <v>45</v>
      </c>
      <c r="D1634" t="s">
        <v>46</v>
      </c>
      <c r="E1634" t="s">
        <v>47</v>
      </c>
      <c r="F1634" t="s">
        <v>63</v>
      </c>
      <c r="G1634" t="s">
        <v>49</v>
      </c>
      <c r="H1634" t="s">
        <v>50</v>
      </c>
      <c r="I1634">
        <v>320917</v>
      </c>
      <c r="J1634" t="s">
        <v>54</v>
      </c>
      <c r="K1634" s="38">
        <v>5</v>
      </c>
      <c r="L1634" s="38">
        <v>332.22199999999998</v>
      </c>
      <c r="M1634" s="38">
        <v>1661.11</v>
      </c>
      <c r="N1634" s="38">
        <v>0</v>
      </c>
      <c r="O1634" s="38">
        <v>132.88900000000001</v>
      </c>
      <c r="P1634" s="38">
        <v>1793.999</v>
      </c>
      <c r="Q1634">
        <v>2023</v>
      </c>
      <c r="R1634">
        <v>12</v>
      </c>
      <c r="S1634">
        <v>0</v>
      </c>
      <c r="T1634" t="s">
        <v>52</v>
      </c>
    </row>
    <row r="1635" spans="1:20" x14ac:dyDescent="0.25">
      <c r="A1635">
        <v>6750068491</v>
      </c>
      <c r="B1635" s="37">
        <v>45282</v>
      </c>
      <c r="C1635" t="s">
        <v>45</v>
      </c>
      <c r="D1635" t="s">
        <v>46</v>
      </c>
      <c r="E1635" t="s">
        <v>47</v>
      </c>
      <c r="F1635" t="s">
        <v>63</v>
      </c>
      <c r="G1635" t="s">
        <v>49</v>
      </c>
      <c r="H1635" t="s">
        <v>50</v>
      </c>
      <c r="I1635">
        <v>323900</v>
      </c>
      <c r="J1635" t="s">
        <v>64</v>
      </c>
      <c r="K1635" s="38">
        <v>5</v>
      </c>
      <c r="L1635" s="38">
        <v>196.71299999999999</v>
      </c>
      <c r="M1635" s="38">
        <v>983.56299999999999</v>
      </c>
      <c r="N1635" s="38">
        <v>-421.52699999999999</v>
      </c>
      <c r="O1635" s="38">
        <v>78.685000000000002</v>
      </c>
      <c r="P1635" s="38">
        <v>1062.248</v>
      </c>
      <c r="Q1635">
        <v>2023</v>
      </c>
      <c r="R1635">
        <v>12</v>
      </c>
      <c r="S1635">
        <v>0.29999957298169799</v>
      </c>
      <c r="T1635" t="s">
        <v>56</v>
      </c>
    </row>
    <row r="1636" spans="1:20" x14ac:dyDescent="0.25">
      <c r="A1636">
        <v>6750068491</v>
      </c>
      <c r="B1636" s="37">
        <v>45282</v>
      </c>
      <c r="C1636" t="s">
        <v>45</v>
      </c>
      <c r="D1636" t="s">
        <v>46</v>
      </c>
      <c r="E1636" t="s">
        <v>47</v>
      </c>
      <c r="F1636" t="s">
        <v>63</v>
      </c>
      <c r="G1636" t="s">
        <v>49</v>
      </c>
      <c r="H1636" t="s">
        <v>50</v>
      </c>
      <c r="I1636">
        <v>323103</v>
      </c>
      <c r="J1636" t="s">
        <v>60</v>
      </c>
      <c r="K1636" s="38">
        <v>5</v>
      </c>
      <c r="L1636" s="38">
        <v>196.71299999999999</v>
      </c>
      <c r="M1636" s="38">
        <v>983.56299999999999</v>
      </c>
      <c r="N1636" s="38">
        <v>-421.52699999999999</v>
      </c>
      <c r="O1636" s="38">
        <v>78.685000000000002</v>
      </c>
      <c r="P1636" s="38">
        <v>1062.248</v>
      </c>
      <c r="Q1636">
        <v>2023</v>
      </c>
      <c r="R1636">
        <v>12</v>
      </c>
      <c r="S1636">
        <v>0.29999957298169799</v>
      </c>
      <c r="T1636" t="s">
        <v>56</v>
      </c>
    </row>
    <row r="1637" spans="1:20" x14ac:dyDescent="0.25">
      <c r="A1637">
        <v>6750068491</v>
      </c>
      <c r="B1637" s="37">
        <v>45282</v>
      </c>
      <c r="C1637" t="s">
        <v>45</v>
      </c>
      <c r="D1637" t="s">
        <v>46</v>
      </c>
      <c r="E1637" t="s">
        <v>47</v>
      </c>
      <c r="F1637" t="s">
        <v>63</v>
      </c>
      <c r="G1637" t="s">
        <v>49</v>
      </c>
      <c r="H1637" t="s">
        <v>50</v>
      </c>
      <c r="I1637">
        <v>323004</v>
      </c>
      <c r="J1637" t="s">
        <v>61</v>
      </c>
      <c r="K1637" s="38">
        <v>10</v>
      </c>
      <c r="L1637" s="38">
        <v>196.71299999999999</v>
      </c>
      <c r="M1637" s="38">
        <v>1967.126</v>
      </c>
      <c r="N1637" s="38">
        <v>-843.05399999999997</v>
      </c>
      <c r="O1637" s="38">
        <v>157.37</v>
      </c>
      <c r="P1637" s="38">
        <v>2124.4960000000001</v>
      </c>
      <c r="Q1637">
        <v>2023</v>
      </c>
      <c r="R1637">
        <v>12</v>
      </c>
      <c r="S1637">
        <v>0.29999957298169799</v>
      </c>
      <c r="T1637" t="s">
        <v>56</v>
      </c>
    </row>
    <row r="1638" spans="1:20" x14ac:dyDescent="0.25">
      <c r="A1638">
        <v>6750068491</v>
      </c>
      <c r="B1638" s="37">
        <v>45282</v>
      </c>
      <c r="C1638" t="s">
        <v>45</v>
      </c>
      <c r="D1638" t="s">
        <v>46</v>
      </c>
      <c r="E1638" t="s">
        <v>47</v>
      </c>
      <c r="F1638" t="s">
        <v>63</v>
      </c>
      <c r="G1638" t="s">
        <v>49</v>
      </c>
      <c r="H1638" t="s">
        <v>50</v>
      </c>
      <c r="I1638">
        <v>320107</v>
      </c>
      <c r="J1638" t="s">
        <v>53</v>
      </c>
      <c r="K1638" s="38">
        <v>1</v>
      </c>
      <c r="L1638" s="38">
        <v>0</v>
      </c>
      <c r="M1638" s="38">
        <v>0</v>
      </c>
      <c r="N1638" s="38">
        <v>0</v>
      </c>
      <c r="O1638" s="38">
        <v>0</v>
      </c>
      <c r="P1638" s="38">
        <v>0</v>
      </c>
      <c r="Q1638">
        <v>2023</v>
      </c>
      <c r="R1638">
        <v>12</v>
      </c>
      <c r="S1638">
        <v>0</v>
      </c>
      <c r="T1638" t="s">
        <v>52</v>
      </c>
    </row>
    <row r="1639" spans="1:20" x14ac:dyDescent="0.25">
      <c r="A1639">
        <v>6750068491</v>
      </c>
      <c r="B1639" s="37">
        <v>45282</v>
      </c>
      <c r="C1639" t="s">
        <v>45</v>
      </c>
      <c r="D1639" t="s">
        <v>46</v>
      </c>
      <c r="E1639" t="s">
        <v>47</v>
      </c>
      <c r="F1639" t="s">
        <v>63</v>
      </c>
      <c r="G1639" t="s">
        <v>49</v>
      </c>
      <c r="H1639" t="s">
        <v>50</v>
      </c>
      <c r="I1639">
        <v>320917</v>
      </c>
      <c r="J1639" t="s">
        <v>54</v>
      </c>
      <c r="K1639" s="38">
        <v>1</v>
      </c>
      <c r="L1639" s="38">
        <v>0</v>
      </c>
      <c r="M1639" s="38">
        <v>0</v>
      </c>
      <c r="N1639" s="38">
        <v>0</v>
      </c>
      <c r="O1639" s="38">
        <v>0</v>
      </c>
      <c r="P1639" s="38">
        <v>0</v>
      </c>
      <c r="Q1639">
        <v>2023</v>
      </c>
      <c r="R1639">
        <v>12</v>
      </c>
      <c r="S1639">
        <v>0</v>
      </c>
      <c r="T1639" t="s">
        <v>52</v>
      </c>
    </row>
    <row r="1640" spans="1:20" x14ac:dyDescent="0.25">
      <c r="A1640">
        <v>6750068492</v>
      </c>
      <c r="B1640" s="37">
        <v>45282</v>
      </c>
      <c r="C1640" t="s">
        <v>45</v>
      </c>
      <c r="D1640" t="s">
        <v>46</v>
      </c>
      <c r="E1640" t="s">
        <v>47</v>
      </c>
      <c r="F1640" t="s">
        <v>162</v>
      </c>
      <c r="G1640" t="s">
        <v>49</v>
      </c>
      <c r="H1640" t="s">
        <v>50</v>
      </c>
      <c r="I1640">
        <v>320015</v>
      </c>
      <c r="J1640" t="s">
        <v>51</v>
      </c>
      <c r="K1640" s="38">
        <v>3</v>
      </c>
      <c r="L1640" s="38">
        <v>332.22199999999998</v>
      </c>
      <c r="M1640" s="38">
        <v>996.66600000000005</v>
      </c>
      <c r="N1640" s="38">
        <v>0</v>
      </c>
      <c r="O1640" s="38">
        <v>79.733000000000004</v>
      </c>
      <c r="P1640" s="38">
        <v>1076.3989999999999</v>
      </c>
      <c r="Q1640">
        <v>2023</v>
      </c>
      <c r="R1640">
        <v>12</v>
      </c>
      <c r="S1640">
        <v>0</v>
      </c>
      <c r="T1640" t="s">
        <v>52</v>
      </c>
    </row>
    <row r="1641" spans="1:20" x14ac:dyDescent="0.25">
      <c r="A1641">
        <v>6750068492</v>
      </c>
      <c r="B1641" s="37">
        <v>45282</v>
      </c>
      <c r="C1641" t="s">
        <v>45</v>
      </c>
      <c r="D1641" t="s">
        <v>46</v>
      </c>
      <c r="E1641" t="s">
        <v>47</v>
      </c>
      <c r="F1641" t="s">
        <v>162</v>
      </c>
      <c r="G1641" t="s">
        <v>49</v>
      </c>
      <c r="H1641" t="s">
        <v>50</v>
      </c>
      <c r="I1641">
        <v>320107</v>
      </c>
      <c r="J1641" t="s">
        <v>53</v>
      </c>
      <c r="K1641" s="38">
        <v>1</v>
      </c>
      <c r="L1641" s="38">
        <v>332.22199999999998</v>
      </c>
      <c r="M1641" s="38">
        <v>332.22199999999998</v>
      </c>
      <c r="N1641" s="38">
        <v>0</v>
      </c>
      <c r="O1641" s="38">
        <v>26.577999999999999</v>
      </c>
      <c r="P1641" s="38">
        <v>358.8</v>
      </c>
      <c r="Q1641">
        <v>2023</v>
      </c>
      <c r="R1641">
        <v>12</v>
      </c>
      <c r="S1641">
        <v>0</v>
      </c>
      <c r="T1641" t="s">
        <v>52</v>
      </c>
    </row>
    <row r="1642" spans="1:20" x14ac:dyDescent="0.25">
      <c r="A1642">
        <v>6750068492</v>
      </c>
      <c r="B1642" s="37">
        <v>45282</v>
      </c>
      <c r="C1642" t="s">
        <v>45</v>
      </c>
      <c r="D1642" t="s">
        <v>46</v>
      </c>
      <c r="E1642" t="s">
        <v>47</v>
      </c>
      <c r="F1642" t="s">
        <v>162</v>
      </c>
      <c r="G1642" t="s">
        <v>49</v>
      </c>
      <c r="H1642" t="s">
        <v>50</v>
      </c>
      <c r="I1642">
        <v>320028</v>
      </c>
      <c r="J1642" t="s">
        <v>11</v>
      </c>
      <c r="K1642" s="38">
        <v>6</v>
      </c>
      <c r="L1642" s="38">
        <v>170.208</v>
      </c>
      <c r="M1642" s="38">
        <v>1021.248</v>
      </c>
      <c r="N1642" s="38">
        <v>0</v>
      </c>
      <c r="O1642" s="38">
        <v>81.7</v>
      </c>
      <c r="P1642" s="38">
        <v>1102.9480000000001</v>
      </c>
      <c r="Q1642">
        <v>2023</v>
      </c>
      <c r="R1642">
        <v>12</v>
      </c>
      <c r="S1642">
        <v>0</v>
      </c>
      <c r="T1642" t="s">
        <v>52</v>
      </c>
    </row>
    <row r="1643" spans="1:20" x14ac:dyDescent="0.25">
      <c r="A1643">
        <v>6750068492</v>
      </c>
      <c r="B1643" s="37">
        <v>45282</v>
      </c>
      <c r="C1643" t="s">
        <v>45</v>
      </c>
      <c r="D1643" t="s">
        <v>46</v>
      </c>
      <c r="E1643" t="s">
        <v>47</v>
      </c>
      <c r="F1643" t="s">
        <v>162</v>
      </c>
      <c r="G1643" t="s">
        <v>49</v>
      </c>
      <c r="H1643" t="s">
        <v>50</v>
      </c>
      <c r="I1643">
        <v>320118</v>
      </c>
      <c r="J1643" t="s">
        <v>57</v>
      </c>
      <c r="K1643" s="38">
        <v>1</v>
      </c>
      <c r="L1643" s="38">
        <v>187.35400000000001</v>
      </c>
      <c r="M1643" s="38">
        <v>187.35400000000001</v>
      </c>
      <c r="N1643" s="38">
        <v>-33.063000000000002</v>
      </c>
      <c r="O1643" s="38">
        <v>14.988</v>
      </c>
      <c r="P1643" s="38">
        <v>202.34200000000001</v>
      </c>
      <c r="Q1643">
        <v>2023</v>
      </c>
      <c r="R1643">
        <v>12</v>
      </c>
      <c r="S1643">
        <v>0.15000204158481423</v>
      </c>
      <c r="T1643" t="s">
        <v>56</v>
      </c>
    </row>
    <row r="1644" spans="1:20" x14ac:dyDescent="0.25">
      <c r="A1644">
        <v>6750068492</v>
      </c>
      <c r="B1644" s="37">
        <v>45282</v>
      </c>
      <c r="C1644" t="s">
        <v>45</v>
      </c>
      <c r="D1644" t="s">
        <v>46</v>
      </c>
      <c r="E1644" t="s">
        <v>47</v>
      </c>
      <c r="F1644" t="s">
        <v>162</v>
      </c>
      <c r="G1644" t="s">
        <v>49</v>
      </c>
      <c r="H1644" t="s">
        <v>50</v>
      </c>
      <c r="I1644">
        <v>320917</v>
      </c>
      <c r="J1644" t="s">
        <v>54</v>
      </c>
      <c r="K1644" s="38">
        <v>1</v>
      </c>
      <c r="L1644" s="38">
        <v>332.22199999999998</v>
      </c>
      <c r="M1644" s="38">
        <v>332.22199999999998</v>
      </c>
      <c r="N1644" s="38">
        <v>0</v>
      </c>
      <c r="O1644" s="38">
        <v>26.577999999999999</v>
      </c>
      <c r="P1644" s="38">
        <v>358.8</v>
      </c>
      <c r="Q1644">
        <v>2023</v>
      </c>
      <c r="R1644">
        <v>12</v>
      </c>
      <c r="S1644">
        <v>0</v>
      </c>
      <c r="T1644" t="s">
        <v>52</v>
      </c>
    </row>
    <row r="1645" spans="1:20" x14ac:dyDescent="0.25">
      <c r="A1645">
        <v>6750068492</v>
      </c>
      <c r="B1645" s="37">
        <v>45282</v>
      </c>
      <c r="C1645" t="s">
        <v>45</v>
      </c>
      <c r="D1645" t="s">
        <v>46</v>
      </c>
      <c r="E1645" t="s">
        <v>47</v>
      </c>
      <c r="F1645" t="s">
        <v>162</v>
      </c>
      <c r="G1645" t="s">
        <v>49</v>
      </c>
      <c r="H1645" t="s">
        <v>50</v>
      </c>
      <c r="I1645">
        <v>323900</v>
      </c>
      <c r="J1645" t="s">
        <v>64</v>
      </c>
      <c r="K1645" s="38">
        <v>2</v>
      </c>
      <c r="L1645" s="38">
        <v>196.71299999999999</v>
      </c>
      <c r="M1645" s="38">
        <v>393.42500000000001</v>
      </c>
      <c r="N1645" s="38">
        <v>-168.61099999999999</v>
      </c>
      <c r="O1645" s="38">
        <v>31.474</v>
      </c>
      <c r="P1645" s="38">
        <v>424.899</v>
      </c>
      <c r="Q1645">
        <v>2023</v>
      </c>
      <c r="R1645">
        <v>12</v>
      </c>
      <c r="S1645">
        <v>0.29999982207577075</v>
      </c>
      <c r="T1645" t="s">
        <v>56</v>
      </c>
    </row>
    <row r="1646" spans="1:20" x14ac:dyDescent="0.25">
      <c r="A1646">
        <v>6750068492</v>
      </c>
      <c r="B1646" s="37">
        <v>45282</v>
      </c>
      <c r="C1646" t="s">
        <v>45</v>
      </c>
      <c r="D1646" t="s">
        <v>46</v>
      </c>
      <c r="E1646" t="s">
        <v>47</v>
      </c>
      <c r="F1646" t="s">
        <v>162</v>
      </c>
      <c r="G1646" t="s">
        <v>49</v>
      </c>
      <c r="H1646" t="s">
        <v>50</v>
      </c>
      <c r="I1646">
        <v>323103</v>
      </c>
      <c r="J1646" t="s">
        <v>60</v>
      </c>
      <c r="K1646" s="38">
        <v>2</v>
      </c>
      <c r="L1646" s="38">
        <v>196.71299999999999</v>
      </c>
      <c r="M1646" s="38">
        <v>393.42500000000001</v>
      </c>
      <c r="N1646" s="38">
        <v>-168.61099999999999</v>
      </c>
      <c r="O1646" s="38">
        <v>31.474</v>
      </c>
      <c r="P1646" s="38">
        <v>424.899</v>
      </c>
      <c r="Q1646">
        <v>2023</v>
      </c>
      <c r="R1646">
        <v>12</v>
      </c>
      <c r="S1646">
        <v>0.29999982207577075</v>
      </c>
      <c r="T1646" t="s">
        <v>56</v>
      </c>
    </row>
    <row r="1647" spans="1:20" x14ac:dyDescent="0.25">
      <c r="A1647">
        <v>6750068492</v>
      </c>
      <c r="B1647" s="37">
        <v>45282</v>
      </c>
      <c r="C1647" t="s">
        <v>45</v>
      </c>
      <c r="D1647" t="s">
        <v>46</v>
      </c>
      <c r="E1647" t="s">
        <v>47</v>
      </c>
      <c r="F1647" t="s">
        <v>162</v>
      </c>
      <c r="G1647" t="s">
        <v>49</v>
      </c>
      <c r="H1647" t="s">
        <v>50</v>
      </c>
      <c r="I1647">
        <v>323004</v>
      </c>
      <c r="J1647" t="s">
        <v>61</v>
      </c>
      <c r="K1647" s="38">
        <v>2</v>
      </c>
      <c r="L1647" s="38">
        <v>196.71299999999999</v>
      </c>
      <c r="M1647" s="38">
        <v>393.42500000000001</v>
      </c>
      <c r="N1647" s="38">
        <v>-168.61099999999999</v>
      </c>
      <c r="O1647" s="38">
        <v>31.474</v>
      </c>
      <c r="P1647" s="38">
        <v>424.899</v>
      </c>
      <c r="Q1647">
        <v>2023</v>
      </c>
      <c r="R1647">
        <v>12</v>
      </c>
      <c r="S1647">
        <v>0.29999982207577075</v>
      </c>
      <c r="T1647" t="s">
        <v>56</v>
      </c>
    </row>
    <row r="1648" spans="1:20" x14ac:dyDescent="0.25">
      <c r="A1648">
        <v>6750068492</v>
      </c>
      <c r="B1648" s="37">
        <v>45282</v>
      </c>
      <c r="C1648" t="s">
        <v>45</v>
      </c>
      <c r="D1648" t="s">
        <v>46</v>
      </c>
      <c r="E1648" t="s">
        <v>47</v>
      </c>
      <c r="F1648" t="s">
        <v>162</v>
      </c>
      <c r="G1648" t="s">
        <v>49</v>
      </c>
      <c r="H1648" t="s">
        <v>50</v>
      </c>
      <c r="I1648">
        <v>320020</v>
      </c>
      <c r="J1648" t="s">
        <v>84</v>
      </c>
      <c r="K1648" s="38">
        <v>1</v>
      </c>
      <c r="L1648" s="38">
        <v>265.77800000000002</v>
      </c>
      <c r="M1648" s="38">
        <v>265.77800000000002</v>
      </c>
      <c r="N1648" s="38">
        <v>-66.444000000000003</v>
      </c>
      <c r="O1648" s="38">
        <v>21.262</v>
      </c>
      <c r="P1648" s="38">
        <v>287.04000000000002</v>
      </c>
      <c r="Q1648">
        <v>2023</v>
      </c>
      <c r="R1648">
        <v>12</v>
      </c>
      <c r="S1648">
        <v>0.19999879598581669</v>
      </c>
      <c r="T1648" t="s">
        <v>56</v>
      </c>
    </row>
    <row r="1649" spans="1:20" x14ac:dyDescent="0.25">
      <c r="A1649">
        <v>6750068492</v>
      </c>
      <c r="B1649" s="37">
        <v>45282</v>
      </c>
      <c r="C1649" t="s">
        <v>45</v>
      </c>
      <c r="D1649" t="s">
        <v>46</v>
      </c>
      <c r="E1649" t="s">
        <v>47</v>
      </c>
      <c r="F1649" t="s">
        <v>162</v>
      </c>
      <c r="G1649" t="s">
        <v>49</v>
      </c>
      <c r="H1649" t="s">
        <v>50</v>
      </c>
      <c r="I1649">
        <v>320025</v>
      </c>
      <c r="J1649" t="s">
        <v>58</v>
      </c>
      <c r="K1649" s="38">
        <v>2</v>
      </c>
      <c r="L1649" s="38">
        <v>187.35499999999999</v>
      </c>
      <c r="M1649" s="38">
        <v>374.709</v>
      </c>
      <c r="N1649" s="38">
        <v>-66.125</v>
      </c>
      <c r="O1649" s="38">
        <v>29.977</v>
      </c>
      <c r="P1649" s="38">
        <v>404.68599999999998</v>
      </c>
      <c r="Q1649">
        <v>2023</v>
      </c>
      <c r="R1649">
        <v>12</v>
      </c>
      <c r="S1649">
        <v>0.1499994328943936</v>
      </c>
      <c r="T1649" t="s">
        <v>56</v>
      </c>
    </row>
    <row r="1650" spans="1:20" x14ac:dyDescent="0.25">
      <c r="A1650">
        <v>6750068492</v>
      </c>
      <c r="B1650" s="37">
        <v>45282</v>
      </c>
      <c r="C1650" t="s">
        <v>45</v>
      </c>
      <c r="D1650" t="s">
        <v>46</v>
      </c>
      <c r="E1650" t="s">
        <v>47</v>
      </c>
      <c r="F1650" t="s">
        <v>162</v>
      </c>
      <c r="G1650" t="s">
        <v>49</v>
      </c>
      <c r="H1650" t="s">
        <v>50</v>
      </c>
      <c r="I1650">
        <v>320400</v>
      </c>
      <c r="J1650" t="s">
        <v>12</v>
      </c>
      <c r="K1650" s="38">
        <v>1</v>
      </c>
      <c r="L1650" s="38">
        <v>169.363</v>
      </c>
      <c r="M1650" s="38">
        <v>169.363</v>
      </c>
      <c r="N1650" s="38">
        <v>-56.454999999999998</v>
      </c>
      <c r="O1650" s="38">
        <v>13.548999999999999</v>
      </c>
      <c r="P1650" s="38">
        <v>182.91200000000001</v>
      </c>
      <c r="Q1650">
        <v>2023</v>
      </c>
      <c r="R1650">
        <v>12</v>
      </c>
      <c r="S1650">
        <v>0.2500022141724752</v>
      </c>
      <c r="T1650" t="s">
        <v>56</v>
      </c>
    </row>
    <row r="1651" spans="1:20" x14ac:dyDescent="0.25">
      <c r="A1651">
        <v>6750068492</v>
      </c>
      <c r="B1651" s="37">
        <v>45282</v>
      </c>
      <c r="C1651" t="s">
        <v>45</v>
      </c>
      <c r="D1651" t="s">
        <v>46</v>
      </c>
      <c r="E1651" t="s">
        <v>47</v>
      </c>
      <c r="F1651" t="s">
        <v>162</v>
      </c>
      <c r="G1651" t="s">
        <v>49</v>
      </c>
      <c r="H1651" t="s">
        <v>50</v>
      </c>
      <c r="I1651">
        <v>320100</v>
      </c>
      <c r="J1651" t="s">
        <v>13</v>
      </c>
      <c r="K1651" s="38">
        <v>1</v>
      </c>
      <c r="L1651" s="38">
        <v>169.363</v>
      </c>
      <c r="M1651" s="38">
        <v>169.363</v>
      </c>
      <c r="N1651" s="38">
        <v>-56.454999999999998</v>
      </c>
      <c r="O1651" s="38">
        <v>13.548999999999999</v>
      </c>
      <c r="P1651" s="38">
        <v>182.91200000000001</v>
      </c>
      <c r="Q1651">
        <v>2023</v>
      </c>
      <c r="R1651">
        <v>12</v>
      </c>
      <c r="S1651">
        <v>0.2500022141724752</v>
      </c>
      <c r="T1651" t="s">
        <v>56</v>
      </c>
    </row>
    <row r="1652" spans="1:20" x14ac:dyDescent="0.25">
      <c r="A1652">
        <v>6750068492</v>
      </c>
      <c r="B1652" s="37">
        <v>45282</v>
      </c>
      <c r="C1652" t="s">
        <v>45</v>
      </c>
      <c r="D1652" t="s">
        <v>46</v>
      </c>
      <c r="E1652" t="s">
        <v>47</v>
      </c>
      <c r="F1652" t="s">
        <v>162</v>
      </c>
      <c r="G1652" t="s">
        <v>49</v>
      </c>
      <c r="H1652" t="s">
        <v>50</v>
      </c>
      <c r="I1652">
        <v>320015</v>
      </c>
      <c r="J1652" t="s">
        <v>51</v>
      </c>
      <c r="K1652" s="38">
        <v>1</v>
      </c>
      <c r="L1652" s="38">
        <v>0</v>
      </c>
      <c r="M1652" s="38">
        <v>0</v>
      </c>
      <c r="N1652" s="38">
        <v>0</v>
      </c>
      <c r="O1652" s="38">
        <v>0</v>
      </c>
      <c r="P1652" s="38">
        <v>0</v>
      </c>
      <c r="Q1652">
        <v>2023</v>
      </c>
      <c r="R1652">
        <v>12</v>
      </c>
      <c r="S1652">
        <v>0</v>
      </c>
      <c r="T1652" t="s">
        <v>52</v>
      </c>
    </row>
    <row r="1653" spans="1:20" x14ac:dyDescent="0.25">
      <c r="A1653">
        <v>8825003554</v>
      </c>
      <c r="B1653" s="37">
        <v>45282</v>
      </c>
      <c r="C1653" t="s">
        <v>166</v>
      </c>
      <c r="D1653" t="s">
        <v>89</v>
      </c>
      <c r="E1653" t="s">
        <v>5</v>
      </c>
      <c r="F1653" t="s">
        <v>90</v>
      </c>
      <c r="G1653" t="s">
        <v>49</v>
      </c>
      <c r="H1653" t="s">
        <v>50</v>
      </c>
      <c r="I1653">
        <v>323102</v>
      </c>
      <c r="J1653" t="s">
        <v>169</v>
      </c>
      <c r="L1653" s="38">
        <v>240</v>
      </c>
      <c r="M1653" s="38">
        <v>-672</v>
      </c>
      <c r="N1653" s="38">
        <v>0</v>
      </c>
      <c r="O1653" s="38">
        <v>-67.2</v>
      </c>
      <c r="P1653" s="38">
        <v>-739.2</v>
      </c>
      <c r="Q1653">
        <v>2023</v>
      </c>
      <c r="R1653">
        <v>12</v>
      </c>
      <c r="S1653">
        <v>0</v>
      </c>
      <c r="T1653" t="s">
        <v>52</v>
      </c>
    </row>
    <row r="1654" spans="1:20" x14ac:dyDescent="0.25">
      <c r="A1654">
        <v>8825003557</v>
      </c>
      <c r="B1654" s="37">
        <v>45282</v>
      </c>
      <c r="C1654" t="s">
        <v>166</v>
      </c>
      <c r="D1654" t="s">
        <v>139</v>
      </c>
      <c r="E1654" t="s">
        <v>140</v>
      </c>
      <c r="F1654" t="s">
        <v>140</v>
      </c>
      <c r="G1654" t="s">
        <v>49</v>
      </c>
      <c r="H1654" t="s">
        <v>50</v>
      </c>
      <c r="I1654">
        <v>323900</v>
      </c>
      <c r="J1654" t="s">
        <v>64</v>
      </c>
      <c r="L1654" s="38">
        <v>196.71199999999999</v>
      </c>
      <c r="M1654" s="38">
        <v>-24.588999999999999</v>
      </c>
      <c r="N1654" s="38">
        <v>10.538</v>
      </c>
      <c r="O1654" s="38">
        <v>-1.9670000000000001</v>
      </c>
      <c r="P1654" s="38">
        <v>-26.556000000000001</v>
      </c>
      <c r="Q1654">
        <v>2023</v>
      </c>
      <c r="R1654">
        <v>12</v>
      </c>
      <c r="S1654">
        <v>0</v>
      </c>
      <c r="T1654" t="s">
        <v>52</v>
      </c>
    </row>
    <row r="1655" spans="1:20" x14ac:dyDescent="0.25">
      <c r="A1655">
        <v>8825003557</v>
      </c>
      <c r="B1655" s="37">
        <v>45282</v>
      </c>
      <c r="C1655" t="s">
        <v>166</v>
      </c>
      <c r="D1655" t="s">
        <v>139</v>
      </c>
      <c r="E1655" t="s">
        <v>140</v>
      </c>
      <c r="F1655" t="s">
        <v>140</v>
      </c>
      <c r="G1655" t="s">
        <v>49</v>
      </c>
      <c r="H1655" t="s">
        <v>50</v>
      </c>
      <c r="I1655">
        <v>320400</v>
      </c>
      <c r="J1655" t="s">
        <v>12</v>
      </c>
      <c r="L1655" s="38">
        <v>158.072</v>
      </c>
      <c r="M1655" s="38">
        <v>-26.398</v>
      </c>
      <c r="N1655" s="38">
        <v>11.314</v>
      </c>
      <c r="O1655" s="38">
        <v>-2.1120000000000001</v>
      </c>
      <c r="P1655" s="38">
        <v>-28.51</v>
      </c>
      <c r="Q1655">
        <v>2023</v>
      </c>
      <c r="R1655">
        <v>12</v>
      </c>
      <c r="S1655">
        <v>0</v>
      </c>
      <c r="T1655" t="s">
        <v>52</v>
      </c>
    </row>
    <row r="1656" spans="1:20" x14ac:dyDescent="0.25">
      <c r="A1656">
        <v>8825003557</v>
      </c>
      <c r="B1656" s="37">
        <v>45282</v>
      </c>
      <c r="C1656" t="s">
        <v>166</v>
      </c>
      <c r="D1656" t="s">
        <v>139</v>
      </c>
      <c r="E1656" t="s">
        <v>140</v>
      </c>
      <c r="F1656" t="s">
        <v>140</v>
      </c>
      <c r="G1656" t="s">
        <v>49</v>
      </c>
      <c r="H1656" t="s">
        <v>50</v>
      </c>
      <c r="I1656">
        <v>320013</v>
      </c>
      <c r="J1656" t="s">
        <v>167</v>
      </c>
      <c r="L1656" s="38">
        <v>125.416</v>
      </c>
      <c r="M1656" s="38">
        <v>-6040.9359999999997</v>
      </c>
      <c r="N1656" s="38">
        <v>2013.646</v>
      </c>
      <c r="O1656" s="38">
        <v>-483.274</v>
      </c>
      <c r="P1656" s="38">
        <v>-6524.21</v>
      </c>
      <c r="Q1656">
        <v>2023</v>
      </c>
      <c r="R1656">
        <v>12</v>
      </c>
      <c r="S1656">
        <v>0</v>
      </c>
      <c r="T1656" t="s">
        <v>52</v>
      </c>
    </row>
    <row r="1657" spans="1:20" x14ac:dyDescent="0.25">
      <c r="A1657">
        <v>8825003557</v>
      </c>
      <c r="B1657" s="37">
        <v>45282</v>
      </c>
      <c r="C1657" t="s">
        <v>166</v>
      </c>
      <c r="D1657" t="s">
        <v>139</v>
      </c>
      <c r="E1657" t="s">
        <v>140</v>
      </c>
      <c r="F1657" t="s">
        <v>140</v>
      </c>
      <c r="G1657" t="s">
        <v>49</v>
      </c>
      <c r="H1657" t="s">
        <v>50</v>
      </c>
      <c r="I1657">
        <v>320107</v>
      </c>
      <c r="J1657" t="s">
        <v>53</v>
      </c>
      <c r="L1657" s="38">
        <v>317.77999999999997</v>
      </c>
      <c r="M1657" s="38">
        <v>-79.444999999999993</v>
      </c>
      <c r="N1657" s="38">
        <v>0</v>
      </c>
      <c r="O1657" s="38">
        <v>-6.3559999999999999</v>
      </c>
      <c r="P1657" s="38">
        <v>-85.801000000000002</v>
      </c>
      <c r="Q1657">
        <v>2023</v>
      </c>
      <c r="R1657">
        <v>12</v>
      </c>
      <c r="S1657">
        <v>0</v>
      </c>
      <c r="T1657" t="s">
        <v>52</v>
      </c>
    </row>
    <row r="1658" spans="1:20" x14ac:dyDescent="0.25">
      <c r="A1658">
        <v>8825003557</v>
      </c>
      <c r="B1658" s="37">
        <v>45282</v>
      </c>
      <c r="C1658" t="s">
        <v>166</v>
      </c>
      <c r="D1658" t="s">
        <v>139</v>
      </c>
      <c r="E1658" t="s">
        <v>140</v>
      </c>
      <c r="F1658" t="s">
        <v>140</v>
      </c>
      <c r="G1658" t="s">
        <v>49</v>
      </c>
      <c r="H1658" t="s">
        <v>50</v>
      </c>
      <c r="I1658">
        <v>324003</v>
      </c>
      <c r="J1658" t="s">
        <v>10</v>
      </c>
      <c r="L1658" s="38">
        <v>366.66</v>
      </c>
      <c r="M1658" s="38">
        <v>-18.332999999999998</v>
      </c>
      <c r="N1658" s="38">
        <v>0</v>
      </c>
      <c r="O1658" s="38">
        <v>-1.4670000000000001</v>
      </c>
      <c r="P1658" s="38">
        <v>-19.8</v>
      </c>
      <c r="Q1658">
        <v>2023</v>
      </c>
      <c r="R1658">
        <v>12</v>
      </c>
      <c r="S1658">
        <v>0</v>
      </c>
      <c r="T1658" t="s">
        <v>52</v>
      </c>
    </row>
    <row r="1659" spans="1:20" x14ac:dyDescent="0.25">
      <c r="A1659">
        <v>8825003557</v>
      </c>
      <c r="B1659" s="37">
        <v>45282</v>
      </c>
      <c r="C1659" t="s">
        <v>166</v>
      </c>
      <c r="D1659" t="s">
        <v>139</v>
      </c>
      <c r="E1659" t="s">
        <v>140</v>
      </c>
      <c r="F1659" t="s">
        <v>140</v>
      </c>
      <c r="G1659" t="s">
        <v>49</v>
      </c>
      <c r="H1659" t="s">
        <v>50</v>
      </c>
      <c r="I1659">
        <v>320917</v>
      </c>
      <c r="J1659" t="s">
        <v>54</v>
      </c>
      <c r="L1659" s="38">
        <v>270.11799999999999</v>
      </c>
      <c r="M1659" s="38">
        <v>-4.5919999999999996</v>
      </c>
      <c r="N1659" s="38">
        <v>0.81</v>
      </c>
      <c r="O1659" s="38">
        <v>-0.36699999999999999</v>
      </c>
      <c r="P1659" s="38">
        <v>-4.9589999999999996</v>
      </c>
      <c r="Q1659">
        <v>2023</v>
      </c>
      <c r="R1659">
        <v>12</v>
      </c>
      <c r="S1659">
        <v>0</v>
      </c>
      <c r="T1659" t="s">
        <v>52</v>
      </c>
    </row>
    <row r="1660" spans="1:20" x14ac:dyDescent="0.25">
      <c r="A1660">
        <v>8825003558</v>
      </c>
      <c r="B1660" s="37">
        <v>45282</v>
      </c>
      <c r="C1660" t="s">
        <v>166</v>
      </c>
      <c r="D1660" t="s">
        <v>139</v>
      </c>
      <c r="E1660" t="s">
        <v>140</v>
      </c>
      <c r="F1660" t="s">
        <v>140</v>
      </c>
      <c r="G1660" t="s">
        <v>49</v>
      </c>
      <c r="H1660" t="s">
        <v>50</v>
      </c>
      <c r="I1660">
        <v>320023</v>
      </c>
      <c r="J1660" t="s">
        <v>9</v>
      </c>
      <c r="L1660" s="38">
        <v>179.208</v>
      </c>
      <c r="M1660" s="38">
        <v>-388.34399999999999</v>
      </c>
      <c r="N1660" s="38">
        <v>68.531000000000006</v>
      </c>
      <c r="O1660" s="38">
        <v>-31.068000000000001</v>
      </c>
      <c r="P1660" s="38">
        <v>-419.41199999999998</v>
      </c>
      <c r="Q1660">
        <v>2023</v>
      </c>
      <c r="R1660">
        <v>12</v>
      </c>
      <c r="S1660">
        <v>0</v>
      </c>
      <c r="T1660" t="s">
        <v>52</v>
      </c>
    </row>
    <row r="1661" spans="1:20" x14ac:dyDescent="0.25">
      <c r="A1661">
        <v>8825003558</v>
      </c>
      <c r="B1661" s="37">
        <v>45282</v>
      </c>
      <c r="C1661" t="s">
        <v>166</v>
      </c>
      <c r="D1661" t="s">
        <v>139</v>
      </c>
      <c r="E1661" t="s">
        <v>140</v>
      </c>
      <c r="F1661" t="s">
        <v>140</v>
      </c>
      <c r="G1661" t="s">
        <v>49</v>
      </c>
      <c r="H1661" t="s">
        <v>50</v>
      </c>
      <c r="I1661">
        <v>320118</v>
      </c>
      <c r="J1661" t="s">
        <v>57</v>
      </c>
      <c r="L1661" s="38">
        <v>179.208</v>
      </c>
      <c r="M1661" s="38">
        <v>-3225.7449999999999</v>
      </c>
      <c r="N1661" s="38">
        <v>569.24900000000002</v>
      </c>
      <c r="O1661" s="38">
        <v>-258.05900000000003</v>
      </c>
      <c r="P1661" s="38">
        <v>-3483.8040000000001</v>
      </c>
      <c r="Q1661">
        <v>2023</v>
      </c>
      <c r="R1661">
        <v>12</v>
      </c>
      <c r="S1661">
        <v>0</v>
      </c>
      <c r="T1661" t="s">
        <v>52</v>
      </c>
    </row>
    <row r="1662" spans="1:20" x14ac:dyDescent="0.25">
      <c r="A1662">
        <v>8825003559</v>
      </c>
      <c r="B1662" s="37">
        <v>45282</v>
      </c>
      <c r="C1662" t="s">
        <v>166</v>
      </c>
      <c r="D1662" t="s">
        <v>139</v>
      </c>
      <c r="E1662" t="s">
        <v>140</v>
      </c>
      <c r="F1662" t="s">
        <v>140</v>
      </c>
      <c r="G1662" t="s">
        <v>49</v>
      </c>
      <c r="H1662" t="s">
        <v>50</v>
      </c>
      <c r="I1662">
        <v>320011</v>
      </c>
      <c r="J1662" t="s">
        <v>170</v>
      </c>
      <c r="L1662" s="38">
        <v>270.11099999999999</v>
      </c>
      <c r="M1662" s="38">
        <v>-360.05799999999999</v>
      </c>
      <c r="N1662" s="38">
        <v>63.54</v>
      </c>
      <c r="O1662" s="38">
        <v>-36.006</v>
      </c>
      <c r="P1662" s="38">
        <v>-396.06400000000002</v>
      </c>
      <c r="Q1662">
        <v>2023</v>
      </c>
      <c r="R1662">
        <v>12</v>
      </c>
      <c r="S1662">
        <v>0</v>
      </c>
      <c r="T1662" t="s">
        <v>52</v>
      </c>
    </row>
    <row r="1663" spans="1:20" x14ac:dyDescent="0.25">
      <c r="A1663">
        <v>8825003560</v>
      </c>
      <c r="B1663" s="37">
        <v>45282</v>
      </c>
      <c r="C1663" t="s">
        <v>166</v>
      </c>
      <c r="D1663" t="s">
        <v>139</v>
      </c>
      <c r="E1663" t="s">
        <v>140</v>
      </c>
      <c r="F1663" t="s">
        <v>140</v>
      </c>
      <c r="G1663" t="s">
        <v>49</v>
      </c>
      <c r="H1663" t="s">
        <v>50</v>
      </c>
      <c r="I1663">
        <v>320013</v>
      </c>
      <c r="J1663" t="s">
        <v>167</v>
      </c>
      <c r="L1663" s="38">
        <v>125.416</v>
      </c>
      <c r="M1663" s="38">
        <v>-167.18</v>
      </c>
      <c r="N1663" s="38">
        <v>55.726999999999997</v>
      </c>
      <c r="O1663" s="38">
        <v>-13.375</v>
      </c>
      <c r="P1663" s="38">
        <v>-180.55500000000001</v>
      </c>
      <c r="Q1663">
        <v>2023</v>
      </c>
      <c r="R1663">
        <v>12</v>
      </c>
      <c r="S1663">
        <v>0</v>
      </c>
      <c r="T1663" t="s">
        <v>52</v>
      </c>
    </row>
    <row r="1664" spans="1:20" x14ac:dyDescent="0.25">
      <c r="A1664">
        <v>8825003560</v>
      </c>
      <c r="B1664" s="37">
        <v>45282</v>
      </c>
      <c r="C1664" t="s">
        <v>166</v>
      </c>
      <c r="D1664" t="s">
        <v>139</v>
      </c>
      <c r="E1664" t="s">
        <v>140</v>
      </c>
      <c r="F1664" t="s">
        <v>140</v>
      </c>
      <c r="G1664" t="s">
        <v>49</v>
      </c>
      <c r="H1664" t="s">
        <v>50</v>
      </c>
      <c r="I1664">
        <v>320118</v>
      </c>
      <c r="J1664" t="s">
        <v>57</v>
      </c>
      <c r="L1664" s="38">
        <v>179.208</v>
      </c>
      <c r="M1664" s="38">
        <v>-89.603999999999999</v>
      </c>
      <c r="N1664" s="38">
        <v>15.813000000000001</v>
      </c>
      <c r="O1664" s="38">
        <v>-7.1680000000000001</v>
      </c>
      <c r="P1664" s="38">
        <v>-96.772000000000006</v>
      </c>
      <c r="Q1664">
        <v>2023</v>
      </c>
      <c r="R1664">
        <v>12</v>
      </c>
      <c r="S1664">
        <v>0</v>
      </c>
      <c r="T1664" t="s">
        <v>52</v>
      </c>
    </row>
    <row r="1665" spans="1:20" x14ac:dyDescent="0.25">
      <c r="A1665">
        <v>9075001020</v>
      </c>
      <c r="B1665" s="37">
        <v>45282</v>
      </c>
      <c r="C1665" t="s">
        <v>81</v>
      </c>
      <c r="D1665" t="s">
        <v>139</v>
      </c>
      <c r="E1665" t="s">
        <v>140</v>
      </c>
      <c r="F1665" t="s">
        <v>140</v>
      </c>
      <c r="G1665" t="s">
        <v>49</v>
      </c>
      <c r="H1665" t="s">
        <v>50</v>
      </c>
      <c r="I1665">
        <v>323900</v>
      </c>
      <c r="J1665" t="s">
        <v>64</v>
      </c>
      <c r="K1665" s="38">
        <v>-100</v>
      </c>
      <c r="L1665" s="38">
        <v>224.81399999999999</v>
      </c>
      <c r="M1665" s="38">
        <v>-22481.439999999999</v>
      </c>
      <c r="N1665" s="38">
        <v>5620.36</v>
      </c>
      <c r="O1665" s="38">
        <v>-1798.5150000000001</v>
      </c>
      <c r="P1665" s="38">
        <v>-24279.955000000002</v>
      </c>
      <c r="Q1665">
        <v>2023</v>
      </c>
      <c r="R1665">
        <v>12</v>
      </c>
      <c r="S1665">
        <v>0.2000002846796784</v>
      </c>
      <c r="T1665" t="s">
        <v>56</v>
      </c>
    </row>
    <row r="1666" spans="1:20" x14ac:dyDescent="0.25">
      <c r="A1666">
        <v>9075001020</v>
      </c>
      <c r="B1666" s="37">
        <v>45282</v>
      </c>
      <c r="C1666" t="s">
        <v>81</v>
      </c>
      <c r="D1666" t="s">
        <v>139</v>
      </c>
      <c r="E1666" t="s">
        <v>140</v>
      </c>
      <c r="F1666" t="s">
        <v>140</v>
      </c>
      <c r="G1666" t="s">
        <v>49</v>
      </c>
      <c r="H1666" t="s">
        <v>50</v>
      </c>
      <c r="I1666">
        <v>322000</v>
      </c>
      <c r="J1666" t="s">
        <v>69</v>
      </c>
      <c r="K1666" s="38">
        <v>-100</v>
      </c>
      <c r="L1666" s="38">
        <v>196.71299999999999</v>
      </c>
      <c r="M1666" s="38">
        <v>-19671.259999999998</v>
      </c>
      <c r="N1666" s="38">
        <v>8430.5400000000009</v>
      </c>
      <c r="O1666" s="38">
        <v>-1573.701</v>
      </c>
      <c r="P1666" s="38">
        <v>-21244.960999999999</v>
      </c>
      <c r="Q1666">
        <v>2023</v>
      </c>
      <c r="R1666">
        <v>12</v>
      </c>
      <c r="S1666">
        <v>0.29999957298169805</v>
      </c>
      <c r="T1666" t="s">
        <v>56</v>
      </c>
    </row>
    <row r="1667" spans="1:20" x14ac:dyDescent="0.25">
      <c r="A1667">
        <v>9208500213</v>
      </c>
      <c r="B1667" s="37">
        <v>45282</v>
      </c>
      <c r="C1667" t="s">
        <v>165</v>
      </c>
      <c r="D1667" t="s">
        <v>139</v>
      </c>
      <c r="E1667" t="s">
        <v>140</v>
      </c>
      <c r="F1667" t="s">
        <v>140</v>
      </c>
      <c r="G1667" t="s">
        <v>49</v>
      </c>
      <c r="H1667" t="s">
        <v>50</v>
      </c>
      <c r="I1667">
        <v>320023</v>
      </c>
      <c r="J1667" t="s">
        <v>9</v>
      </c>
      <c r="L1667" s="38">
        <v>179.208</v>
      </c>
      <c r="M1667" s="38">
        <v>388.34399999999999</v>
      </c>
      <c r="N1667" s="38">
        <v>-68.531000000000006</v>
      </c>
      <c r="O1667" s="38">
        <v>31.068000000000001</v>
      </c>
      <c r="P1667" s="38">
        <v>419.41199999999998</v>
      </c>
      <c r="Q1667">
        <v>2023</v>
      </c>
      <c r="R1667">
        <v>12</v>
      </c>
      <c r="S1667">
        <v>0</v>
      </c>
      <c r="T1667" t="s">
        <v>52</v>
      </c>
    </row>
    <row r="1668" spans="1:20" x14ac:dyDescent="0.25">
      <c r="A1668">
        <v>9208500213</v>
      </c>
      <c r="B1668" s="37">
        <v>45282</v>
      </c>
      <c r="C1668" t="s">
        <v>165</v>
      </c>
      <c r="D1668" t="s">
        <v>139</v>
      </c>
      <c r="E1668" t="s">
        <v>140</v>
      </c>
      <c r="F1668" t="s">
        <v>140</v>
      </c>
      <c r="G1668" t="s">
        <v>49</v>
      </c>
      <c r="H1668" t="s">
        <v>50</v>
      </c>
      <c r="I1668">
        <v>320118</v>
      </c>
      <c r="J1668" t="s">
        <v>57</v>
      </c>
      <c r="L1668" s="38">
        <v>179.208</v>
      </c>
      <c r="M1668" s="38">
        <v>3225.7449999999999</v>
      </c>
      <c r="N1668" s="38">
        <v>-569.24900000000002</v>
      </c>
      <c r="O1668" s="38">
        <v>258.05900000000003</v>
      </c>
      <c r="P1668" s="38">
        <v>3483.8040000000001</v>
      </c>
      <c r="Q1668">
        <v>2023</v>
      </c>
      <c r="R1668">
        <v>12</v>
      </c>
      <c r="S1668">
        <v>0</v>
      </c>
      <c r="T1668" t="s">
        <v>52</v>
      </c>
    </row>
    <row r="1669" spans="1:20" x14ac:dyDescent="0.25">
      <c r="A1669">
        <v>9208500214</v>
      </c>
      <c r="B1669" s="37">
        <v>45282</v>
      </c>
      <c r="C1669" t="s">
        <v>165</v>
      </c>
      <c r="D1669" t="s">
        <v>139</v>
      </c>
      <c r="E1669" t="s">
        <v>140</v>
      </c>
      <c r="F1669" t="s">
        <v>140</v>
      </c>
      <c r="G1669" t="s">
        <v>49</v>
      </c>
      <c r="H1669" t="s">
        <v>50</v>
      </c>
      <c r="I1669">
        <v>320013</v>
      </c>
      <c r="J1669" t="s">
        <v>167</v>
      </c>
      <c r="L1669" s="38">
        <v>125.416</v>
      </c>
      <c r="M1669" s="38">
        <v>167.18</v>
      </c>
      <c r="N1669" s="38">
        <v>-55.726999999999997</v>
      </c>
      <c r="O1669" s="38">
        <v>13.375</v>
      </c>
      <c r="P1669" s="38">
        <v>180.55500000000001</v>
      </c>
      <c r="Q1669">
        <v>2023</v>
      </c>
      <c r="R1669">
        <v>12</v>
      </c>
      <c r="S1669">
        <v>0</v>
      </c>
      <c r="T1669" t="s">
        <v>52</v>
      </c>
    </row>
    <row r="1670" spans="1:20" x14ac:dyDescent="0.25">
      <c r="A1670">
        <v>9208500214</v>
      </c>
      <c r="B1670" s="37">
        <v>45282</v>
      </c>
      <c r="C1670" t="s">
        <v>165</v>
      </c>
      <c r="D1670" t="s">
        <v>139</v>
      </c>
      <c r="E1670" t="s">
        <v>140</v>
      </c>
      <c r="F1670" t="s">
        <v>140</v>
      </c>
      <c r="G1670" t="s">
        <v>49</v>
      </c>
      <c r="H1670" t="s">
        <v>50</v>
      </c>
      <c r="I1670">
        <v>320118</v>
      </c>
      <c r="J1670" t="s">
        <v>57</v>
      </c>
      <c r="L1670" s="38">
        <v>179.208</v>
      </c>
      <c r="M1670" s="38">
        <v>89.603999999999999</v>
      </c>
      <c r="N1670" s="38">
        <v>-15.813000000000001</v>
      </c>
      <c r="O1670" s="38">
        <v>7.1680000000000001</v>
      </c>
      <c r="P1670" s="38">
        <v>96.772000000000006</v>
      </c>
      <c r="Q1670">
        <v>2023</v>
      </c>
      <c r="R1670">
        <v>12</v>
      </c>
      <c r="S1670">
        <v>0</v>
      </c>
      <c r="T1670" t="s">
        <v>52</v>
      </c>
    </row>
    <row r="1671" spans="1:20" x14ac:dyDescent="0.25">
      <c r="A1671">
        <v>6750068895</v>
      </c>
      <c r="B1671" s="37">
        <v>45289</v>
      </c>
      <c r="C1671" t="s">
        <v>45</v>
      </c>
      <c r="D1671" t="s">
        <v>46</v>
      </c>
      <c r="E1671" t="s">
        <v>47</v>
      </c>
      <c r="F1671" t="s">
        <v>104</v>
      </c>
      <c r="G1671" t="s">
        <v>49</v>
      </c>
      <c r="H1671" t="s">
        <v>50</v>
      </c>
      <c r="I1671">
        <v>320015</v>
      </c>
      <c r="J1671" t="s">
        <v>51</v>
      </c>
      <c r="K1671" s="38">
        <v>20</v>
      </c>
      <c r="L1671" s="38">
        <v>332.22199999999998</v>
      </c>
      <c r="M1671" s="38">
        <v>6644.44</v>
      </c>
      <c r="N1671" s="38">
        <v>0</v>
      </c>
      <c r="O1671" s="38">
        <v>531.55499999999995</v>
      </c>
      <c r="P1671" s="38">
        <v>7175.9949999999999</v>
      </c>
      <c r="Q1671">
        <v>2023</v>
      </c>
      <c r="R1671">
        <v>12</v>
      </c>
      <c r="S1671">
        <v>0</v>
      </c>
      <c r="T1671" t="s">
        <v>52</v>
      </c>
    </row>
    <row r="1672" spans="1:20" x14ac:dyDescent="0.25">
      <c r="A1672">
        <v>6750068895</v>
      </c>
      <c r="B1672" s="37">
        <v>45289</v>
      </c>
      <c r="C1672" t="s">
        <v>45</v>
      </c>
      <c r="D1672" t="s">
        <v>46</v>
      </c>
      <c r="E1672" t="s">
        <v>47</v>
      </c>
      <c r="F1672" t="s">
        <v>104</v>
      </c>
      <c r="G1672" t="s">
        <v>49</v>
      </c>
      <c r="H1672" t="s">
        <v>50</v>
      </c>
      <c r="I1672">
        <v>320107</v>
      </c>
      <c r="J1672" t="s">
        <v>53</v>
      </c>
      <c r="K1672" s="38">
        <v>25</v>
      </c>
      <c r="L1672" s="38">
        <v>332.22199999999998</v>
      </c>
      <c r="M1672" s="38">
        <v>8305.5499999999993</v>
      </c>
      <c r="N1672" s="38">
        <v>0</v>
      </c>
      <c r="O1672" s="38">
        <v>664.44399999999996</v>
      </c>
      <c r="P1672" s="38">
        <v>8969.9940000000006</v>
      </c>
      <c r="Q1672">
        <v>2023</v>
      </c>
      <c r="R1672">
        <v>12</v>
      </c>
      <c r="S1672">
        <v>0</v>
      </c>
      <c r="T1672" t="s">
        <v>52</v>
      </c>
    </row>
    <row r="1673" spans="1:20" x14ac:dyDescent="0.25">
      <c r="A1673">
        <v>6750068895</v>
      </c>
      <c r="B1673" s="37">
        <v>45289</v>
      </c>
      <c r="C1673" t="s">
        <v>45</v>
      </c>
      <c r="D1673" t="s">
        <v>46</v>
      </c>
      <c r="E1673" t="s">
        <v>47</v>
      </c>
      <c r="F1673" t="s">
        <v>104</v>
      </c>
      <c r="G1673" t="s">
        <v>49</v>
      </c>
      <c r="H1673" t="s">
        <v>50</v>
      </c>
      <c r="I1673">
        <v>320028</v>
      </c>
      <c r="J1673" t="s">
        <v>11</v>
      </c>
      <c r="K1673" s="38">
        <v>11</v>
      </c>
      <c r="L1673" s="38">
        <v>170.208</v>
      </c>
      <c r="M1673" s="38">
        <v>1872.288</v>
      </c>
      <c r="N1673" s="38">
        <v>0</v>
      </c>
      <c r="O1673" s="38">
        <v>149.78299999999999</v>
      </c>
      <c r="P1673" s="38">
        <v>2022.0709999999999</v>
      </c>
      <c r="Q1673">
        <v>2023</v>
      </c>
      <c r="R1673">
        <v>12</v>
      </c>
      <c r="S1673">
        <v>0</v>
      </c>
      <c r="T1673" t="s">
        <v>52</v>
      </c>
    </row>
    <row r="1674" spans="1:20" x14ac:dyDescent="0.25">
      <c r="A1674">
        <v>6750068895</v>
      </c>
      <c r="B1674" s="37">
        <v>45289</v>
      </c>
      <c r="C1674" t="s">
        <v>45</v>
      </c>
      <c r="D1674" t="s">
        <v>46</v>
      </c>
      <c r="E1674" t="s">
        <v>47</v>
      </c>
      <c r="F1674" t="s">
        <v>104</v>
      </c>
      <c r="G1674" t="s">
        <v>49</v>
      </c>
      <c r="H1674" t="s">
        <v>50</v>
      </c>
      <c r="I1674">
        <v>320023</v>
      </c>
      <c r="J1674" t="s">
        <v>9</v>
      </c>
      <c r="K1674" s="38">
        <v>3</v>
      </c>
      <c r="L1674" s="38">
        <v>220.417</v>
      </c>
      <c r="M1674" s="38">
        <v>661.25099999999998</v>
      </c>
      <c r="N1674" s="38">
        <v>0</v>
      </c>
      <c r="O1674" s="38">
        <v>52.9</v>
      </c>
      <c r="P1674" s="38">
        <v>714.15099999999995</v>
      </c>
      <c r="Q1674">
        <v>2023</v>
      </c>
      <c r="R1674">
        <v>12</v>
      </c>
      <c r="S1674">
        <v>0</v>
      </c>
      <c r="T1674" t="s">
        <v>52</v>
      </c>
    </row>
    <row r="1675" spans="1:20" x14ac:dyDescent="0.25">
      <c r="A1675">
        <v>6750068895</v>
      </c>
      <c r="B1675" s="37">
        <v>45289</v>
      </c>
      <c r="C1675" t="s">
        <v>45</v>
      </c>
      <c r="D1675" t="s">
        <v>46</v>
      </c>
      <c r="E1675" t="s">
        <v>47</v>
      </c>
      <c r="F1675" t="s">
        <v>104</v>
      </c>
      <c r="G1675" t="s">
        <v>49</v>
      </c>
      <c r="H1675" t="s">
        <v>50</v>
      </c>
      <c r="I1675">
        <v>320917</v>
      </c>
      <c r="J1675" t="s">
        <v>54</v>
      </c>
      <c r="K1675" s="38">
        <v>23</v>
      </c>
      <c r="L1675" s="38">
        <v>332.22199999999998</v>
      </c>
      <c r="M1675" s="38">
        <v>7641.1059999999998</v>
      </c>
      <c r="N1675" s="38">
        <v>0</v>
      </c>
      <c r="O1675" s="38">
        <v>611.28800000000001</v>
      </c>
      <c r="P1675" s="38">
        <v>8252.3940000000002</v>
      </c>
      <c r="Q1675">
        <v>2023</v>
      </c>
      <c r="R1675">
        <v>12</v>
      </c>
      <c r="S1675">
        <v>0</v>
      </c>
      <c r="T1675" t="s">
        <v>52</v>
      </c>
    </row>
    <row r="1676" spans="1:20" x14ac:dyDescent="0.25">
      <c r="A1676">
        <v>6750068895</v>
      </c>
      <c r="B1676" s="37">
        <v>45289</v>
      </c>
      <c r="C1676" t="s">
        <v>45</v>
      </c>
      <c r="D1676" t="s">
        <v>46</v>
      </c>
      <c r="E1676" t="s">
        <v>47</v>
      </c>
      <c r="F1676" t="s">
        <v>104</v>
      </c>
      <c r="G1676" t="s">
        <v>49</v>
      </c>
      <c r="H1676" t="s">
        <v>50</v>
      </c>
      <c r="I1676">
        <v>324003</v>
      </c>
      <c r="J1676" t="s">
        <v>10</v>
      </c>
      <c r="K1676" s="38">
        <v>12</v>
      </c>
      <c r="L1676" s="38">
        <v>383.33300000000003</v>
      </c>
      <c r="M1676" s="38">
        <v>4599.9960000000001</v>
      </c>
      <c r="N1676" s="38">
        <v>0</v>
      </c>
      <c r="O1676" s="38">
        <v>368</v>
      </c>
      <c r="P1676" s="38">
        <v>4967.9960000000001</v>
      </c>
      <c r="Q1676">
        <v>2023</v>
      </c>
      <c r="R1676">
        <v>12</v>
      </c>
      <c r="S1676">
        <v>0</v>
      </c>
      <c r="T1676" t="s">
        <v>52</v>
      </c>
    </row>
    <row r="1677" spans="1:20" x14ac:dyDescent="0.25">
      <c r="A1677">
        <v>6750068895</v>
      </c>
      <c r="B1677" s="37">
        <v>45289</v>
      </c>
      <c r="C1677" t="s">
        <v>45</v>
      </c>
      <c r="D1677" t="s">
        <v>46</v>
      </c>
      <c r="E1677" t="s">
        <v>47</v>
      </c>
      <c r="F1677" t="s">
        <v>104</v>
      </c>
      <c r="G1677" t="s">
        <v>49</v>
      </c>
      <c r="H1677" t="s">
        <v>50</v>
      </c>
      <c r="I1677">
        <v>320015</v>
      </c>
      <c r="J1677" t="s">
        <v>51</v>
      </c>
      <c r="K1677" s="38">
        <v>6</v>
      </c>
      <c r="L1677" s="38">
        <v>0</v>
      </c>
      <c r="M1677" s="38">
        <v>0</v>
      </c>
      <c r="N1677" s="38">
        <v>0</v>
      </c>
      <c r="O1677" s="38">
        <v>0</v>
      </c>
      <c r="P1677" s="38">
        <v>0</v>
      </c>
      <c r="Q1677">
        <v>2023</v>
      </c>
      <c r="R1677">
        <v>12</v>
      </c>
      <c r="S1677">
        <v>0</v>
      </c>
      <c r="T1677" t="s">
        <v>52</v>
      </c>
    </row>
    <row r="1678" spans="1:20" x14ac:dyDescent="0.25">
      <c r="A1678">
        <v>6750068895</v>
      </c>
      <c r="B1678" s="37">
        <v>45289</v>
      </c>
      <c r="C1678" t="s">
        <v>45</v>
      </c>
      <c r="D1678" t="s">
        <v>46</v>
      </c>
      <c r="E1678" t="s">
        <v>47</v>
      </c>
      <c r="F1678" t="s">
        <v>104</v>
      </c>
      <c r="G1678" t="s">
        <v>49</v>
      </c>
      <c r="H1678" t="s">
        <v>50</v>
      </c>
      <c r="I1678">
        <v>320107</v>
      </c>
      <c r="J1678" t="s">
        <v>53</v>
      </c>
      <c r="K1678" s="38">
        <v>8</v>
      </c>
      <c r="L1678" s="38">
        <v>0</v>
      </c>
      <c r="M1678" s="38">
        <v>0</v>
      </c>
      <c r="N1678" s="38">
        <v>0</v>
      </c>
      <c r="O1678" s="38">
        <v>0</v>
      </c>
      <c r="P1678" s="38">
        <v>0</v>
      </c>
      <c r="Q1678">
        <v>2023</v>
      </c>
      <c r="R1678">
        <v>12</v>
      </c>
      <c r="S1678">
        <v>0</v>
      </c>
      <c r="T1678" t="s">
        <v>52</v>
      </c>
    </row>
    <row r="1679" spans="1:20" x14ac:dyDescent="0.25">
      <c r="A1679">
        <v>6750068895</v>
      </c>
      <c r="B1679" s="37">
        <v>45289</v>
      </c>
      <c r="C1679" t="s">
        <v>45</v>
      </c>
      <c r="D1679" t="s">
        <v>46</v>
      </c>
      <c r="E1679" t="s">
        <v>47</v>
      </c>
      <c r="F1679" t="s">
        <v>104</v>
      </c>
      <c r="G1679" t="s">
        <v>49</v>
      </c>
      <c r="H1679" t="s">
        <v>50</v>
      </c>
      <c r="I1679">
        <v>320917</v>
      </c>
      <c r="J1679" t="s">
        <v>54</v>
      </c>
      <c r="K1679" s="38">
        <v>7</v>
      </c>
      <c r="L1679" s="38">
        <v>0</v>
      </c>
      <c r="M1679" s="38">
        <v>0</v>
      </c>
      <c r="N1679" s="38">
        <v>0</v>
      </c>
      <c r="O1679" s="38">
        <v>0</v>
      </c>
      <c r="P1679" s="38">
        <v>0</v>
      </c>
      <c r="Q1679">
        <v>2023</v>
      </c>
      <c r="R1679">
        <v>12</v>
      </c>
      <c r="S1679">
        <v>0</v>
      </c>
      <c r="T1679" t="s">
        <v>52</v>
      </c>
    </row>
    <row r="1680" spans="1:20" x14ac:dyDescent="0.25">
      <c r="A1680">
        <v>6750068896</v>
      </c>
      <c r="B1680" s="37">
        <v>45289</v>
      </c>
      <c r="C1680" t="s">
        <v>45</v>
      </c>
      <c r="D1680" t="s">
        <v>46</v>
      </c>
      <c r="E1680" t="s">
        <v>47</v>
      </c>
      <c r="F1680" t="s">
        <v>104</v>
      </c>
      <c r="G1680" t="s">
        <v>49</v>
      </c>
      <c r="H1680" t="s">
        <v>50</v>
      </c>
      <c r="I1680">
        <v>320020</v>
      </c>
      <c r="J1680" t="s">
        <v>84</v>
      </c>
      <c r="K1680" s="38">
        <v>20</v>
      </c>
      <c r="L1680" s="38">
        <v>265.77800000000002</v>
      </c>
      <c r="M1680" s="38">
        <v>5315.5519999999997</v>
      </c>
      <c r="N1680" s="38">
        <v>-1328.8879999999999</v>
      </c>
      <c r="O1680" s="38">
        <v>425.24299999999999</v>
      </c>
      <c r="P1680" s="38">
        <v>5740.7950000000001</v>
      </c>
      <c r="Q1680">
        <v>2023</v>
      </c>
      <c r="R1680">
        <v>12</v>
      </c>
      <c r="S1680">
        <v>0.19999975919745328</v>
      </c>
      <c r="T1680" t="s">
        <v>56</v>
      </c>
    </row>
    <row r="1681" spans="1:20" x14ac:dyDescent="0.25">
      <c r="A1681">
        <v>6750068896</v>
      </c>
      <c r="B1681" s="37">
        <v>45289</v>
      </c>
      <c r="C1681" t="s">
        <v>45</v>
      </c>
      <c r="D1681" t="s">
        <v>46</v>
      </c>
      <c r="E1681" t="s">
        <v>47</v>
      </c>
      <c r="F1681" t="s">
        <v>104</v>
      </c>
      <c r="G1681" t="s">
        <v>49</v>
      </c>
      <c r="H1681" t="s">
        <v>50</v>
      </c>
      <c r="I1681">
        <v>320400</v>
      </c>
      <c r="J1681" t="s">
        <v>12</v>
      </c>
      <c r="K1681" s="38">
        <v>20</v>
      </c>
      <c r="L1681" s="38">
        <v>169.364</v>
      </c>
      <c r="M1681" s="38">
        <v>3387.27</v>
      </c>
      <c r="N1681" s="38">
        <v>-1129.0899999999999</v>
      </c>
      <c r="O1681" s="38">
        <v>270.98200000000003</v>
      </c>
      <c r="P1681" s="38">
        <v>3658.252</v>
      </c>
      <c r="Q1681">
        <v>2023</v>
      </c>
      <c r="R1681">
        <v>12</v>
      </c>
      <c r="S1681">
        <v>0.24999944645810682</v>
      </c>
      <c r="T1681" t="s">
        <v>56</v>
      </c>
    </row>
    <row r="1682" spans="1:20" x14ac:dyDescent="0.25">
      <c r="A1682">
        <v>6750068896</v>
      </c>
      <c r="B1682" s="37">
        <v>45289</v>
      </c>
      <c r="C1682" t="s">
        <v>45</v>
      </c>
      <c r="D1682" t="s">
        <v>46</v>
      </c>
      <c r="E1682" t="s">
        <v>47</v>
      </c>
      <c r="F1682" t="s">
        <v>104</v>
      </c>
      <c r="G1682" t="s">
        <v>49</v>
      </c>
      <c r="H1682" t="s">
        <v>50</v>
      </c>
      <c r="I1682">
        <v>320100</v>
      </c>
      <c r="J1682" t="s">
        <v>13</v>
      </c>
      <c r="K1682" s="38">
        <v>20</v>
      </c>
      <c r="L1682" s="38">
        <v>169.364</v>
      </c>
      <c r="M1682" s="38">
        <v>3387.27</v>
      </c>
      <c r="N1682" s="38">
        <v>-1129.0899999999999</v>
      </c>
      <c r="O1682" s="38">
        <v>270.98200000000003</v>
      </c>
      <c r="P1682" s="38">
        <v>3658.252</v>
      </c>
      <c r="Q1682">
        <v>2023</v>
      </c>
      <c r="R1682">
        <v>12</v>
      </c>
      <c r="S1682">
        <v>0.24999944645810682</v>
      </c>
      <c r="T1682" t="s">
        <v>56</v>
      </c>
    </row>
    <row r="1683" spans="1:20" x14ac:dyDescent="0.25">
      <c r="A1683">
        <v>6750068897</v>
      </c>
      <c r="B1683" s="37">
        <v>45289</v>
      </c>
      <c r="C1683" t="s">
        <v>45</v>
      </c>
      <c r="D1683" t="s">
        <v>46</v>
      </c>
      <c r="E1683" t="s">
        <v>47</v>
      </c>
      <c r="F1683" t="s">
        <v>107</v>
      </c>
      <c r="G1683" t="s">
        <v>49</v>
      </c>
      <c r="H1683" t="s">
        <v>50</v>
      </c>
      <c r="I1683">
        <v>320015</v>
      </c>
      <c r="J1683" t="s">
        <v>51</v>
      </c>
      <c r="K1683" s="38">
        <v>5</v>
      </c>
      <c r="L1683" s="38">
        <v>332.22199999999998</v>
      </c>
      <c r="M1683" s="38">
        <v>1661.11</v>
      </c>
      <c r="N1683" s="38">
        <v>0</v>
      </c>
      <c r="O1683" s="38">
        <v>132.88900000000001</v>
      </c>
      <c r="P1683" s="38">
        <v>1793.999</v>
      </c>
      <c r="Q1683">
        <v>2023</v>
      </c>
      <c r="R1683">
        <v>12</v>
      </c>
      <c r="S1683">
        <v>0</v>
      </c>
      <c r="T1683" t="s">
        <v>52</v>
      </c>
    </row>
    <row r="1684" spans="1:20" x14ac:dyDescent="0.25">
      <c r="A1684">
        <v>6750068897</v>
      </c>
      <c r="B1684" s="37">
        <v>45289</v>
      </c>
      <c r="C1684" t="s">
        <v>45</v>
      </c>
      <c r="D1684" t="s">
        <v>46</v>
      </c>
      <c r="E1684" t="s">
        <v>47</v>
      </c>
      <c r="F1684" t="s">
        <v>107</v>
      </c>
      <c r="G1684" t="s">
        <v>49</v>
      </c>
      <c r="H1684" t="s">
        <v>50</v>
      </c>
      <c r="I1684">
        <v>320107</v>
      </c>
      <c r="J1684" t="s">
        <v>53</v>
      </c>
      <c r="K1684" s="38">
        <v>5</v>
      </c>
      <c r="L1684" s="38">
        <v>332.22199999999998</v>
      </c>
      <c r="M1684" s="38">
        <v>1661.11</v>
      </c>
      <c r="N1684" s="38">
        <v>0</v>
      </c>
      <c r="O1684" s="38">
        <v>132.88900000000001</v>
      </c>
      <c r="P1684" s="38">
        <v>1793.999</v>
      </c>
      <c r="Q1684">
        <v>2023</v>
      </c>
      <c r="R1684">
        <v>12</v>
      </c>
      <c r="S1684">
        <v>0</v>
      </c>
      <c r="T1684" t="s">
        <v>52</v>
      </c>
    </row>
    <row r="1685" spans="1:20" x14ac:dyDescent="0.25">
      <c r="A1685">
        <v>6750068897</v>
      </c>
      <c r="B1685" s="37">
        <v>45289</v>
      </c>
      <c r="C1685" t="s">
        <v>45</v>
      </c>
      <c r="D1685" t="s">
        <v>46</v>
      </c>
      <c r="E1685" t="s">
        <v>47</v>
      </c>
      <c r="F1685" t="s">
        <v>107</v>
      </c>
      <c r="G1685" t="s">
        <v>49</v>
      </c>
      <c r="H1685" t="s">
        <v>50</v>
      </c>
      <c r="I1685">
        <v>320028</v>
      </c>
      <c r="J1685" t="s">
        <v>11</v>
      </c>
      <c r="K1685" s="38">
        <v>2</v>
      </c>
      <c r="L1685" s="38">
        <v>170.208</v>
      </c>
      <c r="M1685" s="38">
        <v>340.416</v>
      </c>
      <c r="N1685" s="38">
        <v>0</v>
      </c>
      <c r="O1685" s="38">
        <v>27.233000000000001</v>
      </c>
      <c r="P1685" s="38">
        <v>367.649</v>
      </c>
      <c r="Q1685">
        <v>2023</v>
      </c>
      <c r="R1685">
        <v>12</v>
      </c>
      <c r="S1685">
        <v>0</v>
      </c>
      <c r="T1685" t="s">
        <v>52</v>
      </c>
    </row>
    <row r="1686" spans="1:20" x14ac:dyDescent="0.25">
      <c r="A1686">
        <v>6750068897</v>
      </c>
      <c r="B1686" s="37">
        <v>45289</v>
      </c>
      <c r="C1686" t="s">
        <v>45</v>
      </c>
      <c r="D1686" t="s">
        <v>46</v>
      </c>
      <c r="E1686" t="s">
        <v>47</v>
      </c>
      <c r="F1686" t="s">
        <v>107</v>
      </c>
      <c r="G1686" t="s">
        <v>49</v>
      </c>
      <c r="H1686" t="s">
        <v>50</v>
      </c>
      <c r="I1686">
        <v>320023</v>
      </c>
      <c r="J1686" t="s">
        <v>9</v>
      </c>
      <c r="K1686" s="38">
        <v>4</v>
      </c>
      <c r="L1686" s="38">
        <v>220.417</v>
      </c>
      <c r="M1686" s="38">
        <v>881.66800000000001</v>
      </c>
      <c r="N1686" s="38">
        <v>0</v>
      </c>
      <c r="O1686" s="38">
        <v>70.533000000000001</v>
      </c>
      <c r="P1686" s="38">
        <v>952.20100000000002</v>
      </c>
      <c r="Q1686">
        <v>2023</v>
      </c>
      <c r="R1686">
        <v>12</v>
      </c>
      <c r="S1686">
        <v>0</v>
      </c>
      <c r="T1686" t="s">
        <v>52</v>
      </c>
    </row>
    <row r="1687" spans="1:20" x14ac:dyDescent="0.25">
      <c r="A1687">
        <v>6750068897</v>
      </c>
      <c r="B1687" s="37">
        <v>45289</v>
      </c>
      <c r="C1687" t="s">
        <v>45</v>
      </c>
      <c r="D1687" t="s">
        <v>46</v>
      </c>
      <c r="E1687" t="s">
        <v>47</v>
      </c>
      <c r="F1687" t="s">
        <v>107</v>
      </c>
      <c r="G1687" t="s">
        <v>49</v>
      </c>
      <c r="H1687" t="s">
        <v>50</v>
      </c>
      <c r="I1687">
        <v>320917</v>
      </c>
      <c r="J1687" t="s">
        <v>54</v>
      </c>
      <c r="K1687" s="38">
        <v>2</v>
      </c>
      <c r="L1687" s="38">
        <v>332.22199999999998</v>
      </c>
      <c r="M1687" s="38">
        <v>664.44399999999996</v>
      </c>
      <c r="N1687" s="38">
        <v>0</v>
      </c>
      <c r="O1687" s="38">
        <v>53.155999999999999</v>
      </c>
      <c r="P1687" s="38">
        <v>717.6</v>
      </c>
      <c r="Q1687">
        <v>2023</v>
      </c>
      <c r="R1687">
        <v>12</v>
      </c>
      <c r="S1687">
        <v>0</v>
      </c>
      <c r="T1687" t="s">
        <v>52</v>
      </c>
    </row>
    <row r="1688" spans="1:20" x14ac:dyDescent="0.25">
      <c r="A1688">
        <v>6750068897</v>
      </c>
      <c r="B1688" s="37">
        <v>45289</v>
      </c>
      <c r="C1688" t="s">
        <v>45</v>
      </c>
      <c r="D1688" t="s">
        <v>46</v>
      </c>
      <c r="E1688" t="s">
        <v>47</v>
      </c>
      <c r="F1688" t="s">
        <v>107</v>
      </c>
      <c r="G1688" t="s">
        <v>49</v>
      </c>
      <c r="H1688" t="s">
        <v>50</v>
      </c>
      <c r="I1688">
        <v>320015</v>
      </c>
      <c r="J1688" t="s">
        <v>51</v>
      </c>
      <c r="K1688" s="38">
        <v>1</v>
      </c>
      <c r="L1688" s="38">
        <v>0</v>
      </c>
      <c r="M1688" s="38">
        <v>0</v>
      </c>
      <c r="N1688" s="38">
        <v>0</v>
      </c>
      <c r="O1688" s="38">
        <v>0</v>
      </c>
      <c r="P1688" s="38">
        <v>0</v>
      </c>
      <c r="Q1688">
        <v>2023</v>
      </c>
      <c r="R1688">
        <v>12</v>
      </c>
      <c r="S1688">
        <v>0</v>
      </c>
      <c r="T1688" t="s">
        <v>52</v>
      </c>
    </row>
    <row r="1689" spans="1:20" x14ac:dyDescent="0.25">
      <c r="A1689">
        <v>6750068897</v>
      </c>
      <c r="B1689" s="37">
        <v>45289</v>
      </c>
      <c r="C1689" t="s">
        <v>45</v>
      </c>
      <c r="D1689" t="s">
        <v>46</v>
      </c>
      <c r="E1689" t="s">
        <v>47</v>
      </c>
      <c r="F1689" t="s">
        <v>107</v>
      </c>
      <c r="G1689" t="s">
        <v>49</v>
      </c>
      <c r="H1689" t="s">
        <v>50</v>
      </c>
      <c r="I1689">
        <v>320107</v>
      </c>
      <c r="J1689" t="s">
        <v>53</v>
      </c>
      <c r="K1689" s="38">
        <v>1</v>
      </c>
      <c r="L1689" s="38">
        <v>0</v>
      </c>
      <c r="M1689" s="38">
        <v>0</v>
      </c>
      <c r="N1689" s="38">
        <v>0</v>
      </c>
      <c r="O1689" s="38">
        <v>0</v>
      </c>
      <c r="P1689" s="38">
        <v>0</v>
      </c>
      <c r="Q1689">
        <v>2023</v>
      </c>
      <c r="R1689">
        <v>12</v>
      </c>
      <c r="S1689">
        <v>0</v>
      </c>
      <c r="T1689" t="s">
        <v>52</v>
      </c>
    </row>
    <row r="1690" spans="1:20" x14ac:dyDescent="0.25">
      <c r="A1690">
        <v>6750068931</v>
      </c>
      <c r="B1690" s="37">
        <v>45289</v>
      </c>
      <c r="C1690" t="s">
        <v>45</v>
      </c>
      <c r="D1690" t="s">
        <v>46</v>
      </c>
      <c r="E1690" t="s">
        <v>47</v>
      </c>
      <c r="F1690" t="s">
        <v>115</v>
      </c>
      <c r="G1690" t="s">
        <v>49</v>
      </c>
      <c r="H1690" t="s">
        <v>50</v>
      </c>
      <c r="I1690">
        <v>320022</v>
      </c>
      <c r="J1690" t="s">
        <v>129</v>
      </c>
      <c r="K1690" s="38">
        <v>8</v>
      </c>
      <c r="L1690" s="38">
        <v>229.58199999999999</v>
      </c>
      <c r="M1690" s="38">
        <v>1836.6559999999999</v>
      </c>
      <c r="N1690" s="38">
        <v>0</v>
      </c>
      <c r="O1690" s="38">
        <v>146.93199999999999</v>
      </c>
      <c r="P1690" s="38">
        <v>1983.588</v>
      </c>
      <c r="Q1690">
        <v>2023</v>
      </c>
      <c r="R1690">
        <v>12</v>
      </c>
      <c r="S1690">
        <v>0</v>
      </c>
      <c r="T1690" t="s">
        <v>52</v>
      </c>
    </row>
    <row r="1691" spans="1:20" x14ac:dyDescent="0.25">
      <c r="A1691">
        <v>6750068931</v>
      </c>
      <c r="B1691" s="37">
        <v>45289</v>
      </c>
      <c r="C1691" t="s">
        <v>45</v>
      </c>
      <c r="D1691" t="s">
        <v>46</v>
      </c>
      <c r="E1691" t="s">
        <v>47</v>
      </c>
      <c r="F1691" t="s">
        <v>115</v>
      </c>
      <c r="G1691" t="s">
        <v>49</v>
      </c>
      <c r="H1691" t="s">
        <v>50</v>
      </c>
      <c r="I1691">
        <v>320117</v>
      </c>
      <c r="J1691" t="s">
        <v>130</v>
      </c>
      <c r="K1691" s="38">
        <v>7</v>
      </c>
      <c r="L1691" s="38">
        <v>229.58199999999999</v>
      </c>
      <c r="M1691" s="38">
        <v>1607.0740000000001</v>
      </c>
      <c r="N1691" s="38">
        <v>0</v>
      </c>
      <c r="O1691" s="38">
        <v>128.566</v>
      </c>
      <c r="P1691" s="38">
        <v>1735.64</v>
      </c>
      <c r="Q1691">
        <v>2023</v>
      </c>
      <c r="R1691">
        <v>12</v>
      </c>
      <c r="S1691">
        <v>0</v>
      </c>
      <c r="T1691" t="s">
        <v>52</v>
      </c>
    </row>
    <row r="1692" spans="1:20" x14ac:dyDescent="0.25">
      <c r="A1692">
        <v>6750068931</v>
      </c>
      <c r="B1692" s="37">
        <v>45289</v>
      </c>
      <c r="C1692" t="s">
        <v>45</v>
      </c>
      <c r="D1692" t="s">
        <v>46</v>
      </c>
      <c r="E1692" t="s">
        <v>47</v>
      </c>
      <c r="F1692" t="s">
        <v>115</v>
      </c>
      <c r="G1692" t="s">
        <v>49</v>
      </c>
      <c r="H1692" t="s">
        <v>50</v>
      </c>
      <c r="I1692">
        <v>320400</v>
      </c>
      <c r="J1692" t="s">
        <v>12</v>
      </c>
      <c r="K1692" s="38">
        <v>3</v>
      </c>
      <c r="L1692" s="38">
        <v>225.81800000000001</v>
      </c>
      <c r="M1692" s="38">
        <v>677.45399999999995</v>
      </c>
      <c r="N1692" s="38">
        <v>0</v>
      </c>
      <c r="O1692" s="38">
        <v>54.195999999999998</v>
      </c>
      <c r="P1692" s="38">
        <v>731.65</v>
      </c>
      <c r="Q1692">
        <v>2023</v>
      </c>
      <c r="R1692">
        <v>12</v>
      </c>
      <c r="S1692">
        <v>0</v>
      </c>
      <c r="T1692" t="s">
        <v>52</v>
      </c>
    </row>
    <row r="1693" spans="1:20" x14ac:dyDescent="0.25">
      <c r="A1693">
        <v>6750068931</v>
      </c>
      <c r="B1693" s="37">
        <v>45289</v>
      </c>
      <c r="C1693" t="s">
        <v>45</v>
      </c>
      <c r="D1693" t="s">
        <v>46</v>
      </c>
      <c r="E1693" t="s">
        <v>47</v>
      </c>
      <c r="F1693" t="s">
        <v>115</v>
      </c>
      <c r="G1693" t="s">
        <v>49</v>
      </c>
      <c r="H1693" t="s">
        <v>50</v>
      </c>
      <c r="I1693">
        <v>320100</v>
      </c>
      <c r="J1693" t="s">
        <v>13</v>
      </c>
      <c r="K1693" s="38">
        <v>3</v>
      </c>
      <c r="L1693" s="38">
        <v>225.81800000000001</v>
      </c>
      <c r="M1693" s="38">
        <v>677.45399999999995</v>
      </c>
      <c r="N1693" s="38">
        <v>0</v>
      </c>
      <c r="O1693" s="38">
        <v>54.195999999999998</v>
      </c>
      <c r="P1693" s="38">
        <v>731.65</v>
      </c>
      <c r="Q1693">
        <v>2023</v>
      </c>
      <c r="R1693">
        <v>12</v>
      </c>
      <c r="S1693">
        <v>0</v>
      </c>
      <c r="T1693" t="s">
        <v>52</v>
      </c>
    </row>
    <row r="1694" spans="1:20" x14ac:dyDescent="0.25">
      <c r="A1694">
        <v>6750068931</v>
      </c>
      <c r="B1694" s="37">
        <v>45289</v>
      </c>
      <c r="C1694" t="s">
        <v>45</v>
      </c>
      <c r="D1694" t="s">
        <v>46</v>
      </c>
      <c r="E1694" t="s">
        <v>47</v>
      </c>
      <c r="F1694" t="s">
        <v>115</v>
      </c>
      <c r="G1694" t="s">
        <v>49</v>
      </c>
      <c r="H1694" t="s">
        <v>50</v>
      </c>
      <c r="I1694">
        <v>323104</v>
      </c>
      <c r="J1694" t="s">
        <v>131</v>
      </c>
      <c r="K1694" s="38">
        <v>10</v>
      </c>
      <c r="L1694" s="38">
        <v>200.727</v>
      </c>
      <c r="M1694" s="38">
        <v>2007.27</v>
      </c>
      <c r="N1694" s="38">
        <v>0</v>
      </c>
      <c r="O1694" s="38">
        <v>160.58199999999999</v>
      </c>
      <c r="P1694" s="38">
        <v>2167.8519999999999</v>
      </c>
      <c r="Q1694">
        <v>2023</v>
      </c>
      <c r="R1694">
        <v>12</v>
      </c>
      <c r="S1694">
        <v>0</v>
      </c>
      <c r="T1694" t="s">
        <v>52</v>
      </c>
    </row>
    <row r="1695" spans="1:20" x14ac:dyDescent="0.25">
      <c r="A1695">
        <v>6750068931</v>
      </c>
      <c r="B1695" s="37">
        <v>45289</v>
      </c>
      <c r="C1695" t="s">
        <v>45</v>
      </c>
      <c r="D1695" t="s">
        <v>46</v>
      </c>
      <c r="E1695" t="s">
        <v>47</v>
      </c>
      <c r="F1695" t="s">
        <v>115</v>
      </c>
      <c r="G1695" t="s">
        <v>49</v>
      </c>
      <c r="H1695" t="s">
        <v>50</v>
      </c>
      <c r="I1695">
        <v>323901</v>
      </c>
      <c r="J1695" t="s">
        <v>132</v>
      </c>
      <c r="K1695" s="38">
        <v>10</v>
      </c>
      <c r="L1695" s="38">
        <v>200.727</v>
      </c>
      <c r="M1695" s="38">
        <v>2007.27</v>
      </c>
      <c r="N1695" s="38">
        <v>0</v>
      </c>
      <c r="O1695" s="38">
        <v>160.58199999999999</v>
      </c>
      <c r="P1695" s="38">
        <v>2167.8519999999999</v>
      </c>
      <c r="Q1695">
        <v>2023</v>
      </c>
      <c r="R1695">
        <v>12</v>
      </c>
      <c r="S1695">
        <v>0</v>
      </c>
      <c r="T1695" t="s">
        <v>52</v>
      </c>
    </row>
    <row r="1696" spans="1:20" x14ac:dyDescent="0.25">
      <c r="A1696">
        <v>6750068958</v>
      </c>
      <c r="B1696" s="37">
        <v>45289</v>
      </c>
      <c r="C1696" t="s">
        <v>45</v>
      </c>
      <c r="D1696" t="s">
        <v>46</v>
      </c>
      <c r="E1696" t="s">
        <v>47</v>
      </c>
      <c r="F1696" t="s">
        <v>163</v>
      </c>
      <c r="G1696" t="s">
        <v>49</v>
      </c>
      <c r="H1696" t="s">
        <v>50</v>
      </c>
      <c r="I1696">
        <v>320028</v>
      </c>
      <c r="J1696" t="s">
        <v>11</v>
      </c>
      <c r="K1696" s="38">
        <v>10</v>
      </c>
      <c r="L1696" s="38">
        <v>170.208</v>
      </c>
      <c r="M1696" s="38">
        <v>1702.08</v>
      </c>
      <c r="N1696" s="38">
        <v>0</v>
      </c>
      <c r="O1696" s="38">
        <v>136.167</v>
      </c>
      <c r="P1696" s="38">
        <v>1838.2470000000001</v>
      </c>
      <c r="Q1696">
        <v>2023</v>
      </c>
      <c r="R1696">
        <v>12</v>
      </c>
      <c r="S1696">
        <v>0</v>
      </c>
      <c r="T1696" t="s">
        <v>52</v>
      </c>
    </row>
    <row r="1697" spans="1:20" x14ac:dyDescent="0.25">
      <c r="A1697">
        <v>6750068958</v>
      </c>
      <c r="B1697" s="37">
        <v>45289</v>
      </c>
      <c r="C1697" t="s">
        <v>45</v>
      </c>
      <c r="D1697" t="s">
        <v>46</v>
      </c>
      <c r="E1697" t="s">
        <v>47</v>
      </c>
      <c r="F1697" t="s">
        <v>163</v>
      </c>
      <c r="G1697" t="s">
        <v>49</v>
      </c>
      <c r="H1697" t="s">
        <v>50</v>
      </c>
      <c r="I1697">
        <v>320118</v>
      </c>
      <c r="J1697" t="s">
        <v>57</v>
      </c>
      <c r="K1697" s="38">
        <v>3</v>
      </c>
      <c r="L1697" s="38">
        <v>220.417</v>
      </c>
      <c r="M1697" s="38">
        <v>661.25099999999998</v>
      </c>
      <c r="N1697" s="38">
        <v>0</v>
      </c>
      <c r="O1697" s="38">
        <v>52.9</v>
      </c>
      <c r="P1697" s="38">
        <v>714.15099999999995</v>
      </c>
      <c r="Q1697">
        <v>2023</v>
      </c>
      <c r="R1697">
        <v>12</v>
      </c>
      <c r="S1697">
        <v>0</v>
      </c>
      <c r="T1697" t="s">
        <v>52</v>
      </c>
    </row>
    <row r="1698" spans="1:20" x14ac:dyDescent="0.25">
      <c r="A1698">
        <v>6750068958</v>
      </c>
      <c r="B1698" s="37">
        <v>45289</v>
      </c>
      <c r="C1698" t="s">
        <v>45</v>
      </c>
      <c r="D1698" t="s">
        <v>46</v>
      </c>
      <c r="E1698" t="s">
        <v>47</v>
      </c>
      <c r="F1698" t="s">
        <v>163</v>
      </c>
      <c r="G1698" t="s">
        <v>49</v>
      </c>
      <c r="H1698" t="s">
        <v>50</v>
      </c>
      <c r="I1698">
        <v>323900</v>
      </c>
      <c r="J1698" t="s">
        <v>64</v>
      </c>
      <c r="K1698" s="38">
        <v>3</v>
      </c>
      <c r="L1698" s="38">
        <v>196.71299999999999</v>
      </c>
      <c r="M1698" s="38">
        <v>590.13800000000003</v>
      </c>
      <c r="N1698" s="38">
        <v>-252.916</v>
      </c>
      <c r="O1698" s="38">
        <v>47.210999999999999</v>
      </c>
      <c r="P1698" s="38">
        <v>637.34900000000005</v>
      </c>
      <c r="Q1698">
        <v>2023</v>
      </c>
      <c r="R1698">
        <v>12</v>
      </c>
      <c r="S1698">
        <v>0.29999940691888433</v>
      </c>
      <c r="T1698" t="s">
        <v>56</v>
      </c>
    </row>
    <row r="1699" spans="1:20" x14ac:dyDescent="0.25">
      <c r="A1699">
        <v>6750068958</v>
      </c>
      <c r="B1699" s="37">
        <v>45289</v>
      </c>
      <c r="C1699" t="s">
        <v>45</v>
      </c>
      <c r="D1699" t="s">
        <v>46</v>
      </c>
      <c r="E1699" t="s">
        <v>47</v>
      </c>
      <c r="F1699" t="s">
        <v>163</v>
      </c>
      <c r="G1699" t="s">
        <v>49</v>
      </c>
      <c r="H1699" t="s">
        <v>50</v>
      </c>
      <c r="I1699">
        <v>323103</v>
      </c>
      <c r="J1699" t="s">
        <v>60</v>
      </c>
      <c r="K1699" s="38">
        <v>2</v>
      </c>
      <c r="L1699" s="38">
        <v>196.71299999999999</v>
      </c>
      <c r="M1699" s="38">
        <v>393.42500000000001</v>
      </c>
      <c r="N1699" s="38">
        <v>-168.61099999999999</v>
      </c>
      <c r="O1699" s="38">
        <v>31.474</v>
      </c>
      <c r="P1699" s="38">
        <v>424.899</v>
      </c>
      <c r="Q1699">
        <v>2023</v>
      </c>
      <c r="R1699">
        <v>12</v>
      </c>
      <c r="S1699">
        <v>0.29999982207577075</v>
      </c>
      <c r="T1699" t="s">
        <v>56</v>
      </c>
    </row>
    <row r="1700" spans="1:20" x14ac:dyDescent="0.25">
      <c r="A1700">
        <v>6750068958</v>
      </c>
      <c r="B1700" s="37">
        <v>45289</v>
      </c>
      <c r="C1700" t="s">
        <v>45</v>
      </c>
      <c r="D1700" t="s">
        <v>46</v>
      </c>
      <c r="E1700" t="s">
        <v>47</v>
      </c>
      <c r="F1700" t="s">
        <v>163</v>
      </c>
      <c r="G1700" t="s">
        <v>49</v>
      </c>
      <c r="H1700" t="s">
        <v>50</v>
      </c>
      <c r="I1700">
        <v>323004</v>
      </c>
      <c r="J1700" t="s">
        <v>61</v>
      </c>
      <c r="K1700" s="38">
        <v>2</v>
      </c>
      <c r="L1700" s="38">
        <v>196.71299999999999</v>
      </c>
      <c r="M1700" s="38">
        <v>393.42500000000001</v>
      </c>
      <c r="N1700" s="38">
        <v>-168.61099999999999</v>
      </c>
      <c r="O1700" s="38">
        <v>31.474</v>
      </c>
      <c r="P1700" s="38">
        <v>424.899</v>
      </c>
      <c r="Q1700">
        <v>2023</v>
      </c>
      <c r="R1700">
        <v>12</v>
      </c>
      <c r="S1700">
        <v>0.29999982207577075</v>
      </c>
      <c r="T1700" t="s">
        <v>56</v>
      </c>
    </row>
    <row r="1701" spans="1:20" x14ac:dyDescent="0.25">
      <c r="A1701">
        <v>6750068958</v>
      </c>
      <c r="B1701" s="37">
        <v>45289</v>
      </c>
      <c r="C1701" t="s">
        <v>45</v>
      </c>
      <c r="D1701" t="s">
        <v>46</v>
      </c>
      <c r="E1701" t="s">
        <v>47</v>
      </c>
      <c r="F1701" t="s">
        <v>163</v>
      </c>
      <c r="G1701" t="s">
        <v>49</v>
      </c>
      <c r="H1701" t="s">
        <v>50</v>
      </c>
      <c r="I1701">
        <v>320025</v>
      </c>
      <c r="J1701" t="s">
        <v>58</v>
      </c>
      <c r="K1701" s="38">
        <v>4</v>
      </c>
      <c r="L1701" s="38">
        <v>220.417</v>
      </c>
      <c r="M1701" s="38">
        <v>881.66800000000001</v>
      </c>
      <c r="N1701" s="38">
        <v>0</v>
      </c>
      <c r="O1701" s="38">
        <v>70.533000000000001</v>
      </c>
      <c r="P1701" s="38">
        <v>952.20100000000002</v>
      </c>
      <c r="Q1701">
        <v>2023</v>
      </c>
      <c r="R1701">
        <v>12</v>
      </c>
      <c r="S1701">
        <v>0</v>
      </c>
      <c r="T1701" t="s">
        <v>52</v>
      </c>
    </row>
    <row r="1702" spans="1:20" x14ac:dyDescent="0.25">
      <c r="A1702">
        <v>6750068958</v>
      </c>
      <c r="B1702" s="37">
        <v>45289</v>
      </c>
      <c r="C1702" t="s">
        <v>45</v>
      </c>
      <c r="D1702" t="s">
        <v>46</v>
      </c>
      <c r="E1702" t="s">
        <v>47</v>
      </c>
      <c r="F1702" t="s">
        <v>163</v>
      </c>
      <c r="G1702" t="s">
        <v>49</v>
      </c>
      <c r="H1702" t="s">
        <v>50</v>
      </c>
      <c r="I1702">
        <v>324003</v>
      </c>
      <c r="J1702" t="s">
        <v>10</v>
      </c>
      <c r="K1702" s="38">
        <v>1</v>
      </c>
      <c r="L1702" s="38">
        <v>383.33300000000003</v>
      </c>
      <c r="M1702" s="38">
        <v>383.33300000000003</v>
      </c>
      <c r="N1702" s="38">
        <v>0</v>
      </c>
      <c r="O1702" s="38">
        <v>30.667000000000002</v>
      </c>
      <c r="P1702" s="38">
        <v>414</v>
      </c>
      <c r="Q1702">
        <v>2023</v>
      </c>
      <c r="R1702">
        <v>12</v>
      </c>
      <c r="S1702">
        <v>0</v>
      </c>
      <c r="T1702" t="s">
        <v>52</v>
      </c>
    </row>
    <row r="1703" spans="1:20" x14ac:dyDescent="0.25">
      <c r="A1703">
        <v>6750068959</v>
      </c>
      <c r="B1703" s="37">
        <v>45289</v>
      </c>
      <c r="C1703" t="s">
        <v>45</v>
      </c>
      <c r="D1703" t="s">
        <v>46</v>
      </c>
      <c r="E1703" t="s">
        <v>47</v>
      </c>
      <c r="F1703" t="s">
        <v>55</v>
      </c>
      <c r="G1703" t="s">
        <v>49</v>
      </c>
      <c r="H1703" t="s">
        <v>50</v>
      </c>
      <c r="I1703">
        <v>320015</v>
      </c>
      <c r="J1703" t="s">
        <v>51</v>
      </c>
      <c r="K1703" s="38">
        <v>2</v>
      </c>
      <c r="L1703" s="38">
        <v>332.22199999999998</v>
      </c>
      <c r="M1703" s="38">
        <v>664.44399999999996</v>
      </c>
      <c r="N1703" s="38">
        <v>0</v>
      </c>
      <c r="O1703" s="38">
        <v>53.155999999999999</v>
      </c>
      <c r="P1703" s="38">
        <v>717.6</v>
      </c>
      <c r="Q1703">
        <v>2023</v>
      </c>
      <c r="R1703">
        <v>12</v>
      </c>
      <c r="S1703">
        <v>0</v>
      </c>
      <c r="T1703" t="s">
        <v>52</v>
      </c>
    </row>
    <row r="1704" spans="1:20" x14ac:dyDescent="0.25">
      <c r="A1704">
        <v>6750068959</v>
      </c>
      <c r="B1704" s="37">
        <v>45289</v>
      </c>
      <c r="C1704" t="s">
        <v>45</v>
      </c>
      <c r="D1704" t="s">
        <v>46</v>
      </c>
      <c r="E1704" t="s">
        <v>47</v>
      </c>
      <c r="F1704" t="s">
        <v>55</v>
      </c>
      <c r="G1704" t="s">
        <v>49</v>
      </c>
      <c r="H1704" t="s">
        <v>50</v>
      </c>
      <c r="I1704">
        <v>320107</v>
      </c>
      <c r="J1704" t="s">
        <v>53</v>
      </c>
      <c r="K1704" s="38">
        <v>2</v>
      </c>
      <c r="L1704" s="38">
        <v>332.22199999999998</v>
      </c>
      <c r="M1704" s="38">
        <v>664.44399999999996</v>
      </c>
      <c r="N1704" s="38">
        <v>0</v>
      </c>
      <c r="O1704" s="38">
        <v>53.155999999999999</v>
      </c>
      <c r="P1704" s="38">
        <v>717.6</v>
      </c>
      <c r="Q1704">
        <v>2023</v>
      </c>
      <c r="R1704">
        <v>12</v>
      </c>
      <c r="S1704">
        <v>0</v>
      </c>
      <c r="T1704" t="s">
        <v>52</v>
      </c>
    </row>
    <row r="1705" spans="1:20" x14ac:dyDescent="0.25">
      <c r="A1705">
        <v>6750068959</v>
      </c>
      <c r="B1705" s="37">
        <v>45289</v>
      </c>
      <c r="C1705" t="s">
        <v>45</v>
      </c>
      <c r="D1705" t="s">
        <v>46</v>
      </c>
      <c r="E1705" t="s">
        <v>47</v>
      </c>
      <c r="F1705" t="s">
        <v>55</v>
      </c>
      <c r="G1705" t="s">
        <v>49</v>
      </c>
      <c r="H1705" t="s">
        <v>50</v>
      </c>
      <c r="I1705">
        <v>320028</v>
      </c>
      <c r="J1705" t="s">
        <v>11</v>
      </c>
      <c r="K1705" s="38">
        <v>5</v>
      </c>
      <c r="L1705" s="38">
        <v>170.208</v>
      </c>
      <c r="M1705" s="38">
        <v>851.04</v>
      </c>
      <c r="N1705" s="38">
        <v>0</v>
      </c>
      <c r="O1705" s="38">
        <v>68.082999999999998</v>
      </c>
      <c r="P1705" s="38">
        <v>919.12300000000005</v>
      </c>
      <c r="Q1705">
        <v>2023</v>
      </c>
      <c r="R1705">
        <v>12</v>
      </c>
      <c r="S1705">
        <v>0</v>
      </c>
      <c r="T1705" t="s">
        <v>52</v>
      </c>
    </row>
    <row r="1706" spans="1:20" x14ac:dyDescent="0.25">
      <c r="A1706">
        <v>6750068959</v>
      </c>
      <c r="B1706" s="37">
        <v>45289</v>
      </c>
      <c r="C1706" t="s">
        <v>45</v>
      </c>
      <c r="D1706" t="s">
        <v>46</v>
      </c>
      <c r="E1706" t="s">
        <v>47</v>
      </c>
      <c r="F1706" t="s">
        <v>55</v>
      </c>
      <c r="G1706" t="s">
        <v>49</v>
      </c>
      <c r="H1706" t="s">
        <v>50</v>
      </c>
      <c r="I1706">
        <v>320118</v>
      </c>
      <c r="J1706" t="s">
        <v>57</v>
      </c>
      <c r="K1706" s="38">
        <v>5</v>
      </c>
      <c r="L1706" s="38">
        <v>220.417</v>
      </c>
      <c r="M1706" s="38">
        <v>1102.085</v>
      </c>
      <c r="N1706" s="38">
        <v>0</v>
      </c>
      <c r="O1706" s="38">
        <v>88.165000000000006</v>
      </c>
      <c r="P1706" s="38">
        <v>1190.25</v>
      </c>
      <c r="Q1706">
        <v>2023</v>
      </c>
      <c r="R1706">
        <v>12</v>
      </c>
      <c r="S1706">
        <v>0</v>
      </c>
      <c r="T1706" t="s">
        <v>52</v>
      </c>
    </row>
    <row r="1707" spans="1:20" x14ac:dyDescent="0.25">
      <c r="A1707">
        <v>6750068959</v>
      </c>
      <c r="B1707" s="37">
        <v>45289</v>
      </c>
      <c r="C1707" t="s">
        <v>45</v>
      </c>
      <c r="D1707" t="s">
        <v>46</v>
      </c>
      <c r="E1707" t="s">
        <v>47</v>
      </c>
      <c r="F1707" t="s">
        <v>55</v>
      </c>
      <c r="G1707" t="s">
        <v>49</v>
      </c>
      <c r="H1707" t="s">
        <v>50</v>
      </c>
      <c r="I1707">
        <v>320917</v>
      </c>
      <c r="J1707" t="s">
        <v>54</v>
      </c>
      <c r="K1707" s="38">
        <v>2</v>
      </c>
      <c r="L1707" s="38">
        <v>332.22199999999998</v>
      </c>
      <c r="M1707" s="38">
        <v>664.44399999999996</v>
      </c>
      <c r="N1707" s="38">
        <v>0</v>
      </c>
      <c r="O1707" s="38">
        <v>53.155999999999999</v>
      </c>
      <c r="P1707" s="38">
        <v>717.6</v>
      </c>
      <c r="Q1707">
        <v>2023</v>
      </c>
      <c r="R1707">
        <v>12</v>
      </c>
      <c r="S1707">
        <v>0</v>
      </c>
      <c r="T1707" t="s">
        <v>52</v>
      </c>
    </row>
    <row r="1708" spans="1:20" x14ac:dyDescent="0.25">
      <c r="A1708">
        <v>6750068959</v>
      </c>
      <c r="B1708" s="37">
        <v>45289</v>
      </c>
      <c r="C1708" t="s">
        <v>45</v>
      </c>
      <c r="D1708" t="s">
        <v>46</v>
      </c>
      <c r="E1708" t="s">
        <v>47</v>
      </c>
      <c r="F1708" t="s">
        <v>55</v>
      </c>
      <c r="G1708" t="s">
        <v>49</v>
      </c>
      <c r="H1708" t="s">
        <v>50</v>
      </c>
      <c r="I1708">
        <v>323900</v>
      </c>
      <c r="J1708" t="s">
        <v>64</v>
      </c>
      <c r="K1708" s="38">
        <v>5</v>
      </c>
      <c r="L1708" s="38">
        <v>196.71299999999999</v>
      </c>
      <c r="M1708" s="38">
        <v>983.56299999999999</v>
      </c>
      <c r="N1708" s="38">
        <v>-421.52699999999999</v>
      </c>
      <c r="O1708" s="38">
        <v>78.685000000000002</v>
      </c>
      <c r="P1708" s="38">
        <v>1062.248</v>
      </c>
      <c r="Q1708">
        <v>2023</v>
      </c>
      <c r="R1708">
        <v>12</v>
      </c>
      <c r="S1708">
        <v>0.29999957298169799</v>
      </c>
      <c r="T1708" t="s">
        <v>56</v>
      </c>
    </row>
    <row r="1709" spans="1:20" x14ac:dyDescent="0.25">
      <c r="A1709">
        <v>6750068959</v>
      </c>
      <c r="B1709" s="37">
        <v>45289</v>
      </c>
      <c r="C1709" t="s">
        <v>45</v>
      </c>
      <c r="D1709" t="s">
        <v>46</v>
      </c>
      <c r="E1709" t="s">
        <v>47</v>
      </c>
      <c r="F1709" t="s">
        <v>55</v>
      </c>
      <c r="G1709" t="s">
        <v>49</v>
      </c>
      <c r="H1709" t="s">
        <v>50</v>
      </c>
      <c r="I1709">
        <v>323103</v>
      </c>
      <c r="J1709" t="s">
        <v>60</v>
      </c>
      <c r="K1709" s="38">
        <v>5</v>
      </c>
      <c r="L1709" s="38">
        <v>196.71299999999999</v>
      </c>
      <c r="M1709" s="38">
        <v>983.56299999999999</v>
      </c>
      <c r="N1709" s="38">
        <v>-421.52699999999999</v>
      </c>
      <c r="O1709" s="38">
        <v>78.685000000000002</v>
      </c>
      <c r="P1709" s="38">
        <v>1062.248</v>
      </c>
      <c r="Q1709">
        <v>2023</v>
      </c>
      <c r="R1709">
        <v>12</v>
      </c>
      <c r="S1709">
        <v>0.29999957298169799</v>
      </c>
      <c r="T1709" t="s">
        <v>56</v>
      </c>
    </row>
    <row r="1710" spans="1:20" x14ac:dyDescent="0.25">
      <c r="A1710">
        <v>6750068959</v>
      </c>
      <c r="B1710" s="37">
        <v>45289</v>
      </c>
      <c r="C1710" t="s">
        <v>45</v>
      </c>
      <c r="D1710" t="s">
        <v>46</v>
      </c>
      <c r="E1710" t="s">
        <v>47</v>
      </c>
      <c r="F1710" t="s">
        <v>55</v>
      </c>
      <c r="G1710" t="s">
        <v>49</v>
      </c>
      <c r="H1710" t="s">
        <v>50</v>
      </c>
      <c r="I1710">
        <v>323004</v>
      </c>
      <c r="J1710" t="s">
        <v>61</v>
      </c>
      <c r="K1710" s="38">
        <v>5</v>
      </c>
      <c r="L1710" s="38">
        <v>196.71299999999999</v>
      </c>
      <c r="M1710" s="38">
        <v>983.56299999999999</v>
      </c>
      <c r="N1710" s="38">
        <v>-421.52699999999999</v>
      </c>
      <c r="O1710" s="38">
        <v>78.685000000000002</v>
      </c>
      <c r="P1710" s="38">
        <v>1062.248</v>
      </c>
      <c r="Q1710">
        <v>2023</v>
      </c>
      <c r="R1710">
        <v>12</v>
      </c>
      <c r="S1710">
        <v>0.29999957298169799</v>
      </c>
      <c r="T1710" t="s">
        <v>56</v>
      </c>
    </row>
    <row r="1711" spans="1:20" x14ac:dyDescent="0.25">
      <c r="A1711">
        <v>6750068959</v>
      </c>
      <c r="B1711" s="37">
        <v>45289</v>
      </c>
      <c r="C1711" t="s">
        <v>45</v>
      </c>
      <c r="D1711" t="s">
        <v>46</v>
      </c>
      <c r="E1711" t="s">
        <v>47</v>
      </c>
      <c r="F1711" t="s">
        <v>55</v>
      </c>
      <c r="G1711" t="s">
        <v>49</v>
      </c>
      <c r="H1711" t="s">
        <v>50</v>
      </c>
      <c r="I1711">
        <v>324003</v>
      </c>
      <c r="J1711" t="s">
        <v>10</v>
      </c>
      <c r="K1711" s="38">
        <v>1</v>
      </c>
      <c r="L1711" s="38">
        <v>383.33300000000003</v>
      </c>
      <c r="M1711" s="38">
        <v>383.33300000000003</v>
      </c>
      <c r="N1711" s="38">
        <v>0</v>
      </c>
      <c r="O1711" s="38">
        <v>30.667000000000002</v>
      </c>
      <c r="P1711" s="38">
        <v>414</v>
      </c>
      <c r="Q1711">
        <v>2023</v>
      </c>
      <c r="R1711">
        <v>12</v>
      </c>
      <c r="S1711">
        <v>0</v>
      </c>
      <c r="T1711" t="s">
        <v>52</v>
      </c>
    </row>
    <row r="1712" spans="1:20" x14ac:dyDescent="0.25">
      <c r="A1712">
        <v>6750068959</v>
      </c>
      <c r="B1712" s="37">
        <v>45289</v>
      </c>
      <c r="C1712" t="s">
        <v>45</v>
      </c>
      <c r="D1712" t="s">
        <v>46</v>
      </c>
      <c r="E1712" t="s">
        <v>47</v>
      </c>
      <c r="F1712" t="s">
        <v>55</v>
      </c>
      <c r="G1712" t="s">
        <v>49</v>
      </c>
      <c r="H1712" t="s">
        <v>50</v>
      </c>
      <c r="I1712">
        <v>320400</v>
      </c>
      <c r="J1712" t="s">
        <v>12</v>
      </c>
      <c r="K1712" s="38">
        <v>1</v>
      </c>
      <c r="L1712" s="38">
        <v>169.363</v>
      </c>
      <c r="M1712" s="38">
        <v>169.363</v>
      </c>
      <c r="N1712" s="38">
        <v>-56.454999999999998</v>
      </c>
      <c r="O1712" s="38">
        <v>13.548999999999999</v>
      </c>
      <c r="P1712" s="38">
        <v>182.91200000000001</v>
      </c>
      <c r="Q1712">
        <v>2023</v>
      </c>
      <c r="R1712">
        <v>12</v>
      </c>
      <c r="S1712">
        <v>0.2500022141724752</v>
      </c>
      <c r="T1712" t="s">
        <v>56</v>
      </c>
    </row>
    <row r="1713" spans="1:20" x14ac:dyDescent="0.25">
      <c r="A1713">
        <v>6750068959</v>
      </c>
      <c r="B1713" s="37">
        <v>45289</v>
      </c>
      <c r="C1713" t="s">
        <v>45</v>
      </c>
      <c r="D1713" t="s">
        <v>46</v>
      </c>
      <c r="E1713" t="s">
        <v>47</v>
      </c>
      <c r="F1713" t="s">
        <v>55</v>
      </c>
      <c r="G1713" t="s">
        <v>49</v>
      </c>
      <c r="H1713" t="s">
        <v>50</v>
      </c>
      <c r="I1713">
        <v>320100</v>
      </c>
      <c r="J1713" t="s">
        <v>13</v>
      </c>
      <c r="K1713" s="38">
        <v>1</v>
      </c>
      <c r="L1713" s="38">
        <v>169.363</v>
      </c>
      <c r="M1713" s="38">
        <v>169.363</v>
      </c>
      <c r="N1713" s="38">
        <v>-56.454999999999998</v>
      </c>
      <c r="O1713" s="38">
        <v>13.548999999999999</v>
      </c>
      <c r="P1713" s="38">
        <v>182.91200000000001</v>
      </c>
      <c r="Q1713">
        <v>2023</v>
      </c>
      <c r="R1713">
        <v>12</v>
      </c>
      <c r="S1713">
        <v>0.2500022141724752</v>
      </c>
      <c r="T1713" t="s">
        <v>56</v>
      </c>
    </row>
    <row r="1714" spans="1:20" x14ac:dyDescent="0.25">
      <c r="A1714">
        <v>6750068960</v>
      </c>
      <c r="B1714" s="37">
        <v>45289</v>
      </c>
      <c r="C1714" t="s">
        <v>45</v>
      </c>
      <c r="D1714" t="s">
        <v>46</v>
      </c>
      <c r="E1714" t="s">
        <v>47</v>
      </c>
      <c r="F1714" t="s">
        <v>59</v>
      </c>
      <c r="G1714" t="s">
        <v>49</v>
      </c>
      <c r="H1714" t="s">
        <v>50</v>
      </c>
      <c r="I1714">
        <v>320015</v>
      </c>
      <c r="J1714" t="s">
        <v>51</v>
      </c>
      <c r="K1714" s="38">
        <v>2</v>
      </c>
      <c r="L1714" s="38">
        <v>332.22199999999998</v>
      </c>
      <c r="M1714" s="38">
        <v>664.44399999999996</v>
      </c>
      <c r="N1714" s="38">
        <v>0</v>
      </c>
      <c r="O1714" s="38">
        <v>53.155999999999999</v>
      </c>
      <c r="P1714" s="38">
        <v>717.6</v>
      </c>
      <c r="Q1714">
        <v>2023</v>
      </c>
      <c r="R1714">
        <v>12</v>
      </c>
      <c r="S1714">
        <v>0</v>
      </c>
      <c r="T1714" t="s">
        <v>52</v>
      </c>
    </row>
    <row r="1715" spans="1:20" x14ac:dyDescent="0.25">
      <c r="A1715">
        <v>6750068960</v>
      </c>
      <c r="B1715" s="37">
        <v>45289</v>
      </c>
      <c r="C1715" t="s">
        <v>45</v>
      </c>
      <c r="D1715" t="s">
        <v>46</v>
      </c>
      <c r="E1715" t="s">
        <v>47</v>
      </c>
      <c r="F1715" t="s">
        <v>59</v>
      </c>
      <c r="G1715" t="s">
        <v>49</v>
      </c>
      <c r="H1715" t="s">
        <v>50</v>
      </c>
      <c r="I1715">
        <v>320107</v>
      </c>
      <c r="J1715" t="s">
        <v>53</v>
      </c>
      <c r="K1715" s="38">
        <v>2</v>
      </c>
      <c r="L1715" s="38">
        <v>332.22199999999998</v>
      </c>
      <c r="M1715" s="38">
        <v>664.44399999999996</v>
      </c>
      <c r="N1715" s="38">
        <v>0</v>
      </c>
      <c r="O1715" s="38">
        <v>53.155999999999999</v>
      </c>
      <c r="P1715" s="38">
        <v>717.6</v>
      </c>
      <c r="Q1715">
        <v>2023</v>
      </c>
      <c r="R1715">
        <v>12</v>
      </c>
      <c r="S1715">
        <v>0</v>
      </c>
      <c r="T1715" t="s">
        <v>52</v>
      </c>
    </row>
    <row r="1716" spans="1:20" x14ac:dyDescent="0.25">
      <c r="A1716">
        <v>6750068960</v>
      </c>
      <c r="B1716" s="37">
        <v>45289</v>
      </c>
      <c r="C1716" t="s">
        <v>45</v>
      </c>
      <c r="D1716" t="s">
        <v>46</v>
      </c>
      <c r="E1716" t="s">
        <v>47</v>
      </c>
      <c r="F1716" t="s">
        <v>59</v>
      </c>
      <c r="G1716" t="s">
        <v>49</v>
      </c>
      <c r="H1716" t="s">
        <v>50</v>
      </c>
      <c r="I1716">
        <v>320118</v>
      </c>
      <c r="J1716" t="s">
        <v>57</v>
      </c>
      <c r="K1716" s="38">
        <v>5</v>
      </c>
      <c r="L1716" s="38">
        <v>220.417</v>
      </c>
      <c r="M1716" s="38">
        <v>1102.085</v>
      </c>
      <c r="N1716" s="38">
        <v>0</v>
      </c>
      <c r="O1716" s="38">
        <v>88.165999999999997</v>
      </c>
      <c r="P1716" s="38">
        <v>1190.251</v>
      </c>
      <c r="Q1716">
        <v>2023</v>
      </c>
      <c r="R1716">
        <v>12</v>
      </c>
      <c r="S1716">
        <v>0</v>
      </c>
      <c r="T1716" t="s">
        <v>52</v>
      </c>
    </row>
    <row r="1717" spans="1:20" x14ac:dyDescent="0.25">
      <c r="A1717">
        <v>6750068960</v>
      </c>
      <c r="B1717" s="37">
        <v>45289</v>
      </c>
      <c r="C1717" t="s">
        <v>45</v>
      </c>
      <c r="D1717" t="s">
        <v>46</v>
      </c>
      <c r="E1717" t="s">
        <v>47</v>
      </c>
      <c r="F1717" t="s">
        <v>59</v>
      </c>
      <c r="G1717" t="s">
        <v>49</v>
      </c>
      <c r="H1717" t="s">
        <v>50</v>
      </c>
      <c r="I1717">
        <v>320917</v>
      </c>
      <c r="J1717" t="s">
        <v>54</v>
      </c>
      <c r="K1717" s="38">
        <v>3</v>
      </c>
      <c r="L1717" s="38">
        <v>332.22199999999998</v>
      </c>
      <c r="M1717" s="38">
        <v>996.66600000000005</v>
      </c>
      <c r="N1717" s="38">
        <v>0</v>
      </c>
      <c r="O1717" s="38">
        <v>79.733000000000004</v>
      </c>
      <c r="P1717" s="38">
        <v>1076.3989999999999</v>
      </c>
      <c r="Q1717">
        <v>2023</v>
      </c>
      <c r="R1717">
        <v>12</v>
      </c>
      <c r="S1717">
        <v>0</v>
      </c>
      <c r="T1717" t="s">
        <v>52</v>
      </c>
    </row>
    <row r="1718" spans="1:20" x14ac:dyDescent="0.25">
      <c r="A1718">
        <v>6750068960</v>
      </c>
      <c r="B1718" s="37">
        <v>45289</v>
      </c>
      <c r="C1718" t="s">
        <v>45</v>
      </c>
      <c r="D1718" t="s">
        <v>46</v>
      </c>
      <c r="E1718" t="s">
        <v>47</v>
      </c>
      <c r="F1718" t="s">
        <v>59</v>
      </c>
      <c r="G1718" t="s">
        <v>49</v>
      </c>
      <c r="H1718" t="s">
        <v>50</v>
      </c>
      <c r="I1718">
        <v>323004</v>
      </c>
      <c r="J1718" t="s">
        <v>61</v>
      </c>
      <c r="K1718" s="38">
        <v>1</v>
      </c>
      <c r="L1718" s="38">
        <v>196.71299999999999</v>
      </c>
      <c r="M1718" s="38">
        <v>196.71299999999999</v>
      </c>
      <c r="N1718" s="38">
        <v>-84.305000000000007</v>
      </c>
      <c r="O1718" s="38">
        <v>15.737</v>
      </c>
      <c r="P1718" s="38">
        <v>212.45</v>
      </c>
      <c r="Q1718">
        <v>2023</v>
      </c>
      <c r="R1718">
        <v>12</v>
      </c>
      <c r="S1718">
        <v>0.29999857660363394</v>
      </c>
      <c r="T1718" t="s">
        <v>56</v>
      </c>
    </row>
    <row r="1719" spans="1:20" x14ac:dyDescent="0.25">
      <c r="A1719">
        <v>6750068960</v>
      </c>
      <c r="B1719" s="37">
        <v>45289</v>
      </c>
      <c r="C1719" t="s">
        <v>45</v>
      </c>
      <c r="D1719" t="s">
        <v>46</v>
      </c>
      <c r="E1719" t="s">
        <v>47</v>
      </c>
      <c r="F1719" t="s">
        <v>59</v>
      </c>
      <c r="G1719" t="s">
        <v>49</v>
      </c>
      <c r="H1719" t="s">
        <v>50</v>
      </c>
      <c r="I1719">
        <v>324003</v>
      </c>
      <c r="J1719" t="s">
        <v>10</v>
      </c>
      <c r="K1719" s="38">
        <v>2</v>
      </c>
      <c r="L1719" s="38">
        <v>383.33300000000003</v>
      </c>
      <c r="M1719" s="38">
        <v>766.66600000000005</v>
      </c>
      <c r="N1719" s="38">
        <v>0</v>
      </c>
      <c r="O1719" s="38">
        <v>61.332999999999998</v>
      </c>
      <c r="P1719" s="38">
        <v>827.99900000000002</v>
      </c>
      <c r="Q1719">
        <v>2023</v>
      </c>
      <c r="R1719">
        <v>12</v>
      </c>
      <c r="S1719">
        <v>0</v>
      </c>
      <c r="T1719" t="s">
        <v>52</v>
      </c>
    </row>
    <row r="1720" spans="1:20" x14ac:dyDescent="0.25">
      <c r="A1720">
        <v>6750068960</v>
      </c>
      <c r="B1720" s="37">
        <v>45289</v>
      </c>
      <c r="C1720" t="s">
        <v>45</v>
      </c>
      <c r="D1720" t="s">
        <v>46</v>
      </c>
      <c r="E1720" t="s">
        <v>47</v>
      </c>
      <c r="F1720" t="s">
        <v>59</v>
      </c>
      <c r="G1720" t="s">
        <v>49</v>
      </c>
      <c r="H1720" t="s">
        <v>50</v>
      </c>
      <c r="I1720">
        <v>320917</v>
      </c>
      <c r="J1720" t="s">
        <v>54</v>
      </c>
      <c r="K1720" s="38">
        <v>1</v>
      </c>
      <c r="L1720" s="38">
        <v>0</v>
      </c>
      <c r="M1720" s="38">
        <v>0</v>
      </c>
      <c r="N1720" s="38">
        <v>0</v>
      </c>
      <c r="O1720" s="38">
        <v>0</v>
      </c>
      <c r="P1720" s="38">
        <v>0</v>
      </c>
      <c r="Q1720">
        <v>2023</v>
      </c>
      <c r="R1720">
        <v>12</v>
      </c>
      <c r="S1720">
        <v>0</v>
      </c>
      <c r="T1720" t="s">
        <v>52</v>
      </c>
    </row>
    <row r="1721" spans="1:20" x14ac:dyDescent="0.25">
      <c r="A1721">
        <v>6750068961</v>
      </c>
      <c r="B1721" s="37">
        <v>45289</v>
      </c>
      <c r="C1721" t="s">
        <v>45</v>
      </c>
      <c r="D1721" t="s">
        <v>46</v>
      </c>
      <c r="E1721" t="s">
        <v>47</v>
      </c>
      <c r="F1721" t="s">
        <v>77</v>
      </c>
      <c r="G1721" t="s">
        <v>49</v>
      </c>
      <c r="H1721" t="s">
        <v>50</v>
      </c>
      <c r="I1721">
        <v>320917</v>
      </c>
      <c r="J1721" t="s">
        <v>54</v>
      </c>
      <c r="K1721" s="38">
        <v>2</v>
      </c>
      <c r="L1721" s="38">
        <v>332.22199999999998</v>
      </c>
      <c r="M1721" s="38">
        <v>664.44399999999996</v>
      </c>
      <c r="N1721" s="38">
        <v>0</v>
      </c>
      <c r="O1721" s="38">
        <v>53.155999999999999</v>
      </c>
      <c r="P1721" s="38">
        <v>717.6</v>
      </c>
      <c r="Q1721">
        <v>2023</v>
      </c>
      <c r="R1721">
        <v>12</v>
      </c>
      <c r="S1721">
        <v>0</v>
      </c>
      <c r="T1721" t="s">
        <v>52</v>
      </c>
    </row>
    <row r="1722" spans="1:20" x14ac:dyDescent="0.25">
      <c r="A1722">
        <v>6750068961</v>
      </c>
      <c r="B1722" s="37">
        <v>45289</v>
      </c>
      <c r="C1722" t="s">
        <v>45</v>
      </c>
      <c r="D1722" t="s">
        <v>46</v>
      </c>
      <c r="E1722" t="s">
        <v>47</v>
      </c>
      <c r="F1722" t="s">
        <v>77</v>
      </c>
      <c r="G1722" t="s">
        <v>49</v>
      </c>
      <c r="H1722" t="s">
        <v>50</v>
      </c>
      <c r="I1722">
        <v>323900</v>
      </c>
      <c r="J1722" t="s">
        <v>64</v>
      </c>
      <c r="K1722" s="38">
        <v>2</v>
      </c>
      <c r="L1722" s="38">
        <v>196.71299999999999</v>
      </c>
      <c r="M1722" s="38">
        <v>393.42500000000001</v>
      </c>
      <c r="N1722" s="38">
        <v>-168.61099999999999</v>
      </c>
      <c r="O1722" s="38">
        <v>31.474</v>
      </c>
      <c r="P1722" s="38">
        <v>424.899</v>
      </c>
      <c r="Q1722">
        <v>2023</v>
      </c>
      <c r="R1722">
        <v>12</v>
      </c>
      <c r="S1722">
        <v>0.29999982207577075</v>
      </c>
      <c r="T1722" t="s">
        <v>56</v>
      </c>
    </row>
    <row r="1723" spans="1:20" x14ac:dyDescent="0.25">
      <c r="A1723">
        <v>6750068961</v>
      </c>
      <c r="B1723" s="37">
        <v>45289</v>
      </c>
      <c r="C1723" t="s">
        <v>45</v>
      </c>
      <c r="D1723" t="s">
        <v>46</v>
      </c>
      <c r="E1723" t="s">
        <v>47</v>
      </c>
      <c r="F1723" t="s">
        <v>77</v>
      </c>
      <c r="G1723" t="s">
        <v>49</v>
      </c>
      <c r="H1723" t="s">
        <v>50</v>
      </c>
      <c r="I1723">
        <v>323103</v>
      </c>
      <c r="J1723" t="s">
        <v>60</v>
      </c>
      <c r="K1723" s="38">
        <v>3</v>
      </c>
      <c r="L1723" s="38">
        <v>196.71299999999999</v>
      </c>
      <c r="M1723" s="38">
        <v>590.13800000000003</v>
      </c>
      <c r="N1723" s="38">
        <v>-252.916</v>
      </c>
      <c r="O1723" s="38">
        <v>47.210999999999999</v>
      </c>
      <c r="P1723" s="38">
        <v>637.34900000000005</v>
      </c>
      <c r="Q1723">
        <v>2023</v>
      </c>
      <c r="R1723">
        <v>12</v>
      </c>
      <c r="S1723">
        <v>0.29999940691888433</v>
      </c>
      <c r="T1723" t="s">
        <v>56</v>
      </c>
    </row>
    <row r="1724" spans="1:20" x14ac:dyDescent="0.25">
      <c r="A1724">
        <v>6750068961</v>
      </c>
      <c r="B1724" s="37">
        <v>45289</v>
      </c>
      <c r="C1724" t="s">
        <v>45</v>
      </c>
      <c r="D1724" t="s">
        <v>46</v>
      </c>
      <c r="E1724" t="s">
        <v>47</v>
      </c>
      <c r="F1724" t="s">
        <v>77</v>
      </c>
      <c r="G1724" t="s">
        <v>49</v>
      </c>
      <c r="H1724" t="s">
        <v>50</v>
      </c>
      <c r="I1724">
        <v>323004</v>
      </c>
      <c r="J1724" t="s">
        <v>61</v>
      </c>
      <c r="K1724" s="38">
        <v>1</v>
      </c>
      <c r="L1724" s="38">
        <v>196.71299999999999</v>
      </c>
      <c r="M1724" s="38">
        <v>196.71299999999999</v>
      </c>
      <c r="N1724" s="38">
        <v>-84.305000000000007</v>
      </c>
      <c r="O1724" s="38">
        <v>15.737</v>
      </c>
      <c r="P1724" s="38">
        <v>212.45</v>
      </c>
      <c r="Q1724">
        <v>2023</v>
      </c>
      <c r="R1724">
        <v>12</v>
      </c>
      <c r="S1724">
        <v>0.29999857660363394</v>
      </c>
      <c r="T1724" t="s">
        <v>56</v>
      </c>
    </row>
    <row r="1725" spans="1:20" x14ac:dyDescent="0.25">
      <c r="A1725">
        <v>6750068961</v>
      </c>
      <c r="B1725" s="37">
        <v>45289</v>
      </c>
      <c r="C1725" t="s">
        <v>45</v>
      </c>
      <c r="D1725" t="s">
        <v>46</v>
      </c>
      <c r="E1725" t="s">
        <v>47</v>
      </c>
      <c r="F1725" t="s">
        <v>77</v>
      </c>
      <c r="G1725" t="s">
        <v>49</v>
      </c>
      <c r="H1725" t="s">
        <v>50</v>
      </c>
      <c r="I1725">
        <v>324003</v>
      </c>
      <c r="J1725" t="s">
        <v>10</v>
      </c>
      <c r="K1725" s="38">
        <v>3</v>
      </c>
      <c r="L1725" s="38">
        <v>383.33300000000003</v>
      </c>
      <c r="M1725" s="38">
        <v>1149.999</v>
      </c>
      <c r="N1725" s="38">
        <v>0</v>
      </c>
      <c r="O1725" s="38">
        <v>92</v>
      </c>
      <c r="P1725" s="38">
        <v>1241.999</v>
      </c>
      <c r="Q1725">
        <v>2023</v>
      </c>
      <c r="R1725">
        <v>12</v>
      </c>
      <c r="S1725">
        <v>0</v>
      </c>
      <c r="T1725" t="s">
        <v>52</v>
      </c>
    </row>
    <row r="1726" spans="1:20" x14ac:dyDescent="0.25">
      <c r="A1726">
        <v>6750068961</v>
      </c>
      <c r="B1726" s="37">
        <v>45289</v>
      </c>
      <c r="C1726" t="s">
        <v>45</v>
      </c>
      <c r="D1726" t="s">
        <v>46</v>
      </c>
      <c r="E1726" t="s">
        <v>47</v>
      </c>
      <c r="F1726" t="s">
        <v>77</v>
      </c>
      <c r="G1726" t="s">
        <v>49</v>
      </c>
      <c r="H1726" t="s">
        <v>50</v>
      </c>
      <c r="I1726">
        <v>320015</v>
      </c>
      <c r="J1726" t="s">
        <v>51</v>
      </c>
      <c r="K1726" s="38">
        <v>11</v>
      </c>
      <c r="L1726" s="38">
        <v>332.22199999999998</v>
      </c>
      <c r="M1726" s="38">
        <v>3654.442</v>
      </c>
      <c r="N1726" s="38">
        <v>0</v>
      </c>
      <c r="O1726" s="38">
        <v>292.35500000000002</v>
      </c>
      <c r="P1726" s="38">
        <v>3946.797</v>
      </c>
      <c r="Q1726">
        <v>2023</v>
      </c>
      <c r="R1726">
        <v>12</v>
      </c>
      <c r="S1726">
        <v>0</v>
      </c>
      <c r="T1726" t="s">
        <v>52</v>
      </c>
    </row>
    <row r="1727" spans="1:20" x14ac:dyDescent="0.25">
      <c r="A1727">
        <v>6750068961</v>
      </c>
      <c r="B1727" s="37">
        <v>45289</v>
      </c>
      <c r="C1727" t="s">
        <v>45</v>
      </c>
      <c r="D1727" t="s">
        <v>46</v>
      </c>
      <c r="E1727" t="s">
        <v>47</v>
      </c>
      <c r="F1727" t="s">
        <v>77</v>
      </c>
      <c r="G1727" t="s">
        <v>49</v>
      </c>
      <c r="H1727" t="s">
        <v>50</v>
      </c>
      <c r="I1727">
        <v>320107</v>
      </c>
      <c r="J1727" t="s">
        <v>53</v>
      </c>
      <c r="K1727" s="38">
        <v>4</v>
      </c>
      <c r="L1727" s="38">
        <v>332.22199999999998</v>
      </c>
      <c r="M1727" s="38">
        <v>1328.8879999999999</v>
      </c>
      <c r="N1727" s="38">
        <v>0</v>
      </c>
      <c r="O1727" s="38">
        <v>106.31100000000001</v>
      </c>
      <c r="P1727" s="38">
        <v>1435.1990000000001</v>
      </c>
      <c r="Q1727">
        <v>2023</v>
      </c>
      <c r="R1727">
        <v>12</v>
      </c>
      <c r="S1727">
        <v>0</v>
      </c>
      <c r="T1727" t="s">
        <v>52</v>
      </c>
    </row>
    <row r="1728" spans="1:20" x14ac:dyDescent="0.25">
      <c r="A1728">
        <v>6750068961</v>
      </c>
      <c r="B1728" s="37">
        <v>45289</v>
      </c>
      <c r="C1728" t="s">
        <v>45</v>
      </c>
      <c r="D1728" t="s">
        <v>46</v>
      </c>
      <c r="E1728" t="s">
        <v>47</v>
      </c>
      <c r="F1728" t="s">
        <v>77</v>
      </c>
      <c r="G1728" t="s">
        <v>49</v>
      </c>
      <c r="H1728" t="s">
        <v>50</v>
      </c>
      <c r="I1728">
        <v>320015</v>
      </c>
      <c r="J1728" t="s">
        <v>51</v>
      </c>
      <c r="K1728" s="38">
        <v>3</v>
      </c>
      <c r="L1728" s="38">
        <v>0</v>
      </c>
      <c r="M1728" s="38">
        <v>0</v>
      </c>
      <c r="N1728" s="38">
        <v>0</v>
      </c>
      <c r="O1728" s="38">
        <v>0</v>
      </c>
      <c r="P1728" s="38">
        <v>0</v>
      </c>
      <c r="Q1728">
        <v>2023</v>
      </c>
      <c r="R1728">
        <v>12</v>
      </c>
      <c r="S1728">
        <v>0</v>
      </c>
      <c r="T1728" t="s">
        <v>52</v>
      </c>
    </row>
    <row r="1729" spans="1:21" x14ac:dyDescent="0.25">
      <c r="A1729">
        <v>6750068961</v>
      </c>
      <c r="B1729" s="37">
        <v>45289</v>
      </c>
      <c r="C1729" t="s">
        <v>45</v>
      </c>
      <c r="D1729" t="s">
        <v>46</v>
      </c>
      <c r="E1729" t="s">
        <v>47</v>
      </c>
      <c r="F1729" t="s">
        <v>77</v>
      </c>
      <c r="G1729" t="s">
        <v>49</v>
      </c>
      <c r="H1729" t="s">
        <v>50</v>
      </c>
      <c r="I1729">
        <v>320107</v>
      </c>
      <c r="J1729" t="s">
        <v>53</v>
      </c>
      <c r="K1729" s="38">
        <v>1</v>
      </c>
      <c r="L1729" s="38">
        <v>0</v>
      </c>
      <c r="M1729" s="38">
        <v>0</v>
      </c>
      <c r="N1729" s="38">
        <v>0</v>
      </c>
      <c r="O1729" s="38">
        <v>0</v>
      </c>
      <c r="P1729" s="38">
        <v>0</v>
      </c>
      <c r="Q1729">
        <v>2023</v>
      </c>
      <c r="R1729">
        <v>12</v>
      </c>
      <c r="S1729">
        <v>0</v>
      </c>
      <c r="T1729" t="s">
        <v>52</v>
      </c>
    </row>
    <row r="1730" spans="1:21" x14ac:dyDescent="0.25">
      <c r="A1730">
        <v>6750068962</v>
      </c>
      <c r="B1730" s="37">
        <v>45289</v>
      </c>
      <c r="C1730" t="s">
        <v>45</v>
      </c>
      <c r="D1730" t="s">
        <v>46</v>
      </c>
      <c r="E1730" t="s">
        <v>47</v>
      </c>
      <c r="F1730" t="s">
        <v>78</v>
      </c>
      <c r="G1730" t="s">
        <v>49</v>
      </c>
      <c r="H1730" t="s">
        <v>50</v>
      </c>
      <c r="I1730">
        <v>320015</v>
      </c>
      <c r="J1730" t="s">
        <v>51</v>
      </c>
      <c r="K1730" s="38">
        <v>4</v>
      </c>
      <c r="L1730" s="38">
        <v>332.22199999999998</v>
      </c>
      <c r="M1730" s="38">
        <v>1328.8879999999999</v>
      </c>
      <c r="N1730" s="38">
        <v>0</v>
      </c>
      <c r="O1730" s="38">
        <v>106.31100000000001</v>
      </c>
      <c r="P1730" s="38">
        <v>1435.1990000000001</v>
      </c>
      <c r="Q1730">
        <v>2023</v>
      </c>
      <c r="R1730">
        <v>12</v>
      </c>
      <c r="S1730">
        <v>0</v>
      </c>
      <c r="T1730" t="s">
        <v>52</v>
      </c>
    </row>
    <row r="1731" spans="1:21" x14ac:dyDescent="0.25">
      <c r="A1731">
        <v>6750068962</v>
      </c>
      <c r="B1731" s="37">
        <v>45289</v>
      </c>
      <c r="C1731" t="s">
        <v>45</v>
      </c>
      <c r="D1731" t="s">
        <v>46</v>
      </c>
      <c r="E1731" t="s">
        <v>47</v>
      </c>
      <c r="F1731" t="s">
        <v>78</v>
      </c>
      <c r="G1731" t="s">
        <v>49</v>
      </c>
      <c r="H1731" t="s">
        <v>50</v>
      </c>
      <c r="I1731">
        <v>320917</v>
      </c>
      <c r="J1731" t="s">
        <v>54</v>
      </c>
      <c r="K1731" s="38">
        <v>2</v>
      </c>
      <c r="L1731" s="38">
        <v>332.22199999999998</v>
      </c>
      <c r="M1731" s="38">
        <v>664.44399999999996</v>
      </c>
      <c r="N1731" s="38">
        <v>0</v>
      </c>
      <c r="O1731" s="38">
        <v>53.155999999999999</v>
      </c>
      <c r="P1731" s="38">
        <v>717.6</v>
      </c>
      <c r="Q1731">
        <v>2023</v>
      </c>
      <c r="R1731">
        <v>12</v>
      </c>
      <c r="S1731">
        <v>0</v>
      </c>
      <c r="T1731" t="s">
        <v>52</v>
      </c>
    </row>
    <row r="1732" spans="1:21" x14ac:dyDescent="0.25">
      <c r="A1732">
        <v>6750068962</v>
      </c>
      <c r="B1732" s="37">
        <v>45289</v>
      </c>
      <c r="C1732" t="s">
        <v>45</v>
      </c>
      <c r="D1732" t="s">
        <v>46</v>
      </c>
      <c r="E1732" t="s">
        <v>47</v>
      </c>
      <c r="F1732" t="s">
        <v>78</v>
      </c>
      <c r="G1732" t="s">
        <v>49</v>
      </c>
      <c r="H1732" t="s">
        <v>50</v>
      </c>
      <c r="I1732">
        <v>323900</v>
      </c>
      <c r="J1732" t="s">
        <v>64</v>
      </c>
      <c r="K1732" s="38">
        <v>2</v>
      </c>
      <c r="L1732" s="38">
        <v>196.71299999999999</v>
      </c>
      <c r="M1732" s="38">
        <v>393.42500000000001</v>
      </c>
      <c r="N1732" s="38">
        <v>-168.61099999999999</v>
      </c>
      <c r="O1732" s="38">
        <v>31.474</v>
      </c>
      <c r="P1732" s="38">
        <v>424.899</v>
      </c>
      <c r="Q1732">
        <v>2023</v>
      </c>
      <c r="R1732">
        <v>12</v>
      </c>
      <c r="S1732">
        <v>0.29999982207577075</v>
      </c>
      <c r="T1732" t="s">
        <v>56</v>
      </c>
    </row>
    <row r="1733" spans="1:21" x14ac:dyDescent="0.25">
      <c r="A1733">
        <v>6750068962</v>
      </c>
      <c r="B1733" s="37">
        <v>45289</v>
      </c>
      <c r="C1733" t="s">
        <v>45</v>
      </c>
      <c r="D1733" t="s">
        <v>46</v>
      </c>
      <c r="E1733" t="s">
        <v>47</v>
      </c>
      <c r="F1733" t="s">
        <v>78</v>
      </c>
      <c r="G1733" t="s">
        <v>49</v>
      </c>
      <c r="H1733" t="s">
        <v>50</v>
      </c>
      <c r="I1733">
        <v>323103</v>
      </c>
      <c r="J1733" t="s">
        <v>60</v>
      </c>
      <c r="K1733" s="38">
        <v>2</v>
      </c>
      <c r="L1733" s="38">
        <v>196.71299999999999</v>
      </c>
      <c r="M1733" s="38">
        <v>393.42500000000001</v>
      </c>
      <c r="N1733" s="38">
        <v>-168.61099999999999</v>
      </c>
      <c r="O1733" s="38">
        <v>31.474</v>
      </c>
      <c r="P1733" s="38">
        <v>424.899</v>
      </c>
      <c r="Q1733">
        <v>2023</v>
      </c>
      <c r="R1733">
        <v>12</v>
      </c>
      <c r="S1733">
        <v>0.29999982207577075</v>
      </c>
      <c r="T1733" t="s">
        <v>56</v>
      </c>
    </row>
    <row r="1734" spans="1:21" x14ac:dyDescent="0.25">
      <c r="A1734">
        <v>6750068962</v>
      </c>
      <c r="B1734" s="37">
        <v>45289</v>
      </c>
      <c r="C1734" t="s">
        <v>45</v>
      </c>
      <c r="D1734" t="s">
        <v>46</v>
      </c>
      <c r="E1734" t="s">
        <v>47</v>
      </c>
      <c r="F1734" t="s">
        <v>78</v>
      </c>
      <c r="G1734" t="s">
        <v>49</v>
      </c>
      <c r="H1734" t="s">
        <v>50</v>
      </c>
      <c r="I1734">
        <v>323004</v>
      </c>
      <c r="J1734" t="s">
        <v>61</v>
      </c>
      <c r="K1734" s="38">
        <v>1</v>
      </c>
      <c r="L1734" s="38">
        <v>196.71299999999999</v>
      </c>
      <c r="M1734" s="38">
        <v>196.71299999999999</v>
      </c>
      <c r="N1734" s="38">
        <v>-84.305000000000007</v>
      </c>
      <c r="O1734" s="38">
        <v>15.737</v>
      </c>
      <c r="P1734" s="38">
        <v>212.45</v>
      </c>
      <c r="Q1734">
        <v>2023</v>
      </c>
      <c r="R1734">
        <v>12</v>
      </c>
      <c r="S1734">
        <v>0.29999857660363394</v>
      </c>
      <c r="T1734" t="s">
        <v>56</v>
      </c>
    </row>
    <row r="1735" spans="1:21" x14ac:dyDescent="0.25">
      <c r="A1735">
        <v>6750068962</v>
      </c>
      <c r="B1735" s="37">
        <v>45289</v>
      </c>
      <c r="C1735" t="s">
        <v>45</v>
      </c>
      <c r="D1735" t="s">
        <v>46</v>
      </c>
      <c r="E1735" t="s">
        <v>47</v>
      </c>
      <c r="F1735" t="s">
        <v>78</v>
      </c>
      <c r="G1735" t="s">
        <v>49</v>
      </c>
      <c r="H1735" t="s">
        <v>50</v>
      </c>
      <c r="I1735">
        <v>320400</v>
      </c>
      <c r="J1735" t="s">
        <v>12</v>
      </c>
      <c r="K1735" s="38">
        <v>5</v>
      </c>
      <c r="L1735" s="38">
        <v>169.363</v>
      </c>
      <c r="M1735" s="38">
        <v>846.81700000000001</v>
      </c>
      <c r="N1735" s="38">
        <v>-282.27300000000002</v>
      </c>
      <c r="O1735" s="38">
        <v>67.745000000000005</v>
      </c>
      <c r="P1735" s="38">
        <v>914.56200000000001</v>
      </c>
      <c r="Q1735">
        <v>2023</v>
      </c>
      <c r="R1735">
        <v>12</v>
      </c>
      <c r="S1735">
        <v>0.25000088567055895</v>
      </c>
      <c r="T1735" t="s">
        <v>56</v>
      </c>
    </row>
    <row r="1736" spans="1:21" x14ac:dyDescent="0.25">
      <c r="A1736">
        <v>6750068962</v>
      </c>
      <c r="B1736" s="37">
        <v>45289</v>
      </c>
      <c r="C1736" t="s">
        <v>45</v>
      </c>
      <c r="D1736" t="s">
        <v>46</v>
      </c>
      <c r="E1736" t="s">
        <v>47</v>
      </c>
      <c r="F1736" t="s">
        <v>78</v>
      </c>
      <c r="G1736" t="s">
        <v>49</v>
      </c>
      <c r="H1736" t="s">
        <v>50</v>
      </c>
      <c r="I1736">
        <v>320100</v>
      </c>
      <c r="J1736" t="s">
        <v>13</v>
      </c>
      <c r="K1736" s="38">
        <v>5</v>
      </c>
      <c r="L1736" s="38">
        <v>169.363</v>
      </c>
      <c r="M1736" s="38">
        <v>846.81700000000001</v>
      </c>
      <c r="N1736" s="38">
        <v>-282.27300000000002</v>
      </c>
      <c r="O1736" s="38">
        <v>67.745000000000005</v>
      </c>
      <c r="P1736" s="38">
        <v>914.56200000000001</v>
      </c>
      <c r="Q1736">
        <v>2023</v>
      </c>
      <c r="R1736">
        <v>12</v>
      </c>
      <c r="S1736">
        <v>0.25000088567055895</v>
      </c>
      <c r="T1736" t="s">
        <v>56</v>
      </c>
    </row>
    <row r="1737" spans="1:21" x14ac:dyDescent="0.25">
      <c r="A1737">
        <v>6750068962</v>
      </c>
      <c r="B1737" s="37">
        <v>45289</v>
      </c>
      <c r="C1737" t="s">
        <v>45</v>
      </c>
      <c r="D1737" t="s">
        <v>46</v>
      </c>
      <c r="E1737" t="s">
        <v>47</v>
      </c>
      <c r="F1737" t="s">
        <v>78</v>
      </c>
      <c r="G1737" t="s">
        <v>49</v>
      </c>
      <c r="H1737" t="s">
        <v>50</v>
      </c>
      <c r="I1737">
        <v>320015</v>
      </c>
      <c r="J1737" t="s">
        <v>51</v>
      </c>
      <c r="K1737" s="38">
        <v>1</v>
      </c>
      <c r="L1737" s="38">
        <v>0</v>
      </c>
      <c r="M1737" s="38">
        <v>0</v>
      </c>
      <c r="N1737" s="38">
        <v>0</v>
      </c>
      <c r="O1737" s="38">
        <v>0</v>
      </c>
      <c r="P1737" s="38">
        <v>0</v>
      </c>
      <c r="Q1737">
        <v>2023</v>
      </c>
      <c r="R1737">
        <v>12</v>
      </c>
      <c r="S1737">
        <v>0</v>
      </c>
      <c r="T1737" t="s">
        <v>52</v>
      </c>
    </row>
    <row r="1738" spans="1:21" x14ac:dyDescent="0.25">
      <c r="A1738">
        <v>6750069000</v>
      </c>
      <c r="B1738" s="37">
        <v>45294</v>
      </c>
      <c r="C1738" t="s">
        <v>45</v>
      </c>
      <c r="D1738" t="s">
        <v>91</v>
      </c>
      <c r="E1738" t="s">
        <v>5</v>
      </c>
      <c r="F1738" t="s">
        <v>92</v>
      </c>
      <c r="G1738" t="s">
        <v>49</v>
      </c>
      <c r="H1738" t="s">
        <v>50</v>
      </c>
      <c r="I1738">
        <v>320028</v>
      </c>
      <c r="J1738" t="s">
        <v>11</v>
      </c>
      <c r="K1738" s="38">
        <v>6</v>
      </c>
      <c r="L1738" s="38">
        <v>133.77799999999999</v>
      </c>
      <c r="M1738" s="38">
        <v>802.66600000000005</v>
      </c>
      <c r="N1738" s="38">
        <v>-200.666</v>
      </c>
      <c r="O1738" s="38">
        <v>80.266999999999996</v>
      </c>
      <c r="P1738" s="38">
        <v>882.93299999999999</v>
      </c>
      <c r="Q1738">
        <v>2024</v>
      </c>
      <c r="R1738">
        <v>1</v>
      </c>
      <c r="S1738">
        <v>0.19999920265833712</v>
      </c>
      <c r="T1738" t="s">
        <v>56</v>
      </c>
      <c r="U1738">
        <v>2101</v>
      </c>
    </row>
    <row r="1739" spans="1:21" x14ac:dyDescent="0.25">
      <c r="A1739">
        <v>6750069000</v>
      </c>
      <c r="B1739" s="37">
        <v>45294</v>
      </c>
      <c r="C1739" t="s">
        <v>45</v>
      </c>
      <c r="D1739" t="s">
        <v>91</v>
      </c>
      <c r="E1739" t="s">
        <v>5</v>
      </c>
      <c r="F1739" t="s">
        <v>92</v>
      </c>
      <c r="G1739" t="s">
        <v>49</v>
      </c>
      <c r="H1739" t="s">
        <v>50</v>
      </c>
      <c r="I1739">
        <v>320020</v>
      </c>
      <c r="J1739" t="s">
        <v>84</v>
      </c>
      <c r="K1739" s="38">
        <v>40</v>
      </c>
      <c r="L1739" s="38">
        <v>254.22200000000001</v>
      </c>
      <c r="M1739" s="38">
        <v>10168.896000000001</v>
      </c>
      <c r="N1739" s="38">
        <v>-2542.2240000000002</v>
      </c>
      <c r="O1739" s="38">
        <v>1016.888</v>
      </c>
      <c r="P1739" s="38">
        <v>11185.784</v>
      </c>
      <c r="Q1739">
        <v>2024</v>
      </c>
      <c r="R1739">
        <v>1</v>
      </c>
      <c r="S1739">
        <v>0.20000025174839259</v>
      </c>
      <c r="T1739" t="s">
        <v>56</v>
      </c>
      <c r="U1739">
        <v>2101</v>
      </c>
    </row>
    <row r="1740" spans="1:21" x14ac:dyDescent="0.25">
      <c r="A1740">
        <v>6750069000</v>
      </c>
      <c r="B1740" s="37">
        <v>45294</v>
      </c>
      <c r="C1740" t="s">
        <v>45</v>
      </c>
      <c r="D1740" t="s">
        <v>91</v>
      </c>
      <c r="E1740" t="s">
        <v>5</v>
      </c>
      <c r="F1740" t="s">
        <v>92</v>
      </c>
      <c r="G1740" t="s">
        <v>49</v>
      </c>
      <c r="H1740" t="s">
        <v>50</v>
      </c>
      <c r="I1740">
        <v>322110</v>
      </c>
      <c r="J1740" t="s">
        <v>85</v>
      </c>
      <c r="K1740" s="38">
        <v>2</v>
      </c>
      <c r="L1740" s="38">
        <v>281.01799999999997</v>
      </c>
      <c r="M1740" s="38">
        <v>562.03599999999994</v>
      </c>
      <c r="N1740" s="38">
        <v>0</v>
      </c>
      <c r="O1740" s="38">
        <v>56.204000000000001</v>
      </c>
      <c r="P1740" s="38">
        <v>618.24</v>
      </c>
      <c r="Q1740">
        <v>2024</v>
      </c>
      <c r="R1740">
        <v>1</v>
      </c>
      <c r="S1740">
        <v>0</v>
      </c>
      <c r="T1740" t="s">
        <v>52</v>
      </c>
      <c r="U1740">
        <v>2101</v>
      </c>
    </row>
    <row r="1741" spans="1:21" x14ac:dyDescent="0.25">
      <c r="A1741">
        <v>6750069000</v>
      </c>
      <c r="B1741" s="37">
        <v>45294</v>
      </c>
      <c r="C1741" t="s">
        <v>45</v>
      </c>
      <c r="D1741" t="s">
        <v>91</v>
      </c>
      <c r="E1741" t="s">
        <v>5</v>
      </c>
      <c r="F1741" t="s">
        <v>92</v>
      </c>
      <c r="G1741" t="s">
        <v>49</v>
      </c>
      <c r="H1741" t="s">
        <v>50</v>
      </c>
      <c r="I1741">
        <v>322231</v>
      </c>
      <c r="J1741" t="s">
        <v>120</v>
      </c>
      <c r="K1741" s="38">
        <v>2</v>
      </c>
      <c r="L1741" s="38">
        <v>281.01799999999997</v>
      </c>
      <c r="M1741" s="38">
        <v>562.03599999999994</v>
      </c>
      <c r="N1741" s="38">
        <v>0</v>
      </c>
      <c r="O1741" s="38">
        <v>56.204000000000001</v>
      </c>
      <c r="P1741" s="38">
        <v>618.24</v>
      </c>
      <c r="Q1741">
        <v>2024</v>
      </c>
      <c r="R1741">
        <v>1</v>
      </c>
      <c r="S1741">
        <v>0</v>
      </c>
      <c r="T1741" t="s">
        <v>52</v>
      </c>
      <c r="U1741">
        <v>2101</v>
      </c>
    </row>
    <row r="1742" spans="1:21" x14ac:dyDescent="0.25">
      <c r="A1742">
        <v>6750069001</v>
      </c>
      <c r="B1742" s="37">
        <v>45294</v>
      </c>
      <c r="C1742" t="s">
        <v>45</v>
      </c>
      <c r="D1742" t="s">
        <v>82</v>
      </c>
      <c r="E1742" t="s">
        <v>5</v>
      </c>
      <c r="F1742" t="s">
        <v>83</v>
      </c>
      <c r="G1742" t="s">
        <v>49</v>
      </c>
      <c r="H1742" t="s">
        <v>50</v>
      </c>
      <c r="I1742">
        <v>320015</v>
      </c>
      <c r="J1742" t="s">
        <v>51</v>
      </c>
      <c r="K1742" s="38">
        <v>5</v>
      </c>
      <c r="L1742" s="38">
        <v>332.45499999999998</v>
      </c>
      <c r="M1742" s="38">
        <v>1662.2750000000001</v>
      </c>
      <c r="N1742" s="38">
        <v>0</v>
      </c>
      <c r="O1742" s="38">
        <v>166.22800000000001</v>
      </c>
      <c r="P1742" s="38">
        <v>1828.5029999999999</v>
      </c>
      <c r="Q1742">
        <v>2024</v>
      </c>
      <c r="R1742">
        <v>1</v>
      </c>
      <c r="S1742">
        <v>0</v>
      </c>
      <c r="T1742" t="s">
        <v>52</v>
      </c>
      <c r="U1742">
        <v>2101</v>
      </c>
    </row>
    <row r="1743" spans="1:21" x14ac:dyDescent="0.25">
      <c r="A1743">
        <v>6750069001</v>
      </c>
      <c r="B1743" s="37">
        <v>45294</v>
      </c>
      <c r="C1743" t="s">
        <v>45</v>
      </c>
      <c r="D1743" t="s">
        <v>82</v>
      </c>
      <c r="E1743" t="s">
        <v>5</v>
      </c>
      <c r="F1743" t="s">
        <v>83</v>
      </c>
      <c r="G1743" t="s">
        <v>49</v>
      </c>
      <c r="H1743" t="s">
        <v>50</v>
      </c>
      <c r="I1743">
        <v>320107</v>
      </c>
      <c r="J1743" t="s">
        <v>53</v>
      </c>
      <c r="K1743" s="38">
        <v>5</v>
      </c>
      <c r="L1743" s="38">
        <v>317.77800000000002</v>
      </c>
      <c r="M1743" s="38">
        <v>1588.89</v>
      </c>
      <c r="N1743" s="38">
        <v>0</v>
      </c>
      <c r="O1743" s="38">
        <v>158.88900000000001</v>
      </c>
      <c r="P1743" s="38">
        <v>1747.779</v>
      </c>
      <c r="Q1743">
        <v>2024</v>
      </c>
      <c r="R1743">
        <v>1</v>
      </c>
      <c r="S1743">
        <v>0</v>
      </c>
      <c r="T1743" t="s">
        <v>52</v>
      </c>
      <c r="U1743">
        <v>2101</v>
      </c>
    </row>
    <row r="1744" spans="1:21" x14ac:dyDescent="0.25">
      <c r="A1744">
        <v>6750069001</v>
      </c>
      <c r="B1744" s="37">
        <v>45294</v>
      </c>
      <c r="C1744" t="s">
        <v>45</v>
      </c>
      <c r="D1744" t="s">
        <v>82</v>
      </c>
      <c r="E1744" t="s">
        <v>5</v>
      </c>
      <c r="F1744" t="s">
        <v>83</v>
      </c>
      <c r="G1744" t="s">
        <v>49</v>
      </c>
      <c r="H1744" t="s">
        <v>50</v>
      </c>
      <c r="I1744">
        <v>320028</v>
      </c>
      <c r="J1744" t="s">
        <v>11</v>
      </c>
      <c r="K1744" s="38">
        <v>25</v>
      </c>
      <c r="L1744" s="38">
        <v>133.77799999999999</v>
      </c>
      <c r="M1744" s="38">
        <v>3344.44</v>
      </c>
      <c r="N1744" s="38">
        <v>-836.11</v>
      </c>
      <c r="O1744" s="38">
        <v>334.44400000000002</v>
      </c>
      <c r="P1744" s="38">
        <v>3678.884</v>
      </c>
      <c r="Q1744">
        <v>2024</v>
      </c>
      <c r="R1744">
        <v>1</v>
      </c>
      <c r="S1744">
        <v>0.19999952159519302</v>
      </c>
      <c r="T1744" t="s">
        <v>56</v>
      </c>
      <c r="U1744">
        <v>2101</v>
      </c>
    </row>
    <row r="1745" spans="1:21" x14ac:dyDescent="0.25">
      <c r="A1745">
        <v>6750069001</v>
      </c>
      <c r="B1745" s="37">
        <v>45294</v>
      </c>
      <c r="C1745" t="s">
        <v>45</v>
      </c>
      <c r="D1745" t="s">
        <v>82</v>
      </c>
      <c r="E1745" t="s">
        <v>5</v>
      </c>
      <c r="F1745" t="s">
        <v>83</v>
      </c>
      <c r="G1745" t="s">
        <v>49</v>
      </c>
      <c r="H1745" t="s">
        <v>50</v>
      </c>
      <c r="I1745">
        <v>320921</v>
      </c>
      <c r="J1745" t="s">
        <v>72</v>
      </c>
      <c r="K1745" s="38">
        <v>3</v>
      </c>
      <c r="L1745" s="38">
        <v>332.45499999999998</v>
      </c>
      <c r="M1745" s="38">
        <v>997.36500000000001</v>
      </c>
      <c r="N1745" s="38">
        <v>0</v>
      </c>
      <c r="O1745" s="38">
        <v>99.736999999999995</v>
      </c>
      <c r="P1745" s="38">
        <v>1097.1020000000001</v>
      </c>
      <c r="Q1745">
        <v>2024</v>
      </c>
      <c r="R1745">
        <v>1</v>
      </c>
      <c r="S1745">
        <v>0</v>
      </c>
      <c r="T1745" t="s">
        <v>52</v>
      </c>
      <c r="U1745">
        <v>2101</v>
      </c>
    </row>
    <row r="1746" spans="1:21" x14ac:dyDescent="0.25">
      <c r="A1746">
        <v>6750069001</v>
      </c>
      <c r="B1746" s="37">
        <v>45294</v>
      </c>
      <c r="C1746" t="s">
        <v>45</v>
      </c>
      <c r="D1746" t="s">
        <v>82</v>
      </c>
      <c r="E1746" t="s">
        <v>5</v>
      </c>
      <c r="F1746" t="s">
        <v>83</v>
      </c>
      <c r="G1746" t="s">
        <v>49</v>
      </c>
      <c r="H1746" t="s">
        <v>50</v>
      </c>
      <c r="I1746">
        <v>320108</v>
      </c>
      <c r="J1746" t="s">
        <v>73</v>
      </c>
      <c r="K1746" s="38">
        <v>2</v>
      </c>
      <c r="L1746" s="38">
        <v>319.90899999999999</v>
      </c>
      <c r="M1746" s="38">
        <v>639.81799999999998</v>
      </c>
      <c r="N1746" s="38">
        <v>0</v>
      </c>
      <c r="O1746" s="38">
        <v>63.981999999999999</v>
      </c>
      <c r="P1746" s="38">
        <v>703.8</v>
      </c>
      <c r="Q1746">
        <v>2024</v>
      </c>
      <c r="R1746">
        <v>1</v>
      </c>
      <c r="S1746">
        <v>0</v>
      </c>
      <c r="T1746" t="s">
        <v>52</v>
      </c>
      <c r="U1746">
        <v>2101</v>
      </c>
    </row>
    <row r="1747" spans="1:21" x14ac:dyDescent="0.25">
      <c r="A1747">
        <v>6750069001</v>
      </c>
      <c r="B1747" s="37">
        <v>45294</v>
      </c>
      <c r="C1747" t="s">
        <v>45</v>
      </c>
      <c r="D1747" t="s">
        <v>82</v>
      </c>
      <c r="E1747" t="s">
        <v>5</v>
      </c>
      <c r="F1747" t="s">
        <v>83</v>
      </c>
      <c r="G1747" t="s">
        <v>49</v>
      </c>
      <c r="H1747" t="s">
        <v>50</v>
      </c>
      <c r="I1747">
        <v>320025</v>
      </c>
      <c r="J1747" t="s">
        <v>58</v>
      </c>
      <c r="K1747" s="38">
        <v>15</v>
      </c>
      <c r="L1747" s="38">
        <v>220.8</v>
      </c>
      <c r="M1747" s="38">
        <v>3312</v>
      </c>
      <c r="N1747" s="38">
        <v>0</v>
      </c>
      <c r="O1747" s="38">
        <v>331.2</v>
      </c>
      <c r="P1747" s="38">
        <v>3643.2</v>
      </c>
      <c r="Q1747">
        <v>2024</v>
      </c>
      <c r="R1747">
        <v>1</v>
      </c>
      <c r="S1747">
        <v>0</v>
      </c>
      <c r="T1747" t="s">
        <v>52</v>
      </c>
      <c r="U1747">
        <v>2101</v>
      </c>
    </row>
    <row r="1748" spans="1:21" x14ac:dyDescent="0.25">
      <c r="A1748">
        <v>6750069001</v>
      </c>
      <c r="B1748" s="37">
        <v>45294</v>
      </c>
      <c r="C1748" t="s">
        <v>45</v>
      </c>
      <c r="D1748" t="s">
        <v>82</v>
      </c>
      <c r="E1748" t="s">
        <v>5</v>
      </c>
      <c r="F1748" t="s">
        <v>83</v>
      </c>
      <c r="G1748" t="s">
        <v>49</v>
      </c>
      <c r="H1748" t="s">
        <v>50</v>
      </c>
      <c r="I1748">
        <v>324003</v>
      </c>
      <c r="J1748" t="s">
        <v>10</v>
      </c>
      <c r="K1748" s="38">
        <v>500</v>
      </c>
      <c r="L1748" s="38">
        <v>366.66699999999997</v>
      </c>
      <c r="M1748" s="38">
        <v>183333.5</v>
      </c>
      <c r="N1748" s="38">
        <v>0</v>
      </c>
      <c r="O1748" s="38">
        <v>18333.348999999998</v>
      </c>
      <c r="P1748" s="38">
        <v>201666.84899999999</v>
      </c>
      <c r="Q1748">
        <v>2024</v>
      </c>
      <c r="R1748">
        <v>1</v>
      </c>
      <c r="S1748">
        <v>0</v>
      </c>
      <c r="T1748" t="s">
        <v>52</v>
      </c>
      <c r="U1748">
        <v>2101</v>
      </c>
    </row>
    <row r="1749" spans="1:21" x14ac:dyDescent="0.25">
      <c r="A1749">
        <v>6750069002</v>
      </c>
      <c r="B1749" s="37">
        <v>45294</v>
      </c>
      <c r="C1749" t="s">
        <v>45</v>
      </c>
      <c r="D1749" t="s">
        <v>95</v>
      </c>
      <c r="E1749" t="s">
        <v>5</v>
      </c>
      <c r="F1749" t="s">
        <v>96</v>
      </c>
      <c r="G1749" t="s">
        <v>49</v>
      </c>
      <c r="H1749" t="s">
        <v>50</v>
      </c>
      <c r="I1749">
        <v>320015</v>
      </c>
      <c r="J1749" t="s">
        <v>51</v>
      </c>
      <c r="K1749" s="38">
        <v>1</v>
      </c>
      <c r="L1749" s="38">
        <v>332.45499999999998</v>
      </c>
      <c r="M1749" s="38">
        <v>332.45499999999998</v>
      </c>
      <c r="N1749" s="38">
        <v>0</v>
      </c>
      <c r="O1749" s="38">
        <v>33.246000000000002</v>
      </c>
      <c r="P1749" s="38">
        <v>365.70100000000002</v>
      </c>
      <c r="Q1749">
        <v>2024</v>
      </c>
      <c r="R1749">
        <v>1</v>
      </c>
      <c r="S1749">
        <v>0</v>
      </c>
      <c r="T1749" t="s">
        <v>52</v>
      </c>
      <c r="U1749">
        <v>2101</v>
      </c>
    </row>
    <row r="1750" spans="1:21" x14ac:dyDescent="0.25">
      <c r="A1750">
        <v>6750069002</v>
      </c>
      <c r="B1750" s="37">
        <v>45294</v>
      </c>
      <c r="C1750" t="s">
        <v>45</v>
      </c>
      <c r="D1750" t="s">
        <v>95</v>
      </c>
      <c r="E1750" t="s">
        <v>5</v>
      </c>
      <c r="F1750" t="s">
        <v>96</v>
      </c>
      <c r="G1750" t="s">
        <v>49</v>
      </c>
      <c r="H1750" t="s">
        <v>50</v>
      </c>
      <c r="I1750">
        <v>324003</v>
      </c>
      <c r="J1750" t="s">
        <v>10</v>
      </c>
      <c r="K1750" s="38">
        <v>5</v>
      </c>
      <c r="L1750" s="38">
        <v>366.66699999999997</v>
      </c>
      <c r="M1750" s="38">
        <v>1833.335</v>
      </c>
      <c r="N1750" s="38">
        <v>0</v>
      </c>
      <c r="O1750" s="38">
        <v>183.333</v>
      </c>
      <c r="P1750" s="38">
        <v>2016.6679999999999</v>
      </c>
      <c r="Q1750">
        <v>2024</v>
      </c>
      <c r="R1750">
        <v>1</v>
      </c>
      <c r="S1750">
        <v>0</v>
      </c>
      <c r="T1750" t="s">
        <v>52</v>
      </c>
      <c r="U1750">
        <v>2101</v>
      </c>
    </row>
    <row r="1751" spans="1:21" x14ac:dyDescent="0.25">
      <c r="A1751">
        <v>6750069003</v>
      </c>
      <c r="B1751" s="37">
        <v>45294</v>
      </c>
      <c r="C1751" t="s">
        <v>45</v>
      </c>
      <c r="D1751" t="s">
        <v>70</v>
      </c>
      <c r="E1751" t="s">
        <v>5</v>
      </c>
      <c r="F1751" t="s">
        <v>71</v>
      </c>
      <c r="G1751" t="s">
        <v>49</v>
      </c>
      <c r="H1751" t="s">
        <v>50</v>
      </c>
      <c r="I1751">
        <v>320020</v>
      </c>
      <c r="J1751" t="s">
        <v>84</v>
      </c>
      <c r="K1751" s="38">
        <v>50</v>
      </c>
      <c r="L1751" s="38">
        <v>254.22200000000001</v>
      </c>
      <c r="M1751" s="38">
        <v>12711.12</v>
      </c>
      <c r="N1751" s="38">
        <v>-3177.78</v>
      </c>
      <c r="O1751" s="38">
        <v>1271.1120000000001</v>
      </c>
      <c r="P1751" s="38">
        <v>13982.232</v>
      </c>
      <c r="Q1751">
        <v>2024</v>
      </c>
      <c r="R1751">
        <v>1</v>
      </c>
      <c r="S1751">
        <v>0.20000025174839259</v>
      </c>
      <c r="T1751" t="s">
        <v>56</v>
      </c>
      <c r="U1751">
        <v>2101</v>
      </c>
    </row>
    <row r="1752" spans="1:21" x14ac:dyDescent="0.25">
      <c r="A1752">
        <v>6750069003</v>
      </c>
      <c r="B1752" s="37">
        <v>45294</v>
      </c>
      <c r="C1752" t="s">
        <v>45</v>
      </c>
      <c r="D1752" t="s">
        <v>70</v>
      </c>
      <c r="E1752" t="s">
        <v>5</v>
      </c>
      <c r="F1752" t="s">
        <v>71</v>
      </c>
      <c r="G1752" t="s">
        <v>49</v>
      </c>
      <c r="H1752" t="s">
        <v>50</v>
      </c>
      <c r="I1752">
        <v>320025</v>
      </c>
      <c r="J1752" t="s">
        <v>58</v>
      </c>
      <c r="K1752" s="38">
        <v>15</v>
      </c>
      <c r="L1752" s="38">
        <v>220.8</v>
      </c>
      <c r="M1752" s="38">
        <v>3312</v>
      </c>
      <c r="N1752" s="38">
        <v>0</v>
      </c>
      <c r="O1752" s="38">
        <v>331.2</v>
      </c>
      <c r="P1752" s="38">
        <v>3643.2</v>
      </c>
      <c r="Q1752">
        <v>2024</v>
      </c>
      <c r="R1752">
        <v>1</v>
      </c>
      <c r="S1752">
        <v>0</v>
      </c>
      <c r="T1752" t="s">
        <v>52</v>
      </c>
      <c r="U1752">
        <v>2101</v>
      </c>
    </row>
    <row r="1753" spans="1:21" x14ac:dyDescent="0.25">
      <c r="A1753">
        <v>6750069003</v>
      </c>
      <c r="B1753" s="37">
        <v>45294</v>
      </c>
      <c r="C1753" t="s">
        <v>45</v>
      </c>
      <c r="D1753" t="s">
        <v>70</v>
      </c>
      <c r="E1753" t="s">
        <v>5</v>
      </c>
      <c r="F1753" t="s">
        <v>71</v>
      </c>
      <c r="G1753" t="s">
        <v>49</v>
      </c>
      <c r="H1753" t="s">
        <v>50</v>
      </c>
      <c r="I1753">
        <v>324003</v>
      </c>
      <c r="J1753" t="s">
        <v>10</v>
      </c>
      <c r="K1753" s="38">
        <v>5</v>
      </c>
      <c r="L1753" s="38">
        <v>366.66699999999997</v>
      </c>
      <c r="M1753" s="38">
        <v>1833.335</v>
      </c>
      <c r="N1753" s="38">
        <v>0</v>
      </c>
      <c r="O1753" s="38">
        <v>183.334</v>
      </c>
      <c r="P1753" s="38">
        <v>2016.6690000000001</v>
      </c>
      <c r="Q1753">
        <v>2024</v>
      </c>
      <c r="R1753">
        <v>1</v>
      </c>
      <c r="S1753">
        <v>0</v>
      </c>
      <c r="T1753" t="s">
        <v>52</v>
      </c>
      <c r="U1753">
        <v>2101</v>
      </c>
    </row>
    <row r="1754" spans="1:21" x14ac:dyDescent="0.25">
      <c r="A1754">
        <v>6750069004</v>
      </c>
      <c r="B1754" s="37">
        <v>45294</v>
      </c>
      <c r="C1754" t="s">
        <v>45</v>
      </c>
      <c r="D1754" t="s">
        <v>100</v>
      </c>
      <c r="E1754" t="s">
        <v>5</v>
      </c>
      <c r="F1754" t="s">
        <v>101</v>
      </c>
      <c r="G1754" t="s">
        <v>49</v>
      </c>
      <c r="H1754" t="s">
        <v>50</v>
      </c>
      <c r="I1754">
        <v>320028</v>
      </c>
      <c r="J1754" t="s">
        <v>11</v>
      </c>
      <c r="K1754" s="38">
        <v>5</v>
      </c>
      <c r="L1754" s="38">
        <v>133.77799999999999</v>
      </c>
      <c r="M1754" s="38">
        <v>668.88800000000003</v>
      </c>
      <c r="N1754" s="38">
        <v>-167.22200000000001</v>
      </c>
      <c r="O1754" s="38">
        <v>66.888999999999996</v>
      </c>
      <c r="P1754" s="38">
        <v>735.77700000000004</v>
      </c>
      <c r="Q1754">
        <v>2024</v>
      </c>
      <c r="R1754">
        <v>1</v>
      </c>
      <c r="S1754">
        <v>0.19999952159519302</v>
      </c>
      <c r="T1754" t="s">
        <v>56</v>
      </c>
      <c r="U1754">
        <v>2101</v>
      </c>
    </row>
    <row r="1755" spans="1:21" x14ac:dyDescent="0.25">
      <c r="A1755">
        <v>6750069004</v>
      </c>
      <c r="B1755" s="37">
        <v>45294</v>
      </c>
      <c r="C1755" t="s">
        <v>45</v>
      </c>
      <c r="D1755" t="s">
        <v>100</v>
      </c>
      <c r="E1755" t="s">
        <v>5</v>
      </c>
      <c r="F1755" t="s">
        <v>101</v>
      </c>
      <c r="G1755" t="s">
        <v>49</v>
      </c>
      <c r="H1755" t="s">
        <v>50</v>
      </c>
      <c r="I1755">
        <v>320020</v>
      </c>
      <c r="J1755" t="s">
        <v>84</v>
      </c>
      <c r="K1755" s="38">
        <v>5</v>
      </c>
      <c r="L1755" s="38">
        <v>254.22200000000001</v>
      </c>
      <c r="M1755" s="38">
        <v>1271.1120000000001</v>
      </c>
      <c r="N1755" s="38">
        <v>-317.77800000000002</v>
      </c>
      <c r="O1755" s="38">
        <v>127.111</v>
      </c>
      <c r="P1755" s="38">
        <v>1398.223</v>
      </c>
      <c r="Q1755">
        <v>2024</v>
      </c>
      <c r="R1755">
        <v>1</v>
      </c>
      <c r="S1755">
        <v>0.20000025174839259</v>
      </c>
      <c r="T1755" t="s">
        <v>56</v>
      </c>
      <c r="U1755">
        <v>2101</v>
      </c>
    </row>
    <row r="1756" spans="1:21" x14ac:dyDescent="0.25">
      <c r="A1756">
        <v>6750069004</v>
      </c>
      <c r="B1756" s="37">
        <v>45294</v>
      </c>
      <c r="C1756" t="s">
        <v>45</v>
      </c>
      <c r="D1756" t="s">
        <v>100</v>
      </c>
      <c r="E1756" t="s">
        <v>5</v>
      </c>
      <c r="F1756" t="s">
        <v>101</v>
      </c>
      <c r="G1756" t="s">
        <v>49</v>
      </c>
      <c r="H1756" t="s">
        <v>50</v>
      </c>
      <c r="I1756">
        <v>320025</v>
      </c>
      <c r="J1756" t="s">
        <v>58</v>
      </c>
      <c r="K1756" s="38">
        <v>5</v>
      </c>
      <c r="L1756" s="38">
        <v>220.8</v>
      </c>
      <c r="M1756" s="38">
        <v>1104</v>
      </c>
      <c r="N1756" s="38">
        <v>0</v>
      </c>
      <c r="O1756" s="38">
        <v>110.4</v>
      </c>
      <c r="P1756" s="38">
        <v>1214.4000000000001</v>
      </c>
      <c r="Q1756">
        <v>2024</v>
      </c>
      <c r="R1756">
        <v>1</v>
      </c>
      <c r="S1756">
        <v>0</v>
      </c>
      <c r="T1756" t="s">
        <v>52</v>
      </c>
      <c r="U1756">
        <v>2101</v>
      </c>
    </row>
    <row r="1757" spans="1:21" x14ac:dyDescent="0.25">
      <c r="A1757">
        <v>6750069004</v>
      </c>
      <c r="B1757" s="37">
        <v>45294</v>
      </c>
      <c r="C1757" t="s">
        <v>45</v>
      </c>
      <c r="D1757" t="s">
        <v>100</v>
      </c>
      <c r="E1757" t="s">
        <v>5</v>
      </c>
      <c r="F1757" t="s">
        <v>101</v>
      </c>
      <c r="G1757" t="s">
        <v>49</v>
      </c>
      <c r="H1757" t="s">
        <v>50</v>
      </c>
      <c r="I1757">
        <v>324003</v>
      </c>
      <c r="J1757" t="s">
        <v>10</v>
      </c>
      <c r="K1757" s="38">
        <v>1</v>
      </c>
      <c r="L1757" s="38">
        <v>366.66699999999997</v>
      </c>
      <c r="M1757" s="38">
        <v>366.66699999999997</v>
      </c>
      <c r="N1757" s="38">
        <v>0</v>
      </c>
      <c r="O1757" s="38">
        <v>36.667000000000002</v>
      </c>
      <c r="P1757" s="38">
        <v>403.334</v>
      </c>
      <c r="Q1757">
        <v>2024</v>
      </c>
      <c r="R1757">
        <v>1</v>
      </c>
      <c r="S1757">
        <v>0</v>
      </c>
      <c r="T1757" t="s">
        <v>52</v>
      </c>
      <c r="U1757">
        <v>2101</v>
      </c>
    </row>
    <row r="1758" spans="1:21" x14ac:dyDescent="0.25">
      <c r="A1758">
        <v>6750069005</v>
      </c>
      <c r="B1758" s="37">
        <v>45294</v>
      </c>
      <c r="C1758" t="s">
        <v>45</v>
      </c>
      <c r="D1758" t="s">
        <v>87</v>
      </c>
      <c r="E1758" t="s">
        <v>5</v>
      </c>
      <c r="F1758" t="s">
        <v>88</v>
      </c>
      <c r="G1758" t="s">
        <v>49</v>
      </c>
      <c r="H1758" t="s">
        <v>50</v>
      </c>
      <c r="I1758">
        <v>320028</v>
      </c>
      <c r="J1758" t="s">
        <v>11</v>
      </c>
      <c r="K1758" s="38">
        <v>30</v>
      </c>
      <c r="L1758" s="38">
        <v>133.77799999999999</v>
      </c>
      <c r="M1758" s="38">
        <v>4013.328</v>
      </c>
      <c r="N1758" s="38">
        <v>-1003.332</v>
      </c>
      <c r="O1758" s="38">
        <v>401.33300000000003</v>
      </c>
      <c r="P1758" s="38">
        <v>4414.6610000000001</v>
      </c>
      <c r="Q1758">
        <v>2024</v>
      </c>
      <c r="R1758">
        <v>1</v>
      </c>
      <c r="S1758">
        <v>0.19999952159519302</v>
      </c>
      <c r="T1758" t="s">
        <v>56</v>
      </c>
      <c r="U1758">
        <v>2101</v>
      </c>
    </row>
    <row r="1759" spans="1:21" x14ac:dyDescent="0.25">
      <c r="A1759">
        <v>6750069005</v>
      </c>
      <c r="B1759" s="37">
        <v>45294</v>
      </c>
      <c r="C1759" t="s">
        <v>45</v>
      </c>
      <c r="D1759" t="s">
        <v>87</v>
      </c>
      <c r="E1759" t="s">
        <v>5</v>
      </c>
      <c r="F1759" t="s">
        <v>88</v>
      </c>
      <c r="G1759" t="s">
        <v>49</v>
      </c>
      <c r="H1759" t="s">
        <v>50</v>
      </c>
      <c r="I1759">
        <v>324003</v>
      </c>
      <c r="J1759" t="s">
        <v>10</v>
      </c>
      <c r="K1759" s="38">
        <v>20</v>
      </c>
      <c r="L1759" s="38">
        <v>366.66699999999997</v>
      </c>
      <c r="M1759" s="38">
        <v>7333.34</v>
      </c>
      <c r="N1759" s="38">
        <v>0</v>
      </c>
      <c r="O1759" s="38">
        <v>733.33399999999995</v>
      </c>
      <c r="P1759" s="38">
        <v>8066.674</v>
      </c>
      <c r="Q1759">
        <v>2024</v>
      </c>
      <c r="R1759">
        <v>1</v>
      </c>
      <c r="S1759">
        <v>0</v>
      </c>
      <c r="T1759" t="s">
        <v>52</v>
      </c>
      <c r="U1759">
        <v>2101</v>
      </c>
    </row>
    <row r="1760" spans="1:21" x14ac:dyDescent="0.25">
      <c r="A1760">
        <v>6750069006</v>
      </c>
      <c r="B1760" s="37">
        <v>45294</v>
      </c>
      <c r="C1760" t="s">
        <v>45</v>
      </c>
      <c r="D1760" t="s">
        <v>46</v>
      </c>
      <c r="E1760" t="s">
        <v>47</v>
      </c>
      <c r="F1760" t="s">
        <v>135</v>
      </c>
      <c r="G1760" t="s">
        <v>49</v>
      </c>
      <c r="H1760" t="s">
        <v>50</v>
      </c>
      <c r="I1760">
        <v>320118</v>
      </c>
      <c r="J1760" t="s">
        <v>57</v>
      </c>
      <c r="K1760" s="38">
        <v>20</v>
      </c>
      <c r="L1760" s="38">
        <v>220.417</v>
      </c>
      <c r="M1760" s="38">
        <v>4408.34</v>
      </c>
      <c r="N1760" s="38">
        <v>0</v>
      </c>
      <c r="O1760" s="38">
        <v>352.66699999999997</v>
      </c>
      <c r="P1760" s="38">
        <v>4761.0069999999996</v>
      </c>
      <c r="Q1760">
        <v>2024</v>
      </c>
      <c r="R1760">
        <v>1</v>
      </c>
      <c r="S1760">
        <v>0</v>
      </c>
      <c r="T1760" t="s">
        <v>52</v>
      </c>
      <c r="U1760">
        <v>2101</v>
      </c>
    </row>
    <row r="1761" spans="1:21" x14ac:dyDescent="0.25">
      <c r="A1761">
        <v>6750069006</v>
      </c>
      <c r="B1761" s="37">
        <v>45294</v>
      </c>
      <c r="C1761" t="s">
        <v>45</v>
      </c>
      <c r="D1761" t="s">
        <v>46</v>
      </c>
      <c r="E1761" t="s">
        <v>47</v>
      </c>
      <c r="F1761" t="s">
        <v>135</v>
      </c>
      <c r="G1761" t="s">
        <v>49</v>
      </c>
      <c r="H1761" t="s">
        <v>50</v>
      </c>
      <c r="I1761">
        <v>323004</v>
      </c>
      <c r="J1761" t="s">
        <v>61</v>
      </c>
      <c r="K1761" s="38">
        <v>5</v>
      </c>
      <c r="L1761" s="38">
        <v>196.71299999999999</v>
      </c>
      <c r="M1761" s="38">
        <v>983.56299999999999</v>
      </c>
      <c r="N1761" s="38">
        <v>-421.52699999999999</v>
      </c>
      <c r="O1761" s="38">
        <v>78.685000000000002</v>
      </c>
      <c r="P1761" s="38">
        <v>1062.248</v>
      </c>
      <c r="Q1761">
        <v>2024</v>
      </c>
      <c r="R1761">
        <v>1</v>
      </c>
      <c r="S1761">
        <v>0.29999957298169799</v>
      </c>
      <c r="T1761" t="s">
        <v>56</v>
      </c>
      <c r="U1761">
        <v>2101</v>
      </c>
    </row>
    <row r="1762" spans="1:21" x14ac:dyDescent="0.25">
      <c r="A1762">
        <v>6750069006</v>
      </c>
      <c r="B1762" s="37">
        <v>45294</v>
      </c>
      <c r="C1762" t="s">
        <v>45</v>
      </c>
      <c r="D1762" t="s">
        <v>46</v>
      </c>
      <c r="E1762" t="s">
        <v>47</v>
      </c>
      <c r="F1762" t="s">
        <v>135</v>
      </c>
      <c r="G1762" t="s">
        <v>49</v>
      </c>
      <c r="H1762" t="s">
        <v>50</v>
      </c>
      <c r="I1762">
        <v>320400</v>
      </c>
      <c r="J1762" t="s">
        <v>12</v>
      </c>
      <c r="K1762" s="38">
        <v>10</v>
      </c>
      <c r="L1762" s="38">
        <v>169.364</v>
      </c>
      <c r="M1762" s="38">
        <v>1693.635</v>
      </c>
      <c r="N1762" s="38">
        <v>-564.54499999999996</v>
      </c>
      <c r="O1762" s="38">
        <v>135.49100000000001</v>
      </c>
      <c r="P1762" s="38">
        <v>1829.126</v>
      </c>
      <c r="Q1762">
        <v>2024</v>
      </c>
      <c r="R1762">
        <v>1</v>
      </c>
      <c r="S1762">
        <v>0.24999944645810682</v>
      </c>
      <c r="T1762" t="s">
        <v>56</v>
      </c>
      <c r="U1762">
        <v>2101</v>
      </c>
    </row>
    <row r="1763" spans="1:21" x14ac:dyDescent="0.25">
      <c r="A1763">
        <v>6750069006</v>
      </c>
      <c r="B1763" s="37">
        <v>45294</v>
      </c>
      <c r="C1763" t="s">
        <v>45</v>
      </c>
      <c r="D1763" t="s">
        <v>46</v>
      </c>
      <c r="E1763" t="s">
        <v>47</v>
      </c>
      <c r="F1763" t="s">
        <v>135</v>
      </c>
      <c r="G1763" t="s">
        <v>49</v>
      </c>
      <c r="H1763" t="s">
        <v>50</v>
      </c>
      <c r="I1763">
        <v>320100</v>
      </c>
      <c r="J1763" t="s">
        <v>13</v>
      </c>
      <c r="K1763" s="38">
        <v>10</v>
      </c>
      <c r="L1763" s="38">
        <v>169.364</v>
      </c>
      <c r="M1763" s="38">
        <v>1693.635</v>
      </c>
      <c r="N1763" s="38">
        <v>-564.54499999999996</v>
      </c>
      <c r="O1763" s="38">
        <v>135.49100000000001</v>
      </c>
      <c r="P1763" s="38">
        <v>1829.126</v>
      </c>
      <c r="Q1763">
        <v>2024</v>
      </c>
      <c r="R1763">
        <v>1</v>
      </c>
      <c r="S1763">
        <v>0.24999944645810682</v>
      </c>
      <c r="T1763" t="s">
        <v>56</v>
      </c>
      <c r="U1763">
        <v>2101</v>
      </c>
    </row>
    <row r="1764" spans="1:21" x14ac:dyDescent="0.25">
      <c r="A1764">
        <v>6750069008</v>
      </c>
      <c r="B1764" s="37">
        <v>45294</v>
      </c>
      <c r="C1764" t="s">
        <v>45</v>
      </c>
      <c r="D1764" t="s">
        <v>46</v>
      </c>
      <c r="E1764" t="s">
        <v>47</v>
      </c>
      <c r="F1764" t="s">
        <v>113</v>
      </c>
      <c r="G1764" t="s">
        <v>49</v>
      </c>
      <c r="H1764" t="s">
        <v>50</v>
      </c>
      <c r="I1764">
        <v>320022</v>
      </c>
      <c r="J1764" t="s">
        <v>129</v>
      </c>
      <c r="K1764" s="38">
        <v>10</v>
      </c>
      <c r="L1764" s="38">
        <v>229.58199999999999</v>
      </c>
      <c r="M1764" s="38">
        <v>2295.8200000000002</v>
      </c>
      <c r="N1764" s="38">
        <v>0</v>
      </c>
      <c r="O1764" s="38">
        <v>183.666</v>
      </c>
      <c r="P1764" s="38">
        <v>2479.4859999999999</v>
      </c>
      <c r="Q1764">
        <v>2024</v>
      </c>
      <c r="R1764">
        <v>1</v>
      </c>
      <c r="S1764">
        <v>0</v>
      </c>
      <c r="T1764" t="s">
        <v>52</v>
      </c>
      <c r="U1764">
        <v>2101</v>
      </c>
    </row>
    <row r="1765" spans="1:21" x14ac:dyDescent="0.25">
      <c r="A1765">
        <v>6750069008</v>
      </c>
      <c r="B1765" s="37">
        <v>45294</v>
      </c>
      <c r="C1765" t="s">
        <v>45</v>
      </c>
      <c r="D1765" t="s">
        <v>46</v>
      </c>
      <c r="E1765" t="s">
        <v>47</v>
      </c>
      <c r="F1765" t="s">
        <v>113</v>
      </c>
      <c r="G1765" t="s">
        <v>49</v>
      </c>
      <c r="H1765" t="s">
        <v>50</v>
      </c>
      <c r="I1765">
        <v>320117</v>
      </c>
      <c r="J1765" t="s">
        <v>130</v>
      </c>
      <c r="K1765" s="38">
        <v>10</v>
      </c>
      <c r="L1765" s="38">
        <v>229.58199999999999</v>
      </c>
      <c r="M1765" s="38">
        <v>2295.8200000000002</v>
      </c>
      <c r="N1765" s="38">
        <v>0</v>
      </c>
      <c r="O1765" s="38">
        <v>183.666</v>
      </c>
      <c r="P1765" s="38">
        <v>2479.4859999999999</v>
      </c>
      <c r="Q1765">
        <v>2024</v>
      </c>
      <c r="R1765">
        <v>1</v>
      </c>
      <c r="S1765">
        <v>0</v>
      </c>
      <c r="T1765" t="s">
        <v>52</v>
      </c>
      <c r="U1765">
        <v>2101</v>
      </c>
    </row>
    <row r="1766" spans="1:21" x14ac:dyDescent="0.25">
      <c r="A1766">
        <v>6750069008</v>
      </c>
      <c r="B1766" s="37">
        <v>45294</v>
      </c>
      <c r="C1766" t="s">
        <v>45</v>
      </c>
      <c r="D1766" t="s">
        <v>46</v>
      </c>
      <c r="E1766" t="s">
        <v>47</v>
      </c>
      <c r="F1766" t="s">
        <v>113</v>
      </c>
      <c r="G1766" t="s">
        <v>49</v>
      </c>
      <c r="H1766" t="s">
        <v>50</v>
      </c>
      <c r="I1766">
        <v>320400</v>
      </c>
      <c r="J1766" t="s">
        <v>12</v>
      </c>
      <c r="K1766" s="38">
        <v>10</v>
      </c>
      <c r="L1766" s="38">
        <v>225.81800000000001</v>
      </c>
      <c r="M1766" s="38">
        <v>2258.1799999999998</v>
      </c>
      <c r="N1766" s="38">
        <v>0</v>
      </c>
      <c r="O1766" s="38">
        <v>180.654</v>
      </c>
      <c r="P1766" s="38">
        <v>2438.8339999999998</v>
      </c>
      <c r="Q1766">
        <v>2024</v>
      </c>
      <c r="R1766">
        <v>1</v>
      </c>
      <c r="S1766">
        <v>0</v>
      </c>
      <c r="T1766" t="s">
        <v>52</v>
      </c>
      <c r="U1766">
        <v>2101</v>
      </c>
    </row>
    <row r="1767" spans="1:21" x14ac:dyDescent="0.25">
      <c r="A1767">
        <v>6750069008</v>
      </c>
      <c r="B1767" s="37">
        <v>45294</v>
      </c>
      <c r="C1767" t="s">
        <v>45</v>
      </c>
      <c r="D1767" t="s">
        <v>46</v>
      </c>
      <c r="E1767" t="s">
        <v>47</v>
      </c>
      <c r="F1767" t="s">
        <v>113</v>
      </c>
      <c r="G1767" t="s">
        <v>49</v>
      </c>
      <c r="H1767" t="s">
        <v>50</v>
      </c>
      <c r="I1767">
        <v>320100</v>
      </c>
      <c r="J1767" t="s">
        <v>13</v>
      </c>
      <c r="K1767" s="38">
        <v>9</v>
      </c>
      <c r="L1767" s="38">
        <v>225.81800000000001</v>
      </c>
      <c r="M1767" s="38">
        <v>2032.3620000000001</v>
      </c>
      <c r="N1767" s="38">
        <v>0</v>
      </c>
      <c r="O1767" s="38">
        <v>162.589</v>
      </c>
      <c r="P1767" s="38">
        <v>2194.951</v>
      </c>
      <c r="Q1767">
        <v>2024</v>
      </c>
      <c r="R1767">
        <v>1</v>
      </c>
      <c r="S1767">
        <v>0</v>
      </c>
      <c r="T1767" t="s">
        <v>52</v>
      </c>
      <c r="U1767">
        <v>2101</v>
      </c>
    </row>
    <row r="1768" spans="1:21" x14ac:dyDescent="0.25">
      <c r="A1768">
        <v>6750069009</v>
      </c>
      <c r="B1768" s="37">
        <v>45294</v>
      </c>
      <c r="C1768" t="s">
        <v>45</v>
      </c>
      <c r="D1768" t="s">
        <v>46</v>
      </c>
      <c r="E1768" t="s">
        <v>47</v>
      </c>
      <c r="F1768" t="s">
        <v>148</v>
      </c>
      <c r="G1768" t="s">
        <v>49</v>
      </c>
      <c r="H1768" t="s">
        <v>50</v>
      </c>
      <c r="I1768">
        <v>320022</v>
      </c>
      <c r="J1768" t="s">
        <v>129</v>
      </c>
      <c r="K1768" s="38">
        <v>10</v>
      </c>
      <c r="L1768" s="38">
        <v>229.58199999999999</v>
      </c>
      <c r="M1768" s="38">
        <v>2295.8200000000002</v>
      </c>
      <c r="N1768" s="38">
        <v>0</v>
      </c>
      <c r="O1768" s="38">
        <v>183.666</v>
      </c>
      <c r="P1768" s="38">
        <v>2479.4859999999999</v>
      </c>
      <c r="Q1768">
        <v>2024</v>
      </c>
      <c r="R1768">
        <v>1</v>
      </c>
      <c r="S1768">
        <v>0</v>
      </c>
      <c r="T1768" t="s">
        <v>52</v>
      </c>
      <c r="U1768">
        <v>2101</v>
      </c>
    </row>
    <row r="1769" spans="1:21" x14ac:dyDescent="0.25">
      <c r="A1769">
        <v>6750069009</v>
      </c>
      <c r="B1769" s="37">
        <v>45294</v>
      </c>
      <c r="C1769" t="s">
        <v>45</v>
      </c>
      <c r="D1769" t="s">
        <v>46</v>
      </c>
      <c r="E1769" t="s">
        <v>47</v>
      </c>
      <c r="F1769" t="s">
        <v>148</v>
      </c>
      <c r="G1769" t="s">
        <v>49</v>
      </c>
      <c r="H1769" t="s">
        <v>50</v>
      </c>
      <c r="I1769">
        <v>320117</v>
      </c>
      <c r="J1769" t="s">
        <v>130</v>
      </c>
      <c r="K1769" s="38">
        <v>10</v>
      </c>
      <c r="L1769" s="38">
        <v>229.58199999999999</v>
      </c>
      <c r="M1769" s="38">
        <v>2295.8200000000002</v>
      </c>
      <c r="N1769" s="38">
        <v>0</v>
      </c>
      <c r="O1769" s="38">
        <v>183.666</v>
      </c>
      <c r="P1769" s="38">
        <v>2479.4859999999999</v>
      </c>
      <c r="Q1769">
        <v>2024</v>
      </c>
      <c r="R1769">
        <v>1</v>
      </c>
      <c r="S1769">
        <v>0</v>
      </c>
      <c r="T1769" t="s">
        <v>52</v>
      </c>
      <c r="U1769">
        <v>2101</v>
      </c>
    </row>
    <row r="1770" spans="1:21" x14ac:dyDescent="0.25">
      <c r="A1770">
        <v>6750069009</v>
      </c>
      <c r="B1770" s="37">
        <v>45294</v>
      </c>
      <c r="C1770" t="s">
        <v>45</v>
      </c>
      <c r="D1770" t="s">
        <v>46</v>
      </c>
      <c r="E1770" t="s">
        <v>47</v>
      </c>
      <c r="F1770" t="s">
        <v>148</v>
      </c>
      <c r="G1770" t="s">
        <v>49</v>
      </c>
      <c r="H1770" t="s">
        <v>50</v>
      </c>
      <c r="I1770">
        <v>320400</v>
      </c>
      <c r="J1770" t="s">
        <v>12</v>
      </c>
      <c r="K1770" s="38">
        <v>10</v>
      </c>
      <c r="L1770" s="38">
        <v>225.81800000000001</v>
      </c>
      <c r="M1770" s="38">
        <v>2258.1799999999998</v>
      </c>
      <c r="N1770" s="38">
        <v>0</v>
      </c>
      <c r="O1770" s="38">
        <v>180.654</v>
      </c>
      <c r="P1770" s="38">
        <v>2438.8339999999998</v>
      </c>
      <c r="Q1770">
        <v>2024</v>
      </c>
      <c r="R1770">
        <v>1</v>
      </c>
      <c r="S1770">
        <v>0</v>
      </c>
      <c r="T1770" t="s">
        <v>52</v>
      </c>
      <c r="U1770">
        <v>2101</v>
      </c>
    </row>
    <row r="1771" spans="1:21" x14ac:dyDescent="0.25">
      <c r="A1771">
        <v>6750069009</v>
      </c>
      <c r="B1771" s="37">
        <v>45294</v>
      </c>
      <c r="C1771" t="s">
        <v>45</v>
      </c>
      <c r="D1771" t="s">
        <v>46</v>
      </c>
      <c r="E1771" t="s">
        <v>47</v>
      </c>
      <c r="F1771" t="s">
        <v>148</v>
      </c>
      <c r="G1771" t="s">
        <v>49</v>
      </c>
      <c r="H1771" t="s">
        <v>50</v>
      </c>
      <c r="I1771">
        <v>320100</v>
      </c>
      <c r="J1771" t="s">
        <v>13</v>
      </c>
      <c r="K1771" s="38">
        <v>9</v>
      </c>
      <c r="L1771" s="38">
        <v>225.81800000000001</v>
      </c>
      <c r="M1771" s="38">
        <v>2032.3620000000001</v>
      </c>
      <c r="N1771" s="38">
        <v>0</v>
      </c>
      <c r="O1771" s="38">
        <v>162.589</v>
      </c>
      <c r="P1771" s="38">
        <v>2194.951</v>
      </c>
      <c r="Q1771">
        <v>2024</v>
      </c>
      <c r="R1771">
        <v>1</v>
      </c>
      <c r="S1771">
        <v>0</v>
      </c>
      <c r="T1771" t="s">
        <v>52</v>
      </c>
      <c r="U1771">
        <v>2101</v>
      </c>
    </row>
    <row r="1772" spans="1:21" x14ac:dyDescent="0.25">
      <c r="A1772">
        <v>6750069010</v>
      </c>
      <c r="B1772" s="37">
        <v>45294</v>
      </c>
      <c r="C1772" t="s">
        <v>45</v>
      </c>
      <c r="D1772" t="s">
        <v>87</v>
      </c>
      <c r="E1772" t="s">
        <v>5</v>
      </c>
      <c r="F1772" t="s">
        <v>88</v>
      </c>
      <c r="G1772" t="s">
        <v>49</v>
      </c>
      <c r="H1772" t="s">
        <v>50</v>
      </c>
      <c r="I1772">
        <v>320028</v>
      </c>
      <c r="J1772" t="s">
        <v>11</v>
      </c>
      <c r="K1772" s="38">
        <v>30</v>
      </c>
      <c r="L1772" s="38">
        <v>133.77799999999999</v>
      </c>
      <c r="M1772" s="38">
        <v>4013.328</v>
      </c>
      <c r="N1772" s="38">
        <v>-1003.332</v>
      </c>
      <c r="O1772" s="38">
        <v>321.06599999999997</v>
      </c>
      <c r="P1772" s="38">
        <v>4334.3940000000002</v>
      </c>
      <c r="Q1772">
        <v>2024</v>
      </c>
      <c r="R1772">
        <v>1</v>
      </c>
      <c r="S1772">
        <v>0.19999952159519302</v>
      </c>
      <c r="T1772" t="s">
        <v>56</v>
      </c>
      <c r="U1772">
        <v>2101</v>
      </c>
    </row>
    <row r="1773" spans="1:21" x14ac:dyDescent="0.25">
      <c r="A1773">
        <v>6750069010</v>
      </c>
      <c r="B1773" s="37">
        <v>45294</v>
      </c>
      <c r="C1773" t="s">
        <v>45</v>
      </c>
      <c r="D1773" t="s">
        <v>87</v>
      </c>
      <c r="E1773" t="s">
        <v>5</v>
      </c>
      <c r="F1773" t="s">
        <v>88</v>
      </c>
      <c r="G1773" t="s">
        <v>49</v>
      </c>
      <c r="H1773" t="s">
        <v>50</v>
      </c>
      <c r="I1773">
        <v>320108</v>
      </c>
      <c r="J1773" t="s">
        <v>73</v>
      </c>
      <c r="K1773" s="38">
        <v>2</v>
      </c>
      <c r="L1773" s="38">
        <v>319.90899999999999</v>
      </c>
      <c r="M1773" s="38">
        <v>639.81799999999998</v>
      </c>
      <c r="N1773" s="38">
        <v>0</v>
      </c>
      <c r="O1773" s="38">
        <v>51.185000000000002</v>
      </c>
      <c r="P1773" s="38">
        <v>691.00300000000004</v>
      </c>
      <c r="Q1773">
        <v>2024</v>
      </c>
      <c r="R1773">
        <v>1</v>
      </c>
      <c r="S1773">
        <v>0</v>
      </c>
      <c r="T1773" t="s">
        <v>52</v>
      </c>
      <c r="U1773">
        <v>2101</v>
      </c>
    </row>
    <row r="1774" spans="1:21" x14ac:dyDescent="0.25">
      <c r="A1774">
        <v>6750069010</v>
      </c>
      <c r="B1774" s="37">
        <v>45294</v>
      </c>
      <c r="C1774" t="s">
        <v>45</v>
      </c>
      <c r="D1774" t="s">
        <v>87</v>
      </c>
      <c r="E1774" t="s">
        <v>5</v>
      </c>
      <c r="F1774" t="s">
        <v>88</v>
      </c>
      <c r="G1774" t="s">
        <v>49</v>
      </c>
      <c r="H1774" t="s">
        <v>50</v>
      </c>
      <c r="I1774">
        <v>324003</v>
      </c>
      <c r="J1774" t="s">
        <v>10</v>
      </c>
      <c r="K1774" s="38">
        <v>30</v>
      </c>
      <c r="L1774" s="38">
        <v>366.66699999999997</v>
      </c>
      <c r="M1774" s="38">
        <v>11000.01</v>
      </c>
      <c r="N1774" s="38">
        <v>0</v>
      </c>
      <c r="O1774" s="38">
        <v>880.00099999999998</v>
      </c>
      <c r="P1774" s="38">
        <v>11880.011</v>
      </c>
      <c r="Q1774">
        <v>2024</v>
      </c>
      <c r="R1774">
        <v>1</v>
      </c>
      <c r="S1774">
        <v>0</v>
      </c>
      <c r="T1774" t="s">
        <v>52</v>
      </c>
      <c r="U1774">
        <v>2101</v>
      </c>
    </row>
    <row r="1775" spans="1:21" x14ac:dyDescent="0.25">
      <c r="A1775">
        <v>6750069031</v>
      </c>
      <c r="B1775" s="37">
        <v>45294</v>
      </c>
      <c r="C1775" t="s">
        <v>45</v>
      </c>
      <c r="D1775" t="s">
        <v>46</v>
      </c>
      <c r="E1775" t="s">
        <v>47</v>
      </c>
      <c r="F1775" t="s">
        <v>86</v>
      </c>
      <c r="G1775" t="s">
        <v>49</v>
      </c>
      <c r="H1775" t="s">
        <v>50</v>
      </c>
      <c r="I1775">
        <v>320022</v>
      </c>
      <c r="J1775" t="s">
        <v>129</v>
      </c>
      <c r="K1775" s="38">
        <v>23</v>
      </c>
      <c r="L1775" s="38">
        <v>229.58199999999999</v>
      </c>
      <c r="M1775" s="38">
        <v>5280.3860000000004</v>
      </c>
      <c r="N1775" s="38">
        <v>0</v>
      </c>
      <c r="O1775" s="38">
        <v>422.43099999999998</v>
      </c>
      <c r="P1775" s="38">
        <v>5702.817</v>
      </c>
      <c r="Q1775">
        <v>2024</v>
      </c>
      <c r="R1775">
        <v>1</v>
      </c>
      <c r="S1775">
        <v>0</v>
      </c>
      <c r="T1775" t="s">
        <v>52</v>
      </c>
      <c r="U1775">
        <v>2103</v>
      </c>
    </row>
    <row r="1776" spans="1:21" x14ac:dyDescent="0.25">
      <c r="A1776">
        <v>6750069031</v>
      </c>
      <c r="B1776" s="37">
        <v>45294</v>
      </c>
      <c r="C1776" t="s">
        <v>45</v>
      </c>
      <c r="D1776" t="s">
        <v>46</v>
      </c>
      <c r="E1776" t="s">
        <v>47</v>
      </c>
      <c r="F1776" t="s">
        <v>86</v>
      </c>
      <c r="G1776" t="s">
        <v>49</v>
      </c>
      <c r="H1776" t="s">
        <v>50</v>
      </c>
      <c r="I1776">
        <v>320117</v>
      </c>
      <c r="J1776" t="s">
        <v>130</v>
      </c>
      <c r="K1776" s="38">
        <v>22</v>
      </c>
      <c r="L1776" s="38">
        <v>229.58199999999999</v>
      </c>
      <c r="M1776" s="38">
        <v>5050.8040000000001</v>
      </c>
      <c r="N1776" s="38">
        <v>0</v>
      </c>
      <c r="O1776" s="38">
        <v>404.06400000000002</v>
      </c>
      <c r="P1776" s="38">
        <v>5454.8680000000004</v>
      </c>
      <c r="Q1776">
        <v>2024</v>
      </c>
      <c r="R1776">
        <v>1</v>
      </c>
      <c r="S1776">
        <v>0</v>
      </c>
      <c r="T1776" t="s">
        <v>52</v>
      </c>
      <c r="U1776">
        <v>2103</v>
      </c>
    </row>
    <row r="1777" spans="1:21" x14ac:dyDescent="0.25">
      <c r="A1777">
        <v>6750069031</v>
      </c>
      <c r="B1777" s="37">
        <v>45294</v>
      </c>
      <c r="C1777" t="s">
        <v>45</v>
      </c>
      <c r="D1777" t="s">
        <v>46</v>
      </c>
      <c r="E1777" t="s">
        <v>47</v>
      </c>
      <c r="F1777" t="s">
        <v>86</v>
      </c>
      <c r="G1777" t="s">
        <v>49</v>
      </c>
      <c r="H1777" t="s">
        <v>50</v>
      </c>
      <c r="I1777">
        <v>320400</v>
      </c>
      <c r="J1777" t="s">
        <v>12</v>
      </c>
      <c r="K1777" s="38">
        <v>47</v>
      </c>
      <c r="L1777" s="38">
        <v>225.81800000000001</v>
      </c>
      <c r="M1777" s="38">
        <v>10613.446</v>
      </c>
      <c r="N1777" s="38">
        <v>0</v>
      </c>
      <c r="O1777" s="38">
        <v>849.07600000000002</v>
      </c>
      <c r="P1777" s="38">
        <v>11462.522000000001</v>
      </c>
      <c r="Q1777">
        <v>2024</v>
      </c>
      <c r="R1777">
        <v>1</v>
      </c>
      <c r="S1777">
        <v>0</v>
      </c>
      <c r="T1777" t="s">
        <v>52</v>
      </c>
      <c r="U1777">
        <v>2103</v>
      </c>
    </row>
    <row r="1778" spans="1:21" x14ac:dyDescent="0.25">
      <c r="A1778">
        <v>6750069031</v>
      </c>
      <c r="B1778" s="37">
        <v>45294</v>
      </c>
      <c r="C1778" t="s">
        <v>45</v>
      </c>
      <c r="D1778" t="s">
        <v>46</v>
      </c>
      <c r="E1778" t="s">
        <v>47</v>
      </c>
      <c r="F1778" t="s">
        <v>86</v>
      </c>
      <c r="G1778" t="s">
        <v>49</v>
      </c>
      <c r="H1778" t="s">
        <v>50</v>
      </c>
      <c r="I1778">
        <v>320100</v>
      </c>
      <c r="J1778" t="s">
        <v>13</v>
      </c>
      <c r="K1778" s="38">
        <v>48</v>
      </c>
      <c r="L1778" s="38">
        <v>225.81800000000001</v>
      </c>
      <c r="M1778" s="38">
        <v>10839.263999999999</v>
      </c>
      <c r="N1778" s="38">
        <v>0</v>
      </c>
      <c r="O1778" s="38">
        <v>867.14099999999996</v>
      </c>
      <c r="P1778" s="38">
        <v>11706.405000000001</v>
      </c>
      <c r="Q1778">
        <v>2024</v>
      </c>
      <c r="R1778">
        <v>1</v>
      </c>
      <c r="S1778">
        <v>0</v>
      </c>
      <c r="T1778" t="s">
        <v>52</v>
      </c>
      <c r="U1778">
        <v>2103</v>
      </c>
    </row>
    <row r="1779" spans="1:21" x14ac:dyDescent="0.25">
      <c r="A1779">
        <v>6750069032</v>
      </c>
      <c r="B1779" s="37">
        <v>45294</v>
      </c>
      <c r="C1779" t="s">
        <v>45</v>
      </c>
      <c r="D1779" t="s">
        <v>74</v>
      </c>
      <c r="E1779" t="s">
        <v>5</v>
      </c>
      <c r="F1779" t="s">
        <v>75</v>
      </c>
      <c r="G1779" t="s">
        <v>49</v>
      </c>
      <c r="H1779" t="s">
        <v>76</v>
      </c>
      <c r="I1779">
        <v>320015</v>
      </c>
      <c r="J1779" t="s">
        <v>51</v>
      </c>
      <c r="K1779" s="38">
        <v>2</v>
      </c>
      <c r="L1779" s="38">
        <v>332.45499999999998</v>
      </c>
      <c r="M1779" s="38">
        <v>664.91</v>
      </c>
      <c r="N1779" s="38">
        <v>0</v>
      </c>
      <c r="O1779" s="38">
        <v>53.192999999999998</v>
      </c>
      <c r="P1779" s="38">
        <v>718.10299999999995</v>
      </c>
      <c r="Q1779">
        <v>2024</v>
      </c>
      <c r="R1779">
        <v>1</v>
      </c>
      <c r="S1779">
        <v>0</v>
      </c>
      <c r="T1779" t="s">
        <v>52</v>
      </c>
      <c r="U1779">
        <v>2103</v>
      </c>
    </row>
    <row r="1780" spans="1:21" x14ac:dyDescent="0.25">
      <c r="A1780">
        <v>6750069032</v>
      </c>
      <c r="B1780" s="37">
        <v>45294</v>
      </c>
      <c r="C1780" t="s">
        <v>45</v>
      </c>
      <c r="D1780" t="s">
        <v>74</v>
      </c>
      <c r="E1780" t="s">
        <v>5</v>
      </c>
      <c r="F1780" t="s">
        <v>75</v>
      </c>
      <c r="G1780" t="s">
        <v>49</v>
      </c>
      <c r="H1780" t="s">
        <v>76</v>
      </c>
      <c r="I1780">
        <v>320107</v>
      </c>
      <c r="J1780" t="s">
        <v>53</v>
      </c>
      <c r="K1780" s="38">
        <v>2</v>
      </c>
      <c r="L1780" s="38">
        <v>317.77800000000002</v>
      </c>
      <c r="M1780" s="38">
        <v>635.55600000000004</v>
      </c>
      <c r="N1780" s="38">
        <v>0</v>
      </c>
      <c r="O1780" s="38">
        <v>50.844000000000001</v>
      </c>
      <c r="P1780" s="38">
        <v>686.4</v>
      </c>
      <c r="Q1780">
        <v>2024</v>
      </c>
      <c r="R1780">
        <v>1</v>
      </c>
      <c r="S1780">
        <v>0</v>
      </c>
      <c r="T1780" t="s">
        <v>52</v>
      </c>
      <c r="U1780">
        <v>2103</v>
      </c>
    </row>
    <row r="1781" spans="1:21" x14ac:dyDescent="0.25">
      <c r="A1781">
        <v>6750069032</v>
      </c>
      <c r="B1781" s="37">
        <v>45294</v>
      </c>
      <c r="C1781" t="s">
        <v>45</v>
      </c>
      <c r="D1781" t="s">
        <v>74</v>
      </c>
      <c r="E1781" t="s">
        <v>5</v>
      </c>
      <c r="F1781" t="s">
        <v>75</v>
      </c>
      <c r="G1781" t="s">
        <v>49</v>
      </c>
      <c r="H1781" t="s">
        <v>76</v>
      </c>
      <c r="I1781">
        <v>320028</v>
      </c>
      <c r="J1781" t="s">
        <v>11</v>
      </c>
      <c r="K1781" s="38">
        <v>15</v>
      </c>
      <c r="L1781" s="38">
        <v>133.77799999999999</v>
      </c>
      <c r="M1781" s="38">
        <v>2006.664</v>
      </c>
      <c r="N1781" s="38">
        <v>-501.666</v>
      </c>
      <c r="O1781" s="38">
        <v>160.53299999999999</v>
      </c>
      <c r="P1781" s="38">
        <v>2167.1970000000001</v>
      </c>
      <c r="Q1781">
        <v>2024</v>
      </c>
      <c r="R1781">
        <v>1</v>
      </c>
      <c r="S1781">
        <v>0.19999952159519302</v>
      </c>
      <c r="T1781" t="s">
        <v>56</v>
      </c>
      <c r="U1781">
        <v>2103</v>
      </c>
    </row>
    <row r="1782" spans="1:21" x14ac:dyDescent="0.25">
      <c r="A1782">
        <v>6750069032</v>
      </c>
      <c r="B1782" s="37">
        <v>45294</v>
      </c>
      <c r="C1782" t="s">
        <v>45</v>
      </c>
      <c r="D1782" t="s">
        <v>74</v>
      </c>
      <c r="E1782" t="s">
        <v>5</v>
      </c>
      <c r="F1782" t="s">
        <v>75</v>
      </c>
      <c r="G1782" t="s">
        <v>49</v>
      </c>
      <c r="H1782" t="s">
        <v>76</v>
      </c>
      <c r="I1782">
        <v>320020</v>
      </c>
      <c r="J1782" t="s">
        <v>84</v>
      </c>
      <c r="K1782" s="38">
        <v>25</v>
      </c>
      <c r="L1782" s="38">
        <v>254.22200000000001</v>
      </c>
      <c r="M1782" s="38">
        <v>6355.56</v>
      </c>
      <c r="N1782" s="38">
        <v>-1588.89</v>
      </c>
      <c r="O1782" s="38">
        <v>508.44499999999999</v>
      </c>
      <c r="P1782" s="38">
        <v>6864.0050000000001</v>
      </c>
      <c r="Q1782">
        <v>2024</v>
      </c>
      <c r="R1782">
        <v>1</v>
      </c>
      <c r="S1782">
        <v>0.20000025174839259</v>
      </c>
      <c r="T1782" t="s">
        <v>56</v>
      </c>
      <c r="U1782">
        <v>2103</v>
      </c>
    </row>
    <row r="1783" spans="1:21" x14ac:dyDescent="0.25">
      <c r="A1783">
        <v>6750069032</v>
      </c>
      <c r="B1783" s="37">
        <v>45294</v>
      </c>
      <c r="C1783" t="s">
        <v>45</v>
      </c>
      <c r="D1783" t="s">
        <v>74</v>
      </c>
      <c r="E1783" t="s">
        <v>5</v>
      </c>
      <c r="F1783" t="s">
        <v>75</v>
      </c>
      <c r="G1783" t="s">
        <v>49</v>
      </c>
      <c r="H1783" t="s">
        <v>76</v>
      </c>
      <c r="I1783">
        <v>324003</v>
      </c>
      <c r="J1783" t="s">
        <v>10</v>
      </c>
      <c r="K1783" s="38">
        <v>35</v>
      </c>
      <c r="L1783" s="38">
        <v>366.66699999999997</v>
      </c>
      <c r="M1783" s="38">
        <v>12833.344999999999</v>
      </c>
      <c r="N1783" s="38">
        <v>0</v>
      </c>
      <c r="O1783" s="38">
        <v>1026.6679999999999</v>
      </c>
      <c r="P1783" s="38">
        <v>13860.013000000001</v>
      </c>
      <c r="Q1783">
        <v>2024</v>
      </c>
      <c r="R1783">
        <v>1</v>
      </c>
      <c r="S1783">
        <v>0</v>
      </c>
      <c r="T1783" t="s">
        <v>52</v>
      </c>
      <c r="U1783">
        <v>2103</v>
      </c>
    </row>
    <row r="1784" spans="1:21" x14ac:dyDescent="0.25">
      <c r="A1784">
        <v>6750069032</v>
      </c>
      <c r="B1784" s="37">
        <v>45294</v>
      </c>
      <c r="C1784" t="s">
        <v>45</v>
      </c>
      <c r="D1784" t="s">
        <v>74</v>
      </c>
      <c r="E1784" t="s">
        <v>5</v>
      </c>
      <c r="F1784" t="s">
        <v>75</v>
      </c>
      <c r="G1784" t="s">
        <v>49</v>
      </c>
      <c r="H1784" t="s">
        <v>76</v>
      </c>
      <c r="I1784">
        <v>322110</v>
      </c>
      <c r="J1784" t="s">
        <v>85</v>
      </c>
      <c r="K1784" s="38">
        <v>2</v>
      </c>
      <c r="L1784" s="38">
        <v>281.01799999999997</v>
      </c>
      <c r="M1784" s="38">
        <v>562.03599999999994</v>
      </c>
      <c r="N1784" s="38">
        <v>0</v>
      </c>
      <c r="O1784" s="38">
        <v>44.963000000000001</v>
      </c>
      <c r="P1784" s="38">
        <v>606.99900000000002</v>
      </c>
      <c r="Q1784">
        <v>2024</v>
      </c>
      <c r="R1784">
        <v>1</v>
      </c>
      <c r="S1784">
        <v>0</v>
      </c>
      <c r="T1784" t="s">
        <v>52</v>
      </c>
      <c r="U1784">
        <v>2103</v>
      </c>
    </row>
    <row r="1785" spans="1:21" x14ac:dyDescent="0.25">
      <c r="A1785">
        <v>6750069033</v>
      </c>
      <c r="B1785" s="37">
        <v>45294</v>
      </c>
      <c r="C1785" t="s">
        <v>45</v>
      </c>
      <c r="D1785" t="s">
        <v>102</v>
      </c>
      <c r="E1785" t="s">
        <v>5</v>
      </c>
      <c r="F1785" t="s">
        <v>103</v>
      </c>
      <c r="G1785" t="s">
        <v>49</v>
      </c>
      <c r="H1785" t="s">
        <v>76</v>
      </c>
      <c r="I1785">
        <v>320107</v>
      </c>
      <c r="J1785" t="s">
        <v>53</v>
      </c>
      <c r="K1785" s="38">
        <v>2</v>
      </c>
      <c r="L1785" s="38">
        <v>317.77800000000002</v>
      </c>
      <c r="M1785" s="38">
        <v>635.55600000000004</v>
      </c>
      <c r="N1785" s="38">
        <v>0</v>
      </c>
      <c r="O1785" s="38">
        <v>50.844000000000001</v>
      </c>
      <c r="P1785" s="38">
        <v>686.4</v>
      </c>
      <c r="Q1785">
        <v>2024</v>
      </c>
      <c r="R1785">
        <v>1</v>
      </c>
      <c r="S1785">
        <v>0</v>
      </c>
      <c r="T1785" t="s">
        <v>52</v>
      </c>
      <c r="U1785">
        <v>2103</v>
      </c>
    </row>
    <row r="1786" spans="1:21" x14ac:dyDescent="0.25">
      <c r="A1786">
        <v>6750069033</v>
      </c>
      <c r="B1786" s="37">
        <v>45294</v>
      </c>
      <c r="C1786" t="s">
        <v>45</v>
      </c>
      <c r="D1786" t="s">
        <v>102</v>
      </c>
      <c r="E1786" t="s">
        <v>5</v>
      </c>
      <c r="F1786" t="s">
        <v>103</v>
      </c>
      <c r="G1786" t="s">
        <v>49</v>
      </c>
      <c r="H1786" t="s">
        <v>76</v>
      </c>
      <c r="I1786">
        <v>320028</v>
      </c>
      <c r="J1786" t="s">
        <v>11</v>
      </c>
      <c r="K1786" s="38">
        <v>10</v>
      </c>
      <c r="L1786" s="38">
        <v>133.77799999999999</v>
      </c>
      <c r="M1786" s="38">
        <v>1337.7760000000001</v>
      </c>
      <c r="N1786" s="38">
        <v>-334.44400000000002</v>
      </c>
      <c r="O1786" s="38">
        <v>107.02200000000001</v>
      </c>
      <c r="P1786" s="38">
        <v>1444.798</v>
      </c>
      <c r="Q1786">
        <v>2024</v>
      </c>
      <c r="R1786">
        <v>1</v>
      </c>
      <c r="S1786">
        <v>0.19999952159519302</v>
      </c>
      <c r="T1786" t="s">
        <v>56</v>
      </c>
      <c r="U1786">
        <v>2103</v>
      </c>
    </row>
    <row r="1787" spans="1:21" x14ac:dyDescent="0.25">
      <c r="A1787">
        <v>6750069033</v>
      </c>
      <c r="B1787" s="37">
        <v>45294</v>
      </c>
      <c r="C1787" t="s">
        <v>45</v>
      </c>
      <c r="D1787" t="s">
        <v>102</v>
      </c>
      <c r="E1787" t="s">
        <v>5</v>
      </c>
      <c r="F1787" t="s">
        <v>103</v>
      </c>
      <c r="G1787" t="s">
        <v>49</v>
      </c>
      <c r="H1787" t="s">
        <v>76</v>
      </c>
      <c r="I1787">
        <v>320023</v>
      </c>
      <c r="J1787" t="s">
        <v>9</v>
      </c>
      <c r="K1787" s="38">
        <v>2</v>
      </c>
      <c r="L1787" s="38">
        <v>220.8</v>
      </c>
      <c r="M1787" s="38">
        <v>441.6</v>
      </c>
      <c r="N1787" s="38">
        <v>0</v>
      </c>
      <c r="O1787" s="38">
        <v>35.328000000000003</v>
      </c>
      <c r="P1787" s="38">
        <v>476.928</v>
      </c>
      <c r="Q1787">
        <v>2024</v>
      </c>
      <c r="R1787">
        <v>1</v>
      </c>
      <c r="S1787">
        <v>0</v>
      </c>
      <c r="T1787" t="s">
        <v>52</v>
      </c>
      <c r="U1787">
        <v>2103</v>
      </c>
    </row>
    <row r="1788" spans="1:21" x14ac:dyDescent="0.25">
      <c r="A1788">
        <v>6750069033</v>
      </c>
      <c r="B1788" s="37">
        <v>45294</v>
      </c>
      <c r="C1788" t="s">
        <v>45</v>
      </c>
      <c r="D1788" t="s">
        <v>102</v>
      </c>
      <c r="E1788" t="s">
        <v>5</v>
      </c>
      <c r="F1788" t="s">
        <v>103</v>
      </c>
      <c r="G1788" t="s">
        <v>49</v>
      </c>
      <c r="H1788" t="s">
        <v>76</v>
      </c>
      <c r="I1788">
        <v>320921</v>
      </c>
      <c r="J1788" t="s">
        <v>72</v>
      </c>
      <c r="K1788" s="38">
        <v>1</v>
      </c>
      <c r="L1788" s="38">
        <v>332.45499999999998</v>
      </c>
      <c r="M1788" s="38">
        <v>332.45499999999998</v>
      </c>
      <c r="N1788" s="38">
        <v>0</v>
      </c>
      <c r="O1788" s="38">
        <v>26.596</v>
      </c>
      <c r="P1788" s="38">
        <v>359.05099999999999</v>
      </c>
      <c r="Q1788">
        <v>2024</v>
      </c>
      <c r="R1788">
        <v>1</v>
      </c>
      <c r="S1788">
        <v>0</v>
      </c>
      <c r="T1788" t="s">
        <v>52</v>
      </c>
      <c r="U1788">
        <v>2103</v>
      </c>
    </row>
    <row r="1789" spans="1:21" x14ac:dyDescent="0.25">
      <c r="A1789">
        <v>6750069033</v>
      </c>
      <c r="B1789" s="37">
        <v>45294</v>
      </c>
      <c r="C1789" t="s">
        <v>45</v>
      </c>
      <c r="D1789" t="s">
        <v>102</v>
      </c>
      <c r="E1789" t="s">
        <v>5</v>
      </c>
      <c r="F1789" t="s">
        <v>103</v>
      </c>
      <c r="G1789" t="s">
        <v>49</v>
      </c>
      <c r="H1789" t="s">
        <v>76</v>
      </c>
      <c r="I1789">
        <v>320020</v>
      </c>
      <c r="J1789" t="s">
        <v>84</v>
      </c>
      <c r="K1789" s="38">
        <v>10</v>
      </c>
      <c r="L1789" s="38">
        <v>254.22200000000001</v>
      </c>
      <c r="M1789" s="38">
        <v>2542.2240000000002</v>
      </c>
      <c r="N1789" s="38">
        <v>-635.55600000000004</v>
      </c>
      <c r="O1789" s="38">
        <v>203.37799999999999</v>
      </c>
      <c r="P1789" s="38">
        <v>2745.6019999999999</v>
      </c>
      <c r="Q1789">
        <v>2024</v>
      </c>
      <c r="R1789">
        <v>1</v>
      </c>
      <c r="S1789">
        <v>0.20000025174839259</v>
      </c>
      <c r="T1789" t="s">
        <v>56</v>
      </c>
      <c r="U1789">
        <v>2103</v>
      </c>
    </row>
    <row r="1790" spans="1:21" x14ac:dyDescent="0.25">
      <c r="A1790">
        <v>6750069033</v>
      </c>
      <c r="B1790" s="37">
        <v>45294</v>
      </c>
      <c r="C1790" t="s">
        <v>45</v>
      </c>
      <c r="D1790" t="s">
        <v>102</v>
      </c>
      <c r="E1790" t="s">
        <v>5</v>
      </c>
      <c r="F1790" t="s">
        <v>103</v>
      </c>
      <c r="G1790" t="s">
        <v>49</v>
      </c>
      <c r="H1790" t="s">
        <v>76</v>
      </c>
      <c r="I1790">
        <v>324003</v>
      </c>
      <c r="J1790" t="s">
        <v>10</v>
      </c>
      <c r="K1790" s="38">
        <v>10</v>
      </c>
      <c r="L1790" s="38">
        <v>366.66699999999997</v>
      </c>
      <c r="M1790" s="38">
        <v>3666.67</v>
      </c>
      <c r="N1790" s="38">
        <v>0</v>
      </c>
      <c r="O1790" s="38">
        <v>293.334</v>
      </c>
      <c r="P1790" s="38">
        <v>3960.0039999999999</v>
      </c>
      <c r="Q1790">
        <v>2024</v>
      </c>
      <c r="R1790">
        <v>1</v>
      </c>
      <c r="S1790">
        <v>0</v>
      </c>
      <c r="T1790" t="s">
        <v>52</v>
      </c>
      <c r="U1790">
        <v>2103</v>
      </c>
    </row>
    <row r="1791" spans="1:21" x14ac:dyDescent="0.25">
      <c r="A1791">
        <v>6750069033</v>
      </c>
      <c r="B1791" s="37">
        <v>45294</v>
      </c>
      <c r="C1791" t="s">
        <v>45</v>
      </c>
      <c r="D1791" t="s">
        <v>102</v>
      </c>
      <c r="E1791" t="s">
        <v>5</v>
      </c>
      <c r="F1791" t="s">
        <v>103</v>
      </c>
      <c r="G1791" t="s">
        <v>49</v>
      </c>
      <c r="H1791" t="s">
        <v>76</v>
      </c>
      <c r="I1791">
        <v>322110</v>
      </c>
      <c r="J1791" t="s">
        <v>85</v>
      </c>
      <c r="K1791" s="38">
        <v>2</v>
      </c>
      <c r="L1791" s="38">
        <v>281.01799999999997</v>
      </c>
      <c r="M1791" s="38">
        <v>562.03599999999994</v>
      </c>
      <c r="N1791" s="38">
        <v>0</v>
      </c>
      <c r="O1791" s="38">
        <v>44.963000000000001</v>
      </c>
      <c r="P1791" s="38">
        <v>606.99900000000002</v>
      </c>
      <c r="Q1791">
        <v>2024</v>
      </c>
      <c r="R1791">
        <v>1</v>
      </c>
      <c r="S1791">
        <v>0</v>
      </c>
      <c r="T1791" t="s">
        <v>52</v>
      </c>
      <c r="U1791">
        <v>2103</v>
      </c>
    </row>
    <row r="1792" spans="1:21" x14ac:dyDescent="0.25">
      <c r="A1792">
        <v>6750069035</v>
      </c>
      <c r="B1792" s="37">
        <v>45294</v>
      </c>
      <c r="C1792" t="s">
        <v>45</v>
      </c>
      <c r="D1792" t="s">
        <v>91</v>
      </c>
      <c r="E1792" t="s">
        <v>5</v>
      </c>
      <c r="F1792" t="s">
        <v>92</v>
      </c>
      <c r="G1792" t="s">
        <v>49</v>
      </c>
      <c r="H1792" t="s">
        <v>50</v>
      </c>
      <c r="I1792">
        <v>320028</v>
      </c>
      <c r="J1792" t="s">
        <v>11</v>
      </c>
      <c r="K1792" s="38">
        <v>6</v>
      </c>
      <c r="L1792" s="38">
        <v>133.77799999999999</v>
      </c>
      <c r="M1792" s="38">
        <v>802.66600000000005</v>
      </c>
      <c r="N1792" s="38">
        <v>-200.666</v>
      </c>
      <c r="O1792" s="38">
        <v>64.212999999999994</v>
      </c>
      <c r="P1792" s="38">
        <v>866.87900000000002</v>
      </c>
      <c r="Q1792">
        <v>2024</v>
      </c>
      <c r="R1792">
        <v>1</v>
      </c>
      <c r="S1792">
        <v>0.19999920265833712</v>
      </c>
      <c r="T1792" t="s">
        <v>56</v>
      </c>
      <c r="U1792">
        <v>2101</v>
      </c>
    </row>
    <row r="1793" spans="1:21" x14ac:dyDescent="0.25">
      <c r="A1793">
        <v>6750069035</v>
      </c>
      <c r="B1793" s="37">
        <v>45294</v>
      </c>
      <c r="C1793" t="s">
        <v>45</v>
      </c>
      <c r="D1793" t="s">
        <v>91</v>
      </c>
      <c r="E1793" t="s">
        <v>5</v>
      </c>
      <c r="F1793" t="s">
        <v>92</v>
      </c>
      <c r="G1793" t="s">
        <v>49</v>
      </c>
      <c r="H1793" t="s">
        <v>50</v>
      </c>
      <c r="I1793">
        <v>320020</v>
      </c>
      <c r="J1793" t="s">
        <v>84</v>
      </c>
      <c r="K1793" s="38">
        <v>40</v>
      </c>
      <c r="L1793" s="38">
        <v>254.22200000000001</v>
      </c>
      <c r="M1793" s="38">
        <v>10168.896000000001</v>
      </c>
      <c r="N1793" s="38">
        <v>-2542.2240000000002</v>
      </c>
      <c r="O1793" s="38">
        <v>813.51199999999994</v>
      </c>
      <c r="P1793" s="38">
        <v>10982.407999999999</v>
      </c>
      <c r="Q1793">
        <v>2024</v>
      </c>
      <c r="R1793">
        <v>1</v>
      </c>
      <c r="S1793">
        <v>0.20000025174839259</v>
      </c>
      <c r="T1793" t="s">
        <v>56</v>
      </c>
      <c r="U1793">
        <v>2101</v>
      </c>
    </row>
    <row r="1794" spans="1:21" x14ac:dyDescent="0.25">
      <c r="A1794">
        <v>6750069035</v>
      </c>
      <c r="B1794" s="37">
        <v>45294</v>
      </c>
      <c r="C1794" t="s">
        <v>45</v>
      </c>
      <c r="D1794" t="s">
        <v>91</v>
      </c>
      <c r="E1794" t="s">
        <v>5</v>
      </c>
      <c r="F1794" t="s">
        <v>92</v>
      </c>
      <c r="G1794" t="s">
        <v>49</v>
      </c>
      <c r="H1794" t="s">
        <v>50</v>
      </c>
      <c r="I1794">
        <v>322110</v>
      </c>
      <c r="J1794" t="s">
        <v>85</v>
      </c>
      <c r="K1794" s="38">
        <v>2</v>
      </c>
      <c r="L1794" s="38">
        <v>281.01799999999997</v>
      </c>
      <c r="M1794" s="38">
        <v>562.03599999999994</v>
      </c>
      <c r="N1794" s="38">
        <v>0</v>
      </c>
      <c r="O1794" s="38">
        <v>44.963000000000001</v>
      </c>
      <c r="P1794" s="38">
        <v>606.99900000000002</v>
      </c>
      <c r="Q1794">
        <v>2024</v>
      </c>
      <c r="R1794">
        <v>1</v>
      </c>
      <c r="S1794">
        <v>0</v>
      </c>
      <c r="T1794" t="s">
        <v>52</v>
      </c>
      <c r="U1794">
        <v>2101</v>
      </c>
    </row>
    <row r="1795" spans="1:21" x14ac:dyDescent="0.25">
      <c r="A1795">
        <v>6750069035</v>
      </c>
      <c r="B1795" s="37">
        <v>45294</v>
      </c>
      <c r="C1795" t="s">
        <v>45</v>
      </c>
      <c r="D1795" t="s">
        <v>91</v>
      </c>
      <c r="E1795" t="s">
        <v>5</v>
      </c>
      <c r="F1795" t="s">
        <v>92</v>
      </c>
      <c r="G1795" t="s">
        <v>49</v>
      </c>
      <c r="H1795" t="s">
        <v>50</v>
      </c>
      <c r="I1795">
        <v>322231</v>
      </c>
      <c r="J1795" t="s">
        <v>120</v>
      </c>
      <c r="K1795" s="38">
        <v>2</v>
      </c>
      <c r="L1795" s="38">
        <v>281.01799999999997</v>
      </c>
      <c r="M1795" s="38">
        <v>562.03599999999994</v>
      </c>
      <c r="N1795" s="38">
        <v>0</v>
      </c>
      <c r="O1795" s="38">
        <v>44.963000000000001</v>
      </c>
      <c r="P1795" s="38">
        <v>606.99900000000002</v>
      </c>
      <c r="Q1795">
        <v>2024</v>
      </c>
      <c r="R1795">
        <v>1</v>
      </c>
      <c r="S1795">
        <v>0</v>
      </c>
      <c r="T1795" t="s">
        <v>52</v>
      </c>
      <c r="U1795">
        <v>2101</v>
      </c>
    </row>
    <row r="1796" spans="1:21" x14ac:dyDescent="0.25">
      <c r="A1796">
        <v>6750069036</v>
      </c>
      <c r="B1796" s="37">
        <v>45294</v>
      </c>
      <c r="C1796" t="s">
        <v>45</v>
      </c>
      <c r="D1796" t="s">
        <v>82</v>
      </c>
      <c r="E1796" t="s">
        <v>5</v>
      </c>
      <c r="F1796" t="s">
        <v>83</v>
      </c>
      <c r="G1796" t="s">
        <v>49</v>
      </c>
      <c r="H1796" t="s">
        <v>50</v>
      </c>
      <c r="I1796">
        <v>320015</v>
      </c>
      <c r="J1796" t="s">
        <v>51</v>
      </c>
      <c r="K1796" s="38">
        <v>5</v>
      </c>
      <c r="L1796" s="38">
        <v>332.45499999999998</v>
      </c>
      <c r="M1796" s="38">
        <v>1662.2750000000001</v>
      </c>
      <c r="N1796" s="38">
        <v>0</v>
      </c>
      <c r="O1796" s="38">
        <v>132.982</v>
      </c>
      <c r="P1796" s="38">
        <v>1795.2570000000001</v>
      </c>
      <c r="Q1796">
        <v>2024</v>
      </c>
      <c r="R1796">
        <v>1</v>
      </c>
      <c r="S1796">
        <v>0</v>
      </c>
      <c r="T1796" t="s">
        <v>52</v>
      </c>
      <c r="U1796">
        <v>2101</v>
      </c>
    </row>
    <row r="1797" spans="1:21" x14ac:dyDescent="0.25">
      <c r="A1797">
        <v>6750069036</v>
      </c>
      <c r="B1797" s="37">
        <v>45294</v>
      </c>
      <c r="C1797" t="s">
        <v>45</v>
      </c>
      <c r="D1797" t="s">
        <v>82</v>
      </c>
      <c r="E1797" t="s">
        <v>5</v>
      </c>
      <c r="F1797" t="s">
        <v>83</v>
      </c>
      <c r="G1797" t="s">
        <v>49</v>
      </c>
      <c r="H1797" t="s">
        <v>50</v>
      </c>
      <c r="I1797">
        <v>320107</v>
      </c>
      <c r="J1797" t="s">
        <v>53</v>
      </c>
      <c r="K1797" s="38">
        <v>5</v>
      </c>
      <c r="L1797" s="38">
        <v>317.77800000000002</v>
      </c>
      <c r="M1797" s="38">
        <v>1588.89</v>
      </c>
      <c r="N1797" s="38">
        <v>0</v>
      </c>
      <c r="O1797" s="38">
        <v>127.111</v>
      </c>
      <c r="P1797" s="38">
        <v>1716.001</v>
      </c>
      <c r="Q1797">
        <v>2024</v>
      </c>
      <c r="R1797">
        <v>1</v>
      </c>
      <c r="S1797">
        <v>0</v>
      </c>
      <c r="T1797" t="s">
        <v>52</v>
      </c>
      <c r="U1797">
        <v>2101</v>
      </c>
    </row>
    <row r="1798" spans="1:21" x14ac:dyDescent="0.25">
      <c r="A1798">
        <v>6750069036</v>
      </c>
      <c r="B1798" s="37">
        <v>45294</v>
      </c>
      <c r="C1798" t="s">
        <v>45</v>
      </c>
      <c r="D1798" t="s">
        <v>82</v>
      </c>
      <c r="E1798" t="s">
        <v>5</v>
      </c>
      <c r="F1798" t="s">
        <v>83</v>
      </c>
      <c r="G1798" t="s">
        <v>49</v>
      </c>
      <c r="H1798" t="s">
        <v>50</v>
      </c>
      <c r="I1798">
        <v>320028</v>
      </c>
      <c r="J1798" t="s">
        <v>11</v>
      </c>
      <c r="K1798" s="38">
        <v>25</v>
      </c>
      <c r="L1798" s="38">
        <v>133.77799999999999</v>
      </c>
      <c r="M1798" s="38">
        <v>3344.44</v>
      </c>
      <c r="N1798" s="38">
        <v>-836.11</v>
      </c>
      <c r="O1798" s="38">
        <v>267.55500000000001</v>
      </c>
      <c r="P1798" s="38">
        <v>3611.9949999999999</v>
      </c>
      <c r="Q1798">
        <v>2024</v>
      </c>
      <c r="R1798">
        <v>1</v>
      </c>
      <c r="S1798">
        <v>0.19999952159519302</v>
      </c>
      <c r="T1798" t="s">
        <v>56</v>
      </c>
      <c r="U1798">
        <v>2101</v>
      </c>
    </row>
    <row r="1799" spans="1:21" x14ac:dyDescent="0.25">
      <c r="A1799">
        <v>6750069036</v>
      </c>
      <c r="B1799" s="37">
        <v>45294</v>
      </c>
      <c r="C1799" t="s">
        <v>45</v>
      </c>
      <c r="D1799" t="s">
        <v>82</v>
      </c>
      <c r="E1799" t="s">
        <v>5</v>
      </c>
      <c r="F1799" t="s">
        <v>83</v>
      </c>
      <c r="G1799" t="s">
        <v>49</v>
      </c>
      <c r="H1799" t="s">
        <v>50</v>
      </c>
      <c r="I1799">
        <v>320921</v>
      </c>
      <c r="J1799" t="s">
        <v>72</v>
      </c>
      <c r="K1799" s="38">
        <v>3</v>
      </c>
      <c r="L1799" s="38">
        <v>332.45499999999998</v>
      </c>
      <c r="M1799" s="38">
        <v>997.36500000000001</v>
      </c>
      <c r="N1799" s="38">
        <v>0</v>
      </c>
      <c r="O1799" s="38">
        <v>79.789000000000001</v>
      </c>
      <c r="P1799" s="38">
        <v>1077.154</v>
      </c>
      <c r="Q1799">
        <v>2024</v>
      </c>
      <c r="R1799">
        <v>1</v>
      </c>
      <c r="S1799">
        <v>0</v>
      </c>
      <c r="T1799" t="s">
        <v>52</v>
      </c>
      <c r="U1799">
        <v>2101</v>
      </c>
    </row>
    <row r="1800" spans="1:21" x14ac:dyDescent="0.25">
      <c r="A1800">
        <v>6750069036</v>
      </c>
      <c r="B1800" s="37">
        <v>45294</v>
      </c>
      <c r="C1800" t="s">
        <v>45</v>
      </c>
      <c r="D1800" t="s">
        <v>82</v>
      </c>
      <c r="E1800" t="s">
        <v>5</v>
      </c>
      <c r="F1800" t="s">
        <v>83</v>
      </c>
      <c r="G1800" t="s">
        <v>49</v>
      </c>
      <c r="H1800" t="s">
        <v>50</v>
      </c>
      <c r="I1800">
        <v>320108</v>
      </c>
      <c r="J1800" t="s">
        <v>73</v>
      </c>
      <c r="K1800" s="38">
        <v>2</v>
      </c>
      <c r="L1800" s="38">
        <v>319.90899999999999</v>
      </c>
      <c r="M1800" s="38">
        <v>639.81799999999998</v>
      </c>
      <c r="N1800" s="38">
        <v>0</v>
      </c>
      <c r="O1800" s="38">
        <v>51.185000000000002</v>
      </c>
      <c r="P1800" s="38">
        <v>691.00300000000004</v>
      </c>
      <c r="Q1800">
        <v>2024</v>
      </c>
      <c r="R1800">
        <v>1</v>
      </c>
      <c r="S1800">
        <v>0</v>
      </c>
      <c r="T1800" t="s">
        <v>52</v>
      </c>
      <c r="U1800">
        <v>2101</v>
      </c>
    </row>
    <row r="1801" spans="1:21" x14ac:dyDescent="0.25">
      <c r="A1801">
        <v>6750069036</v>
      </c>
      <c r="B1801" s="37">
        <v>45294</v>
      </c>
      <c r="C1801" t="s">
        <v>45</v>
      </c>
      <c r="D1801" t="s">
        <v>82</v>
      </c>
      <c r="E1801" t="s">
        <v>5</v>
      </c>
      <c r="F1801" t="s">
        <v>83</v>
      </c>
      <c r="G1801" t="s">
        <v>49</v>
      </c>
      <c r="H1801" t="s">
        <v>50</v>
      </c>
      <c r="I1801">
        <v>320025</v>
      </c>
      <c r="J1801" t="s">
        <v>58</v>
      </c>
      <c r="K1801" s="38">
        <v>15</v>
      </c>
      <c r="L1801" s="38">
        <v>220.8</v>
      </c>
      <c r="M1801" s="38">
        <v>3312</v>
      </c>
      <c r="N1801" s="38">
        <v>0</v>
      </c>
      <c r="O1801" s="38">
        <v>264.95999999999998</v>
      </c>
      <c r="P1801" s="38">
        <v>3576.96</v>
      </c>
      <c r="Q1801">
        <v>2024</v>
      </c>
      <c r="R1801">
        <v>1</v>
      </c>
      <c r="S1801">
        <v>0</v>
      </c>
      <c r="T1801" t="s">
        <v>52</v>
      </c>
      <c r="U1801">
        <v>2101</v>
      </c>
    </row>
    <row r="1802" spans="1:21" x14ac:dyDescent="0.25">
      <c r="A1802">
        <v>6750069036</v>
      </c>
      <c r="B1802" s="37">
        <v>45294</v>
      </c>
      <c r="C1802" t="s">
        <v>45</v>
      </c>
      <c r="D1802" t="s">
        <v>82</v>
      </c>
      <c r="E1802" t="s">
        <v>5</v>
      </c>
      <c r="F1802" t="s">
        <v>83</v>
      </c>
      <c r="G1802" t="s">
        <v>49</v>
      </c>
      <c r="H1802" t="s">
        <v>50</v>
      </c>
      <c r="I1802">
        <v>324003</v>
      </c>
      <c r="J1802" t="s">
        <v>10</v>
      </c>
      <c r="K1802" s="38">
        <v>500</v>
      </c>
      <c r="L1802" s="38">
        <v>366.66699999999997</v>
      </c>
      <c r="M1802" s="38">
        <v>183333.5</v>
      </c>
      <c r="N1802" s="38">
        <v>0</v>
      </c>
      <c r="O1802" s="38">
        <v>14666.681</v>
      </c>
      <c r="P1802" s="38">
        <v>198000.18100000001</v>
      </c>
      <c r="Q1802">
        <v>2024</v>
      </c>
      <c r="R1802">
        <v>1</v>
      </c>
      <c r="S1802">
        <v>0</v>
      </c>
      <c r="T1802" t="s">
        <v>52</v>
      </c>
      <c r="U1802">
        <v>2101</v>
      </c>
    </row>
    <row r="1803" spans="1:21" x14ac:dyDescent="0.25">
      <c r="A1803">
        <v>6750069037</v>
      </c>
      <c r="B1803" s="37">
        <v>45294</v>
      </c>
      <c r="C1803" t="s">
        <v>45</v>
      </c>
      <c r="D1803" t="s">
        <v>95</v>
      </c>
      <c r="E1803" t="s">
        <v>5</v>
      </c>
      <c r="F1803" t="s">
        <v>96</v>
      </c>
      <c r="G1803" t="s">
        <v>49</v>
      </c>
      <c r="H1803" t="s">
        <v>50</v>
      </c>
      <c r="I1803">
        <v>320015</v>
      </c>
      <c r="J1803" t="s">
        <v>51</v>
      </c>
      <c r="K1803" s="38">
        <v>1</v>
      </c>
      <c r="L1803" s="38">
        <v>332.45499999999998</v>
      </c>
      <c r="M1803" s="38">
        <v>332.45499999999998</v>
      </c>
      <c r="N1803" s="38">
        <v>0</v>
      </c>
      <c r="O1803" s="38">
        <v>26.596</v>
      </c>
      <c r="P1803" s="38">
        <v>359.05099999999999</v>
      </c>
      <c r="Q1803">
        <v>2024</v>
      </c>
      <c r="R1803">
        <v>1</v>
      </c>
      <c r="S1803">
        <v>0</v>
      </c>
      <c r="T1803" t="s">
        <v>52</v>
      </c>
      <c r="U1803">
        <v>2101</v>
      </c>
    </row>
    <row r="1804" spans="1:21" x14ac:dyDescent="0.25">
      <c r="A1804">
        <v>6750069037</v>
      </c>
      <c r="B1804" s="37">
        <v>45294</v>
      </c>
      <c r="C1804" t="s">
        <v>45</v>
      </c>
      <c r="D1804" t="s">
        <v>95</v>
      </c>
      <c r="E1804" t="s">
        <v>5</v>
      </c>
      <c r="F1804" t="s">
        <v>96</v>
      </c>
      <c r="G1804" t="s">
        <v>49</v>
      </c>
      <c r="H1804" t="s">
        <v>50</v>
      </c>
      <c r="I1804">
        <v>324003</v>
      </c>
      <c r="J1804" t="s">
        <v>10</v>
      </c>
      <c r="K1804" s="38">
        <v>5</v>
      </c>
      <c r="L1804" s="38">
        <v>366.66699999999997</v>
      </c>
      <c r="M1804" s="38">
        <v>1833.335</v>
      </c>
      <c r="N1804" s="38">
        <v>0</v>
      </c>
      <c r="O1804" s="38">
        <v>146.667</v>
      </c>
      <c r="P1804" s="38">
        <v>1980.002</v>
      </c>
      <c r="Q1804">
        <v>2024</v>
      </c>
      <c r="R1804">
        <v>1</v>
      </c>
      <c r="S1804">
        <v>0</v>
      </c>
      <c r="T1804" t="s">
        <v>52</v>
      </c>
      <c r="U1804">
        <v>2101</v>
      </c>
    </row>
    <row r="1805" spans="1:21" x14ac:dyDescent="0.25">
      <c r="A1805">
        <v>6750069038</v>
      </c>
      <c r="B1805" s="37">
        <v>45294</v>
      </c>
      <c r="C1805" t="s">
        <v>45</v>
      </c>
      <c r="D1805" t="s">
        <v>70</v>
      </c>
      <c r="E1805" t="s">
        <v>5</v>
      </c>
      <c r="F1805" t="s">
        <v>71</v>
      </c>
      <c r="G1805" t="s">
        <v>49</v>
      </c>
      <c r="H1805" t="s">
        <v>50</v>
      </c>
      <c r="I1805">
        <v>320020</v>
      </c>
      <c r="J1805" t="s">
        <v>84</v>
      </c>
      <c r="K1805" s="38">
        <v>50</v>
      </c>
      <c r="L1805" s="38">
        <v>254.22200000000001</v>
      </c>
      <c r="M1805" s="38">
        <v>12711.12</v>
      </c>
      <c r="N1805" s="38">
        <v>-3177.78</v>
      </c>
      <c r="O1805" s="38">
        <v>1016.889</v>
      </c>
      <c r="P1805" s="38">
        <v>13728.009</v>
      </c>
      <c r="Q1805">
        <v>2024</v>
      </c>
      <c r="R1805">
        <v>1</v>
      </c>
      <c r="S1805">
        <v>0.20000025174839259</v>
      </c>
      <c r="T1805" t="s">
        <v>56</v>
      </c>
      <c r="U1805">
        <v>2101</v>
      </c>
    </row>
    <row r="1806" spans="1:21" x14ac:dyDescent="0.25">
      <c r="A1806">
        <v>6750069038</v>
      </c>
      <c r="B1806" s="37">
        <v>45294</v>
      </c>
      <c r="C1806" t="s">
        <v>45</v>
      </c>
      <c r="D1806" t="s">
        <v>70</v>
      </c>
      <c r="E1806" t="s">
        <v>5</v>
      </c>
      <c r="F1806" t="s">
        <v>71</v>
      </c>
      <c r="G1806" t="s">
        <v>49</v>
      </c>
      <c r="H1806" t="s">
        <v>50</v>
      </c>
      <c r="I1806">
        <v>320025</v>
      </c>
      <c r="J1806" t="s">
        <v>58</v>
      </c>
      <c r="K1806" s="38">
        <v>15</v>
      </c>
      <c r="L1806" s="38">
        <v>220.8</v>
      </c>
      <c r="M1806" s="38">
        <v>3312</v>
      </c>
      <c r="N1806" s="38">
        <v>0</v>
      </c>
      <c r="O1806" s="38">
        <v>264.95999999999998</v>
      </c>
      <c r="P1806" s="38">
        <v>3576.96</v>
      </c>
      <c r="Q1806">
        <v>2024</v>
      </c>
      <c r="R1806">
        <v>1</v>
      </c>
      <c r="S1806">
        <v>0</v>
      </c>
      <c r="T1806" t="s">
        <v>52</v>
      </c>
      <c r="U1806">
        <v>2101</v>
      </c>
    </row>
    <row r="1807" spans="1:21" x14ac:dyDescent="0.25">
      <c r="A1807">
        <v>6750069038</v>
      </c>
      <c r="B1807" s="37">
        <v>45294</v>
      </c>
      <c r="C1807" t="s">
        <v>45</v>
      </c>
      <c r="D1807" t="s">
        <v>70</v>
      </c>
      <c r="E1807" t="s">
        <v>5</v>
      </c>
      <c r="F1807" t="s">
        <v>71</v>
      </c>
      <c r="G1807" t="s">
        <v>49</v>
      </c>
      <c r="H1807" t="s">
        <v>50</v>
      </c>
      <c r="I1807">
        <v>324003</v>
      </c>
      <c r="J1807" t="s">
        <v>10</v>
      </c>
      <c r="K1807" s="38">
        <v>5</v>
      </c>
      <c r="L1807" s="38">
        <v>366.66699999999997</v>
      </c>
      <c r="M1807" s="38">
        <v>1833.335</v>
      </c>
      <c r="N1807" s="38">
        <v>0</v>
      </c>
      <c r="O1807" s="38">
        <v>146.667</v>
      </c>
      <c r="P1807" s="38">
        <v>1980.002</v>
      </c>
      <c r="Q1807">
        <v>2024</v>
      </c>
      <c r="R1807">
        <v>1</v>
      </c>
      <c r="S1807">
        <v>0</v>
      </c>
      <c r="T1807" t="s">
        <v>52</v>
      </c>
      <c r="U1807">
        <v>2101</v>
      </c>
    </row>
    <row r="1808" spans="1:21" x14ac:dyDescent="0.25">
      <c r="A1808">
        <v>6750069039</v>
      </c>
      <c r="B1808" s="37">
        <v>45294</v>
      </c>
      <c r="C1808" t="s">
        <v>45</v>
      </c>
      <c r="D1808" t="s">
        <v>100</v>
      </c>
      <c r="E1808" t="s">
        <v>5</v>
      </c>
      <c r="F1808" t="s">
        <v>101</v>
      </c>
      <c r="G1808" t="s">
        <v>49</v>
      </c>
      <c r="H1808" t="s">
        <v>50</v>
      </c>
      <c r="I1808">
        <v>320028</v>
      </c>
      <c r="J1808" t="s">
        <v>11</v>
      </c>
      <c r="K1808" s="38">
        <v>5</v>
      </c>
      <c r="L1808" s="38">
        <v>133.77799999999999</v>
      </c>
      <c r="M1808" s="38">
        <v>668.88800000000003</v>
      </c>
      <c r="N1808" s="38">
        <v>-167.22200000000001</v>
      </c>
      <c r="O1808" s="38">
        <v>53.511000000000003</v>
      </c>
      <c r="P1808" s="38">
        <v>722.399</v>
      </c>
      <c r="Q1808">
        <v>2024</v>
      </c>
      <c r="R1808">
        <v>1</v>
      </c>
      <c r="S1808">
        <v>0.19999952159519302</v>
      </c>
      <c r="T1808" t="s">
        <v>56</v>
      </c>
      <c r="U1808">
        <v>2101</v>
      </c>
    </row>
    <row r="1809" spans="1:21" x14ac:dyDescent="0.25">
      <c r="A1809">
        <v>6750069039</v>
      </c>
      <c r="B1809" s="37">
        <v>45294</v>
      </c>
      <c r="C1809" t="s">
        <v>45</v>
      </c>
      <c r="D1809" t="s">
        <v>100</v>
      </c>
      <c r="E1809" t="s">
        <v>5</v>
      </c>
      <c r="F1809" t="s">
        <v>101</v>
      </c>
      <c r="G1809" t="s">
        <v>49</v>
      </c>
      <c r="H1809" t="s">
        <v>50</v>
      </c>
      <c r="I1809">
        <v>320020</v>
      </c>
      <c r="J1809" t="s">
        <v>84</v>
      </c>
      <c r="K1809" s="38">
        <v>5</v>
      </c>
      <c r="L1809" s="38">
        <v>254.22200000000001</v>
      </c>
      <c r="M1809" s="38">
        <v>1271.1120000000001</v>
      </c>
      <c r="N1809" s="38">
        <v>-317.77800000000002</v>
      </c>
      <c r="O1809" s="38">
        <v>101.68899999999999</v>
      </c>
      <c r="P1809" s="38">
        <v>1372.8009999999999</v>
      </c>
      <c r="Q1809">
        <v>2024</v>
      </c>
      <c r="R1809">
        <v>1</v>
      </c>
      <c r="S1809">
        <v>0.20000025174839259</v>
      </c>
      <c r="T1809" t="s">
        <v>56</v>
      </c>
      <c r="U1809">
        <v>2101</v>
      </c>
    </row>
    <row r="1810" spans="1:21" x14ac:dyDescent="0.25">
      <c r="A1810">
        <v>6750069039</v>
      </c>
      <c r="B1810" s="37">
        <v>45294</v>
      </c>
      <c r="C1810" t="s">
        <v>45</v>
      </c>
      <c r="D1810" t="s">
        <v>100</v>
      </c>
      <c r="E1810" t="s">
        <v>5</v>
      </c>
      <c r="F1810" t="s">
        <v>101</v>
      </c>
      <c r="G1810" t="s">
        <v>49</v>
      </c>
      <c r="H1810" t="s">
        <v>50</v>
      </c>
      <c r="I1810">
        <v>320025</v>
      </c>
      <c r="J1810" t="s">
        <v>58</v>
      </c>
      <c r="K1810" s="38">
        <v>5</v>
      </c>
      <c r="L1810" s="38">
        <v>220.8</v>
      </c>
      <c r="M1810" s="38">
        <v>1104</v>
      </c>
      <c r="N1810" s="38">
        <v>0</v>
      </c>
      <c r="O1810" s="38">
        <v>88.32</v>
      </c>
      <c r="P1810" s="38">
        <v>1192.32</v>
      </c>
      <c r="Q1810">
        <v>2024</v>
      </c>
      <c r="R1810">
        <v>1</v>
      </c>
      <c r="S1810">
        <v>0</v>
      </c>
      <c r="T1810" t="s">
        <v>52</v>
      </c>
      <c r="U1810">
        <v>2101</v>
      </c>
    </row>
    <row r="1811" spans="1:21" x14ac:dyDescent="0.25">
      <c r="A1811">
        <v>6750069039</v>
      </c>
      <c r="B1811" s="37">
        <v>45294</v>
      </c>
      <c r="C1811" t="s">
        <v>45</v>
      </c>
      <c r="D1811" t="s">
        <v>100</v>
      </c>
      <c r="E1811" t="s">
        <v>5</v>
      </c>
      <c r="F1811" t="s">
        <v>101</v>
      </c>
      <c r="G1811" t="s">
        <v>49</v>
      </c>
      <c r="H1811" t="s">
        <v>50</v>
      </c>
      <c r="I1811">
        <v>324003</v>
      </c>
      <c r="J1811" t="s">
        <v>10</v>
      </c>
      <c r="K1811" s="38">
        <v>1</v>
      </c>
      <c r="L1811" s="38">
        <v>366.66699999999997</v>
      </c>
      <c r="M1811" s="38">
        <v>366.66699999999997</v>
      </c>
      <c r="N1811" s="38">
        <v>0</v>
      </c>
      <c r="O1811" s="38">
        <v>29.332999999999998</v>
      </c>
      <c r="P1811" s="38">
        <v>396</v>
      </c>
      <c r="Q1811">
        <v>2024</v>
      </c>
      <c r="R1811">
        <v>1</v>
      </c>
      <c r="S1811">
        <v>0</v>
      </c>
      <c r="T1811" t="s">
        <v>52</v>
      </c>
      <c r="U1811">
        <v>2101</v>
      </c>
    </row>
    <row r="1812" spans="1:21" x14ac:dyDescent="0.25">
      <c r="A1812">
        <v>6750069045</v>
      </c>
      <c r="B1812" s="37">
        <v>45294</v>
      </c>
      <c r="C1812" t="s">
        <v>45</v>
      </c>
      <c r="D1812" t="s">
        <v>87</v>
      </c>
      <c r="E1812" t="s">
        <v>5</v>
      </c>
      <c r="F1812" t="s">
        <v>88</v>
      </c>
      <c r="G1812" t="s">
        <v>49</v>
      </c>
      <c r="H1812" t="s">
        <v>50</v>
      </c>
      <c r="I1812">
        <v>320028</v>
      </c>
      <c r="J1812" t="s">
        <v>11</v>
      </c>
      <c r="K1812" s="38">
        <v>30</v>
      </c>
      <c r="L1812" s="38">
        <v>133.77799999999999</v>
      </c>
      <c r="M1812" s="38">
        <v>4013.328</v>
      </c>
      <c r="N1812" s="38">
        <v>-1003.332</v>
      </c>
      <c r="O1812" s="38">
        <v>321.06599999999997</v>
      </c>
      <c r="P1812" s="38">
        <v>4334.3940000000002</v>
      </c>
      <c r="Q1812">
        <v>2024</v>
      </c>
      <c r="R1812">
        <v>1</v>
      </c>
      <c r="S1812">
        <v>0.19999952159519302</v>
      </c>
      <c r="T1812" t="s">
        <v>56</v>
      </c>
      <c r="U1812">
        <v>2101</v>
      </c>
    </row>
    <row r="1813" spans="1:21" x14ac:dyDescent="0.25">
      <c r="A1813">
        <v>6750069045</v>
      </c>
      <c r="B1813" s="37">
        <v>45294</v>
      </c>
      <c r="C1813" t="s">
        <v>45</v>
      </c>
      <c r="D1813" t="s">
        <v>87</v>
      </c>
      <c r="E1813" t="s">
        <v>5</v>
      </c>
      <c r="F1813" t="s">
        <v>88</v>
      </c>
      <c r="G1813" t="s">
        <v>49</v>
      </c>
      <c r="H1813" t="s">
        <v>50</v>
      </c>
      <c r="I1813">
        <v>324003</v>
      </c>
      <c r="J1813" t="s">
        <v>10</v>
      </c>
      <c r="K1813" s="38">
        <v>20</v>
      </c>
      <c r="L1813" s="38">
        <v>366.66699999999997</v>
      </c>
      <c r="M1813" s="38">
        <v>7333.34</v>
      </c>
      <c r="N1813" s="38">
        <v>0</v>
      </c>
      <c r="O1813" s="38">
        <v>586.66700000000003</v>
      </c>
      <c r="P1813" s="38">
        <v>7920.0069999999996</v>
      </c>
      <c r="Q1813">
        <v>2024</v>
      </c>
      <c r="R1813">
        <v>1</v>
      </c>
      <c r="S1813">
        <v>0</v>
      </c>
      <c r="T1813" t="s">
        <v>52</v>
      </c>
      <c r="U1813">
        <v>2101</v>
      </c>
    </row>
    <row r="1814" spans="1:21" x14ac:dyDescent="0.25">
      <c r="A1814">
        <v>6750069048</v>
      </c>
      <c r="B1814" s="37">
        <v>45295</v>
      </c>
      <c r="C1814" t="s">
        <v>45</v>
      </c>
      <c r="D1814" t="s">
        <v>93</v>
      </c>
      <c r="E1814" t="s">
        <v>5</v>
      </c>
      <c r="F1814" t="s">
        <v>94</v>
      </c>
      <c r="G1814" t="s">
        <v>49</v>
      </c>
      <c r="H1814" t="s">
        <v>50</v>
      </c>
      <c r="I1814">
        <v>320118</v>
      </c>
      <c r="J1814" t="s">
        <v>57</v>
      </c>
      <c r="K1814" s="38">
        <v>2</v>
      </c>
      <c r="L1814" s="38">
        <v>210.833</v>
      </c>
      <c r="M1814" s="38">
        <v>421.666</v>
      </c>
      <c r="N1814" s="38">
        <v>0</v>
      </c>
      <c r="O1814" s="38">
        <v>33.732999999999997</v>
      </c>
      <c r="P1814" s="38">
        <v>455.399</v>
      </c>
      <c r="Q1814">
        <v>2024</v>
      </c>
      <c r="R1814">
        <v>1</v>
      </c>
      <c r="S1814">
        <v>0</v>
      </c>
      <c r="T1814" t="s">
        <v>52</v>
      </c>
      <c r="U1814">
        <v>2101</v>
      </c>
    </row>
    <row r="1815" spans="1:21" x14ac:dyDescent="0.25">
      <c r="A1815">
        <v>6750069048</v>
      </c>
      <c r="B1815" s="37">
        <v>45295</v>
      </c>
      <c r="C1815" t="s">
        <v>45</v>
      </c>
      <c r="D1815" t="s">
        <v>93</v>
      </c>
      <c r="E1815" t="s">
        <v>5</v>
      </c>
      <c r="F1815" t="s">
        <v>94</v>
      </c>
      <c r="G1815" t="s">
        <v>49</v>
      </c>
      <c r="H1815" t="s">
        <v>50</v>
      </c>
      <c r="I1815">
        <v>320921</v>
      </c>
      <c r="J1815" t="s">
        <v>72</v>
      </c>
      <c r="K1815" s="38">
        <v>2</v>
      </c>
      <c r="L1815" s="38">
        <v>332.45499999999998</v>
      </c>
      <c r="M1815" s="38">
        <v>664.91</v>
      </c>
      <c r="N1815" s="38">
        <v>0</v>
      </c>
      <c r="O1815" s="38">
        <v>53.192999999999998</v>
      </c>
      <c r="P1815" s="38">
        <v>718.10299999999995</v>
      </c>
      <c r="Q1815">
        <v>2024</v>
      </c>
      <c r="R1815">
        <v>1</v>
      </c>
      <c r="S1815">
        <v>0</v>
      </c>
      <c r="T1815" t="s">
        <v>52</v>
      </c>
      <c r="U1815">
        <v>2101</v>
      </c>
    </row>
    <row r="1816" spans="1:21" x14ac:dyDescent="0.25">
      <c r="A1816">
        <v>6750069048</v>
      </c>
      <c r="B1816" s="37">
        <v>45295</v>
      </c>
      <c r="C1816" t="s">
        <v>45</v>
      </c>
      <c r="D1816" t="s">
        <v>93</v>
      </c>
      <c r="E1816" t="s">
        <v>5</v>
      </c>
      <c r="F1816" t="s">
        <v>94</v>
      </c>
      <c r="G1816" t="s">
        <v>49</v>
      </c>
      <c r="H1816" t="s">
        <v>50</v>
      </c>
      <c r="I1816">
        <v>320108</v>
      </c>
      <c r="J1816" t="s">
        <v>73</v>
      </c>
      <c r="K1816" s="38">
        <v>2</v>
      </c>
      <c r="L1816" s="38">
        <v>319.90899999999999</v>
      </c>
      <c r="M1816" s="38">
        <v>639.81799999999998</v>
      </c>
      <c r="N1816" s="38">
        <v>0</v>
      </c>
      <c r="O1816" s="38">
        <v>51.185000000000002</v>
      </c>
      <c r="P1816" s="38">
        <v>691.00300000000004</v>
      </c>
      <c r="Q1816">
        <v>2024</v>
      </c>
      <c r="R1816">
        <v>1</v>
      </c>
      <c r="S1816">
        <v>0</v>
      </c>
      <c r="T1816" t="s">
        <v>52</v>
      </c>
      <c r="U1816">
        <v>2101</v>
      </c>
    </row>
    <row r="1817" spans="1:21" x14ac:dyDescent="0.25">
      <c r="A1817">
        <v>6750069048</v>
      </c>
      <c r="B1817" s="37">
        <v>45295</v>
      </c>
      <c r="C1817" t="s">
        <v>45</v>
      </c>
      <c r="D1817" t="s">
        <v>93</v>
      </c>
      <c r="E1817" t="s">
        <v>5</v>
      </c>
      <c r="F1817" t="s">
        <v>94</v>
      </c>
      <c r="G1817" t="s">
        <v>49</v>
      </c>
      <c r="H1817" t="s">
        <v>50</v>
      </c>
      <c r="I1817">
        <v>320020</v>
      </c>
      <c r="J1817" t="s">
        <v>84</v>
      </c>
      <c r="K1817" s="38">
        <v>30</v>
      </c>
      <c r="L1817" s="38">
        <v>254.22200000000001</v>
      </c>
      <c r="M1817" s="38">
        <v>7626.6719999999996</v>
      </c>
      <c r="N1817" s="38">
        <v>-1906.6679999999999</v>
      </c>
      <c r="O1817" s="38">
        <v>610.13400000000001</v>
      </c>
      <c r="P1817" s="38">
        <v>8236.8060000000005</v>
      </c>
      <c r="Q1817">
        <v>2024</v>
      </c>
      <c r="R1817">
        <v>1</v>
      </c>
      <c r="S1817">
        <v>0.20000025174839259</v>
      </c>
      <c r="T1817" t="s">
        <v>56</v>
      </c>
      <c r="U1817">
        <v>2101</v>
      </c>
    </row>
    <row r="1818" spans="1:21" x14ac:dyDescent="0.25">
      <c r="A1818">
        <v>6750069048</v>
      </c>
      <c r="B1818" s="37">
        <v>45295</v>
      </c>
      <c r="C1818" t="s">
        <v>45</v>
      </c>
      <c r="D1818" t="s">
        <v>93</v>
      </c>
      <c r="E1818" t="s">
        <v>5</v>
      </c>
      <c r="F1818" t="s">
        <v>94</v>
      </c>
      <c r="G1818" t="s">
        <v>49</v>
      </c>
      <c r="H1818" t="s">
        <v>50</v>
      </c>
      <c r="I1818">
        <v>324003</v>
      </c>
      <c r="J1818" t="s">
        <v>10</v>
      </c>
      <c r="K1818" s="38">
        <v>3</v>
      </c>
      <c r="L1818" s="38">
        <v>366.66699999999997</v>
      </c>
      <c r="M1818" s="38">
        <v>1100.001</v>
      </c>
      <c r="N1818" s="38">
        <v>0</v>
      </c>
      <c r="O1818" s="38">
        <v>88</v>
      </c>
      <c r="P1818" s="38">
        <v>1188.001</v>
      </c>
      <c r="Q1818">
        <v>2024</v>
      </c>
      <c r="R1818">
        <v>1</v>
      </c>
      <c r="S1818">
        <v>0</v>
      </c>
      <c r="T1818" t="s">
        <v>52</v>
      </c>
      <c r="U1818">
        <v>2101</v>
      </c>
    </row>
    <row r="1819" spans="1:21" x14ac:dyDescent="0.25">
      <c r="A1819">
        <v>6750069049</v>
      </c>
      <c r="B1819" s="37">
        <v>45295</v>
      </c>
      <c r="C1819" t="s">
        <v>45</v>
      </c>
      <c r="D1819" t="s">
        <v>121</v>
      </c>
      <c r="E1819" t="s">
        <v>5</v>
      </c>
      <c r="F1819" t="s">
        <v>122</v>
      </c>
      <c r="G1819" t="s">
        <v>49</v>
      </c>
      <c r="H1819" t="s">
        <v>50</v>
      </c>
      <c r="I1819">
        <v>324003</v>
      </c>
      <c r="J1819" t="s">
        <v>10</v>
      </c>
      <c r="K1819" s="38">
        <v>100</v>
      </c>
      <c r="L1819" s="38">
        <v>366.66699999999997</v>
      </c>
      <c r="M1819" s="38">
        <v>36666.699999999997</v>
      </c>
      <c r="N1819" s="38">
        <v>0</v>
      </c>
      <c r="O1819" s="38">
        <v>2933.3359999999998</v>
      </c>
      <c r="P1819" s="38">
        <v>39600.036</v>
      </c>
      <c r="Q1819">
        <v>2024</v>
      </c>
      <c r="R1819">
        <v>1</v>
      </c>
      <c r="S1819">
        <v>0</v>
      </c>
      <c r="T1819" t="s">
        <v>52</v>
      </c>
      <c r="U1819">
        <v>2101</v>
      </c>
    </row>
    <row r="1820" spans="1:21" x14ac:dyDescent="0.25">
      <c r="A1820">
        <v>6750069050</v>
      </c>
      <c r="B1820" s="37">
        <v>45295</v>
      </c>
      <c r="C1820" t="s">
        <v>45</v>
      </c>
      <c r="D1820" t="s">
        <v>97</v>
      </c>
      <c r="E1820" t="s">
        <v>5</v>
      </c>
      <c r="F1820" t="s">
        <v>98</v>
      </c>
      <c r="G1820" t="s">
        <v>49</v>
      </c>
      <c r="H1820" t="s">
        <v>99</v>
      </c>
      <c r="I1820">
        <v>320028</v>
      </c>
      <c r="J1820" t="s">
        <v>11</v>
      </c>
      <c r="K1820" s="38">
        <v>20</v>
      </c>
      <c r="L1820" s="38">
        <v>133.77799999999999</v>
      </c>
      <c r="M1820" s="38">
        <v>2675.5520000000001</v>
      </c>
      <c r="N1820" s="38">
        <v>-668.88800000000003</v>
      </c>
      <c r="O1820" s="38">
        <v>214.04400000000001</v>
      </c>
      <c r="P1820" s="38">
        <v>2889.596</v>
      </c>
      <c r="Q1820">
        <v>2024</v>
      </c>
      <c r="R1820">
        <v>1</v>
      </c>
      <c r="S1820">
        <v>0.19999952159519302</v>
      </c>
      <c r="T1820" t="s">
        <v>56</v>
      </c>
      <c r="U1820">
        <v>2101</v>
      </c>
    </row>
    <row r="1821" spans="1:21" x14ac:dyDescent="0.25">
      <c r="A1821">
        <v>6750069050</v>
      </c>
      <c r="B1821" s="37">
        <v>45295</v>
      </c>
      <c r="C1821" t="s">
        <v>45</v>
      </c>
      <c r="D1821" t="s">
        <v>97</v>
      </c>
      <c r="E1821" t="s">
        <v>5</v>
      </c>
      <c r="F1821" t="s">
        <v>98</v>
      </c>
      <c r="G1821" t="s">
        <v>49</v>
      </c>
      <c r="H1821" t="s">
        <v>99</v>
      </c>
      <c r="I1821">
        <v>320921</v>
      </c>
      <c r="J1821" t="s">
        <v>72</v>
      </c>
      <c r="K1821" s="38">
        <v>5</v>
      </c>
      <c r="L1821" s="38">
        <v>332.45499999999998</v>
      </c>
      <c r="M1821" s="38">
        <v>1662.2750000000001</v>
      </c>
      <c r="N1821" s="38">
        <v>0</v>
      </c>
      <c r="O1821" s="38">
        <v>132.982</v>
      </c>
      <c r="P1821" s="38">
        <v>1795.2570000000001</v>
      </c>
      <c r="Q1821">
        <v>2024</v>
      </c>
      <c r="R1821">
        <v>1</v>
      </c>
      <c r="S1821">
        <v>0</v>
      </c>
      <c r="T1821" t="s">
        <v>52</v>
      </c>
      <c r="U1821">
        <v>2101</v>
      </c>
    </row>
    <row r="1822" spans="1:21" x14ac:dyDescent="0.25">
      <c r="A1822">
        <v>6750069051</v>
      </c>
      <c r="B1822" s="37">
        <v>45295</v>
      </c>
      <c r="C1822" t="s">
        <v>45</v>
      </c>
      <c r="D1822" t="s">
        <v>46</v>
      </c>
      <c r="E1822" t="s">
        <v>47</v>
      </c>
      <c r="F1822" t="s">
        <v>117</v>
      </c>
      <c r="G1822" t="s">
        <v>49</v>
      </c>
      <c r="H1822" t="s">
        <v>50</v>
      </c>
      <c r="I1822">
        <v>320015</v>
      </c>
      <c r="J1822" t="s">
        <v>51</v>
      </c>
      <c r="K1822" s="38">
        <v>5</v>
      </c>
      <c r="L1822" s="38">
        <v>332.22199999999998</v>
      </c>
      <c r="M1822" s="38">
        <v>1661.11</v>
      </c>
      <c r="N1822" s="38">
        <v>0</v>
      </c>
      <c r="O1822" s="38">
        <v>132.88900000000001</v>
      </c>
      <c r="P1822" s="38">
        <v>1793.999</v>
      </c>
      <c r="Q1822">
        <v>2024</v>
      </c>
      <c r="R1822">
        <v>1</v>
      </c>
      <c r="S1822">
        <v>0</v>
      </c>
      <c r="T1822" t="s">
        <v>52</v>
      </c>
      <c r="U1822">
        <v>2101</v>
      </c>
    </row>
    <row r="1823" spans="1:21" x14ac:dyDescent="0.25">
      <c r="A1823">
        <v>6750069051</v>
      </c>
      <c r="B1823" s="37">
        <v>45295</v>
      </c>
      <c r="C1823" t="s">
        <v>45</v>
      </c>
      <c r="D1823" t="s">
        <v>46</v>
      </c>
      <c r="E1823" t="s">
        <v>47</v>
      </c>
      <c r="F1823" t="s">
        <v>117</v>
      </c>
      <c r="G1823" t="s">
        <v>49</v>
      </c>
      <c r="H1823" t="s">
        <v>50</v>
      </c>
      <c r="I1823">
        <v>320107</v>
      </c>
      <c r="J1823" t="s">
        <v>53</v>
      </c>
      <c r="K1823" s="38">
        <v>5</v>
      </c>
      <c r="L1823" s="38">
        <v>332.22199999999998</v>
      </c>
      <c r="M1823" s="38">
        <v>1661.11</v>
      </c>
      <c r="N1823" s="38">
        <v>0</v>
      </c>
      <c r="O1823" s="38">
        <v>132.88900000000001</v>
      </c>
      <c r="P1823" s="38">
        <v>1793.999</v>
      </c>
      <c r="Q1823">
        <v>2024</v>
      </c>
      <c r="R1823">
        <v>1</v>
      </c>
      <c r="S1823">
        <v>0</v>
      </c>
      <c r="T1823" t="s">
        <v>52</v>
      </c>
      <c r="U1823">
        <v>2101</v>
      </c>
    </row>
    <row r="1824" spans="1:21" x14ac:dyDescent="0.25">
      <c r="A1824">
        <v>6750069051</v>
      </c>
      <c r="B1824" s="37">
        <v>45295</v>
      </c>
      <c r="C1824" t="s">
        <v>45</v>
      </c>
      <c r="D1824" t="s">
        <v>46</v>
      </c>
      <c r="E1824" t="s">
        <v>47</v>
      </c>
      <c r="F1824" t="s">
        <v>117</v>
      </c>
      <c r="G1824" t="s">
        <v>49</v>
      </c>
      <c r="H1824" t="s">
        <v>50</v>
      </c>
      <c r="I1824">
        <v>320028</v>
      </c>
      <c r="J1824" t="s">
        <v>11</v>
      </c>
      <c r="K1824" s="38">
        <v>2</v>
      </c>
      <c r="L1824" s="38">
        <v>170.208</v>
      </c>
      <c r="M1824" s="38">
        <v>340.416</v>
      </c>
      <c r="N1824" s="38">
        <v>0</v>
      </c>
      <c r="O1824" s="38">
        <v>27.233000000000001</v>
      </c>
      <c r="P1824" s="38">
        <v>367.649</v>
      </c>
      <c r="Q1824">
        <v>2024</v>
      </c>
      <c r="R1824">
        <v>1</v>
      </c>
      <c r="S1824">
        <v>0</v>
      </c>
      <c r="T1824" t="s">
        <v>52</v>
      </c>
      <c r="U1824">
        <v>2101</v>
      </c>
    </row>
    <row r="1825" spans="1:21" x14ac:dyDescent="0.25">
      <c r="A1825">
        <v>6750069051</v>
      </c>
      <c r="B1825" s="37">
        <v>45295</v>
      </c>
      <c r="C1825" t="s">
        <v>45</v>
      </c>
      <c r="D1825" t="s">
        <v>46</v>
      </c>
      <c r="E1825" t="s">
        <v>47</v>
      </c>
      <c r="F1825" t="s">
        <v>117</v>
      </c>
      <c r="G1825" t="s">
        <v>49</v>
      </c>
      <c r="H1825" t="s">
        <v>50</v>
      </c>
      <c r="I1825">
        <v>320118</v>
      </c>
      <c r="J1825" t="s">
        <v>57</v>
      </c>
      <c r="K1825" s="38">
        <v>2</v>
      </c>
      <c r="L1825" s="38">
        <v>220.417</v>
      </c>
      <c r="M1825" s="38">
        <v>440.834</v>
      </c>
      <c r="N1825" s="38">
        <v>0</v>
      </c>
      <c r="O1825" s="38">
        <v>35.267000000000003</v>
      </c>
      <c r="P1825" s="38">
        <v>476.101</v>
      </c>
      <c r="Q1825">
        <v>2024</v>
      </c>
      <c r="R1825">
        <v>1</v>
      </c>
      <c r="S1825">
        <v>0</v>
      </c>
      <c r="T1825" t="s">
        <v>52</v>
      </c>
      <c r="U1825">
        <v>2101</v>
      </c>
    </row>
    <row r="1826" spans="1:21" x14ac:dyDescent="0.25">
      <c r="A1826">
        <v>6750069051</v>
      </c>
      <c r="B1826" s="37">
        <v>45295</v>
      </c>
      <c r="C1826" t="s">
        <v>45</v>
      </c>
      <c r="D1826" t="s">
        <v>46</v>
      </c>
      <c r="E1826" t="s">
        <v>47</v>
      </c>
      <c r="F1826" t="s">
        <v>117</v>
      </c>
      <c r="G1826" t="s">
        <v>49</v>
      </c>
      <c r="H1826" t="s">
        <v>50</v>
      </c>
      <c r="I1826">
        <v>323900</v>
      </c>
      <c r="J1826" t="s">
        <v>64</v>
      </c>
      <c r="K1826" s="38">
        <v>2</v>
      </c>
      <c r="L1826" s="38">
        <v>196.71299999999999</v>
      </c>
      <c r="M1826" s="38">
        <v>393.42500000000001</v>
      </c>
      <c r="N1826" s="38">
        <v>-168.61099999999999</v>
      </c>
      <c r="O1826" s="38">
        <v>31.474</v>
      </c>
      <c r="P1826" s="38">
        <v>424.899</v>
      </c>
      <c r="Q1826">
        <v>2024</v>
      </c>
      <c r="R1826">
        <v>1</v>
      </c>
      <c r="S1826">
        <v>0.29999982207577075</v>
      </c>
      <c r="T1826" t="s">
        <v>56</v>
      </c>
      <c r="U1826">
        <v>2101</v>
      </c>
    </row>
    <row r="1827" spans="1:21" x14ac:dyDescent="0.25">
      <c r="A1827">
        <v>6750069051</v>
      </c>
      <c r="B1827" s="37">
        <v>45295</v>
      </c>
      <c r="C1827" t="s">
        <v>45</v>
      </c>
      <c r="D1827" t="s">
        <v>46</v>
      </c>
      <c r="E1827" t="s">
        <v>47</v>
      </c>
      <c r="F1827" t="s">
        <v>117</v>
      </c>
      <c r="G1827" t="s">
        <v>49</v>
      </c>
      <c r="H1827" t="s">
        <v>50</v>
      </c>
      <c r="I1827">
        <v>323103</v>
      </c>
      <c r="J1827" t="s">
        <v>60</v>
      </c>
      <c r="K1827" s="38">
        <v>2</v>
      </c>
      <c r="L1827" s="38">
        <v>196.71299999999999</v>
      </c>
      <c r="M1827" s="38">
        <v>393.42500000000001</v>
      </c>
      <c r="N1827" s="38">
        <v>-168.61099999999999</v>
      </c>
      <c r="O1827" s="38">
        <v>31.474</v>
      </c>
      <c r="P1827" s="38">
        <v>424.899</v>
      </c>
      <c r="Q1827">
        <v>2024</v>
      </c>
      <c r="R1827">
        <v>1</v>
      </c>
      <c r="S1827">
        <v>0.29999982207577075</v>
      </c>
      <c r="T1827" t="s">
        <v>56</v>
      </c>
      <c r="U1827">
        <v>2101</v>
      </c>
    </row>
    <row r="1828" spans="1:21" x14ac:dyDescent="0.25">
      <c r="A1828">
        <v>6750069051</v>
      </c>
      <c r="B1828" s="37">
        <v>45295</v>
      </c>
      <c r="C1828" t="s">
        <v>45</v>
      </c>
      <c r="D1828" t="s">
        <v>46</v>
      </c>
      <c r="E1828" t="s">
        <v>47</v>
      </c>
      <c r="F1828" t="s">
        <v>117</v>
      </c>
      <c r="G1828" t="s">
        <v>49</v>
      </c>
      <c r="H1828" t="s">
        <v>50</v>
      </c>
      <c r="I1828">
        <v>323004</v>
      </c>
      <c r="J1828" t="s">
        <v>61</v>
      </c>
      <c r="K1828" s="38">
        <v>2</v>
      </c>
      <c r="L1828" s="38">
        <v>196.71299999999999</v>
      </c>
      <c r="M1828" s="38">
        <v>393.42500000000001</v>
      </c>
      <c r="N1828" s="38">
        <v>-168.61099999999999</v>
      </c>
      <c r="O1828" s="38">
        <v>31.474</v>
      </c>
      <c r="P1828" s="38">
        <v>424.899</v>
      </c>
      <c r="Q1828">
        <v>2024</v>
      </c>
      <c r="R1828">
        <v>1</v>
      </c>
      <c r="S1828">
        <v>0.29999982207577075</v>
      </c>
      <c r="T1828" t="s">
        <v>56</v>
      </c>
      <c r="U1828">
        <v>2101</v>
      </c>
    </row>
    <row r="1829" spans="1:21" x14ac:dyDescent="0.25">
      <c r="A1829">
        <v>6750069051</v>
      </c>
      <c r="B1829" s="37">
        <v>45295</v>
      </c>
      <c r="C1829" t="s">
        <v>45</v>
      </c>
      <c r="D1829" t="s">
        <v>46</v>
      </c>
      <c r="E1829" t="s">
        <v>47</v>
      </c>
      <c r="F1829" t="s">
        <v>117</v>
      </c>
      <c r="G1829" t="s">
        <v>49</v>
      </c>
      <c r="H1829" t="s">
        <v>50</v>
      </c>
      <c r="I1829">
        <v>320025</v>
      </c>
      <c r="J1829" t="s">
        <v>58</v>
      </c>
      <c r="K1829" s="38">
        <v>5</v>
      </c>
      <c r="L1829" s="38">
        <v>176.334</v>
      </c>
      <c r="M1829" s="38">
        <v>881.66800000000001</v>
      </c>
      <c r="N1829" s="38">
        <v>-220.417</v>
      </c>
      <c r="O1829" s="38">
        <v>70.533000000000001</v>
      </c>
      <c r="P1829" s="38">
        <v>952.20100000000002</v>
      </c>
      <c r="Q1829">
        <v>2024</v>
      </c>
      <c r="R1829">
        <v>1</v>
      </c>
      <c r="S1829">
        <v>0.19999963705224724</v>
      </c>
      <c r="T1829" t="s">
        <v>56</v>
      </c>
      <c r="U1829">
        <v>2101</v>
      </c>
    </row>
    <row r="1830" spans="1:21" x14ac:dyDescent="0.25">
      <c r="A1830">
        <v>6750069051</v>
      </c>
      <c r="B1830" s="37">
        <v>45295</v>
      </c>
      <c r="C1830" t="s">
        <v>45</v>
      </c>
      <c r="D1830" t="s">
        <v>46</v>
      </c>
      <c r="E1830" t="s">
        <v>47</v>
      </c>
      <c r="F1830" t="s">
        <v>117</v>
      </c>
      <c r="G1830" t="s">
        <v>49</v>
      </c>
      <c r="H1830" t="s">
        <v>50</v>
      </c>
      <c r="I1830">
        <v>324003</v>
      </c>
      <c r="J1830" t="s">
        <v>10</v>
      </c>
      <c r="K1830" s="38">
        <v>5</v>
      </c>
      <c r="L1830" s="38">
        <v>383.33300000000003</v>
      </c>
      <c r="M1830" s="38">
        <v>1916.665</v>
      </c>
      <c r="N1830" s="38">
        <v>0</v>
      </c>
      <c r="O1830" s="38">
        <v>153.334</v>
      </c>
      <c r="P1830" s="38">
        <v>2069.9989999999998</v>
      </c>
      <c r="Q1830">
        <v>2024</v>
      </c>
      <c r="R1830">
        <v>1</v>
      </c>
      <c r="S1830">
        <v>0</v>
      </c>
      <c r="T1830" t="s">
        <v>52</v>
      </c>
      <c r="U1830">
        <v>2101</v>
      </c>
    </row>
    <row r="1831" spans="1:21" x14ac:dyDescent="0.25">
      <c r="A1831">
        <v>6750069051</v>
      </c>
      <c r="B1831" s="37">
        <v>45295</v>
      </c>
      <c r="C1831" t="s">
        <v>45</v>
      </c>
      <c r="D1831" t="s">
        <v>46</v>
      </c>
      <c r="E1831" t="s">
        <v>47</v>
      </c>
      <c r="F1831" t="s">
        <v>117</v>
      </c>
      <c r="G1831" t="s">
        <v>49</v>
      </c>
      <c r="H1831" t="s">
        <v>50</v>
      </c>
      <c r="I1831">
        <v>320400</v>
      </c>
      <c r="J1831" t="s">
        <v>12</v>
      </c>
      <c r="K1831" s="38">
        <v>2</v>
      </c>
      <c r="L1831" s="38">
        <v>169.364</v>
      </c>
      <c r="M1831" s="38">
        <v>338.72699999999998</v>
      </c>
      <c r="N1831" s="38">
        <v>-112.90900000000001</v>
      </c>
      <c r="O1831" s="38">
        <v>27.097999999999999</v>
      </c>
      <c r="P1831" s="38">
        <v>365.82499999999999</v>
      </c>
      <c r="Q1831">
        <v>2024</v>
      </c>
      <c r="R1831">
        <v>1</v>
      </c>
      <c r="S1831">
        <v>0.24999944645810684</v>
      </c>
      <c r="T1831" t="s">
        <v>56</v>
      </c>
      <c r="U1831">
        <v>2101</v>
      </c>
    </row>
    <row r="1832" spans="1:21" x14ac:dyDescent="0.25">
      <c r="A1832">
        <v>6750069051</v>
      </c>
      <c r="B1832" s="37">
        <v>45295</v>
      </c>
      <c r="C1832" t="s">
        <v>45</v>
      </c>
      <c r="D1832" t="s">
        <v>46</v>
      </c>
      <c r="E1832" t="s">
        <v>47</v>
      </c>
      <c r="F1832" t="s">
        <v>117</v>
      </c>
      <c r="G1832" t="s">
        <v>49</v>
      </c>
      <c r="H1832" t="s">
        <v>50</v>
      </c>
      <c r="I1832">
        <v>320100</v>
      </c>
      <c r="J1832" t="s">
        <v>13</v>
      </c>
      <c r="K1832" s="38">
        <v>2</v>
      </c>
      <c r="L1832" s="38">
        <v>169.364</v>
      </c>
      <c r="M1832" s="38">
        <v>338.72699999999998</v>
      </c>
      <c r="N1832" s="38">
        <v>-112.90900000000001</v>
      </c>
      <c r="O1832" s="38">
        <v>27.097999999999999</v>
      </c>
      <c r="P1832" s="38">
        <v>365.82499999999999</v>
      </c>
      <c r="Q1832">
        <v>2024</v>
      </c>
      <c r="R1832">
        <v>1</v>
      </c>
      <c r="S1832">
        <v>0.24999944645810684</v>
      </c>
      <c r="T1832" t="s">
        <v>56</v>
      </c>
      <c r="U1832">
        <v>2101</v>
      </c>
    </row>
    <row r="1833" spans="1:21" x14ac:dyDescent="0.25">
      <c r="A1833">
        <v>6750069052</v>
      </c>
      <c r="B1833" s="37">
        <v>45295</v>
      </c>
      <c r="C1833" t="s">
        <v>45</v>
      </c>
      <c r="D1833" t="s">
        <v>46</v>
      </c>
      <c r="E1833" t="s">
        <v>47</v>
      </c>
      <c r="F1833" t="s">
        <v>171</v>
      </c>
      <c r="G1833" t="s">
        <v>49</v>
      </c>
      <c r="H1833" t="s">
        <v>50</v>
      </c>
      <c r="I1833">
        <v>320015</v>
      </c>
      <c r="J1833" t="s">
        <v>51</v>
      </c>
      <c r="K1833" s="38">
        <v>1</v>
      </c>
      <c r="L1833" s="38">
        <v>332.22199999999998</v>
      </c>
      <c r="M1833" s="38">
        <v>332.22199999999998</v>
      </c>
      <c r="N1833" s="38">
        <v>0</v>
      </c>
      <c r="O1833" s="38">
        <v>26.577999999999999</v>
      </c>
      <c r="P1833" s="38">
        <v>358.8</v>
      </c>
      <c r="Q1833">
        <v>2024</v>
      </c>
      <c r="R1833">
        <v>1</v>
      </c>
      <c r="S1833">
        <v>0</v>
      </c>
      <c r="T1833" t="s">
        <v>52</v>
      </c>
      <c r="U1833">
        <v>2101</v>
      </c>
    </row>
    <row r="1834" spans="1:21" x14ac:dyDescent="0.25">
      <c r="A1834">
        <v>6750069052</v>
      </c>
      <c r="B1834" s="37">
        <v>45295</v>
      </c>
      <c r="C1834" t="s">
        <v>45</v>
      </c>
      <c r="D1834" t="s">
        <v>46</v>
      </c>
      <c r="E1834" t="s">
        <v>47</v>
      </c>
      <c r="F1834" t="s">
        <v>171</v>
      </c>
      <c r="G1834" t="s">
        <v>49</v>
      </c>
      <c r="H1834" t="s">
        <v>50</v>
      </c>
      <c r="I1834">
        <v>320107</v>
      </c>
      <c r="J1834" t="s">
        <v>53</v>
      </c>
      <c r="K1834" s="38">
        <v>1</v>
      </c>
      <c r="L1834" s="38">
        <v>332.22199999999998</v>
      </c>
      <c r="M1834" s="38">
        <v>332.22199999999998</v>
      </c>
      <c r="N1834" s="38">
        <v>0</v>
      </c>
      <c r="O1834" s="38">
        <v>26.577999999999999</v>
      </c>
      <c r="P1834" s="38">
        <v>358.8</v>
      </c>
      <c r="Q1834">
        <v>2024</v>
      </c>
      <c r="R1834">
        <v>1</v>
      </c>
      <c r="S1834">
        <v>0</v>
      </c>
      <c r="T1834" t="s">
        <v>52</v>
      </c>
      <c r="U1834">
        <v>2101</v>
      </c>
    </row>
    <row r="1835" spans="1:21" x14ac:dyDescent="0.25">
      <c r="A1835">
        <v>6750069052</v>
      </c>
      <c r="B1835" s="37">
        <v>45295</v>
      </c>
      <c r="C1835" t="s">
        <v>45</v>
      </c>
      <c r="D1835" t="s">
        <v>46</v>
      </c>
      <c r="E1835" t="s">
        <v>47</v>
      </c>
      <c r="F1835" t="s">
        <v>171</v>
      </c>
      <c r="G1835" t="s">
        <v>49</v>
      </c>
      <c r="H1835" t="s">
        <v>50</v>
      </c>
      <c r="I1835">
        <v>320028</v>
      </c>
      <c r="J1835" t="s">
        <v>11</v>
      </c>
      <c r="K1835" s="38">
        <v>2</v>
      </c>
      <c r="L1835" s="38">
        <v>170.208</v>
      </c>
      <c r="M1835" s="38">
        <v>340.416</v>
      </c>
      <c r="N1835" s="38">
        <v>0</v>
      </c>
      <c r="O1835" s="38">
        <v>27.233000000000001</v>
      </c>
      <c r="P1835" s="38">
        <v>367.649</v>
      </c>
      <c r="Q1835">
        <v>2024</v>
      </c>
      <c r="R1835">
        <v>1</v>
      </c>
      <c r="S1835">
        <v>0</v>
      </c>
      <c r="T1835" t="s">
        <v>52</v>
      </c>
      <c r="U1835">
        <v>2101</v>
      </c>
    </row>
    <row r="1836" spans="1:21" x14ac:dyDescent="0.25">
      <c r="A1836">
        <v>6750069052</v>
      </c>
      <c r="B1836" s="37">
        <v>45295</v>
      </c>
      <c r="C1836" t="s">
        <v>45</v>
      </c>
      <c r="D1836" t="s">
        <v>46</v>
      </c>
      <c r="E1836" t="s">
        <v>47</v>
      </c>
      <c r="F1836" t="s">
        <v>171</v>
      </c>
      <c r="G1836" t="s">
        <v>49</v>
      </c>
      <c r="H1836" t="s">
        <v>50</v>
      </c>
      <c r="I1836">
        <v>323900</v>
      </c>
      <c r="J1836" t="s">
        <v>64</v>
      </c>
      <c r="K1836" s="38">
        <v>1</v>
      </c>
      <c r="L1836" s="38">
        <v>196.71299999999999</v>
      </c>
      <c r="M1836" s="38">
        <v>196.71299999999999</v>
      </c>
      <c r="N1836" s="38">
        <v>-84.305000000000007</v>
      </c>
      <c r="O1836" s="38">
        <v>15.737</v>
      </c>
      <c r="P1836" s="38">
        <v>212.45</v>
      </c>
      <c r="Q1836">
        <v>2024</v>
      </c>
      <c r="R1836">
        <v>1</v>
      </c>
      <c r="S1836">
        <v>0.29999857660363394</v>
      </c>
      <c r="T1836" t="s">
        <v>56</v>
      </c>
      <c r="U1836">
        <v>2101</v>
      </c>
    </row>
    <row r="1837" spans="1:21" x14ac:dyDescent="0.25">
      <c r="A1837">
        <v>6750069052</v>
      </c>
      <c r="B1837" s="37">
        <v>45295</v>
      </c>
      <c r="C1837" t="s">
        <v>45</v>
      </c>
      <c r="D1837" t="s">
        <v>46</v>
      </c>
      <c r="E1837" t="s">
        <v>47</v>
      </c>
      <c r="F1837" t="s">
        <v>171</v>
      </c>
      <c r="G1837" t="s">
        <v>49</v>
      </c>
      <c r="H1837" t="s">
        <v>50</v>
      </c>
      <c r="I1837">
        <v>323103</v>
      </c>
      <c r="J1837" t="s">
        <v>60</v>
      </c>
      <c r="K1837" s="38">
        <v>1</v>
      </c>
      <c r="L1837" s="38">
        <v>196.71299999999999</v>
      </c>
      <c r="M1837" s="38">
        <v>196.71299999999999</v>
      </c>
      <c r="N1837" s="38">
        <v>-84.305000000000007</v>
      </c>
      <c r="O1837" s="38">
        <v>15.737</v>
      </c>
      <c r="P1837" s="38">
        <v>212.45</v>
      </c>
      <c r="Q1837">
        <v>2024</v>
      </c>
      <c r="R1837">
        <v>1</v>
      </c>
      <c r="S1837">
        <v>0.29999857660363394</v>
      </c>
      <c r="T1837" t="s">
        <v>56</v>
      </c>
      <c r="U1837">
        <v>2101</v>
      </c>
    </row>
    <row r="1838" spans="1:21" x14ac:dyDescent="0.25">
      <c r="A1838">
        <v>6750069052</v>
      </c>
      <c r="B1838" s="37">
        <v>45295</v>
      </c>
      <c r="C1838" t="s">
        <v>45</v>
      </c>
      <c r="D1838" t="s">
        <v>46</v>
      </c>
      <c r="E1838" t="s">
        <v>47</v>
      </c>
      <c r="F1838" t="s">
        <v>171</v>
      </c>
      <c r="G1838" t="s">
        <v>49</v>
      </c>
      <c r="H1838" t="s">
        <v>50</v>
      </c>
      <c r="I1838">
        <v>320025</v>
      </c>
      <c r="J1838" t="s">
        <v>58</v>
      </c>
      <c r="K1838" s="38">
        <v>20</v>
      </c>
      <c r="L1838" s="38">
        <v>176.334</v>
      </c>
      <c r="M1838" s="38">
        <v>3526.672</v>
      </c>
      <c r="N1838" s="38">
        <v>-881.66800000000001</v>
      </c>
      <c r="O1838" s="38">
        <v>282.13299999999998</v>
      </c>
      <c r="P1838" s="38">
        <v>3808.8049999999998</v>
      </c>
      <c r="Q1838">
        <v>2024</v>
      </c>
      <c r="R1838">
        <v>1</v>
      </c>
      <c r="S1838">
        <v>0.19999963705224724</v>
      </c>
      <c r="T1838" t="s">
        <v>56</v>
      </c>
      <c r="U1838">
        <v>2101</v>
      </c>
    </row>
    <row r="1839" spans="1:21" x14ac:dyDescent="0.25">
      <c r="A1839">
        <v>6750069052</v>
      </c>
      <c r="B1839" s="37">
        <v>45295</v>
      </c>
      <c r="C1839" t="s">
        <v>45</v>
      </c>
      <c r="D1839" t="s">
        <v>46</v>
      </c>
      <c r="E1839" t="s">
        <v>47</v>
      </c>
      <c r="F1839" t="s">
        <v>171</v>
      </c>
      <c r="G1839" t="s">
        <v>49</v>
      </c>
      <c r="H1839" t="s">
        <v>50</v>
      </c>
      <c r="I1839">
        <v>324003</v>
      </c>
      <c r="J1839" t="s">
        <v>10</v>
      </c>
      <c r="K1839" s="38">
        <v>1</v>
      </c>
      <c r="L1839" s="38">
        <v>383.33300000000003</v>
      </c>
      <c r="M1839" s="38">
        <v>383.33300000000003</v>
      </c>
      <c r="N1839" s="38">
        <v>0</v>
      </c>
      <c r="O1839" s="38">
        <v>30.667000000000002</v>
      </c>
      <c r="P1839" s="38">
        <v>414</v>
      </c>
      <c r="Q1839">
        <v>2024</v>
      </c>
      <c r="R1839">
        <v>1</v>
      </c>
      <c r="S1839">
        <v>0</v>
      </c>
      <c r="T1839" t="s">
        <v>52</v>
      </c>
      <c r="U1839">
        <v>2101</v>
      </c>
    </row>
    <row r="1840" spans="1:21" x14ac:dyDescent="0.25">
      <c r="A1840">
        <v>6750069053</v>
      </c>
      <c r="B1840" s="37">
        <v>45295</v>
      </c>
      <c r="C1840" t="s">
        <v>45</v>
      </c>
      <c r="D1840" t="s">
        <v>46</v>
      </c>
      <c r="E1840" t="s">
        <v>47</v>
      </c>
      <c r="F1840" t="s">
        <v>164</v>
      </c>
      <c r="G1840" t="s">
        <v>49</v>
      </c>
      <c r="H1840" t="s">
        <v>50</v>
      </c>
      <c r="I1840">
        <v>320015</v>
      </c>
      <c r="J1840" t="s">
        <v>51</v>
      </c>
      <c r="K1840" s="38">
        <v>4</v>
      </c>
      <c r="L1840" s="38">
        <v>332.22199999999998</v>
      </c>
      <c r="M1840" s="38">
        <v>1328.8879999999999</v>
      </c>
      <c r="N1840" s="38">
        <v>0</v>
      </c>
      <c r="O1840" s="38">
        <v>106.31100000000001</v>
      </c>
      <c r="P1840" s="38">
        <v>1435.1990000000001</v>
      </c>
      <c r="Q1840">
        <v>2024</v>
      </c>
      <c r="R1840">
        <v>1</v>
      </c>
      <c r="S1840">
        <v>0</v>
      </c>
      <c r="T1840" t="s">
        <v>52</v>
      </c>
      <c r="U1840">
        <v>2101</v>
      </c>
    </row>
    <row r="1841" spans="1:21" x14ac:dyDescent="0.25">
      <c r="A1841">
        <v>6750069053</v>
      </c>
      <c r="B1841" s="37">
        <v>45295</v>
      </c>
      <c r="C1841" t="s">
        <v>45</v>
      </c>
      <c r="D1841" t="s">
        <v>46</v>
      </c>
      <c r="E1841" t="s">
        <v>47</v>
      </c>
      <c r="F1841" t="s">
        <v>164</v>
      </c>
      <c r="G1841" t="s">
        <v>49</v>
      </c>
      <c r="H1841" t="s">
        <v>50</v>
      </c>
      <c r="I1841">
        <v>320107</v>
      </c>
      <c r="J1841" t="s">
        <v>53</v>
      </c>
      <c r="K1841" s="38">
        <v>1</v>
      </c>
      <c r="L1841" s="38">
        <v>332.22199999999998</v>
      </c>
      <c r="M1841" s="38">
        <v>332.22199999999998</v>
      </c>
      <c r="N1841" s="38">
        <v>0</v>
      </c>
      <c r="O1841" s="38">
        <v>26.577999999999999</v>
      </c>
      <c r="P1841" s="38">
        <v>358.8</v>
      </c>
      <c r="Q1841">
        <v>2024</v>
      </c>
      <c r="R1841">
        <v>1</v>
      </c>
      <c r="S1841">
        <v>0</v>
      </c>
      <c r="T1841" t="s">
        <v>52</v>
      </c>
      <c r="U1841">
        <v>2101</v>
      </c>
    </row>
    <row r="1842" spans="1:21" x14ac:dyDescent="0.25">
      <c r="A1842">
        <v>6750069053</v>
      </c>
      <c r="B1842" s="37">
        <v>45295</v>
      </c>
      <c r="C1842" t="s">
        <v>45</v>
      </c>
      <c r="D1842" t="s">
        <v>46</v>
      </c>
      <c r="E1842" t="s">
        <v>47</v>
      </c>
      <c r="F1842" t="s">
        <v>164</v>
      </c>
      <c r="G1842" t="s">
        <v>49</v>
      </c>
      <c r="H1842" t="s">
        <v>50</v>
      </c>
      <c r="I1842">
        <v>320025</v>
      </c>
      <c r="J1842" t="s">
        <v>58</v>
      </c>
      <c r="K1842" s="38">
        <v>20</v>
      </c>
      <c r="L1842" s="38">
        <v>176.334</v>
      </c>
      <c r="M1842" s="38">
        <v>3526.672</v>
      </c>
      <c r="N1842" s="38">
        <v>-881.66800000000001</v>
      </c>
      <c r="O1842" s="38">
        <v>282.13400000000001</v>
      </c>
      <c r="P1842" s="38">
        <v>3808.806</v>
      </c>
      <c r="Q1842">
        <v>2024</v>
      </c>
      <c r="R1842">
        <v>1</v>
      </c>
      <c r="S1842">
        <v>0.19999963705224724</v>
      </c>
      <c r="T1842" t="s">
        <v>56</v>
      </c>
      <c r="U1842">
        <v>2101</v>
      </c>
    </row>
    <row r="1843" spans="1:21" x14ac:dyDescent="0.25">
      <c r="A1843">
        <v>6750069054</v>
      </c>
      <c r="B1843" s="37">
        <v>45295</v>
      </c>
      <c r="C1843" t="s">
        <v>45</v>
      </c>
      <c r="D1843" t="s">
        <v>46</v>
      </c>
      <c r="E1843" t="s">
        <v>47</v>
      </c>
      <c r="F1843" t="s">
        <v>153</v>
      </c>
      <c r="G1843" t="s">
        <v>49</v>
      </c>
      <c r="H1843" t="s">
        <v>50</v>
      </c>
      <c r="I1843">
        <v>320015</v>
      </c>
      <c r="J1843" t="s">
        <v>51</v>
      </c>
      <c r="K1843" s="38">
        <v>3</v>
      </c>
      <c r="L1843" s="38">
        <v>332.22199999999998</v>
      </c>
      <c r="M1843" s="38">
        <v>996.66600000000005</v>
      </c>
      <c r="N1843" s="38">
        <v>0</v>
      </c>
      <c r="O1843" s="38">
        <v>79.733000000000004</v>
      </c>
      <c r="P1843" s="38">
        <v>1076.3989999999999</v>
      </c>
      <c r="Q1843">
        <v>2024</v>
      </c>
      <c r="R1843">
        <v>1</v>
      </c>
      <c r="S1843">
        <v>0</v>
      </c>
      <c r="T1843" t="s">
        <v>52</v>
      </c>
      <c r="U1843">
        <v>2101</v>
      </c>
    </row>
    <row r="1844" spans="1:21" x14ac:dyDescent="0.25">
      <c r="A1844">
        <v>6750069054</v>
      </c>
      <c r="B1844" s="37">
        <v>45295</v>
      </c>
      <c r="C1844" t="s">
        <v>45</v>
      </c>
      <c r="D1844" t="s">
        <v>46</v>
      </c>
      <c r="E1844" t="s">
        <v>47</v>
      </c>
      <c r="F1844" t="s">
        <v>153</v>
      </c>
      <c r="G1844" t="s">
        <v>49</v>
      </c>
      <c r="H1844" t="s">
        <v>50</v>
      </c>
      <c r="I1844">
        <v>320107</v>
      </c>
      <c r="J1844" t="s">
        <v>53</v>
      </c>
      <c r="K1844" s="38">
        <v>3</v>
      </c>
      <c r="L1844" s="38">
        <v>332.22199999999998</v>
      </c>
      <c r="M1844" s="38">
        <v>996.66600000000005</v>
      </c>
      <c r="N1844" s="38">
        <v>0</v>
      </c>
      <c r="O1844" s="38">
        <v>79.733000000000004</v>
      </c>
      <c r="P1844" s="38">
        <v>1076.3989999999999</v>
      </c>
      <c r="Q1844">
        <v>2024</v>
      </c>
      <c r="R1844">
        <v>1</v>
      </c>
      <c r="S1844">
        <v>0</v>
      </c>
      <c r="T1844" t="s">
        <v>52</v>
      </c>
      <c r="U1844">
        <v>2101</v>
      </c>
    </row>
    <row r="1845" spans="1:21" x14ac:dyDescent="0.25">
      <c r="A1845">
        <v>6750069054</v>
      </c>
      <c r="B1845" s="37">
        <v>45295</v>
      </c>
      <c r="C1845" t="s">
        <v>45</v>
      </c>
      <c r="D1845" t="s">
        <v>46</v>
      </c>
      <c r="E1845" t="s">
        <v>47</v>
      </c>
      <c r="F1845" t="s">
        <v>153</v>
      </c>
      <c r="G1845" t="s">
        <v>49</v>
      </c>
      <c r="H1845" t="s">
        <v>50</v>
      </c>
      <c r="I1845">
        <v>320118</v>
      </c>
      <c r="J1845" t="s">
        <v>57</v>
      </c>
      <c r="K1845" s="38">
        <v>2</v>
      </c>
      <c r="L1845" s="38">
        <v>220.417</v>
      </c>
      <c r="M1845" s="38">
        <v>440.834</v>
      </c>
      <c r="N1845" s="38">
        <v>0</v>
      </c>
      <c r="O1845" s="38">
        <v>35.267000000000003</v>
      </c>
      <c r="P1845" s="38">
        <v>476.101</v>
      </c>
      <c r="Q1845">
        <v>2024</v>
      </c>
      <c r="R1845">
        <v>1</v>
      </c>
      <c r="S1845">
        <v>0</v>
      </c>
      <c r="T1845" t="s">
        <v>52</v>
      </c>
      <c r="U1845">
        <v>2101</v>
      </c>
    </row>
    <row r="1846" spans="1:21" x14ac:dyDescent="0.25">
      <c r="A1846">
        <v>6750069054</v>
      </c>
      <c r="B1846" s="37">
        <v>45295</v>
      </c>
      <c r="C1846" t="s">
        <v>45</v>
      </c>
      <c r="D1846" t="s">
        <v>46</v>
      </c>
      <c r="E1846" t="s">
        <v>47</v>
      </c>
      <c r="F1846" t="s">
        <v>153</v>
      </c>
      <c r="G1846" t="s">
        <v>49</v>
      </c>
      <c r="H1846" t="s">
        <v>50</v>
      </c>
      <c r="I1846">
        <v>320917</v>
      </c>
      <c r="J1846" t="s">
        <v>54</v>
      </c>
      <c r="K1846" s="38">
        <v>2</v>
      </c>
      <c r="L1846" s="38">
        <v>332.22199999999998</v>
      </c>
      <c r="M1846" s="38">
        <v>664.44399999999996</v>
      </c>
      <c r="N1846" s="38">
        <v>0</v>
      </c>
      <c r="O1846" s="38">
        <v>53.155999999999999</v>
      </c>
      <c r="P1846" s="38">
        <v>717.6</v>
      </c>
      <c r="Q1846">
        <v>2024</v>
      </c>
      <c r="R1846">
        <v>1</v>
      </c>
      <c r="S1846">
        <v>0</v>
      </c>
      <c r="T1846" t="s">
        <v>52</v>
      </c>
      <c r="U1846">
        <v>2101</v>
      </c>
    </row>
    <row r="1847" spans="1:21" x14ac:dyDescent="0.25">
      <c r="A1847">
        <v>6750069054</v>
      </c>
      <c r="B1847" s="37">
        <v>45295</v>
      </c>
      <c r="C1847" t="s">
        <v>45</v>
      </c>
      <c r="D1847" t="s">
        <v>46</v>
      </c>
      <c r="E1847" t="s">
        <v>47</v>
      </c>
      <c r="F1847" t="s">
        <v>153</v>
      </c>
      <c r="G1847" t="s">
        <v>49</v>
      </c>
      <c r="H1847" t="s">
        <v>50</v>
      </c>
      <c r="I1847">
        <v>320025</v>
      </c>
      <c r="J1847" t="s">
        <v>58</v>
      </c>
      <c r="K1847" s="38">
        <v>20</v>
      </c>
      <c r="L1847" s="38">
        <v>176.334</v>
      </c>
      <c r="M1847" s="38">
        <v>3526.672</v>
      </c>
      <c r="N1847" s="38">
        <v>-881.66800000000001</v>
      </c>
      <c r="O1847" s="38">
        <v>282.13400000000001</v>
      </c>
      <c r="P1847" s="38">
        <v>3808.806</v>
      </c>
      <c r="Q1847">
        <v>2024</v>
      </c>
      <c r="R1847">
        <v>1</v>
      </c>
      <c r="S1847">
        <v>0.19999963705224724</v>
      </c>
      <c r="T1847" t="s">
        <v>56</v>
      </c>
      <c r="U1847">
        <v>2101</v>
      </c>
    </row>
    <row r="1848" spans="1:21" x14ac:dyDescent="0.25">
      <c r="A1848">
        <v>6750069055</v>
      </c>
      <c r="B1848" s="37">
        <v>45295</v>
      </c>
      <c r="C1848" t="s">
        <v>45</v>
      </c>
      <c r="D1848" t="s">
        <v>46</v>
      </c>
      <c r="E1848" t="s">
        <v>47</v>
      </c>
      <c r="F1848" t="s">
        <v>145</v>
      </c>
      <c r="G1848" t="s">
        <v>49</v>
      </c>
      <c r="H1848" t="s">
        <v>50</v>
      </c>
      <c r="I1848">
        <v>320028</v>
      </c>
      <c r="J1848" t="s">
        <v>11</v>
      </c>
      <c r="K1848" s="38">
        <v>2</v>
      </c>
      <c r="L1848" s="38">
        <v>170.208</v>
      </c>
      <c r="M1848" s="38">
        <v>340.416</v>
      </c>
      <c r="N1848" s="38">
        <v>0</v>
      </c>
      <c r="O1848" s="38">
        <v>27.233000000000001</v>
      </c>
      <c r="P1848" s="38">
        <v>367.649</v>
      </c>
      <c r="Q1848">
        <v>2024</v>
      </c>
      <c r="R1848">
        <v>1</v>
      </c>
      <c r="S1848">
        <v>0</v>
      </c>
      <c r="T1848" t="s">
        <v>52</v>
      </c>
      <c r="U1848">
        <v>2101</v>
      </c>
    </row>
    <row r="1849" spans="1:21" x14ac:dyDescent="0.25">
      <c r="A1849">
        <v>6750069055</v>
      </c>
      <c r="B1849" s="37">
        <v>45295</v>
      </c>
      <c r="C1849" t="s">
        <v>45</v>
      </c>
      <c r="D1849" t="s">
        <v>46</v>
      </c>
      <c r="E1849" t="s">
        <v>47</v>
      </c>
      <c r="F1849" t="s">
        <v>145</v>
      </c>
      <c r="G1849" t="s">
        <v>49</v>
      </c>
      <c r="H1849" t="s">
        <v>50</v>
      </c>
      <c r="I1849">
        <v>320118</v>
      </c>
      <c r="J1849" t="s">
        <v>57</v>
      </c>
      <c r="K1849" s="38">
        <v>15</v>
      </c>
      <c r="L1849" s="38">
        <v>220.417</v>
      </c>
      <c r="M1849" s="38">
        <v>3306.2550000000001</v>
      </c>
      <c r="N1849" s="38">
        <v>0</v>
      </c>
      <c r="O1849" s="38">
        <v>264.50099999999998</v>
      </c>
      <c r="P1849" s="38">
        <v>3570.7559999999999</v>
      </c>
      <c r="Q1849">
        <v>2024</v>
      </c>
      <c r="R1849">
        <v>1</v>
      </c>
      <c r="S1849">
        <v>0</v>
      </c>
      <c r="T1849" t="s">
        <v>52</v>
      </c>
      <c r="U1849">
        <v>2101</v>
      </c>
    </row>
    <row r="1850" spans="1:21" x14ac:dyDescent="0.25">
      <c r="A1850">
        <v>6750069055</v>
      </c>
      <c r="B1850" s="37">
        <v>45295</v>
      </c>
      <c r="C1850" t="s">
        <v>45</v>
      </c>
      <c r="D1850" t="s">
        <v>46</v>
      </c>
      <c r="E1850" t="s">
        <v>47</v>
      </c>
      <c r="F1850" t="s">
        <v>145</v>
      </c>
      <c r="G1850" t="s">
        <v>49</v>
      </c>
      <c r="H1850" t="s">
        <v>50</v>
      </c>
      <c r="I1850">
        <v>320025</v>
      </c>
      <c r="J1850" t="s">
        <v>58</v>
      </c>
      <c r="K1850" s="38">
        <v>10</v>
      </c>
      <c r="L1850" s="38">
        <v>176.334</v>
      </c>
      <c r="M1850" s="38">
        <v>1763.336</v>
      </c>
      <c r="N1850" s="38">
        <v>-440.834</v>
      </c>
      <c r="O1850" s="38">
        <v>141.06700000000001</v>
      </c>
      <c r="P1850" s="38">
        <v>1904.403</v>
      </c>
      <c r="Q1850">
        <v>2024</v>
      </c>
      <c r="R1850">
        <v>1</v>
      </c>
      <c r="S1850">
        <v>0.19999963705224724</v>
      </c>
      <c r="T1850" t="s">
        <v>56</v>
      </c>
      <c r="U1850">
        <v>2101</v>
      </c>
    </row>
    <row r="1851" spans="1:21" x14ac:dyDescent="0.25">
      <c r="A1851">
        <v>6750069056</v>
      </c>
      <c r="B1851" s="37">
        <v>45295</v>
      </c>
      <c r="C1851" t="s">
        <v>45</v>
      </c>
      <c r="D1851" t="s">
        <v>46</v>
      </c>
      <c r="E1851" t="s">
        <v>47</v>
      </c>
      <c r="F1851" t="s">
        <v>110</v>
      </c>
      <c r="G1851" t="s">
        <v>49</v>
      </c>
      <c r="H1851" t="s">
        <v>50</v>
      </c>
      <c r="I1851">
        <v>320107</v>
      </c>
      <c r="J1851" t="s">
        <v>53</v>
      </c>
      <c r="K1851" s="38">
        <v>3</v>
      </c>
      <c r="L1851" s="38">
        <v>332.22199999999998</v>
      </c>
      <c r="M1851" s="38">
        <v>996.66600000000005</v>
      </c>
      <c r="N1851" s="38">
        <v>0</v>
      </c>
      <c r="O1851" s="38">
        <v>79.733000000000004</v>
      </c>
      <c r="P1851" s="38">
        <v>1076.3989999999999</v>
      </c>
      <c r="Q1851">
        <v>2024</v>
      </c>
      <c r="R1851">
        <v>1</v>
      </c>
      <c r="S1851">
        <v>0</v>
      </c>
      <c r="T1851" t="s">
        <v>52</v>
      </c>
      <c r="U1851">
        <v>2101</v>
      </c>
    </row>
    <row r="1852" spans="1:21" x14ac:dyDescent="0.25">
      <c r="A1852">
        <v>6750069056</v>
      </c>
      <c r="B1852" s="37">
        <v>45295</v>
      </c>
      <c r="C1852" t="s">
        <v>45</v>
      </c>
      <c r="D1852" t="s">
        <v>46</v>
      </c>
      <c r="E1852" t="s">
        <v>47</v>
      </c>
      <c r="F1852" t="s">
        <v>110</v>
      </c>
      <c r="G1852" t="s">
        <v>49</v>
      </c>
      <c r="H1852" t="s">
        <v>50</v>
      </c>
      <c r="I1852">
        <v>320118</v>
      </c>
      <c r="J1852" t="s">
        <v>57</v>
      </c>
      <c r="K1852" s="38">
        <v>2</v>
      </c>
      <c r="L1852" s="38">
        <v>220.417</v>
      </c>
      <c r="M1852" s="38">
        <v>440.834</v>
      </c>
      <c r="N1852" s="38">
        <v>0</v>
      </c>
      <c r="O1852" s="38">
        <v>35.267000000000003</v>
      </c>
      <c r="P1852" s="38">
        <v>476.101</v>
      </c>
      <c r="Q1852">
        <v>2024</v>
      </c>
      <c r="R1852">
        <v>1</v>
      </c>
      <c r="S1852">
        <v>0</v>
      </c>
      <c r="T1852" t="s">
        <v>52</v>
      </c>
      <c r="U1852">
        <v>2101</v>
      </c>
    </row>
    <row r="1853" spans="1:21" x14ac:dyDescent="0.25">
      <c r="A1853">
        <v>6750069056</v>
      </c>
      <c r="B1853" s="37">
        <v>45295</v>
      </c>
      <c r="C1853" t="s">
        <v>45</v>
      </c>
      <c r="D1853" t="s">
        <v>46</v>
      </c>
      <c r="E1853" t="s">
        <v>47</v>
      </c>
      <c r="F1853" t="s">
        <v>110</v>
      </c>
      <c r="G1853" t="s">
        <v>49</v>
      </c>
      <c r="H1853" t="s">
        <v>50</v>
      </c>
      <c r="I1853">
        <v>323900</v>
      </c>
      <c r="J1853" t="s">
        <v>64</v>
      </c>
      <c r="K1853" s="38">
        <v>1</v>
      </c>
      <c r="L1853" s="38">
        <v>196.71299999999999</v>
      </c>
      <c r="M1853" s="38">
        <v>196.71299999999999</v>
      </c>
      <c r="N1853" s="38">
        <v>-84.305000000000007</v>
      </c>
      <c r="O1853" s="38">
        <v>15.737</v>
      </c>
      <c r="P1853" s="38">
        <v>212.45</v>
      </c>
      <c r="Q1853">
        <v>2024</v>
      </c>
      <c r="R1853">
        <v>1</v>
      </c>
      <c r="S1853">
        <v>0.29999857660363394</v>
      </c>
      <c r="T1853" t="s">
        <v>56</v>
      </c>
      <c r="U1853">
        <v>2101</v>
      </c>
    </row>
    <row r="1854" spans="1:21" x14ac:dyDescent="0.25">
      <c r="A1854">
        <v>6750069056</v>
      </c>
      <c r="B1854" s="37">
        <v>45295</v>
      </c>
      <c r="C1854" t="s">
        <v>45</v>
      </c>
      <c r="D1854" t="s">
        <v>46</v>
      </c>
      <c r="E1854" t="s">
        <v>47</v>
      </c>
      <c r="F1854" t="s">
        <v>110</v>
      </c>
      <c r="G1854" t="s">
        <v>49</v>
      </c>
      <c r="H1854" t="s">
        <v>50</v>
      </c>
      <c r="I1854">
        <v>323103</v>
      </c>
      <c r="J1854" t="s">
        <v>60</v>
      </c>
      <c r="K1854" s="38">
        <v>5</v>
      </c>
      <c r="L1854" s="38">
        <v>196.71299999999999</v>
      </c>
      <c r="M1854" s="38">
        <v>983.56299999999999</v>
      </c>
      <c r="N1854" s="38">
        <v>-421.52699999999999</v>
      </c>
      <c r="O1854" s="38">
        <v>78.685000000000002</v>
      </c>
      <c r="P1854" s="38">
        <v>1062.248</v>
      </c>
      <c r="Q1854">
        <v>2024</v>
      </c>
      <c r="R1854">
        <v>1</v>
      </c>
      <c r="S1854">
        <v>0.29999957298169799</v>
      </c>
      <c r="T1854" t="s">
        <v>56</v>
      </c>
      <c r="U1854">
        <v>2101</v>
      </c>
    </row>
    <row r="1855" spans="1:21" x14ac:dyDescent="0.25">
      <c r="A1855">
        <v>6750069056</v>
      </c>
      <c r="B1855" s="37">
        <v>45295</v>
      </c>
      <c r="C1855" t="s">
        <v>45</v>
      </c>
      <c r="D1855" t="s">
        <v>46</v>
      </c>
      <c r="E1855" t="s">
        <v>47</v>
      </c>
      <c r="F1855" t="s">
        <v>110</v>
      </c>
      <c r="G1855" t="s">
        <v>49</v>
      </c>
      <c r="H1855" t="s">
        <v>50</v>
      </c>
      <c r="I1855">
        <v>323004</v>
      </c>
      <c r="J1855" t="s">
        <v>61</v>
      </c>
      <c r="K1855" s="38">
        <v>1</v>
      </c>
      <c r="L1855" s="38">
        <v>196.71299999999999</v>
      </c>
      <c r="M1855" s="38">
        <v>196.71299999999999</v>
      </c>
      <c r="N1855" s="38">
        <v>-84.305000000000007</v>
      </c>
      <c r="O1855" s="38">
        <v>15.737</v>
      </c>
      <c r="P1855" s="38">
        <v>212.45</v>
      </c>
      <c r="Q1855">
        <v>2024</v>
      </c>
      <c r="R1855">
        <v>1</v>
      </c>
      <c r="S1855">
        <v>0.29999857660363394</v>
      </c>
      <c r="T1855" t="s">
        <v>56</v>
      </c>
      <c r="U1855">
        <v>2101</v>
      </c>
    </row>
    <row r="1856" spans="1:21" x14ac:dyDescent="0.25">
      <c r="A1856">
        <v>6750069056</v>
      </c>
      <c r="B1856" s="37">
        <v>45295</v>
      </c>
      <c r="C1856" t="s">
        <v>45</v>
      </c>
      <c r="D1856" t="s">
        <v>46</v>
      </c>
      <c r="E1856" t="s">
        <v>47</v>
      </c>
      <c r="F1856" t="s">
        <v>110</v>
      </c>
      <c r="G1856" t="s">
        <v>49</v>
      </c>
      <c r="H1856" t="s">
        <v>50</v>
      </c>
      <c r="I1856">
        <v>320025</v>
      </c>
      <c r="J1856" t="s">
        <v>58</v>
      </c>
      <c r="K1856" s="38">
        <v>8</v>
      </c>
      <c r="L1856" s="38">
        <v>176.334</v>
      </c>
      <c r="M1856" s="38">
        <v>1410.6690000000001</v>
      </c>
      <c r="N1856" s="38">
        <v>-352.66699999999997</v>
      </c>
      <c r="O1856" s="38">
        <v>112.854</v>
      </c>
      <c r="P1856" s="38">
        <v>1523.5229999999999</v>
      </c>
      <c r="Q1856">
        <v>2024</v>
      </c>
      <c r="R1856">
        <v>1</v>
      </c>
      <c r="S1856">
        <v>0.19999954631525757</v>
      </c>
      <c r="T1856" t="s">
        <v>56</v>
      </c>
      <c r="U1856">
        <v>2101</v>
      </c>
    </row>
    <row r="1857" spans="1:21" x14ac:dyDescent="0.25">
      <c r="A1857">
        <v>6750069056</v>
      </c>
      <c r="B1857" s="37">
        <v>45295</v>
      </c>
      <c r="C1857" t="s">
        <v>45</v>
      </c>
      <c r="D1857" t="s">
        <v>46</v>
      </c>
      <c r="E1857" t="s">
        <v>47</v>
      </c>
      <c r="F1857" t="s">
        <v>110</v>
      </c>
      <c r="G1857" t="s">
        <v>49</v>
      </c>
      <c r="H1857" t="s">
        <v>50</v>
      </c>
      <c r="I1857">
        <v>320400</v>
      </c>
      <c r="J1857" t="s">
        <v>12</v>
      </c>
      <c r="K1857" s="38">
        <v>5</v>
      </c>
      <c r="L1857" s="38">
        <v>169.363</v>
      </c>
      <c r="M1857" s="38">
        <v>846.81700000000001</v>
      </c>
      <c r="N1857" s="38">
        <v>-282.27300000000002</v>
      </c>
      <c r="O1857" s="38">
        <v>67.745000000000005</v>
      </c>
      <c r="P1857" s="38">
        <v>914.56200000000001</v>
      </c>
      <c r="Q1857">
        <v>2024</v>
      </c>
      <c r="R1857">
        <v>1</v>
      </c>
      <c r="S1857">
        <v>0.25000088567055895</v>
      </c>
      <c r="T1857" t="s">
        <v>56</v>
      </c>
      <c r="U1857">
        <v>2101</v>
      </c>
    </row>
    <row r="1858" spans="1:21" x14ac:dyDescent="0.25">
      <c r="A1858">
        <v>6750069057</v>
      </c>
      <c r="B1858" s="37">
        <v>45295</v>
      </c>
      <c r="C1858" t="s">
        <v>45</v>
      </c>
      <c r="D1858" t="s">
        <v>46</v>
      </c>
      <c r="E1858" t="s">
        <v>47</v>
      </c>
      <c r="F1858" t="s">
        <v>80</v>
      </c>
      <c r="G1858" t="s">
        <v>49</v>
      </c>
      <c r="H1858" t="s">
        <v>50</v>
      </c>
      <c r="I1858">
        <v>320015</v>
      </c>
      <c r="J1858" t="s">
        <v>51</v>
      </c>
      <c r="K1858" s="38">
        <v>7</v>
      </c>
      <c r="L1858" s="38">
        <v>332.22199999999998</v>
      </c>
      <c r="M1858" s="38">
        <v>2325.5540000000001</v>
      </c>
      <c r="N1858" s="38">
        <v>0</v>
      </c>
      <c r="O1858" s="38">
        <v>186.04499999999999</v>
      </c>
      <c r="P1858" s="38">
        <v>2511.5990000000002</v>
      </c>
      <c r="Q1858">
        <v>2024</v>
      </c>
      <c r="R1858">
        <v>1</v>
      </c>
      <c r="S1858">
        <v>0</v>
      </c>
      <c r="T1858" t="s">
        <v>52</v>
      </c>
      <c r="U1858">
        <v>2101</v>
      </c>
    </row>
    <row r="1859" spans="1:21" x14ac:dyDescent="0.25">
      <c r="A1859">
        <v>6750069057</v>
      </c>
      <c r="B1859" s="37">
        <v>45295</v>
      </c>
      <c r="C1859" t="s">
        <v>45</v>
      </c>
      <c r="D1859" t="s">
        <v>46</v>
      </c>
      <c r="E1859" t="s">
        <v>47</v>
      </c>
      <c r="F1859" t="s">
        <v>80</v>
      </c>
      <c r="G1859" t="s">
        <v>49</v>
      </c>
      <c r="H1859" t="s">
        <v>50</v>
      </c>
      <c r="I1859">
        <v>320107</v>
      </c>
      <c r="J1859" t="s">
        <v>53</v>
      </c>
      <c r="K1859" s="38">
        <v>3</v>
      </c>
      <c r="L1859" s="38">
        <v>332.22199999999998</v>
      </c>
      <c r="M1859" s="38">
        <v>996.66600000000005</v>
      </c>
      <c r="N1859" s="38">
        <v>0</v>
      </c>
      <c r="O1859" s="38">
        <v>79.733000000000004</v>
      </c>
      <c r="P1859" s="38">
        <v>1076.3989999999999</v>
      </c>
      <c r="Q1859">
        <v>2024</v>
      </c>
      <c r="R1859">
        <v>1</v>
      </c>
      <c r="S1859">
        <v>0</v>
      </c>
      <c r="T1859" t="s">
        <v>52</v>
      </c>
      <c r="U1859">
        <v>2101</v>
      </c>
    </row>
    <row r="1860" spans="1:21" x14ac:dyDescent="0.25">
      <c r="A1860">
        <v>6750069057</v>
      </c>
      <c r="B1860" s="37">
        <v>45295</v>
      </c>
      <c r="C1860" t="s">
        <v>45</v>
      </c>
      <c r="D1860" t="s">
        <v>46</v>
      </c>
      <c r="E1860" t="s">
        <v>47</v>
      </c>
      <c r="F1860" t="s">
        <v>80</v>
      </c>
      <c r="G1860" t="s">
        <v>49</v>
      </c>
      <c r="H1860" t="s">
        <v>50</v>
      </c>
      <c r="I1860">
        <v>323103</v>
      </c>
      <c r="J1860" t="s">
        <v>60</v>
      </c>
      <c r="K1860" s="38">
        <v>5</v>
      </c>
      <c r="L1860" s="38">
        <v>196.71299999999999</v>
      </c>
      <c r="M1860" s="38">
        <v>983.56299999999999</v>
      </c>
      <c r="N1860" s="38">
        <v>-421.52699999999999</v>
      </c>
      <c r="O1860" s="38">
        <v>78.685000000000002</v>
      </c>
      <c r="P1860" s="38">
        <v>1062.248</v>
      </c>
      <c r="Q1860">
        <v>2024</v>
      </c>
      <c r="R1860">
        <v>1</v>
      </c>
      <c r="S1860">
        <v>0.29999957298169799</v>
      </c>
      <c r="T1860" t="s">
        <v>56</v>
      </c>
      <c r="U1860">
        <v>2101</v>
      </c>
    </row>
    <row r="1861" spans="1:21" x14ac:dyDescent="0.25">
      <c r="A1861">
        <v>6750069057</v>
      </c>
      <c r="B1861" s="37">
        <v>45295</v>
      </c>
      <c r="C1861" t="s">
        <v>45</v>
      </c>
      <c r="D1861" t="s">
        <v>46</v>
      </c>
      <c r="E1861" t="s">
        <v>47</v>
      </c>
      <c r="F1861" t="s">
        <v>80</v>
      </c>
      <c r="G1861" t="s">
        <v>49</v>
      </c>
      <c r="H1861" t="s">
        <v>50</v>
      </c>
      <c r="I1861">
        <v>323004</v>
      </c>
      <c r="J1861" t="s">
        <v>61</v>
      </c>
      <c r="K1861" s="38">
        <v>4</v>
      </c>
      <c r="L1861" s="38">
        <v>196.71299999999999</v>
      </c>
      <c r="M1861" s="38">
        <v>786.85</v>
      </c>
      <c r="N1861" s="38">
        <v>-337.22199999999998</v>
      </c>
      <c r="O1861" s="38">
        <v>62.948</v>
      </c>
      <c r="P1861" s="38">
        <v>849.798</v>
      </c>
      <c r="Q1861">
        <v>2024</v>
      </c>
      <c r="R1861">
        <v>1</v>
      </c>
      <c r="S1861">
        <v>0.29999982207577075</v>
      </c>
      <c r="T1861" t="s">
        <v>56</v>
      </c>
      <c r="U1861">
        <v>2101</v>
      </c>
    </row>
    <row r="1862" spans="1:21" x14ac:dyDescent="0.25">
      <c r="A1862">
        <v>6750069058</v>
      </c>
      <c r="B1862" s="37">
        <v>45295</v>
      </c>
      <c r="C1862" t="s">
        <v>45</v>
      </c>
      <c r="D1862" t="s">
        <v>46</v>
      </c>
      <c r="E1862" t="s">
        <v>47</v>
      </c>
      <c r="F1862" t="s">
        <v>80</v>
      </c>
      <c r="G1862" t="s">
        <v>49</v>
      </c>
      <c r="H1862" t="s">
        <v>50</v>
      </c>
      <c r="I1862">
        <v>320028</v>
      </c>
      <c r="J1862" t="s">
        <v>11</v>
      </c>
      <c r="K1862" s="38">
        <v>5</v>
      </c>
      <c r="L1862" s="38">
        <v>170.208</v>
      </c>
      <c r="M1862" s="38">
        <v>851.04</v>
      </c>
      <c r="N1862" s="38">
        <v>0</v>
      </c>
      <c r="O1862" s="38">
        <v>68.082999999999998</v>
      </c>
      <c r="P1862" s="38">
        <v>919.12300000000005</v>
      </c>
      <c r="Q1862">
        <v>2024</v>
      </c>
      <c r="R1862">
        <v>1</v>
      </c>
      <c r="S1862">
        <v>0</v>
      </c>
      <c r="T1862" t="s">
        <v>52</v>
      </c>
      <c r="U1862">
        <v>2101</v>
      </c>
    </row>
    <row r="1863" spans="1:21" x14ac:dyDescent="0.25">
      <c r="A1863">
        <v>6750069058</v>
      </c>
      <c r="B1863" s="37">
        <v>45295</v>
      </c>
      <c r="C1863" t="s">
        <v>45</v>
      </c>
      <c r="D1863" t="s">
        <v>46</v>
      </c>
      <c r="E1863" t="s">
        <v>47</v>
      </c>
      <c r="F1863" t="s">
        <v>80</v>
      </c>
      <c r="G1863" t="s">
        <v>49</v>
      </c>
      <c r="H1863" t="s">
        <v>50</v>
      </c>
      <c r="I1863">
        <v>320118</v>
      </c>
      <c r="J1863" t="s">
        <v>57</v>
      </c>
      <c r="K1863" s="38">
        <v>5</v>
      </c>
      <c r="L1863" s="38">
        <v>220.417</v>
      </c>
      <c r="M1863" s="38">
        <v>1102.085</v>
      </c>
      <c r="N1863" s="38">
        <v>0</v>
      </c>
      <c r="O1863" s="38">
        <v>88.167000000000002</v>
      </c>
      <c r="P1863" s="38">
        <v>1190.252</v>
      </c>
      <c r="Q1863">
        <v>2024</v>
      </c>
      <c r="R1863">
        <v>1</v>
      </c>
      <c r="S1863">
        <v>0</v>
      </c>
      <c r="T1863" t="s">
        <v>52</v>
      </c>
      <c r="U1863">
        <v>2101</v>
      </c>
    </row>
    <row r="1864" spans="1:21" x14ac:dyDescent="0.25">
      <c r="A1864">
        <v>6750069058</v>
      </c>
      <c r="B1864" s="37">
        <v>45295</v>
      </c>
      <c r="C1864" t="s">
        <v>45</v>
      </c>
      <c r="D1864" t="s">
        <v>46</v>
      </c>
      <c r="E1864" t="s">
        <v>47</v>
      </c>
      <c r="F1864" t="s">
        <v>80</v>
      </c>
      <c r="G1864" t="s">
        <v>49</v>
      </c>
      <c r="H1864" t="s">
        <v>50</v>
      </c>
      <c r="I1864">
        <v>323900</v>
      </c>
      <c r="J1864" t="s">
        <v>64</v>
      </c>
      <c r="K1864" s="38">
        <v>6</v>
      </c>
      <c r="L1864" s="38">
        <v>196.71299999999999</v>
      </c>
      <c r="M1864" s="38">
        <v>1180.2760000000001</v>
      </c>
      <c r="N1864" s="38">
        <v>-505.83199999999999</v>
      </c>
      <c r="O1864" s="38">
        <v>94.421999999999997</v>
      </c>
      <c r="P1864" s="38">
        <v>1274.6980000000001</v>
      </c>
      <c r="Q1864">
        <v>2024</v>
      </c>
      <c r="R1864">
        <v>1</v>
      </c>
      <c r="S1864">
        <v>0.29999940691888433</v>
      </c>
      <c r="T1864" t="s">
        <v>56</v>
      </c>
      <c r="U1864">
        <v>2101</v>
      </c>
    </row>
    <row r="1865" spans="1:21" x14ac:dyDescent="0.25">
      <c r="A1865">
        <v>6750069058</v>
      </c>
      <c r="B1865" s="37">
        <v>45295</v>
      </c>
      <c r="C1865" t="s">
        <v>45</v>
      </c>
      <c r="D1865" t="s">
        <v>46</v>
      </c>
      <c r="E1865" t="s">
        <v>47</v>
      </c>
      <c r="F1865" t="s">
        <v>80</v>
      </c>
      <c r="G1865" t="s">
        <v>49</v>
      </c>
      <c r="H1865" t="s">
        <v>50</v>
      </c>
      <c r="I1865">
        <v>320025</v>
      </c>
      <c r="J1865" t="s">
        <v>58</v>
      </c>
      <c r="K1865" s="38">
        <v>5</v>
      </c>
      <c r="L1865" s="38">
        <v>176.334</v>
      </c>
      <c r="M1865" s="38">
        <v>881.66800000000001</v>
      </c>
      <c r="N1865" s="38">
        <v>-220.417</v>
      </c>
      <c r="O1865" s="38">
        <v>70.533000000000001</v>
      </c>
      <c r="P1865" s="38">
        <v>952.20100000000002</v>
      </c>
      <c r="Q1865">
        <v>2024</v>
      </c>
      <c r="R1865">
        <v>1</v>
      </c>
      <c r="S1865">
        <v>0.19999963705224724</v>
      </c>
      <c r="T1865" t="s">
        <v>56</v>
      </c>
      <c r="U1865">
        <v>2101</v>
      </c>
    </row>
    <row r="1866" spans="1:21" x14ac:dyDescent="0.25">
      <c r="A1866">
        <v>6750069058</v>
      </c>
      <c r="B1866" s="37">
        <v>45295</v>
      </c>
      <c r="C1866" t="s">
        <v>45</v>
      </c>
      <c r="D1866" t="s">
        <v>46</v>
      </c>
      <c r="E1866" t="s">
        <v>47</v>
      </c>
      <c r="F1866" t="s">
        <v>80</v>
      </c>
      <c r="G1866" t="s">
        <v>49</v>
      </c>
      <c r="H1866" t="s">
        <v>50</v>
      </c>
      <c r="I1866">
        <v>324003</v>
      </c>
      <c r="J1866" t="s">
        <v>10</v>
      </c>
      <c r="K1866" s="38">
        <v>3</v>
      </c>
      <c r="L1866" s="38">
        <v>383.33300000000003</v>
      </c>
      <c r="M1866" s="38">
        <v>1149.999</v>
      </c>
      <c r="N1866" s="38">
        <v>0</v>
      </c>
      <c r="O1866" s="38">
        <v>92</v>
      </c>
      <c r="P1866" s="38">
        <v>1241.999</v>
      </c>
      <c r="Q1866">
        <v>2024</v>
      </c>
      <c r="R1866">
        <v>1</v>
      </c>
      <c r="S1866">
        <v>0</v>
      </c>
      <c r="T1866" t="s">
        <v>52</v>
      </c>
      <c r="U1866">
        <v>2101</v>
      </c>
    </row>
    <row r="1867" spans="1:21" x14ac:dyDescent="0.25">
      <c r="A1867">
        <v>6750069059</v>
      </c>
      <c r="B1867" s="37">
        <v>45295</v>
      </c>
      <c r="C1867" t="s">
        <v>45</v>
      </c>
      <c r="D1867" t="s">
        <v>46</v>
      </c>
      <c r="E1867" t="s">
        <v>47</v>
      </c>
      <c r="F1867" t="s">
        <v>62</v>
      </c>
      <c r="G1867" t="s">
        <v>49</v>
      </c>
      <c r="H1867" t="s">
        <v>50</v>
      </c>
      <c r="I1867">
        <v>320015</v>
      </c>
      <c r="J1867" t="s">
        <v>51</v>
      </c>
      <c r="K1867" s="38">
        <v>2</v>
      </c>
      <c r="L1867" s="38">
        <v>332.22199999999998</v>
      </c>
      <c r="M1867" s="38">
        <v>664.44399999999996</v>
      </c>
      <c r="N1867" s="38">
        <v>0</v>
      </c>
      <c r="O1867" s="38">
        <v>53.155999999999999</v>
      </c>
      <c r="P1867" s="38">
        <v>717.6</v>
      </c>
      <c r="Q1867">
        <v>2024</v>
      </c>
      <c r="R1867">
        <v>1</v>
      </c>
      <c r="S1867">
        <v>0</v>
      </c>
      <c r="T1867" t="s">
        <v>52</v>
      </c>
      <c r="U1867">
        <v>2101</v>
      </c>
    </row>
    <row r="1868" spans="1:21" x14ac:dyDescent="0.25">
      <c r="A1868">
        <v>6750069059</v>
      </c>
      <c r="B1868" s="37">
        <v>45295</v>
      </c>
      <c r="C1868" t="s">
        <v>45</v>
      </c>
      <c r="D1868" t="s">
        <v>46</v>
      </c>
      <c r="E1868" t="s">
        <v>47</v>
      </c>
      <c r="F1868" t="s">
        <v>62</v>
      </c>
      <c r="G1868" t="s">
        <v>49</v>
      </c>
      <c r="H1868" t="s">
        <v>50</v>
      </c>
      <c r="I1868">
        <v>320107</v>
      </c>
      <c r="J1868" t="s">
        <v>53</v>
      </c>
      <c r="K1868" s="38">
        <v>2</v>
      </c>
      <c r="L1868" s="38">
        <v>332.22199999999998</v>
      </c>
      <c r="M1868" s="38">
        <v>664.44399999999996</v>
      </c>
      <c r="N1868" s="38">
        <v>0</v>
      </c>
      <c r="O1868" s="38">
        <v>53.155999999999999</v>
      </c>
      <c r="P1868" s="38">
        <v>717.6</v>
      </c>
      <c r="Q1868">
        <v>2024</v>
      </c>
      <c r="R1868">
        <v>1</v>
      </c>
      <c r="S1868">
        <v>0</v>
      </c>
      <c r="T1868" t="s">
        <v>52</v>
      </c>
      <c r="U1868">
        <v>2101</v>
      </c>
    </row>
    <row r="1869" spans="1:21" x14ac:dyDescent="0.25">
      <c r="A1869">
        <v>6750069059</v>
      </c>
      <c r="B1869" s="37">
        <v>45295</v>
      </c>
      <c r="C1869" t="s">
        <v>45</v>
      </c>
      <c r="D1869" t="s">
        <v>46</v>
      </c>
      <c r="E1869" t="s">
        <v>47</v>
      </c>
      <c r="F1869" t="s">
        <v>62</v>
      </c>
      <c r="G1869" t="s">
        <v>49</v>
      </c>
      <c r="H1869" t="s">
        <v>50</v>
      </c>
      <c r="I1869">
        <v>320917</v>
      </c>
      <c r="J1869" t="s">
        <v>54</v>
      </c>
      <c r="K1869" s="38">
        <v>2</v>
      </c>
      <c r="L1869" s="38">
        <v>332.22199999999998</v>
      </c>
      <c r="M1869" s="38">
        <v>664.44399999999996</v>
      </c>
      <c r="N1869" s="38">
        <v>0</v>
      </c>
      <c r="O1869" s="38">
        <v>53.155999999999999</v>
      </c>
      <c r="P1869" s="38">
        <v>717.6</v>
      </c>
      <c r="Q1869">
        <v>2024</v>
      </c>
      <c r="R1869">
        <v>1</v>
      </c>
      <c r="S1869">
        <v>0</v>
      </c>
      <c r="T1869" t="s">
        <v>52</v>
      </c>
      <c r="U1869">
        <v>2101</v>
      </c>
    </row>
    <row r="1870" spans="1:21" x14ac:dyDescent="0.25">
      <c r="A1870">
        <v>6750069059</v>
      </c>
      <c r="B1870" s="37">
        <v>45295</v>
      </c>
      <c r="C1870" t="s">
        <v>45</v>
      </c>
      <c r="D1870" t="s">
        <v>46</v>
      </c>
      <c r="E1870" t="s">
        <v>47</v>
      </c>
      <c r="F1870" t="s">
        <v>62</v>
      </c>
      <c r="G1870" t="s">
        <v>49</v>
      </c>
      <c r="H1870" t="s">
        <v>50</v>
      </c>
      <c r="I1870">
        <v>323900</v>
      </c>
      <c r="J1870" t="s">
        <v>64</v>
      </c>
      <c r="K1870" s="38">
        <v>3</v>
      </c>
      <c r="L1870" s="38">
        <v>196.71299999999999</v>
      </c>
      <c r="M1870" s="38">
        <v>590.13800000000003</v>
      </c>
      <c r="N1870" s="38">
        <v>-252.916</v>
      </c>
      <c r="O1870" s="38">
        <v>47.210999999999999</v>
      </c>
      <c r="P1870" s="38">
        <v>637.34900000000005</v>
      </c>
      <c r="Q1870">
        <v>2024</v>
      </c>
      <c r="R1870">
        <v>1</v>
      </c>
      <c r="S1870">
        <v>0.29999940691888433</v>
      </c>
      <c r="T1870" t="s">
        <v>56</v>
      </c>
      <c r="U1870">
        <v>2101</v>
      </c>
    </row>
    <row r="1871" spans="1:21" x14ac:dyDescent="0.25">
      <c r="A1871">
        <v>6750069059</v>
      </c>
      <c r="B1871" s="37">
        <v>45295</v>
      </c>
      <c r="C1871" t="s">
        <v>45</v>
      </c>
      <c r="D1871" t="s">
        <v>46</v>
      </c>
      <c r="E1871" t="s">
        <v>47</v>
      </c>
      <c r="F1871" t="s">
        <v>62</v>
      </c>
      <c r="G1871" t="s">
        <v>49</v>
      </c>
      <c r="H1871" t="s">
        <v>50</v>
      </c>
      <c r="I1871">
        <v>323103</v>
      </c>
      <c r="J1871" t="s">
        <v>60</v>
      </c>
      <c r="K1871" s="38">
        <v>5</v>
      </c>
      <c r="L1871" s="38">
        <v>196.71299999999999</v>
      </c>
      <c r="M1871" s="38">
        <v>983.56299999999999</v>
      </c>
      <c r="N1871" s="38">
        <v>-421.52699999999999</v>
      </c>
      <c r="O1871" s="38">
        <v>78.683999999999997</v>
      </c>
      <c r="P1871" s="38">
        <v>1062.2470000000001</v>
      </c>
      <c r="Q1871">
        <v>2024</v>
      </c>
      <c r="R1871">
        <v>1</v>
      </c>
      <c r="S1871">
        <v>0.29999957298169799</v>
      </c>
      <c r="T1871" t="s">
        <v>56</v>
      </c>
      <c r="U1871">
        <v>2101</v>
      </c>
    </row>
    <row r="1872" spans="1:21" x14ac:dyDescent="0.25">
      <c r="A1872">
        <v>6750069059</v>
      </c>
      <c r="B1872" s="37">
        <v>45295</v>
      </c>
      <c r="C1872" t="s">
        <v>45</v>
      </c>
      <c r="D1872" t="s">
        <v>46</v>
      </c>
      <c r="E1872" t="s">
        <v>47</v>
      </c>
      <c r="F1872" t="s">
        <v>62</v>
      </c>
      <c r="G1872" t="s">
        <v>49</v>
      </c>
      <c r="H1872" t="s">
        <v>50</v>
      </c>
      <c r="I1872">
        <v>323004</v>
      </c>
      <c r="J1872" t="s">
        <v>61</v>
      </c>
      <c r="K1872" s="38">
        <v>3</v>
      </c>
      <c r="L1872" s="38">
        <v>196.71299999999999</v>
      </c>
      <c r="M1872" s="38">
        <v>590.13800000000003</v>
      </c>
      <c r="N1872" s="38">
        <v>-252.916</v>
      </c>
      <c r="O1872" s="38">
        <v>47.210999999999999</v>
      </c>
      <c r="P1872" s="38">
        <v>637.34900000000005</v>
      </c>
      <c r="Q1872">
        <v>2024</v>
      </c>
      <c r="R1872">
        <v>1</v>
      </c>
      <c r="S1872">
        <v>0.29999940691888433</v>
      </c>
      <c r="T1872" t="s">
        <v>56</v>
      </c>
      <c r="U1872">
        <v>2101</v>
      </c>
    </row>
    <row r="1873" spans="1:21" x14ac:dyDescent="0.25">
      <c r="A1873">
        <v>6750069059</v>
      </c>
      <c r="B1873" s="37">
        <v>45295</v>
      </c>
      <c r="C1873" t="s">
        <v>45</v>
      </c>
      <c r="D1873" t="s">
        <v>46</v>
      </c>
      <c r="E1873" t="s">
        <v>47</v>
      </c>
      <c r="F1873" t="s">
        <v>62</v>
      </c>
      <c r="G1873" t="s">
        <v>49</v>
      </c>
      <c r="H1873" t="s">
        <v>50</v>
      </c>
      <c r="I1873">
        <v>320025</v>
      </c>
      <c r="J1873" t="s">
        <v>58</v>
      </c>
      <c r="K1873" s="38">
        <v>5</v>
      </c>
      <c r="L1873" s="38">
        <v>176.334</v>
      </c>
      <c r="M1873" s="38">
        <v>881.66800000000001</v>
      </c>
      <c r="N1873" s="38">
        <v>-220.417</v>
      </c>
      <c r="O1873" s="38">
        <v>70.533000000000001</v>
      </c>
      <c r="P1873" s="38">
        <v>952.20100000000002</v>
      </c>
      <c r="Q1873">
        <v>2024</v>
      </c>
      <c r="R1873">
        <v>1</v>
      </c>
      <c r="S1873">
        <v>0.19999963705224724</v>
      </c>
      <c r="T1873" t="s">
        <v>56</v>
      </c>
      <c r="U1873">
        <v>2101</v>
      </c>
    </row>
    <row r="1874" spans="1:21" x14ac:dyDescent="0.25">
      <c r="A1874">
        <v>6750069059</v>
      </c>
      <c r="B1874" s="37">
        <v>45295</v>
      </c>
      <c r="C1874" t="s">
        <v>45</v>
      </c>
      <c r="D1874" t="s">
        <v>46</v>
      </c>
      <c r="E1874" t="s">
        <v>47</v>
      </c>
      <c r="F1874" t="s">
        <v>62</v>
      </c>
      <c r="G1874" t="s">
        <v>49</v>
      </c>
      <c r="H1874" t="s">
        <v>50</v>
      </c>
      <c r="I1874">
        <v>324003</v>
      </c>
      <c r="J1874" t="s">
        <v>10</v>
      </c>
      <c r="K1874" s="38">
        <v>1</v>
      </c>
      <c r="L1874" s="38">
        <v>383.33300000000003</v>
      </c>
      <c r="M1874" s="38">
        <v>383.33300000000003</v>
      </c>
      <c r="N1874" s="38">
        <v>0</v>
      </c>
      <c r="O1874" s="38">
        <v>30.667000000000002</v>
      </c>
      <c r="P1874" s="38">
        <v>414</v>
      </c>
      <c r="Q1874">
        <v>2024</v>
      </c>
      <c r="R1874">
        <v>1</v>
      </c>
      <c r="S1874">
        <v>0</v>
      </c>
      <c r="T1874" t="s">
        <v>52</v>
      </c>
      <c r="U1874">
        <v>2101</v>
      </c>
    </row>
    <row r="1875" spans="1:21" x14ac:dyDescent="0.25">
      <c r="A1875">
        <v>6750069060</v>
      </c>
      <c r="B1875" s="37">
        <v>45295</v>
      </c>
      <c r="C1875" t="s">
        <v>45</v>
      </c>
      <c r="D1875" t="s">
        <v>46</v>
      </c>
      <c r="E1875" t="s">
        <v>47</v>
      </c>
      <c r="F1875" t="s">
        <v>112</v>
      </c>
      <c r="G1875" t="s">
        <v>49</v>
      </c>
      <c r="H1875" t="s">
        <v>50</v>
      </c>
      <c r="I1875">
        <v>320118</v>
      </c>
      <c r="J1875" t="s">
        <v>57</v>
      </c>
      <c r="K1875" s="38">
        <v>5</v>
      </c>
      <c r="L1875" s="38">
        <v>220.417</v>
      </c>
      <c r="M1875" s="38">
        <v>1102.085</v>
      </c>
      <c r="N1875" s="38">
        <v>0</v>
      </c>
      <c r="O1875" s="38">
        <v>88.167000000000002</v>
      </c>
      <c r="P1875" s="38">
        <v>1190.252</v>
      </c>
      <c r="Q1875">
        <v>2024</v>
      </c>
      <c r="R1875">
        <v>1</v>
      </c>
      <c r="S1875">
        <v>0</v>
      </c>
      <c r="T1875" t="s">
        <v>52</v>
      </c>
      <c r="U1875">
        <v>2101</v>
      </c>
    </row>
    <row r="1876" spans="1:21" x14ac:dyDescent="0.25">
      <c r="A1876">
        <v>6750069060</v>
      </c>
      <c r="B1876" s="37">
        <v>45295</v>
      </c>
      <c r="C1876" t="s">
        <v>45</v>
      </c>
      <c r="D1876" t="s">
        <v>46</v>
      </c>
      <c r="E1876" t="s">
        <v>47</v>
      </c>
      <c r="F1876" t="s">
        <v>112</v>
      </c>
      <c r="G1876" t="s">
        <v>49</v>
      </c>
      <c r="H1876" t="s">
        <v>50</v>
      </c>
      <c r="I1876">
        <v>324003</v>
      </c>
      <c r="J1876" t="s">
        <v>10</v>
      </c>
      <c r="K1876" s="38">
        <v>3</v>
      </c>
      <c r="L1876" s="38">
        <v>383.33300000000003</v>
      </c>
      <c r="M1876" s="38">
        <v>1149.999</v>
      </c>
      <c r="N1876" s="38">
        <v>0</v>
      </c>
      <c r="O1876" s="38">
        <v>92</v>
      </c>
      <c r="P1876" s="38">
        <v>1241.999</v>
      </c>
      <c r="Q1876">
        <v>2024</v>
      </c>
      <c r="R1876">
        <v>1</v>
      </c>
      <c r="S1876">
        <v>0</v>
      </c>
      <c r="T1876" t="s">
        <v>52</v>
      </c>
      <c r="U1876">
        <v>2101</v>
      </c>
    </row>
    <row r="1877" spans="1:21" x14ac:dyDescent="0.25">
      <c r="A1877">
        <v>6750069060</v>
      </c>
      <c r="B1877" s="37">
        <v>45295</v>
      </c>
      <c r="C1877" t="s">
        <v>45</v>
      </c>
      <c r="D1877" t="s">
        <v>46</v>
      </c>
      <c r="E1877" t="s">
        <v>47</v>
      </c>
      <c r="F1877" t="s">
        <v>112</v>
      </c>
      <c r="G1877" t="s">
        <v>49</v>
      </c>
      <c r="H1877" t="s">
        <v>50</v>
      </c>
      <c r="I1877">
        <v>320100</v>
      </c>
      <c r="J1877" t="s">
        <v>13</v>
      </c>
      <c r="K1877" s="38">
        <v>20</v>
      </c>
      <c r="L1877" s="38">
        <v>169.364</v>
      </c>
      <c r="M1877" s="38">
        <v>3387.27</v>
      </c>
      <c r="N1877" s="38">
        <v>-1129.0899999999999</v>
      </c>
      <c r="O1877" s="38">
        <v>270.98099999999999</v>
      </c>
      <c r="P1877" s="38">
        <v>3658.2510000000002</v>
      </c>
      <c r="Q1877">
        <v>2024</v>
      </c>
      <c r="R1877">
        <v>1</v>
      </c>
      <c r="S1877">
        <v>0.24999944645810682</v>
      </c>
      <c r="T1877" t="s">
        <v>56</v>
      </c>
      <c r="U1877">
        <v>2101</v>
      </c>
    </row>
    <row r="1878" spans="1:21" x14ac:dyDescent="0.25">
      <c r="A1878">
        <v>6750069061</v>
      </c>
      <c r="B1878" s="37">
        <v>45295</v>
      </c>
      <c r="C1878" t="s">
        <v>45</v>
      </c>
      <c r="D1878" t="s">
        <v>46</v>
      </c>
      <c r="E1878" t="s">
        <v>47</v>
      </c>
      <c r="F1878" t="s">
        <v>119</v>
      </c>
      <c r="G1878" t="s">
        <v>49</v>
      </c>
      <c r="H1878" t="s">
        <v>50</v>
      </c>
      <c r="I1878">
        <v>320118</v>
      </c>
      <c r="J1878" t="s">
        <v>57</v>
      </c>
      <c r="K1878" s="38">
        <v>5</v>
      </c>
      <c r="L1878" s="38">
        <v>220.417</v>
      </c>
      <c r="M1878" s="38">
        <v>1102.085</v>
      </c>
      <c r="N1878" s="38">
        <v>0</v>
      </c>
      <c r="O1878" s="38">
        <v>88.167000000000002</v>
      </c>
      <c r="P1878" s="38">
        <v>1190.252</v>
      </c>
      <c r="Q1878">
        <v>2024</v>
      </c>
      <c r="R1878">
        <v>1</v>
      </c>
      <c r="S1878">
        <v>0</v>
      </c>
      <c r="T1878" t="s">
        <v>52</v>
      </c>
      <c r="U1878">
        <v>2101</v>
      </c>
    </row>
    <row r="1879" spans="1:21" x14ac:dyDescent="0.25">
      <c r="A1879">
        <v>6750069061</v>
      </c>
      <c r="B1879" s="37">
        <v>45295</v>
      </c>
      <c r="C1879" t="s">
        <v>45</v>
      </c>
      <c r="D1879" t="s">
        <v>46</v>
      </c>
      <c r="E1879" t="s">
        <v>47</v>
      </c>
      <c r="F1879" t="s">
        <v>119</v>
      </c>
      <c r="G1879" t="s">
        <v>49</v>
      </c>
      <c r="H1879" t="s">
        <v>50</v>
      </c>
      <c r="I1879">
        <v>323900</v>
      </c>
      <c r="J1879" t="s">
        <v>64</v>
      </c>
      <c r="K1879" s="38">
        <v>5</v>
      </c>
      <c r="L1879" s="38">
        <v>196.71299999999999</v>
      </c>
      <c r="M1879" s="38">
        <v>983.56299999999999</v>
      </c>
      <c r="N1879" s="38">
        <v>-421.52699999999999</v>
      </c>
      <c r="O1879" s="38">
        <v>78.685000000000002</v>
      </c>
      <c r="P1879" s="38">
        <v>1062.248</v>
      </c>
      <c r="Q1879">
        <v>2024</v>
      </c>
      <c r="R1879">
        <v>1</v>
      </c>
      <c r="S1879">
        <v>0.29999957298169799</v>
      </c>
      <c r="T1879" t="s">
        <v>56</v>
      </c>
      <c r="U1879">
        <v>2101</v>
      </c>
    </row>
    <row r="1880" spans="1:21" x14ac:dyDescent="0.25">
      <c r="A1880">
        <v>6750069061</v>
      </c>
      <c r="B1880" s="37">
        <v>45295</v>
      </c>
      <c r="C1880" t="s">
        <v>45</v>
      </c>
      <c r="D1880" t="s">
        <v>46</v>
      </c>
      <c r="E1880" t="s">
        <v>47</v>
      </c>
      <c r="F1880" t="s">
        <v>119</v>
      </c>
      <c r="G1880" t="s">
        <v>49</v>
      </c>
      <c r="H1880" t="s">
        <v>50</v>
      </c>
      <c r="I1880">
        <v>323103</v>
      </c>
      <c r="J1880" t="s">
        <v>60</v>
      </c>
      <c r="K1880" s="38">
        <v>5</v>
      </c>
      <c r="L1880" s="38">
        <v>196.71299999999999</v>
      </c>
      <c r="M1880" s="38">
        <v>983.56299999999999</v>
      </c>
      <c r="N1880" s="38">
        <v>-421.52699999999999</v>
      </c>
      <c r="O1880" s="38">
        <v>78.685000000000002</v>
      </c>
      <c r="P1880" s="38">
        <v>1062.248</v>
      </c>
      <c r="Q1880">
        <v>2024</v>
      </c>
      <c r="R1880">
        <v>1</v>
      </c>
      <c r="S1880">
        <v>0.29999957298169799</v>
      </c>
      <c r="T1880" t="s">
        <v>56</v>
      </c>
      <c r="U1880">
        <v>2101</v>
      </c>
    </row>
    <row r="1881" spans="1:21" x14ac:dyDescent="0.25">
      <c r="A1881">
        <v>6750069061</v>
      </c>
      <c r="B1881" s="37">
        <v>45295</v>
      </c>
      <c r="C1881" t="s">
        <v>45</v>
      </c>
      <c r="D1881" t="s">
        <v>46</v>
      </c>
      <c r="E1881" t="s">
        <v>47</v>
      </c>
      <c r="F1881" t="s">
        <v>119</v>
      </c>
      <c r="G1881" t="s">
        <v>49</v>
      </c>
      <c r="H1881" t="s">
        <v>50</v>
      </c>
      <c r="I1881">
        <v>323004</v>
      </c>
      <c r="J1881" t="s">
        <v>61</v>
      </c>
      <c r="K1881" s="38">
        <v>3</v>
      </c>
      <c r="L1881" s="38">
        <v>196.71299999999999</v>
      </c>
      <c r="M1881" s="38">
        <v>590.13800000000003</v>
      </c>
      <c r="N1881" s="38">
        <v>-252.916</v>
      </c>
      <c r="O1881" s="38">
        <v>47.210999999999999</v>
      </c>
      <c r="P1881" s="38">
        <v>637.34900000000005</v>
      </c>
      <c r="Q1881">
        <v>2024</v>
      </c>
      <c r="R1881">
        <v>1</v>
      </c>
      <c r="S1881">
        <v>0.29999940691888433</v>
      </c>
      <c r="T1881" t="s">
        <v>56</v>
      </c>
      <c r="U1881">
        <v>2101</v>
      </c>
    </row>
    <row r="1882" spans="1:21" x14ac:dyDescent="0.25">
      <c r="A1882">
        <v>6750069061</v>
      </c>
      <c r="B1882" s="37">
        <v>45295</v>
      </c>
      <c r="C1882" t="s">
        <v>45</v>
      </c>
      <c r="D1882" t="s">
        <v>46</v>
      </c>
      <c r="E1882" t="s">
        <v>47</v>
      </c>
      <c r="F1882" t="s">
        <v>119</v>
      </c>
      <c r="G1882" t="s">
        <v>49</v>
      </c>
      <c r="H1882" t="s">
        <v>50</v>
      </c>
      <c r="I1882">
        <v>320025</v>
      </c>
      <c r="J1882" t="s">
        <v>58</v>
      </c>
      <c r="K1882" s="38">
        <v>5</v>
      </c>
      <c r="L1882" s="38">
        <v>176.334</v>
      </c>
      <c r="M1882" s="38">
        <v>881.66800000000001</v>
      </c>
      <c r="N1882" s="38">
        <v>-220.417</v>
      </c>
      <c r="O1882" s="38">
        <v>70.533000000000001</v>
      </c>
      <c r="P1882" s="38">
        <v>952.20100000000002</v>
      </c>
      <c r="Q1882">
        <v>2024</v>
      </c>
      <c r="R1882">
        <v>1</v>
      </c>
      <c r="S1882">
        <v>0.19999963705224724</v>
      </c>
      <c r="T1882" t="s">
        <v>56</v>
      </c>
      <c r="U1882">
        <v>2101</v>
      </c>
    </row>
    <row r="1883" spans="1:21" x14ac:dyDescent="0.25">
      <c r="A1883">
        <v>6750069061</v>
      </c>
      <c r="B1883" s="37">
        <v>45295</v>
      </c>
      <c r="C1883" t="s">
        <v>45</v>
      </c>
      <c r="D1883" t="s">
        <v>46</v>
      </c>
      <c r="E1883" t="s">
        <v>47</v>
      </c>
      <c r="F1883" t="s">
        <v>119</v>
      </c>
      <c r="G1883" t="s">
        <v>49</v>
      </c>
      <c r="H1883" t="s">
        <v>50</v>
      </c>
      <c r="I1883">
        <v>324003</v>
      </c>
      <c r="J1883" t="s">
        <v>10</v>
      </c>
      <c r="K1883" s="38">
        <v>3</v>
      </c>
      <c r="L1883" s="38">
        <v>383.33300000000003</v>
      </c>
      <c r="M1883" s="38">
        <v>1149.999</v>
      </c>
      <c r="N1883" s="38">
        <v>0</v>
      </c>
      <c r="O1883" s="38">
        <v>92</v>
      </c>
      <c r="P1883" s="38">
        <v>1241.999</v>
      </c>
      <c r="Q1883">
        <v>2024</v>
      </c>
      <c r="R1883">
        <v>1</v>
      </c>
      <c r="S1883">
        <v>0</v>
      </c>
      <c r="T1883" t="s">
        <v>52</v>
      </c>
      <c r="U1883">
        <v>2101</v>
      </c>
    </row>
    <row r="1884" spans="1:21" x14ac:dyDescent="0.25">
      <c r="A1884">
        <v>6750069062</v>
      </c>
      <c r="B1884" s="37">
        <v>45295</v>
      </c>
      <c r="C1884" t="s">
        <v>45</v>
      </c>
      <c r="D1884" t="s">
        <v>46</v>
      </c>
      <c r="E1884" t="s">
        <v>47</v>
      </c>
      <c r="F1884" t="s">
        <v>113</v>
      </c>
      <c r="G1884" t="s">
        <v>49</v>
      </c>
      <c r="H1884" t="s">
        <v>50</v>
      </c>
      <c r="I1884">
        <v>320107</v>
      </c>
      <c r="J1884" t="s">
        <v>53</v>
      </c>
      <c r="K1884" s="38">
        <v>2</v>
      </c>
      <c r="L1884" s="38">
        <v>332.22199999999998</v>
      </c>
      <c r="M1884" s="38">
        <v>664.44399999999996</v>
      </c>
      <c r="N1884" s="38">
        <v>0</v>
      </c>
      <c r="O1884" s="38">
        <v>53.155999999999999</v>
      </c>
      <c r="P1884" s="38">
        <v>717.6</v>
      </c>
      <c r="Q1884">
        <v>2024</v>
      </c>
      <c r="R1884">
        <v>1</v>
      </c>
      <c r="S1884">
        <v>0</v>
      </c>
      <c r="T1884" t="s">
        <v>52</v>
      </c>
      <c r="U1884">
        <v>2101</v>
      </c>
    </row>
    <row r="1885" spans="1:21" x14ac:dyDescent="0.25">
      <c r="A1885">
        <v>6750069062</v>
      </c>
      <c r="B1885" s="37">
        <v>45295</v>
      </c>
      <c r="C1885" t="s">
        <v>45</v>
      </c>
      <c r="D1885" t="s">
        <v>46</v>
      </c>
      <c r="E1885" t="s">
        <v>47</v>
      </c>
      <c r="F1885" t="s">
        <v>113</v>
      </c>
      <c r="G1885" t="s">
        <v>49</v>
      </c>
      <c r="H1885" t="s">
        <v>50</v>
      </c>
      <c r="I1885">
        <v>320118</v>
      </c>
      <c r="J1885" t="s">
        <v>57</v>
      </c>
      <c r="K1885" s="38">
        <v>2</v>
      </c>
      <c r="L1885" s="38">
        <v>220.417</v>
      </c>
      <c r="M1885" s="38">
        <v>440.834</v>
      </c>
      <c r="N1885" s="38">
        <v>0</v>
      </c>
      <c r="O1885" s="38">
        <v>35.267000000000003</v>
      </c>
      <c r="P1885" s="38">
        <v>476.101</v>
      </c>
      <c r="Q1885">
        <v>2024</v>
      </c>
      <c r="R1885">
        <v>1</v>
      </c>
      <c r="S1885">
        <v>0</v>
      </c>
      <c r="T1885" t="s">
        <v>52</v>
      </c>
      <c r="U1885">
        <v>2101</v>
      </c>
    </row>
    <row r="1886" spans="1:21" x14ac:dyDescent="0.25">
      <c r="A1886">
        <v>6750069062</v>
      </c>
      <c r="B1886" s="37">
        <v>45295</v>
      </c>
      <c r="C1886" t="s">
        <v>45</v>
      </c>
      <c r="D1886" t="s">
        <v>46</v>
      </c>
      <c r="E1886" t="s">
        <v>47</v>
      </c>
      <c r="F1886" t="s">
        <v>113</v>
      </c>
      <c r="G1886" t="s">
        <v>49</v>
      </c>
      <c r="H1886" t="s">
        <v>50</v>
      </c>
      <c r="I1886">
        <v>320917</v>
      </c>
      <c r="J1886" t="s">
        <v>54</v>
      </c>
      <c r="K1886" s="38">
        <v>1</v>
      </c>
      <c r="L1886" s="38">
        <v>332.22199999999998</v>
      </c>
      <c r="M1886" s="38">
        <v>332.22199999999998</v>
      </c>
      <c r="N1886" s="38">
        <v>0</v>
      </c>
      <c r="O1886" s="38">
        <v>26.577999999999999</v>
      </c>
      <c r="P1886" s="38">
        <v>358.8</v>
      </c>
      <c r="Q1886">
        <v>2024</v>
      </c>
      <c r="R1886">
        <v>1</v>
      </c>
      <c r="S1886">
        <v>0</v>
      </c>
      <c r="T1886" t="s">
        <v>52</v>
      </c>
      <c r="U1886">
        <v>2101</v>
      </c>
    </row>
    <row r="1887" spans="1:21" x14ac:dyDescent="0.25">
      <c r="A1887">
        <v>6750069062</v>
      </c>
      <c r="B1887" s="37">
        <v>45295</v>
      </c>
      <c r="C1887" t="s">
        <v>45</v>
      </c>
      <c r="D1887" t="s">
        <v>46</v>
      </c>
      <c r="E1887" t="s">
        <v>47</v>
      </c>
      <c r="F1887" t="s">
        <v>113</v>
      </c>
      <c r="G1887" t="s">
        <v>49</v>
      </c>
      <c r="H1887" t="s">
        <v>50</v>
      </c>
      <c r="I1887">
        <v>323900</v>
      </c>
      <c r="J1887" t="s">
        <v>64</v>
      </c>
      <c r="K1887" s="38">
        <v>1</v>
      </c>
      <c r="L1887" s="38">
        <v>196.71299999999999</v>
      </c>
      <c r="M1887" s="38">
        <v>196.71299999999999</v>
      </c>
      <c r="N1887" s="38">
        <v>-84.305000000000007</v>
      </c>
      <c r="O1887" s="38">
        <v>15.737</v>
      </c>
      <c r="P1887" s="38">
        <v>212.45</v>
      </c>
      <c r="Q1887">
        <v>2024</v>
      </c>
      <c r="R1887">
        <v>1</v>
      </c>
      <c r="S1887">
        <v>0.29999857660363394</v>
      </c>
      <c r="T1887" t="s">
        <v>56</v>
      </c>
      <c r="U1887">
        <v>2101</v>
      </c>
    </row>
    <row r="1888" spans="1:21" x14ac:dyDescent="0.25">
      <c r="A1888">
        <v>6750069062</v>
      </c>
      <c r="B1888" s="37">
        <v>45295</v>
      </c>
      <c r="C1888" t="s">
        <v>45</v>
      </c>
      <c r="D1888" t="s">
        <v>46</v>
      </c>
      <c r="E1888" t="s">
        <v>47</v>
      </c>
      <c r="F1888" t="s">
        <v>113</v>
      </c>
      <c r="G1888" t="s">
        <v>49</v>
      </c>
      <c r="H1888" t="s">
        <v>50</v>
      </c>
      <c r="I1888">
        <v>323103</v>
      </c>
      <c r="J1888" t="s">
        <v>60</v>
      </c>
      <c r="K1888" s="38">
        <v>1</v>
      </c>
      <c r="L1888" s="38">
        <v>196.71299999999999</v>
      </c>
      <c r="M1888" s="38">
        <v>196.71299999999999</v>
      </c>
      <c r="N1888" s="38">
        <v>-84.305000000000007</v>
      </c>
      <c r="O1888" s="38">
        <v>15.737</v>
      </c>
      <c r="P1888" s="38">
        <v>212.45</v>
      </c>
      <c r="Q1888">
        <v>2024</v>
      </c>
      <c r="R1888">
        <v>1</v>
      </c>
      <c r="S1888">
        <v>0.29999857660363394</v>
      </c>
      <c r="T1888" t="s">
        <v>56</v>
      </c>
      <c r="U1888">
        <v>2101</v>
      </c>
    </row>
    <row r="1889" spans="1:21" x14ac:dyDescent="0.25">
      <c r="A1889">
        <v>6750069062</v>
      </c>
      <c r="B1889" s="37">
        <v>45295</v>
      </c>
      <c r="C1889" t="s">
        <v>45</v>
      </c>
      <c r="D1889" t="s">
        <v>46</v>
      </c>
      <c r="E1889" t="s">
        <v>47</v>
      </c>
      <c r="F1889" t="s">
        <v>113</v>
      </c>
      <c r="G1889" t="s">
        <v>49</v>
      </c>
      <c r="H1889" t="s">
        <v>50</v>
      </c>
      <c r="I1889">
        <v>323004</v>
      </c>
      <c r="J1889" t="s">
        <v>61</v>
      </c>
      <c r="K1889" s="38">
        <v>1</v>
      </c>
      <c r="L1889" s="38">
        <v>196.71299999999999</v>
      </c>
      <c r="M1889" s="38">
        <v>196.71299999999999</v>
      </c>
      <c r="N1889" s="38">
        <v>-84.305000000000007</v>
      </c>
      <c r="O1889" s="38">
        <v>15.737</v>
      </c>
      <c r="P1889" s="38">
        <v>212.45</v>
      </c>
      <c r="Q1889">
        <v>2024</v>
      </c>
      <c r="R1889">
        <v>1</v>
      </c>
      <c r="S1889">
        <v>0.29999857660363394</v>
      </c>
      <c r="T1889" t="s">
        <v>56</v>
      </c>
      <c r="U1889">
        <v>2101</v>
      </c>
    </row>
    <row r="1890" spans="1:21" x14ac:dyDescent="0.25">
      <c r="A1890">
        <v>6750069062</v>
      </c>
      <c r="B1890" s="37">
        <v>45295</v>
      </c>
      <c r="C1890" t="s">
        <v>45</v>
      </c>
      <c r="D1890" t="s">
        <v>46</v>
      </c>
      <c r="E1890" t="s">
        <v>47</v>
      </c>
      <c r="F1890" t="s">
        <v>113</v>
      </c>
      <c r="G1890" t="s">
        <v>49</v>
      </c>
      <c r="H1890" t="s">
        <v>50</v>
      </c>
      <c r="I1890">
        <v>320025</v>
      </c>
      <c r="J1890" t="s">
        <v>58</v>
      </c>
      <c r="K1890" s="38">
        <v>3</v>
      </c>
      <c r="L1890" s="38">
        <v>176.334</v>
      </c>
      <c r="M1890" s="38">
        <v>529.00099999999998</v>
      </c>
      <c r="N1890" s="38">
        <v>-132.25</v>
      </c>
      <c r="O1890" s="38">
        <v>42.32</v>
      </c>
      <c r="P1890" s="38">
        <v>571.32100000000003</v>
      </c>
      <c r="Q1890">
        <v>2024</v>
      </c>
      <c r="R1890">
        <v>1</v>
      </c>
      <c r="S1890">
        <v>0.19999939508689576</v>
      </c>
      <c r="T1890" t="s">
        <v>56</v>
      </c>
      <c r="U1890">
        <v>2101</v>
      </c>
    </row>
    <row r="1891" spans="1:21" x14ac:dyDescent="0.25">
      <c r="A1891">
        <v>6750069062</v>
      </c>
      <c r="B1891" s="37">
        <v>45295</v>
      </c>
      <c r="C1891" t="s">
        <v>45</v>
      </c>
      <c r="D1891" t="s">
        <v>46</v>
      </c>
      <c r="E1891" t="s">
        <v>47</v>
      </c>
      <c r="F1891" t="s">
        <v>113</v>
      </c>
      <c r="G1891" t="s">
        <v>49</v>
      </c>
      <c r="H1891" t="s">
        <v>50</v>
      </c>
      <c r="I1891">
        <v>324003</v>
      </c>
      <c r="J1891" t="s">
        <v>10</v>
      </c>
      <c r="K1891" s="38">
        <v>7</v>
      </c>
      <c r="L1891" s="38">
        <v>383.33300000000003</v>
      </c>
      <c r="M1891" s="38">
        <v>2683.3310000000001</v>
      </c>
      <c r="N1891" s="38">
        <v>0</v>
      </c>
      <c r="O1891" s="38">
        <v>214.666</v>
      </c>
      <c r="P1891" s="38">
        <v>2897.9969999999998</v>
      </c>
      <c r="Q1891">
        <v>2024</v>
      </c>
      <c r="R1891">
        <v>1</v>
      </c>
      <c r="S1891">
        <v>0</v>
      </c>
      <c r="T1891" t="s">
        <v>52</v>
      </c>
      <c r="U1891">
        <v>2101</v>
      </c>
    </row>
    <row r="1892" spans="1:21" x14ac:dyDescent="0.25">
      <c r="A1892">
        <v>6750069063</v>
      </c>
      <c r="B1892" s="37">
        <v>45295</v>
      </c>
      <c r="C1892" t="s">
        <v>45</v>
      </c>
      <c r="D1892" t="s">
        <v>46</v>
      </c>
      <c r="E1892" t="s">
        <v>47</v>
      </c>
      <c r="F1892" t="s">
        <v>114</v>
      </c>
      <c r="G1892" t="s">
        <v>49</v>
      </c>
      <c r="H1892" t="s">
        <v>50</v>
      </c>
      <c r="I1892">
        <v>320015</v>
      </c>
      <c r="J1892" t="s">
        <v>51</v>
      </c>
      <c r="K1892" s="38">
        <v>15</v>
      </c>
      <c r="L1892" s="38">
        <v>332.22199999999998</v>
      </c>
      <c r="M1892" s="38">
        <v>4983.33</v>
      </c>
      <c r="N1892" s="38">
        <v>0</v>
      </c>
      <c r="O1892" s="38">
        <v>398.666</v>
      </c>
      <c r="P1892" s="38">
        <v>5381.9960000000001</v>
      </c>
      <c r="Q1892">
        <v>2024</v>
      </c>
      <c r="R1892">
        <v>1</v>
      </c>
      <c r="S1892">
        <v>0</v>
      </c>
      <c r="T1892" t="s">
        <v>52</v>
      </c>
      <c r="U1892">
        <v>2101</v>
      </c>
    </row>
    <row r="1893" spans="1:21" x14ac:dyDescent="0.25">
      <c r="A1893">
        <v>6750069063</v>
      </c>
      <c r="B1893" s="37">
        <v>45295</v>
      </c>
      <c r="C1893" t="s">
        <v>45</v>
      </c>
      <c r="D1893" t="s">
        <v>46</v>
      </c>
      <c r="E1893" t="s">
        <v>47</v>
      </c>
      <c r="F1893" t="s">
        <v>114</v>
      </c>
      <c r="G1893" t="s">
        <v>49</v>
      </c>
      <c r="H1893" t="s">
        <v>50</v>
      </c>
      <c r="I1893">
        <v>320107</v>
      </c>
      <c r="J1893" t="s">
        <v>53</v>
      </c>
      <c r="K1893" s="38">
        <v>8</v>
      </c>
      <c r="L1893" s="38">
        <v>332.22199999999998</v>
      </c>
      <c r="M1893" s="38">
        <v>2657.7759999999998</v>
      </c>
      <c r="N1893" s="38">
        <v>0</v>
      </c>
      <c r="O1893" s="38">
        <v>212.62200000000001</v>
      </c>
      <c r="P1893" s="38">
        <v>2870.3980000000001</v>
      </c>
      <c r="Q1893">
        <v>2024</v>
      </c>
      <c r="R1893">
        <v>1</v>
      </c>
      <c r="S1893">
        <v>0</v>
      </c>
      <c r="T1893" t="s">
        <v>52</v>
      </c>
      <c r="U1893">
        <v>2101</v>
      </c>
    </row>
    <row r="1894" spans="1:21" x14ac:dyDescent="0.25">
      <c r="A1894">
        <v>6750069063</v>
      </c>
      <c r="B1894" s="37">
        <v>45295</v>
      </c>
      <c r="C1894" t="s">
        <v>45</v>
      </c>
      <c r="D1894" t="s">
        <v>46</v>
      </c>
      <c r="E1894" t="s">
        <v>47</v>
      </c>
      <c r="F1894" t="s">
        <v>114</v>
      </c>
      <c r="G1894" t="s">
        <v>49</v>
      </c>
      <c r="H1894" t="s">
        <v>50</v>
      </c>
      <c r="I1894">
        <v>320917</v>
      </c>
      <c r="J1894" t="s">
        <v>54</v>
      </c>
      <c r="K1894" s="38">
        <v>2</v>
      </c>
      <c r="L1894" s="38">
        <v>332.22199999999998</v>
      </c>
      <c r="M1894" s="38">
        <v>664.44399999999996</v>
      </c>
      <c r="N1894" s="38">
        <v>0</v>
      </c>
      <c r="O1894" s="38">
        <v>53.155999999999999</v>
      </c>
      <c r="P1894" s="38">
        <v>717.6</v>
      </c>
      <c r="Q1894">
        <v>2024</v>
      </c>
      <c r="R1894">
        <v>1</v>
      </c>
      <c r="S1894">
        <v>0</v>
      </c>
      <c r="T1894" t="s">
        <v>52</v>
      </c>
      <c r="U1894">
        <v>2101</v>
      </c>
    </row>
    <row r="1895" spans="1:21" x14ac:dyDescent="0.25">
      <c r="A1895">
        <v>6750069064</v>
      </c>
      <c r="B1895" s="37">
        <v>45295</v>
      </c>
      <c r="C1895" t="s">
        <v>45</v>
      </c>
      <c r="D1895" t="s">
        <v>46</v>
      </c>
      <c r="E1895" t="s">
        <v>47</v>
      </c>
      <c r="F1895" t="s">
        <v>115</v>
      </c>
      <c r="G1895" t="s">
        <v>49</v>
      </c>
      <c r="H1895" t="s">
        <v>50</v>
      </c>
      <c r="I1895">
        <v>320015</v>
      </c>
      <c r="J1895" t="s">
        <v>51</v>
      </c>
      <c r="K1895" s="38">
        <v>5</v>
      </c>
      <c r="L1895" s="38">
        <v>332.22199999999998</v>
      </c>
      <c r="M1895" s="38">
        <v>1661.11</v>
      </c>
      <c r="N1895" s="38">
        <v>0</v>
      </c>
      <c r="O1895" s="38">
        <v>132.88900000000001</v>
      </c>
      <c r="P1895" s="38">
        <v>1793.999</v>
      </c>
      <c r="Q1895">
        <v>2024</v>
      </c>
      <c r="R1895">
        <v>1</v>
      </c>
      <c r="S1895">
        <v>0</v>
      </c>
      <c r="T1895" t="s">
        <v>52</v>
      </c>
      <c r="U1895">
        <v>2101</v>
      </c>
    </row>
    <row r="1896" spans="1:21" x14ac:dyDescent="0.25">
      <c r="A1896">
        <v>6750069064</v>
      </c>
      <c r="B1896" s="37">
        <v>45295</v>
      </c>
      <c r="C1896" t="s">
        <v>45</v>
      </c>
      <c r="D1896" t="s">
        <v>46</v>
      </c>
      <c r="E1896" t="s">
        <v>47</v>
      </c>
      <c r="F1896" t="s">
        <v>115</v>
      </c>
      <c r="G1896" t="s">
        <v>49</v>
      </c>
      <c r="H1896" t="s">
        <v>50</v>
      </c>
      <c r="I1896">
        <v>320107</v>
      </c>
      <c r="J1896" t="s">
        <v>53</v>
      </c>
      <c r="K1896" s="38">
        <v>3</v>
      </c>
      <c r="L1896" s="38">
        <v>332.22199999999998</v>
      </c>
      <c r="M1896" s="38">
        <v>996.66600000000005</v>
      </c>
      <c r="N1896" s="38">
        <v>0</v>
      </c>
      <c r="O1896" s="38">
        <v>79.733000000000004</v>
      </c>
      <c r="P1896" s="38">
        <v>1076.3989999999999</v>
      </c>
      <c r="Q1896">
        <v>2024</v>
      </c>
      <c r="R1896">
        <v>1</v>
      </c>
      <c r="S1896">
        <v>0</v>
      </c>
      <c r="T1896" t="s">
        <v>52</v>
      </c>
      <c r="U1896">
        <v>2101</v>
      </c>
    </row>
    <row r="1897" spans="1:21" x14ac:dyDescent="0.25">
      <c r="A1897">
        <v>6750069064</v>
      </c>
      <c r="B1897" s="37">
        <v>45295</v>
      </c>
      <c r="C1897" t="s">
        <v>45</v>
      </c>
      <c r="D1897" t="s">
        <v>46</v>
      </c>
      <c r="E1897" t="s">
        <v>47</v>
      </c>
      <c r="F1897" t="s">
        <v>115</v>
      </c>
      <c r="G1897" t="s">
        <v>49</v>
      </c>
      <c r="H1897" t="s">
        <v>50</v>
      </c>
      <c r="I1897">
        <v>320028</v>
      </c>
      <c r="J1897" t="s">
        <v>11</v>
      </c>
      <c r="K1897" s="38">
        <v>3</v>
      </c>
      <c r="L1897" s="38">
        <v>170.208</v>
      </c>
      <c r="M1897" s="38">
        <v>510.62400000000002</v>
      </c>
      <c r="N1897" s="38">
        <v>0</v>
      </c>
      <c r="O1897" s="38">
        <v>40.85</v>
      </c>
      <c r="P1897" s="38">
        <v>551.47400000000005</v>
      </c>
      <c r="Q1897">
        <v>2024</v>
      </c>
      <c r="R1897">
        <v>1</v>
      </c>
      <c r="S1897">
        <v>0</v>
      </c>
      <c r="T1897" t="s">
        <v>52</v>
      </c>
      <c r="U1897">
        <v>2101</v>
      </c>
    </row>
    <row r="1898" spans="1:21" x14ac:dyDescent="0.25">
      <c r="A1898">
        <v>6750069064</v>
      </c>
      <c r="B1898" s="37">
        <v>45295</v>
      </c>
      <c r="C1898" t="s">
        <v>45</v>
      </c>
      <c r="D1898" t="s">
        <v>46</v>
      </c>
      <c r="E1898" t="s">
        <v>47</v>
      </c>
      <c r="F1898" t="s">
        <v>115</v>
      </c>
      <c r="G1898" t="s">
        <v>49</v>
      </c>
      <c r="H1898" t="s">
        <v>50</v>
      </c>
      <c r="I1898">
        <v>320118</v>
      </c>
      <c r="J1898" t="s">
        <v>57</v>
      </c>
      <c r="K1898" s="38">
        <v>5</v>
      </c>
      <c r="L1898" s="38">
        <v>220.417</v>
      </c>
      <c r="M1898" s="38">
        <v>1102.085</v>
      </c>
      <c r="N1898" s="38">
        <v>0</v>
      </c>
      <c r="O1898" s="38">
        <v>88.167000000000002</v>
      </c>
      <c r="P1898" s="38">
        <v>1190.252</v>
      </c>
      <c r="Q1898">
        <v>2024</v>
      </c>
      <c r="R1898">
        <v>1</v>
      </c>
      <c r="S1898">
        <v>0</v>
      </c>
      <c r="T1898" t="s">
        <v>52</v>
      </c>
      <c r="U1898">
        <v>2101</v>
      </c>
    </row>
    <row r="1899" spans="1:21" x14ac:dyDescent="0.25">
      <c r="A1899">
        <v>6750069064</v>
      </c>
      <c r="B1899" s="37">
        <v>45295</v>
      </c>
      <c r="C1899" t="s">
        <v>45</v>
      </c>
      <c r="D1899" t="s">
        <v>46</v>
      </c>
      <c r="E1899" t="s">
        <v>47</v>
      </c>
      <c r="F1899" t="s">
        <v>115</v>
      </c>
      <c r="G1899" t="s">
        <v>49</v>
      </c>
      <c r="H1899" t="s">
        <v>50</v>
      </c>
      <c r="I1899">
        <v>323103</v>
      </c>
      <c r="J1899" t="s">
        <v>60</v>
      </c>
      <c r="K1899" s="38">
        <v>3</v>
      </c>
      <c r="L1899" s="38">
        <v>196.71299999999999</v>
      </c>
      <c r="M1899" s="38">
        <v>590.13800000000003</v>
      </c>
      <c r="N1899" s="38">
        <v>-252.916</v>
      </c>
      <c r="O1899" s="38">
        <v>47.210999999999999</v>
      </c>
      <c r="P1899" s="38">
        <v>637.34900000000005</v>
      </c>
      <c r="Q1899">
        <v>2024</v>
      </c>
      <c r="R1899">
        <v>1</v>
      </c>
      <c r="S1899">
        <v>0.29999940691888433</v>
      </c>
      <c r="T1899" t="s">
        <v>56</v>
      </c>
      <c r="U1899">
        <v>2101</v>
      </c>
    </row>
    <row r="1900" spans="1:21" x14ac:dyDescent="0.25">
      <c r="A1900">
        <v>6750069064</v>
      </c>
      <c r="B1900" s="37">
        <v>45295</v>
      </c>
      <c r="C1900" t="s">
        <v>45</v>
      </c>
      <c r="D1900" t="s">
        <v>46</v>
      </c>
      <c r="E1900" t="s">
        <v>47</v>
      </c>
      <c r="F1900" t="s">
        <v>115</v>
      </c>
      <c r="G1900" t="s">
        <v>49</v>
      </c>
      <c r="H1900" t="s">
        <v>50</v>
      </c>
      <c r="I1900">
        <v>320025</v>
      </c>
      <c r="J1900" t="s">
        <v>58</v>
      </c>
      <c r="K1900" s="38">
        <v>10</v>
      </c>
      <c r="L1900" s="38">
        <v>176.334</v>
      </c>
      <c r="M1900" s="38">
        <v>1763.336</v>
      </c>
      <c r="N1900" s="38">
        <v>-440.834</v>
      </c>
      <c r="O1900" s="38">
        <v>141.06700000000001</v>
      </c>
      <c r="P1900" s="38">
        <v>1904.403</v>
      </c>
      <c r="Q1900">
        <v>2024</v>
      </c>
      <c r="R1900">
        <v>1</v>
      </c>
      <c r="S1900">
        <v>0.19999963705224724</v>
      </c>
      <c r="T1900" t="s">
        <v>56</v>
      </c>
      <c r="U1900">
        <v>2101</v>
      </c>
    </row>
    <row r="1901" spans="1:21" x14ac:dyDescent="0.25">
      <c r="A1901">
        <v>6750069064</v>
      </c>
      <c r="B1901" s="37">
        <v>45295</v>
      </c>
      <c r="C1901" t="s">
        <v>45</v>
      </c>
      <c r="D1901" t="s">
        <v>46</v>
      </c>
      <c r="E1901" t="s">
        <v>47</v>
      </c>
      <c r="F1901" t="s">
        <v>115</v>
      </c>
      <c r="G1901" t="s">
        <v>49</v>
      </c>
      <c r="H1901" t="s">
        <v>50</v>
      </c>
      <c r="I1901">
        <v>324003</v>
      </c>
      <c r="J1901" t="s">
        <v>10</v>
      </c>
      <c r="K1901" s="38">
        <v>5</v>
      </c>
      <c r="L1901" s="38">
        <v>383.33300000000003</v>
      </c>
      <c r="M1901" s="38">
        <v>1916.665</v>
      </c>
      <c r="N1901" s="38">
        <v>0</v>
      </c>
      <c r="O1901" s="38">
        <v>153.333</v>
      </c>
      <c r="P1901" s="38">
        <v>2069.998</v>
      </c>
      <c r="Q1901">
        <v>2024</v>
      </c>
      <c r="R1901">
        <v>1</v>
      </c>
      <c r="S1901">
        <v>0</v>
      </c>
      <c r="T1901" t="s">
        <v>52</v>
      </c>
      <c r="U1901">
        <v>2101</v>
      </c>
    </row>
    <row r="1902" spans="1:21" x14ac:dyDescent="0.25">
      <c r="A1902">
        <v>6750069064</v>
      </c>
      <c r="B1902" s="37">
        <v>45295</v>
      </c>
      <c r="C1902" t="s">
        <v>45</v>
      </c>
      <c r="D1902" t="s">
        <v>46</v>
      </c>
      <c r="E1902" t="s">
        <v>47</v>
      </c>
      <c r="F1902" t="s">
        <v>115</v>
      </c>
      <c r="G1902" t="s">
        <v>49</v>
      </c>
      <c r="H1902" t="s">
        <v>50</v>
      </c>
      <c r="I1902">
        <v>320400</v>
      </c>
      <c r="J1902" t="s">
        <v>12</v>
      </c>
      <c r="K1902" s="38">
        <v>5</v>
      </c>
      <c r="L1902" s="38">
        <v>169.363</v>
      </c>
      <c r="M1902" s="38">
        <v>846.81700000000001</v>
      </c>
      <c r="N1902" s="38">
        <v>-282.27300000000002</v>
      </c>
      <c r="O1902" s="38">
        <v>67.745000000000005</v>
      </c>
      <c r="P1902" s="38">
        <v>914.56200000000001</v>
      </c>
      <c r="Q1902">
        <v>2024</v>
      </c>
      <c r="R1902">
        <v>1</v>
      </c>
      <c r="S1902">
        <v>0.25000088567055895</v>
      </c>
      <c r="T1902" t="s">
        <v>56</v>
      </c>
      <c r="U1902">
        <v>2101</v>
      </c>
    </row>
    <row r="1903" spans="1:21" x14ac:dyDescent="0.25">
      <c r="A1903">
        <v>6750069064</v>
      </c>
      <c r="B1903" s="37">
        <v>45295</v>
      </c>
      <c r="C1903" t="s">
        <v>45</v>
      </c>
      <c r="D1903" t="s">
        <v>46</v>
      </c>
      <c r="E1903" t="s">
        <v>47</v>
      </c>
      <c r="F1903" t="s">
        <v>115</v>
      </c>
      <c r="G1903" t="s">
        <v>49</v>
      </c>
      <c r="H1903" t="s">
        <v>50</v>
      </c>
      <c r="I1903">
        <v>320100</v>
      </c>
      <c r="J1903" t="s">
        <v>13</v>
      </c>
      <c r="K1903" s="38">
        <v>10</v>
      </c>
      <c r="L1903" s="38">
        <v>169.364</v>
      </c>
      <c r="M1903" s="38">
        <v>1693.635</v>
      </c>
      <c r="N1903" s="38">
        <v>-564.54499999999996</v>
      </c>
      <c r="O1903" s="38">
        <v>135.49100000000001</v>
      </c>
      <c r="P1903" s="38">
        <v>1829.126</v>
      </c>
      <c r="Q1903">
        <v>2024</v>
      </c>
      <c r="R1903">
        <v>1</v>
      </c>
      <c r="S1903">
        <v>0.24999944645810682</v>
      </c>
      <c r="T1903" t="s">
        <v>56</v>
      </c>
      <c r="U1903">
        <v>2101</v>
      </c>
    </row>
    <row r="1904" spans="1:21" x14ac:dyDescent="0.25">
      <c r="A1904">
        <v>6750069065</v>
      </c>
      <c r="B1904" s="37">
        <v>45295</v>
      </c>
      <c r="C1904" t="s">
        <v>45</v>
      </c>
      <c r="D1904" t="s">
        <v>46</v>
      </c>
      <c r="E1904" t="s">
        <v>47</v>
      </c>
      <c r="F1904" t="s">
        <v>108</v>
      </c>
      <c r="G1904" t="s">
        <v>49</v>
      </c>
      <c r="H1904" t="s">
        <v>50</v>
      </c>
      <c r="I1904">
        <v>320917</v>
      </c>
      <c r="J1904" t="s">
        <v>54</v>
      </c>
      <c r="K1904" s="38">
        <v>1</v>
      </c>
      <c r="L1904" s="38">
        <v>332.22199999999998</v>
      </c>
      <c r="M1904" s="38">
        <v>332.22199999999998</v>
      </c>
      <c r="N1904" s="38">
        <v>0</v>
      </c>
      <c r="O1904" s="38">
        <v>26.577999999999999</v>
      </c>
      <c r="P1904" s="38">
        <v>358.8</v>
      </c>
      <c r="Q1904">
        <v>2024</v>
      </c>
      <c r="R1904">
        <v>1</v>
      </c>
      <c r="S1904">
        <v>0</v>
      </c>
      <c r="T1904" t="s">
        <v>52</v>
      </c>
      <c r="U1904">
        <v>2101</v>
      </c>
    </row>
    <row r="1905" spans="1:21" x14ac:dyDescent="0.25">
      <c r="A1905">
        <v>6750069065</v>
      </c>
      <c r="B1905" s="37">
        <v>45295</v>
      </c>
      <c r="C1905" t="s">
        <v>45</v>
      </c>
      <c r="D1905" t="s">
        <v>46</v>
      </c>
      <c r="E1905" t="s">
        <v>47</v>
      </c>
      <c r="F1905" t="s">
        <v>108</v>
      </c>
      <c r="G1905" t="s">
        <v>49</v>
      </c>
      <c r="H1905" t="s">
        <v>50</v>
      </c>
      <c r="I1905">
        <v>323900</v>
      </c>
      <c r="J1905" t="s">
        <v>64</v>
      </c>
      <c r="K1905" s="38">
        <v>2</v>
      </c>
      <c r="L1905" s="38">
        <v>196.71299999999999</v>
      </c>
      <c r="M1905" s="38">
        <v>393.42500000000001</v>
      </c>
      <c r="N1905" s="38">
        <v>-168.61099999999999</v>
      </c>
      <c r="O1905" s="38">
        <v>31.474</v>
      </c>
      <c r="P1905" s="38">
        <v>424.899</v>
      </c>
      <c r="Q1905">
        <v>2024</v>
      </c>
      <c r="R1905">
        <v>1</v>
      </c>
      <c r="S1905">
        <v>0.29999982207577075</v>
      </c>
      <c r="T1905" t="s">
        <v>56</v>
      </c>
      <c r="U1905">
        <v>2101</v>
      </c>
    </row>
    <row r="1906" spans="1:21" x14ac:dyDescent="0.25">
      <c r="A1906">
        <v>6750069065</v>
      </c>
      <c r="B1906" s="37">
        <v>45295</v>
      </c>
      <c r="C1906" t="s">
        <v>45</v>
      </c>
      <c r="D1906" t="s">
        <v>46</v>
      </c>
      <c r="E1906" t="s">
        <v>47</v>
      </c>
      <c r="F1906" t="s">
        <v>108</v>
      </c>
      <c r="G1906" t="s">
        <v>49</v>
      </c>
      <c r="H1906" t="s">
        <v>50</v>
      </c>
      <c r="I1906">
        <v>323103</v>
      </c>
      <c r="J1906" t="s">
        <v>60</v>
      </c>
      <c r="K1906" s="38">
        <v>2</v>
      </c>
      <c r="L1906" s="38">
        <v>196.71299999999999</v>
      </c>
      <c r="M1906" s="38">
        <v>393.42500000000001</v>
      </c>
      <c r="N1906" s="38">
        <v>-168.61099999999999</v>
      </c>
      <c r="O1906" s="38">
        <v>31.474</v>
      </c>
      <c r="P1906" s="38">
        <v>424.899</v>
      </c>
      <c r="Q1906">
        <v>2024</v>
      </c>
      <c r="R1906">
        <v>1</v>
      </c>
      <c r="S1906">
        <v>0.29999982207577075</v>
      </c>
      <c r="T1906" t="s">
        <v>56</v>
      </c>
      <c r="U1906">
        <v>2101</v>
      </c>
    </row>
    <row r="1907" spans="1:21" x14ac:dyDescent="0.25">
      <c r="A1907">
        <v>6750069065</v>
      </c>
      <c r="B1907" s="37">
        <v>45295</v>
      </c>
      <c r="C1907" t="s">
        <v>45</v>
      </c>
      <c r="D1907" t="s">
        <v>46</v>
      </c>
      <c r="E1907" t="s">
        <v>47</v>
      </c>
      <c r="F1907" t="s">
        <v>108</v>
      </c>
      <c r="G1907" t="s">
        <v>49</v>
      </c>
      <c r="H1907" t="s">
        <v>50</v>
      </c>
      <c r="I1907">
        <v>323004</v>
      </c>
      <c r="J1907" t="s">
        <v>61</v>
      </c>
      <c r="K1907" s="38">
        <v>2</v>
      </c>
      <c r="L1907" s="38">
        <v>196.71299999999999</v>
      </c>
      <c r="M1907" s="38">
        <v>393.42500000000001</v>
      </c>
      <c r="N1907" s="38">
        <v>-168.61099999999999</v>
      </c>
      <c r="O1907" s="38">
        <v>31.474</v>
      </c>
      <c r="P1907" s="38">
        <v>424.899</v>
      </c>
      <c r="Q1907">
        <v>2024</v>
      </c>
      <c r="R1907">
        <v>1</v>
      </c>
      <c r="S1907">
        <v>0.29999982207577075</v>
      </c>
      <c r="T1907" t="s">
        <v>56</v>
      </c>
      <c r="U1907">
        <v>2101</v>
      </c>
    </row>
    <row r="1908" spans="1:21" x14ac:dyDescent="0.25">
      <c r="A1908">
        <v>6750069066</v>
      </c>
      <c r="B1908" s="37">
        <v>45295</v>
      </c>
      <c r="C1908" t="s">
        <v>45</v>
      </c>
      <c r="D1908" t="s">
        <v>46</v>
      </c>
      <c r="E1908" t="s">
        <v>47</v>
      </c>
      <c r="F1908" t="s">
        <v>138</v>
      </c>
      <c r="G1908" t="s">
        <v>49</v>
      </c>
      <c r="H1908" t="s">
        <v>50</v>
      </c>
      <c r="I1908">
        <v>320015</v>
      </c>
      <c r="J1908" t="s">
        <v>51</v>
      </c>
      <c r="K1908" s="38">
        <v>7</v>
      </c>
      <c r="L1908" s="38">
        <v>332.22199999999998</v>
      </c>
      <c r="M1908" s="38">
        <v>2325.5540000000001</v>
      </c>
      <c r="N1908" s="38">
        <v>0</v>
      </c>
      <c r="O1908" s="38">
        <v>186.04400000000001</v>
      </c>
      <c r="P1908" s="38">
        <v>2511.598</v>
      </c>
      <c r="Q1908">
        <v>2024</v>
      </c>
      <c r="R1908">
        <v>1</v>
      </c>
      <c r="S1908">
        <v>0</v>
      </c>
      <c r="T1908" t="s">
        <v>52</v>
      </c>
      <c r="U1908">
        <v>2101</v>
      </c>
    </row>
    <row r="1909" spans="1:21" x14ac:dyDescent="0.25">
      <c r="A1909">
        <v>6750069066</v>
      </c>
      <c r="B1909" s="37">
        <v>45295</v>
      </c>
      <c r="C1909" t="s">
        <v>45</v>
      </c>
      <c r="D1909" t="s">
        <v>46</v>
      </c>
      <c r="E1909" t="s">
        <v>47</v>
      </c>
      <c r="F1909" t="s">
        <v>138</v>
      </c>
      <c r="G1909" t="s">
        <v>49</v>
      </c>
      <c r="H1909" t="s">
        <v>50</v>
      </c>
      <c r="I1909">
        <v>320107</v>
      </c>
      <c r="J1909" t="s">
        <v>53</v>
      </c>
      <c r="K1909" s="38">
        <v>4</v>
      </c>
      <c r="L1909" s="38">
        <v>332.22199999999998</v>
      </c>
      <c r="M1909" s="38">
        <v>1328.8879999999999</v>
      </c>
      <c r="N1909" s="38">
        <v>0</v>
      </c>
      <c r="O1909" s="38">
        <v>106.31100000000001</v>
      </c>
      <c r="P1909" s="38">
        <v>1435.1990000000001</v>
      </c>
      <c r="Q1909">
        <v>2024</v>
      </c>
      <c r="R1909">
        <v>1</v>
      </c>
      <c r="S1909">
        <v>0</v>
      </c>
      <c r="T1909" t="s">
        <v>52</v>
      </c>
      <c r="U1909">
        <v>2101</v>
      </c>
    </row>
    <row r="1910" spans="1:21" x14ac:dyDescent="0.25">
      <c r="A1910">
        <v>6750069066</v>
      </c>
      <c r="B1910" s="37">
        <v>45295</v>
      </c>
      <c r="C1910" t="s">
        <v>45</v>
      </c>
      <c r="D1910" t="s">
        <v>46</v>
      </c>
      <c r="E1910" t="s">
        <v>47</v>
      </c>
      <c r="F1910" t="s">
        <v>138</v>
      </c>
      <c r="G1910" t="s">
        <v>49</v>
      </c>
      <c r="H1910" t="s">
        <v>50</v>
      </c>
      <c r="I1910">
        <v>320917</v>
      </c>
      <c r="J1910" t="s">
        <v>54</v>
      </c>
      <c r="K1910" s="38">
        <v>1</v>
      </c>
      <c r="L1910" s="38">
        <v>332.22199999999998</v>
      </c>
      <c r="M1910" s="38">
        <v>332.22199999999998</v>
      </c>
      <c r="N1910" s="38">
        <v>0</v>
      </c>
      <c r="O1910" s="38">
        <v>26.577999999999999</v>
      </c>
      <c r="P1910" s="38">
        <v>358.8</v>
      </c>
      <c r="Q1910">
        <v>2024</v>
      </c>
      <c r="R1910">
        <v>1</v>
      </c>
      <c r="S1910">
        <v>0</v>
      </c>
      <c r="T1910" t="s">
        <v>52</v>
      </c>
      <c r="U1910">
        <v>2101</v>
      </c>
    </row>
    <row r="1911" spans="1:21" x14ac:dyDescent="0.25">
      <c r="A1911">
        <v>6750069066</v>
      </c>
      <c r="B1911" s="37">
        <v>45295</v>
      </c>
      <c r="C1911" t="s">
        <v>45</v>
      </c>
      <c r="D1911" t="s">
        <v>46</v>
      </c>
      <c r="E1911" t="s">
        <v>47</v>
      </c>
      <c r="F1911" t="s">
        <v>138</v>
      </c>
      <c r="G1911" t="s">
        <v>49</v>
      </c>
      <c r="H1911" t="s">
        <v>50</v>
      </c>
      <c r="I1911">
        <v>323900</v>
      </c>
      <c r="J1911" t="s">
        <v>64</v>
      </c>
      <c r="K1911" s="38">
        <v>1</v>
      </c>
      <c r="L1911" s="38">
        <v>196.71299999999999</v>
      </c>
      <c r="M1911" s="38">
        <v>196.71299999999999</v>
      </c>
      <c r="N1911" s="38">
        <v>-84.305000000000007</v>
      </c>
      <c r="O1911" s="38">
        <v>15.737</v>
      </c>
      <c r="P1911" s="38">
        <v>212.45</v>
      </c>
      <c r="Q1911">
        <v>2024</v>
      </c>
      <c r="R1911">
        <v>1</v>
      </c>
      <c r="S1911">
        <v>0.29999857660363394</v>
      </c>
      <c r="T1911" t="s">
        <v>56</v>
      </c>
      <c r="U1911">
        <v>2101</v>
      </c>
    </row>
    <row r="1912" spans="1:21" x14ac:dyDescent="0.25">
      <c r="A1912">
        <v>6750069066</v>
      </c>
      <c r="B1912" s="37">
        <v>45295</v>
      </c>
      <c r="C1912" t="s">
        <v>45</v>
      </c>
      <c r="D1912" t="s">
        <v>46</v>
      </c>
      <c r="E1912" t="s">
        <v>47</v>
      </c>
      <c r="F1912" t="s">
        <v>138</v>
      </c>
      <c r="G1912" t="s">
        <v>49</v>
      </c>
      <c r="H1912" t="s">
        <v>50</v>
      </c>
      <c r="I1912">
        <v>323103</v>
      </c>
      <c r="J1912" t="s">
        <v>60</v>
      </c>
      <c r="K1912" s="38">
        <v>1</v>
      </c>
      <c r="L1912" s="38">
        <v>196.71299999999999</v>
      </c>
      <c r="M1912" s="38">
        <v>196.71299999999999</v>
      </c>
      <c r="N1912" s="38">
        <v>-84.305000000000007</v>
      </c>
      <c r="O1912" s="38">
        <v>15.737</v>
      </c>
      <c r="P1912" s="38">
        <v>212.45</v>
      </c>
      <c r="Q1912">
        <v>2024</v>
      </c>
      <c r="R1912">
        <v>1</v>
      </c>
      <c r="S1912">
        <v>0.29999857660363394</v>
      </c>
      <c r="T1912" t="s">
        <v>56</v>
      </c>
      <c r="U1912">
        <v>2101</v>
      </c>
    </row>
    <row r="1913" spans="1:21" x14ac:dyDescent="0.25">
      <c r="A1913">
        <v>6750069066</v>
      </c>
      <c r="B1913" s="37">
        <v>45295</v>
      </c>
      <c r="C1913" t="s">
        <v>45</v>
      </c>
      <c r="D1913" t="s">
        <v>46</v>
      </c>
      <c r="E1913" t="s">
        <v>47</v>
      </c>
      <c r="F1913" t="s">
        <v>138</v>
      </c>
      <c r="G1913" t="s">
        <v>49</v>
      </c>
      <c r="H1913" t="s">
        <v>50</v>
      </c>
      <c r="I1913">
        <v>323004</v>
      </c>
      <c r="J1913" t="s">
        <v>61</v>
      </c>
      <c r="K1913" s="38">
        <v>1</v>
      </c>
      <c r="L1913" s="38">
        <v>196.71299999999999</v>
      </c>
      <c r="M1913" s="38">
        <v>196.71299999999999</v>
      </c>
      <c r="N1913" s="38">
        <v>-84.305000000000007</v>
      </c>
      <c r="O1913" s="38">
        <v>15.737</v>
      </c>
      <c r="P1913" s="38">
        <v>212.45</v>
      </c>
      <c r="Q1913">
        <v>2024</v>
      </c>
      <c r="R1913">
        <v>1</v>
      </c>
      <c r="S1913">
        <v>0.29999857660363394</v>
      </c>
      <c r="T1913" t="s">
        <v>56</v>
      </c>
      <c r="U1913">
        <v>2101</v>
      </c>
    </row>
    <row r="1914" spans="1:21" x14ac:dyDescent="0.25">
      <c r="A1914">
        <v>6750069066</v>
      </c>
      <c r="B1914" s="37">
        <v>45295</v>
      </c>
      <c r="C1914" t="s">
        <v>45</v>
      </c>
      <c r="D1914" t="s">
        <v>46</v>
      </c>
      <c r="E1914" t="s">
        <v>47</v>
      </c>
      <c r="F1914" t="s">
        <v>138</v>
      </c>
      <c r="G1914" t="s">
        <v>49</v>
      </c>
      <c r="H1914" t="s">
        <v>50</v>
      </c>
      <c r="I1914">
        <v>320025</v>
      </c>
      <c r="J1914" t="s">
        <v>58</v>
      </c>
      <c r="K1914" s="38">
        <v>6</v>
      </c>
      <c r="L1914" s="38">
        <v>176.334</v>
      </c>
      <c r="M1914" s="38">
        <v>1058.002</v>
      </c>
      <c r="N1914" s="38">
        <v>-264.5</v>
      </c>
      <c r="O1914" s="38">
        <v>84.64</v>
      </c>
      <c r="P1914" s="38">
        <v>1142.6420000000001</v>
      </c>
      <c r="Q1914">
        <v>2024</v>
      </c>
      <c r="R1914">
        <v>1</v>
      </c>
      <c r="S1914">
        <v>0.19999939508689576</v>
      </c>
      <c r="T1914" t="s">
        <v>56</v>
      </c>
      <c r="U1914">
        <v>2101</v>
      </c>
    </row>
    <row r="1915" spans="1:21" x14ac:dyDescent="0.25">
      <c r="A1915">
        <v>6750069076</v>
      </c>
      <c r="B1915" s="37">
        <v>45295</v>
      </c>
      <c r="C1915" t="s">
        <v>45</v>
      </c>
      <c r="D1915" t="s">
        <v>46</v>
      </c>
      <c r="E1915" t="s">
        <v>47</v>
      </c>
      <c r="F1915" t="s">
        <v>65</v>
      </c>
      <c r="G1915" t="s">
        <v>49</v>
      </c>
      <c r="H1915" t="s">
        <v>50</v>
      </c>
      <c r="I1915">
        <v>320020</v>
      </c>
      <c r="J1915" t="s">
        <v>84</v>
      </c>
      <c r="K1915" s="38">
        <v>50</v>
      </c>
      <c r="L1915" s="38">
        <v>265.77800000000002</v>
      </c>
      <c r="M1915" s="38">
        <v>13288.88</v>
      </c>
      <c r="N1915" s="38">
        <v>-3322.22</v>
      </c>
      <c r="O1915" s="38">
        <v>1063.1099999999999</v>
      </c>
      <c r="P1915" s="38">
        <v>14351.99</v>
      </c>
      <c r="Q1915">
        <v>2024</v>
      </c>
      <c r="R1915">
        <v>1</v>
      </c>
      <c r="S1915">
        <v>0.19999975919745328</v>
      </c>
      <c r="T1915" t="s">
        <v>56</v>
      </c>
      <c r="U1915">
        <v>2101</v>
      </c>
    </row>
    <row r="1916" spans="1:21" x14ac:dyDescent="0.25">
      <c r="A1916">
        <v>6750069077</v>
      </c>
      <c r="B1916" s="37">
        <v>45295</v>
      </c>
      <c r="C1916" t="s">
        <v>45</v>
      </c>
      <c r="D1916" t="s">
        <v>46</v>
      </c>
      <c r="E1916" t="s">
        <v>47</v>
      </c>
      <c r="F1916" t="s">
        <v>80</v>
      </c>
      <c r="G1916" t="s">
        <v>49</v>
      </c>
      <c r="H1916" t="s">
        <v>50</v>
      </c>
      <c r="I1916">
        <v>320022</v>
      </c>
      <c r="J1916" t="s">
        <v>129</v>
      </c>
      <c r="K1916" s="38">
        <v>10</v>
      </c>
      <c r="L1916" s="38">
        <v>229.58199999999999</v>
      </c>
      <c r="M1916" s="38">
        <v>2295.8200000000002</v>
      </c>
      <c r="N1916" s="38">
        <v>0</v>
      </c>
      <c r="O1916" s="38">
        <v>183.666</v>
      </c>
      <c r="P1916" s="38">
        <v>2479.4859999999999</v>
      </c>
      <c r="Q1916">
        <v>2024</v>
      </c>
      <c r="R1916">
        <v>1</v>
      </c>
      <c r="S1916">
        <v>0</v>
      </c>
      <c r="T1916" t="s">
        <v>52</v>
      </c>
      <c r="U1916">
        <v>2101</v>
      </c>
    </row>
    <row r="1917" spans="1:21" x14ac:dyDescent="0.25">
      <c r="A1917">
        <v>6750069077</v>
      </c>
      <c r="B1917" s="37">
        <v>45295</v>
      </c>
      <c r="C1917" t="s">
        <v>45</v>
      </c>
      <c r="D1917" t="s">
        <v>46</v>
      </c>
      <c r="E1917" t="s">
        <v>47</v>
      </c>
      <c r="F1917" t="s">
        <v>80</v>
      </c>
      <c r="G1917" t="s">
        <v>49</v>
      </c>
      <c r="H1917" t="s">
        <v>50</v>
      </c>
      <c r="I1917">
        <v>320117</v>
      </c>
      <c r="J1917" t="s">
        <v>130</v>
      </c>
      <c r="K1917" s="38">
        <v>10</v>
      </c>
      <c r="L1917" s="38">
        <v>229.58199999999999</v>
      </c>
      <c r="M1917" s="38">
        <v>2295.8200000000002</v>
      </c>
      <c r="N1917" s="38">
        <v>0</v>
      </c>
      <c r="O1917" s="38">
        <v>183.666</v>
      </c>
      <c r="P1917" s="38">
        <v>2479.4859999999999</v>
      </c>
      <c r="Q1917">
        <v>2024</v>
      </c>
      <c r="R1917">
        <v>1</v>
      </c>
      <c r="S1917">
        <v>0</v>
      </c>
      <c r="T1917" t="s">
        <v>52</v>
      </c>
      <c r="U1917">
        <v>2101</v>
      </c>
    </row>
    <row r="1918" spans="1:21" x14ac:dyDescent="0.25">
      <c r="A1918">
        <v>6750069077</v>
      </c>
      <c r="B1918" s="37">
        <v>45295</v>
      </c>
      <c r="C1918" t="s">
        <v>45</v>
      </c>
      <c r="D1918" t="s">
        <v>46</v>
      </c>
      <c r="E1918" t="s">
        <v>47</v>
      </c>
      <c r="F1918" t="s">
        <v>80</v>
      </c>
      <c r="G1918" t="s">
        <v>49</v>
      </c>
      <c r="H1918" t="s">
        <v>50</v>
      </c>
      <c r="I1918">
        <v>320400</v>
      </c>
      <c r="J1918" t="s">
        <v>12</v>
      </c>
      <c r="K1918" s="38">
        <v>10</v>
      </c>
      <c r="L1918" s="38">
        <v>225.81800000000001</v>
      </c>
      <c r="M1918" s="38">
        <v>2258.1799999999998</v>
      </c>
      <c r="N1918" s="38">
        <v>0</v>
      </c>
      <c r="O1918" s="38">
        <v>180.654</v>
      </c>
      <c r="P1918" s="38">
        <v>2438.8339999999998</v>
      </c>
      <c r="Q1918">
        <v>2024</v>
      </c>
      <c r="R1918">
        <v>1</v>
      </c>
      <c r="S1918">
        <v>0</v>
      </c>
      <c r="T1918" t="s">
        <v>52</v>
      </c>
      <c r="U1918">
        <v>2101</v>
      </c>
    </row>
    <row r="1919" spans="1:21" x14ac:dyDescent="0.25">
      <c r="A1919">
        <v>6750069077</v>
      </c>
      <c r="B1919" s="37">
        <v>45295</v>
      </c>
      <c r="C1919" t="s">
        <v>45</v>
      </c>
      <c r="D1919" t="s">
        <v>46</v>
      </c>
      <c r="E1919" t="s">
        <v>47</v>
      </c>
      <c r="F1919" t="s">
        <v>80</v>
      </c>
      <c r="G1919" t="s">
        <v>49</v>
      </c>
      <c r="H1919" t="s">
        <v>50</v>
      </c>
      <c r="I1919">
        <v>320100</v>
      </c>
      <c r="J1919" t="s">
        <v>13</v>
      </c>
      <c r="K1919" s="38">
        <v>9</v>
      </c>
      <c r="L1919" s="38">
        <v>225.81800000000001</v>
      </c>
      <c r="M1919" s="38">
        <v>2032.3620000000001</v>
      </c>
      <c r="N1919" s="38">
        <v>0</v>
      </c>
      <c r="O1919" s="38">
        <v>162.589</v>
      </c>
      <c r="P1919" s="38">
        <v>2194.951</v>
      </c>
      <c r="Q1919">
        <v>2024</v>
      </c>
      <c r="R1919">
        <v>1</v>
      </c>
      <c r="S1919">
        <v>0</v>
      </c>
      <c r="T1919" t="s">
        <v>52</v>
      </c>
      <c r="U1919">
        <v>2101</v>
      </c>
    </row>
    <row r="1920" spans="1:21" x14ac:dyDescent="0.25">
      <c r="A1920">
        <v>6750069077</v>
      </c>
      <c r="B1920" s="37">
        <v>45295</v>
      </c>
      <c r="C1920" t="s">
        <v>45</v>
      </c>
      <c r="D1920" t="s">
        <v>46</v>
      </c>
      <c r="E1920" t="s">
        <v>47</v>
      </c>
      <c r="F1920" t="s">
        <v>80</v>
      </c>
      <c r="G1920" t="s">
        <v>49</v>
      </c>
      <c r="H1920" t="s">
        <v>50</v>
      </c>
      <c r="I1920">
        <v>323104</v>
      </c>
      <c r="J1920" t="s">
        <v>131</v>
      </c>
      <c r="K1920" s="38">
        <v>13</v>
      </c>
      <c r="L1920" s="38">
        <v>200.727</v>
      </c>
      <c r="M1920" s="38">
        <v>2609.451</v>
      </c>
      <c r="N1920" s="38">
        <v>0</v>
      </c>
      <c r="O1920" s="38">
        <v>208.756</v>
      </c>
      <c r="P1920" s="38">
        <v>2818.2069999999999</v>
      </c>
      <c r="Q1920">
        <v>2024</v>
      </c>
      <c r="R1920">
        <v>1</v>
      </c>
      <c r="S1920">
        <v>0</v>
      </c>
      <c r="T1920" t="s">
        <v>52</v>
      </c>
      <c r="U1920">
        <v>2101</v>
      </c>
    </row>
    <row r="1921" spans="1:21" x14ac:dyDescent="0.25">
      <c r="A1921">
        <v>6750069077</v>
      </c>
      <c r="B1921" s="37">
        <v>45295</v>
      </c>
      <c r="C1921" t="s">
        <v>45</v>
      </c>
      <c r="D1921" t="s">
        <v>46</v>
      </c>
      <c r="E1921" t="s">
        <v>47</v>
      </c>
      <c r="F1921" t="s">
        <v>80</v>
      </c>
      <c r="G1921" t="s">
        <v>49</v>
      </c>
      <c r="H1921" t="s">
        <v>50</v>
      </c>
      <c r="I1921">
        <v>323901</v>
      </c>
      <c r="J1921" t="s">
        <v>132</v>
      </c>
      <c r="K1921" s="38">
        <v>12</v>
      </c>
      <c r="L1921" s="38">
        <v>200.727</v>
      </c>
      <c r="M1921" s="38">
        <v>2408.7240000000002</v>
      </c>
      <c r="N1921" s="38">
        <v>0</v>
      </c>
      <c r="O1921" s="38">
        <v>192.69800000000001</v>
      </c>
      <c r="P1921" s="38">
        <v>2601.422</v>
      </c>
      <c r="Q1921">
        <v>2024</v>
      </c>
      <c r="R1921">
        <v>1</v>
      </c>
      <c r="S1921">
        <v>0</v>
      </c>
      <c r="T1921" t="s">
        <v>52</v>
      </c>
      <c r="U1921">
        <v>2101</v>
      </c>
    </row>
    <row r="1922" spans="1:21" x14ac:dyDescent="0.25">
      <c r="A1922">
        <v>6750069078</v>
      </c>
      <c r="B1922" s="37">
        <v>45295</v>
      </c>
      <c r="C1922" t="s">
        <v>45</v>
      </c>
      <c r="D1922" t="s">
        <v>46</v>
      </c>
      <c r="E1922" t="s">
        <v>47</v>
      </c>
      <c r="F1922" t="s">
        <v>115</v>
      </c>
      <c r="G1922" t="s">
        <v>49</v>
      </c>
      <c r="H1922" t="s">
        <v>50</v>
      </c>
      <c r="I1922">
        <v>320022</v>
      </c>
      <c r="J1922" t="s">
        <v>129</v>
      </c>
      <c r="K1922" s="38">
        <v>13</v>
      </c>
      <c r="L1922" s="38">
        <v>229.58199999999999</v>
      </c>
      <c r="M1922" s="38">
        <v>2984.5659999999998</v>
      </c>
      <c r="N1922" s="38">
        <v>0</v>
      </c>
      <c r="O1922" s="38">
        <v>238.76499999999999</v>
      </c>
      <c r="P1922" s="38">
        <v>3223.3310000000001</v>
      </c>
      <c r="Q1922">
        <v>2024</v>
      </c>
      <c r="R1922">
        <v>1</v>
      </c>
      <c r="S1922">
        <v>0</v>
      </c>
      <c r="T1922" t="s">
        <v>52</v>
      </c>
      <c r="U1922">
        <v>2101</v>
      </c>
    </row>
    <row r="1923" spans="1:21" x14ac:dyDescent="0.25">
      <c r="A1923">
        <v>6750069078</v>
      </c>
      <c r="B1923" s="37">
        <v>45295</v>
      </c>
      <c r="C1923" t="s">
        <v>45</v>
      </c>
      <c r="D1923" t="s">
        <v>46</v>
      </c>
      <c r="E1923" t="s">
        <v>47</v>
      </c>
      <c r="F1923" t="s">
        <v>115</v>
      </c>
      <c r="G1923" t="s">
        <v>49</v>
      </c>
      <c r="H1923" t="s">
        <v>50</v>
      </c>
      <c r="I1923">
        <v>320117</v>
      </c>
      <c r="J1923" t="s">
        <v>130</v>
      </c>
      <c r="K1923" s="38">
        <v>12</v>
      </c>
      <c r="L1923" s="38">
        <v>229.58199999999999</v>
      </c>
      <c r="M1923" s="38">
        <v>2754.9839999999999</v>
      </c>
      <c r="N1923" s="38">
        <v>0</v>
      </c>
      <c r="O1923" s="38">
        <v>220.399</v>
      </c>
      <c r="P1923" s="38">
        <v>2975.3829999999998</v>
      </c>
      <c r="Q1923">
        <v>2024</v>
      </c>
      <c r="R1923">
        <v>1</v>
      </c>
      <c r="S1923">
        <v>0</v>
      </c>
      <c r="T1923" t="s">
        <v>52</v>
      </c>
      <c r="U1923">
        <v>2101</v>
      </c>
    </row>
    <row r="1924" spans="1:21" x14ac:dyDescent="0.25">
      <c r="A1924">
        <v>6750069078</v>
      </c>
      <c r="B1924" s="37">
        <v>45295</v>
      </c>
      <c r="C1924" t="s">
        <v>45</v>
      </c>
      <c r="D1924" t="s">
        <v>46</v>
      </c>
      <c r="E1924" t="s">
        <v>47</v>
      </c>
      <c r="F1924" t="s">
        <v>115</v>
      </c>
      <c r="G1924" t="s">
        <v>49</v>
      </c>
      <c r="H1924" t="s">
        <v>50</v>
      </c>
      <c r="I1924">
        <v>320400</v>
      </c>
      <c r="J1924" t="s">
        <v>12</v>
      </c>
      <c r="K1924" s="38">
        <v>13</v>
      </c>
      <c r="L1924" s="38">
        <v>225.81800000000001</v>
      </c>
      <c r="M1924" s="38">
        <v>2935.634</v>
      </c>
      <c r="N1924" s="38">
        <v>0</v>
      </c>
      <c r="O1924" s="38">
        <v>234.851</v>
      </c>
      <c r="P1924" s="38">
        <v>3170.4850000000001</v>
      </c>
      <c r="Q1924">
        <v>2024</v>
      </c>
      <c r="R1924">
        <v>1</v>
      </c>
      <c r="S1924">
        <v>0</v>
      </c>
      <c r="T1924" t="s">
        <v>52</v>
      </c>
      <c r="U1924">
        <v>2101</v>
      </c>
    </row>
    <row r="1925" spans="1:21" x14ac:dyDescent="0.25">
      <c r="A1925">
        <v>6750069078</v>
      </c>
      <c r="B1925" s="37">
        <v>45295</v>
      </c>
      <c r="C1925" t="s">
        <v>45</v>
      </c>
      <c r="D1925" t="s">
        <v>46</v>
      </c>
      <c r="E1925" t="s">
        <v>47</v>
      </c>
      <c r="F1925" t="s">
        <v>115</v>
      </c>
      <c r="G1925" t="s">
        <v>49</v>
      </c>
      <c r="H1925" t="s">
        <v>50</v>
      </c>
      <c r="I1925">
        <v>320100</v>
      </c>
      <c r="J1925" t="s">
        <v>13</v>
      </c>
      <c r="K1925" s="38">
        <v>12</v>
      </c>
      <c r="L1925" s="38">
        <v>225.81800000000001</v>
      </c>
      <c r="M1925" s="38">
        <v>2709.8159999999998</v>
      </c>
      <c r="N1925" s="38">
        <v>0</v>
      </c>
      <c r="O1925" s="38">
        <v>216.785</v>
      </c>
      <c r="P1925" s="38">
        <v>2926.6010000000001</v>
      </c>
      <c r="Q1925">
        <v>2024</v>
      </c>
      <c r="R1925">
        <v>1</v>
      </c>
      <c r="S1925">
        <v>0</v>
      </c>
      <c r="T1925" t="s">
        <v>52</v>
      </c>
      <c r="U1925">
        <v>2101</v>
      </c>
    </row>
    <row r="1926" spans="1:21" x14ac:dyDescent="0.25">
      <c r="A1926">
        <v>6750069078</v>
      </c>
      <c r="B1926" s="37">
        <v>45295</v>
      </c>
      <c r="C1926" t="s">
        <v>45</v>
      </c>
      <c r="D1926" t="s">
        <v>46</v>
      </c>
      <c r="E1926" t="s">
        <v>47</v>
      </c>
      <c r="F1926" t="s">
        <v>115</v>
      </c>
      <c r="G1926" t="s">
        <v>49</v>
      </c>
      <c r="H1926" t="s">
        <v>50</v>
      </c>
      <c r="I1926">
        <v>323104</v>
      </c>
      <c r="J1926" t="s">
        <v>131</v>
      </c>
      <c r="K1926" s="38">
        <v>15</v>
      </c>
      <c r="L1926" s="38">
        <v>200.727</v>
      </c>
      <c r="M1926" s="38">
        <v>3010.9050000000002</v>
      </c>
      <c r="N1926" s="38">
        <v>0</v>
      </c>
      <c r="O1926" s="38">
        <v>240.87200000000001</v>
      </c>
      <c r="P1926" s="38">
        <v>3251.777</v>
      </c>
      <c r="Q1926">
        <v>2024</v>
      </c>
      <c r="R1926">
        <v>1</v>
      </c>
      <c r="S1926">
        <v>0</v>
      </c>
      <c r="T1926" t="s">
        <v>52</v>
      </c>
      <c r="U1926">
        <v>2101</v>
      </c>
    </row>
    <row r="1927" spans="1:21" x14ac:dyDescent="0.25">
      <c r="A1927">
        <v>6750069078</v>
      </c>
      <c r="B1927" s="37">
        <v>45295</v>
      </c>
      <c r="C1927" t="s">
        <v>45</v>
      </c>
      <c r="D1927" t="s">
        <v>46</v>
      </c>
      <c r="E1927" t="s">
        <v>47</v>
      </c>
      <c r="F1927" t="s">
        <v>115</v>
      </c>
      <c r="G1927" t="s">
        <v>49</v>
      </c>
      <c r="H1927" t="s">
        <v>50</v>
      </c>
      <c r="I1927">
        <v>323901</v>
      </c>
      <c r="J1927" t="s">
        <v>132</v>
      </c>
      <c r="K1927" s="38">
        <v>15</v>
      </c>
      <c r="L1927" s="38">
        <v>200.727</v>
      </c>
      <c r="M1927" s="38">
        <v>3010.9050000000002</v>
      </c>
      <c r="N1927" s="38">
        <v>0</v>
      </c>
      <c r="O1927" s="38">
        <v>240.87299999999999</v>
      </c>
      <c r="P1927" s="38">
        <v>3251.7779999999998</v>
      </c>
      <c r="Q1927">
        <v>2024</v>
      </c>
      <c r="R1927">
        <v>1</v>
      </c>
      <c r="S1927">
        <v>0</v>
      </c>
      <c r="T1927" t="s">
        <v>52</v>
      </c>
      <c r="U1927">
        <v>2101</v>
      </c>
    </row>
    <row r="1928" spans="1:21" x14ac:dyDescent="0.25">
      <c r="A1928">
        <v>6750069083</v>
      </c>
      <c r="B1928" s="37">
        <v>45295</v>
      </c>
      <c r="C1928" t="s">
        <v>45</v>
      </c>
      <c r="D1928" t="s">
        <v>46</v>
      </c>
      <c r="E1928" t="s">
        <v>47</v>
      </c>
      <c r="F1928" t="s">
        <v>65</v>
      </c>
      <c r="G1928" t="s">
        <v>49</v>
      </c>
      <c r="H1928" t="s">
        <v>50</v>
      </c>
      <c r="I1928">
        <v>320015</v>
      </c>
      <c r="J1928" t="s">
        <v>51</v>
      </c>
      <c r="K1928" s="38">
        <v>5</v>
      </c>
      <c r="L1928" s="38">
        <v>332.22199999999998</v>
      </c>
      <c r="M1928" s="38">
        <v>1661.11</v>
      </c>
      <c r="N1928" s="38">
        <v>0</v>
      </c>
      <c r="O1928" s="38">
        <v>132.88800000000001</v>
      </c>
      <c r="P1928" s="38">
        <v>1793.998</v>
      </c>
      <c r="Q1928">
        <v>2024</v>
      </c>
      <c r="R1928">
        <v>1</v>
      </c>
      <c r="S1928">
        <v>0</v>
      </c>
      <c r="T1928" t="s">
        <v>52</v>
      </c>
      <c r="U1928">
        <v>2101</v>
      </c>
    </row>
    <row r="1929" spans="1:21" x14ac:dyDescent="0.25">
      <c r="A1929">
        <v>6750069083</v>
      </c>
      <c r="B1929" s="37">
        <v>45295</v>
      </c>
      <c r="C1929" t="s">
        <v>45</v>
      </c>
      <c r="D1929" t="s">
        <v>46</v>
      </c>
      <c r="E1929" t="s">
        <v>47</v>
      </c>
      <c r="F1929" t="s">
        <v>65</v>
      </c>
      <c r="G1929" t="s">
        <v>49</v>
      </c>
      <c r="H1929" t="s">
        <v>50</v>
      </c>
      <c r="I1929">
        <v>320107</v>
      </c>
      <c r="J1929" t="s">
        <v>53</v>
      </c>
      <c r="K1929" s="38">
        <v>2</v>
      </c>
      <c r="L1929" s="38">
        <v>332.22199999999998</v>
      </c>
      <c r="M1929" s="38">
        <v>664.44399999999996</v>
      </c>
      <c r="N1929" s="38">
        <v>0</v>
      </c>
      <c r="O1929" s="38">
        <v>53.155999999999999</v>
      </c>
      <c r="P1929" s="38">
        <v>717.6</v>
      </c>
      <c r="Q1929">
        <v>2024</v>
      </c>
      <c r="R1929">
        <v>1</v>
      </c>
      <c r="S1929">
        <v>0</v>
      </c>
      <c r="T1929" t="s">
        <v>52</v>
      </c>
      <c r="U1929">
        <v>2101</v>
      </c>
    </row>
    <row r="1930" spans="1:21" x14ac:dyDescent="0.25">
      <c r="A1930">
        <v>6750069083</v>
      </c>
      <c r="B1930" s="37">
        <v>45295</v>
      </c>
      <c r="C1930" t="s">
        <v>45</v>
      </c>
      <c r="D1930" t="s">
        <v>46</v>
      </c>
      <c r="E1930" t="s">
        <v>47</v>
      </c>
      <c r="F1930" t="s">
        <v>65</v>
      </c>
      <c r="G1930" t="s">
        <v>49</v>
      </c>
      <c r="H1930" t="s">
        <v>50</v>
      </c>
      <c r="I1930">
        <v>320118</v>
      </c>
      <c r="J1930" t="s">
        <v>57</v>
      </c>
      <c r="K1930" s="38">
        <v>2</v>
      </c>
      <c r="L1930" s="38">
        <v>220.417</v>
      </c>
      <c r="M1930" s="38">
        <v>440.834</v>
      </c>
      <c r="N1930" s="38">
        <v>0</v>
      </c>
      <c r="O1930" s="38">
        <v>35.267000000000003</v>
      </c>
      <c r="P1930" s="38">
        <v>476.101</v>
      </c>
      <c r="Q1930">
        <v>2024</v>
      </c>
      <c r="R1930">
        <v>1</v>
      </c>
      <c r="S1930">
        <v>0</v>
      </c>
      <c r="T1930" t="s">
        <v>52</v>
      </c>
      <c r="U1930">
        <v>2101</v>
      </c>
    </row>
    <row r="1931" spans="1:21" x14ac:dyDescent="0.25">
      <c r="A1931">
        <v>6750069083</v>
      </c>
      <c r="B1931" s="37">
        <v>45295</v>
      </c>
      <c r="C1931" t="s">
        <v>45</v>
      </c>
      <c r="D1931" t="s">
        <v>46</v>
      </c>
      <c r="E1931" t="s">
        <v>47</v>
      </c>
      <c r="F1931" t="s">
        <v>65</v>
      </c>
      <c r="G1931" t="s">
        <v>49</v>
      </c>
      <c r="H1931" t="s">
        <v>50</v>
      </c>
      <c r="I1931">
        <v>320917</v>
      </c>
      <c r="J1931" t="s">
        <v>54</v>
      </c>
      <c r="K1931" s="38">
        <v>2</v>
      </c>
      <c r="L1931" s="38">
        <v>332.22199999999998</v>
      </c>
      <c r="M1931" s="38">
        <v>664.44399999999996</v>
      </c>
      <c r="N1931" s="38">
        <v>0</v>
      </c>
      <c r="O1931" s="38">
        <v>53.155999999999999</v>
      </c>
      <c r="P1931" s="38">
        <v>717.6</v>
      </c>
      <c r="Q1931">
        <v>2024</v>
      </c>
      <c r="R1931">
        <v>1</v>
      </c>
      <c r="S1931">
        <v>0</v>
      </c>
      <c r="T1931" t="s">
        <v>52</v>
      </c>
      <c r="U1931">
        <v>2101</v>
      </c>
    </row>
    <row r="1932" spans="1:21" x14ac:dyDescent="0.25">
      <c r="A1932">
        <v>6750069083</v>
      </c>
      <c r="B1932" s="37">
        <v>45295</v>
      </c>
      <c r="C1932" t="s">
        <v>45</v>
      </c>
      <c r="D1932" t="s">
        <v>46</v>
      </c>
      <c r="E1932" t="s">
        <v>47</v>
      </c>
      <c r="F1932" t="s">
        <v>65</v>
      </c>
      <c r="G1932" t="s">
        <v>49</v>
      </c>
      <c r="H1932" t="s">
        <v>50</v>
      </c>
      <c r="I1932">
        <v>323900</v>
      </c>
      <c r="J1932" t="s">
        <v>64</v>
      </c>
      <c r="K1932" s="38">
        <v>5</v>
      </c>
      <c r="L1932" s="38">
        <v>196.71299999999999</v>
      </c>
      <c r="M1932" s="38">
        <v>983.56299999999999</v>
      </c>
      <c r="N1932" s="38">
        <v>-421.52699999999999</v>
      </c>
      <c r="O1932" s="38">
        <v>78.685000000000002</v>
      </c>
      <c r="P1932" s="38">
        <v>1062.248</v>
      </c>
      <c r="Q1932">
        <v>2024</v>
      </c>
      <c r="R1932">
        <v>1</v>
      </c>
      <c r="S1932">
        <v>0.29999957298169799</v>
      </c>
      <c r="T1932" t="s">
        <v>56</v>
      </c>
      <c r="U1932">
        <v>2101</v>
      </c>
    </row>
    <row r="1933" spans="1:21" x14ac:dyDescent="0.25">
      <c r="A1933">
        <v>6750069083</v>
      </c>
      <c r="B1933" s="37">
        <v>45295</v>
      </c>
      <c r="C1933" t="s">
        <v>45</v>
      </c>
      <c r="D1933" t="s">
        <v>46</v>
      </c>
      <c r="E1933" t="s">
        <v>47</v>
      </c>
      <c r="F1933" t="s">
        <v>65</v>
      </c>
      <c r="G1933" t="s">
        <v>49</v>
      </c>
      <c r="H1933" t="s">
        <v>50</v>
      </c>
      <c r="I1933">
        <v>323103</v>
      </c>
      <c r="J1933" t="s">
        <v>60</v>
      </c>
      <c r="K1933" s="38">
        <v>5</v>
      </c>
      <c r="L1933" s="38">
        <v>196.71299999999999</v>
      </c>
      <c r="M1933" s="38">
        <v>983.56299999999999</v>
      </c>
      <c r="N1933" s="38">
        <v>-421.52699999999999</v>
      </c>
      <c r="O1933" s="38">
        <v>78.685000000000002</v>
      </c>
      <c r="P1933" s="38">
        <v>1062.248</v>
      </c>
      <c r="Q1933">
        <v>2024</v>
      </c>
      <c r="R1933">
        <v>1</v>
      </c>
      <c r="S1933">
        <v>0.29999957298169799</v>
      </c>
      <c r="T1933" t="s">
        <v>56</v>
      </c>
      <c r="U1933">
        <v>2101</v>
      </c>
    </row>
    <row r="1934" spans="1:21" x14ac:dyDescent="0.25">
      <c r="A1934">
        <v>6750069083</v>
      </c>
      <c r="B1934" s="37">
        <v>45295</v>
      </c>
      <c r="C1934" t="s">
        <v>45</v>
      </c>
      <c r="D1934" t="s">
        <v>46</v>
      </c>
      <c r="E1934" t="s">
        <v>47</v>
      </c>
      <c r="F1934" t="s">
        <v>65</v>
      </c>
      <c r="G1934" t="s">
        <v>49</v>
      </c>
      <c r="H1934" t="s">
        <v>50</v>
      </c>
      <c r="I1934">
        <v>323004</v>
      </c>
      <c r="J1934" t="s">
        <v>61</v>
      </c>
      <c r="K1934" s="38">
        <v>5</v>
      </c>
      <c r="L1934" s="38">
        <v>196.71299999999999</v>
      </c>
      <c r="M1934" s="38">
        <v>983.56299999999999</v>
      </c>
      <c r="N1934" s="38">
        <v>-421.52699999999999</v>
      </c>
      <c r="O1934" s="38">
        <v>78.685000000000002</v>
      </c>
      <c r="P1934" s="38">
        <v>1062.248</v>
      </c>
      <c r="Q1934">
        <v>2024</v>
      </c>
      <c r="R1934">
        <v>1</v>
      </c>
      <c r="S1934">
        <v>0.29999957298169799</v>
      </c>
      <c r="T1934" t="s">
        <v>56</v>
      </c>
      <c r="U1934">
        <v>2101</v>
      </c>
    </row>
    <row r="1935" spans="1:21" x14ac:dyDescent="0.25">
      <c r="A1935">
        <v>6750069083</v>
      </c>
      <c r="B1935" s="37">
        <v>45295</v>
      </c>
      <c r="C1935" t="s">
        <v>45</v>
      </c>
      <c r="D1935" t="s">
        <v>46</v>
      </c>
      <c r="E1935" t="s">
        <v>47</v>
      </c>
      <c r="F1935" t="s">
        <v>65</v>
      </c>
      <c r="G1935" t="s">
        <v>49</v>
      </c>
      <c r="H1935" t="s">
        <v>50</v>
      </c>
      <c r="I1935">
        <v>320025</v>
      </c>
      <c r="J1935" t="s">
        <v>58</v>
      </c>
      <c r="K1935" s="38">
        <v>5</v>
      </c>
      <c r="L1935" s="38">
        <v>176.334</v>
      </c>
      <c r="M1935" s="38">
        <v>881.66800000000001</v>
      </c>
      <c r="N1935" s="38">
        <v>-220.417</v>
      </c>
      <c r="O1935" s="38">
        <v>70.533000000000001</v>
      </c>
      <c r="P1935" s="38">
        <v>952.20100000000002</v>
      </c>
      <c r="Q1935">
        <v>2024</v>
      </c>
      <c r="R1935">
        <v>1</v>
      </c>
      <c r="S1935">
        <v>0.19999963705224724</v>
      </c>
      <c r="T1935" t="s">
        <v>56</v>
      </c>
      <c r="U1935">
        <v>2101</v>
      </c>
    </row>
    <row r="1936" spans="1:21" x14ac:dyDescent="0.25">
      <c r="A1936">
        <v>6750069083</v>
      </c>
      <c r="B1936" s="37">
        <v>45295</v>
      </c>
      <c r="C1936" t="s">
        <v>45</v>
      </c>
      <c r="D1936" t="s">
        <v>46</v>
      </c>
      <c r="E1936" t="s">
        <v>47</v>
      </c>
      <c r="F1936" t="s">
        <v>65</v>
      </c>
      <c r="G1936" t="s">
        <v>49</v>
      </c>
      <c r="H1936" t="s">
        <v>50</v>
      </c>
      <c r="I1936">
        <v>324003</v>
      </c>
      <c r="J1936" t="s">
        <v>10</v>
      </c>
      <c r="K1936" s="38">
        <v>2</v>
      </c>
      <c r="L1936" s="38">
        <v>383.33300000000003</v>
      </c>
      <c r="M1936" s="38">
        <v>766.66600000000005</v>
      </c>
      <c r="N1936" s="38">
        <v>0</v>
      </c>
      <c r="O1936" s="38">
        <v>61.332999999999998</v>
      </c>
      <c r="P1936" s="38">
        <v>827.99900000000002</v>
      </c>
      <c r="Q1936">
        <v>2024</v>
      </c>
      <c r="R1936">
        <v>1</v>
      </c>
      <c r="S1936">
        <v>0</v>
      </c>
      <c r="T1936" t="s">
        <v>52</v>
      </c>
      <c r="U1936">
        <v>2101</v>
      </c>
    </row>
    <row r="1937" spans="1:21" x14ac:dyDescent="0.25">
      <c r="A1937">
        <v>6750069083</v>
      </c>
      <c r="B1937" s="37">
        <v>45295</v>
      </c>
      <c r="C1937" t="s">
        <v>45</v>
      </c>
      <c r="D1937" t="s">
        <v>46</v>
      </c>
      <c r="E1937" t="s">
        <v>47</v>
      </c>
      <c r="F1937" t="s">
        <v>65</v>
      </c>
      <c r="G1937" t="s">
        <v>49</v>
      </c>
      <c r="H1937" t="s">
        <v>50</v>
      </c>
      <c r="I1937">
        <v>320400</v>
      </c>
      <c r="J1937" t="s">
        <v>12</v>
      </c>
      <c r="K1937" s="38">
        <v>1</v>
      </c>
      <c r="L1937" s="38">
        <v>169.363</v>
      </c>
      <c r="M1937" s="38">
        <v>169.363</v>
      </c>
      <c r="N1937" s="38">
        <v>-56.454999999999998</v>
      </c>
      <c r="O1937" s="38">
        <v>13.548999999999999</v>
      </c>
      <c r="P1937" s="38">
        <v>182.91200000000001</v>
      </c>
      <c r="Q1937">
        <v>2024</v>
      </c>
      <c r="R1937">
        <v>1</v>
      </c>
      <c r="S1937">
        <v>0.2500022141724752</v>
      </c>
      <c r="T1937" t="s">
        <v>56</v>
      </c>
      <c r="U1937">
        <v>2101</v>
      </c>
    </row>
    <row r="1938" spans="1:21" x14ac:dyDescent="0.25">
      <c r="A1938">
        <v>6750069083</v>
      </c>
      <c r="B1938" s="37">
        <v>45295</v>
      </c>
      <c r="C1938" t="s">
        <v>45</v>
      </c>
      <c r="D1938" t="s">
        <v>46</v>
      </c>
      <c r="E1938" t="s">
        <v>47</v>
      </c>
      <c r="F1938" t="s">
        <v>65</v>
      </c>
      <c r="G1938" t="s">
        <v>49</v>
      </c>
      <c r="H1938" t="s">
        <v>50</v>
      </c>
      <c r="I1938">
        <v>320100</v>
      </c>
      <c r="J1938" t="s">
        <v>13</v>
      </c>
      <c r="K1938" s="38">
        <v>1</v>
      </c>
      <c r="L1938" s="38">
        <v>169.363</v>
      </c>
      <c r="M1938" s="38">
        <v>169.363</v>
      </c>
      <c r="N1938" s="38">
        <v>-56.454999999999998</v>
      </c>
      <c r="O1938" s="38">
        <v>13.548999999999999</v>
      </c>
      <c r="P1938" s="38">
        <v>182.91200000000001</v>
      </c>
      <c r="Q1938">
        <v>2024</v>
      </c>
      <c r="R1938">
        <v>1</v>
      </c>
      <c r="S1938">
        <v>0.2500022141724752</v>
      </c>
      <c r="T1938" t="s">
        <v>56</v>
      </c>
      <c r="U1938">
        <v>2101</v>
      </c>
    </row>
    <row r="1939" spans="1:21" x14ac:dyDescent="0.25">
      <c r="A1939">
        <v>6750069085</v>
      </c>
      <c r="B1939" s="37">
        <v>45296</v>
      </c>
      <c r="C1939" t="s">
        <v>45</v>
      </c>
      <c r="D1939" t="s">
        <v>46</v>
      </c>
      <c r="E1939" t="s">
        <v>47</v>
      </c>
      <c r="F1939" t="s">
        <v>77</v>
      </c>
      <c r="G1939" t="s">
        <v>49</v>
      </c>
      <c r="H1939" t="s">
        <v>50</v>
      </c>
      <c r="I1939">
        <v>320022</v>
      </c>
      <c r="J1939" t="s">
        <v>129</v>
      </c>
      <c r="K1939" s="38">
        <v>3</v>
      </c>
      <c r="L1939" s="38">
        <v>229.58199999999999</v>
      </c>
      <c r="M1939" s="38">
        <v>688.74599999999998</v>
      </c>
      <c r="N1939" s="38">
        <v>0</v>
      </c>
      <c r="O1939" s="38">
        <v>55.1</v>
      </c>
      <c r="P1939" s="38">
        <v>743.846</v>
      </c>
      <c r="Q1939">
        <v>2024</v>
      </c>
      <c r="R1939">
        <v>1</v>
      </c>
      <c r="S1939">
        <v>0</v>
      </c>
      <c r="T1939" t="s">
        <v>52</v>
      </c>
      <c r="U1939">
        <v>2101</v>
      </c>
    </row>
    <row r="1940" spans="1:21" x14ac:dyDescent="0.25">
      <c r="A1940">
        <v>6750069085</v>
      </c>
      <c r="B1940" s="37">
        <v>45296</v>
      </c>
      <c r="C1940" t="s">
        <v>45</v>
      </c>
      <c r="D1940" t="s">
        <v>46</v>
      </c>
      <c r="E1940" t="s">
        <v>47</v>
      </c>
      <c r="F1940" t="s">
        <v>77</v>
      </c>
      <c r="G1940" t="s">
        <v>49</v>
      </c>
      <c r="H1940" t="s">
        <v>50</v>
      </c>
      <c r="I1940">
        <v>320117</v>
      </c>
      <c r="J1940" t="s">
        <v>130</v>
      </c>
      <c r="K1940" s="38">
        <v>2</v>
      </c>
      <c r="L1940" s="38">
        <v>229.58199999999999</v>
      </c>
      <c r="M1940" s="38">
        <v>459.16399999999999</v>
      </c>
      <c r="N1940" s="38">
        <v>0</v>
      </c>
      <c r="O1940" s="38">
        <v>36.732999999999997</v>
      </c>
      <c r="P1940" s="38">
        <v>495.89699999999999</v>
      </c>
      <c r="Q1940">
        <v>2024</v>
      </c>
      <c r="R1940">
        <v>1</v>
      </c>
      <c r="S1940">
        <v>0</v>
      </c>
      <c r="T1940" t="s">
        <v>52</v>
      </c>
      <c r="U1940">
        <v>2101</v>
      </c>
    </row>
    <row r="1941" spans="1:21" x14ac:dyDescent="0.25">
      <c r="A1941">
        <v>6750069085</v>
      </c>
      <c r="B1941" s="37">
        <v>45296</v>
      </c>
      <c r="C1941" t="s">
        <v>45</v>
      </c>
      <c r="D1941" t="s">
        <v>46</v>
      </c>
      <c r="E1941" t="s">
        <v>47</v>
      </c>
      <c r="F1941" t="s">
        <v>77</v>
      </c>
      <c r="G1941" t="s">
        <v>49</v>
      </c>
      <c r="H1941" t="s">
        <v>50</v>
      </c>
      <c r="I1941">
        <v>320400</v>
      </c>
      <c r="J1941" t="s">
        <v>12</v>
      </c>
      <c r="K1941" s="38">
        <v>3</v>
      </c>
      <c r="L1941" s="38">
        <v>225.81800000000001</v>
      </c>
      <c r="M1941" s="38">
        <v>677.45399999999995</v>
      </c>
      <c r="N1941" s="38">
        <v>0</v>
      </c>
      <c r="O1941" s="38">
        <v>54.195999999999998</v>
      </c>
      <c r="P1941" s="38">
        <v>731.65</v>
      </c>
      <c r="Q1941">
        <v>2024</v>
      </c>
      <c r="R1941">
        <v>1</v>
      </c>
      <c r="S1941">
        <v>0</v>
      </c>
      <c r="T1941" t="s">
        <v>52</v>
      </c>
      <c r="U1941">
        <v>2101</v>
      </c>
    </row>
    <row r="1942" spans="1:21" x14ac:dyDescent="0.25">
      <c r="A1942">
        <v>6750069085</v>
      </c>
      <c r="B1942" s="37">
        <v>45296</v>
      </c>
      <c r="C1942" t="s">
        <v>45</v>
      </c>
      <c r="D1942" t="s">
        <v>46</v>
      </c>
      <c r="E1942" t="s">
        <v>47</v>
      </c>
      <c r="F1942" t="s">
        <v>77</v>
      </c>
      <c r="G1942" t="s">
        <v>49</v>
      </c>
      <c r="H1942" t="s">
        <v>50</v>
      </c>
      <c r="I1942">
        <v>320100</v>
      </c>
      <c r="J1942" t="s">
        <v>13</v>
      </c>
      <c r="K1942" s="38">
        <v>3</v>
      </c>
      <c r="L1942" s="38">
        <v>225.81800000000001</v>
      </c>
      <c r="M1942" s="38">
        <v>677.45399999999995</v>
      </c>
      <c r="N1942" s="38">
        <v>0</v>
      </c>
      <c r="O1942" s="38">
        <v>54.195999999999998</v>
      </c>
      <c r="P1942" s="38">
        <v>731.65</v>
      </c>
      <c r="Q1942">
        <v>2024</v>
      </c>
      <c r="R1942">
        <v>1</v>
      </c>
      <c r="S1942">
        <v>0</v>
      </c>
      <c r="T1942" t="s">
        <v>52</v>
      </c>
      <c r="U1942">
        <v>2101</v>
      </c>
    </row>
    <row r="1943" spans="1:21" x14ac:dyDescent="0.25">
      <c r="A1943">
        <v>6750069085</v>
      </c>
      <c r="B1943" s="37">
        <v>45296</v>
      </c>
      <c r="C1943" t="s">
        <v>45</v>
      </c>
      <c r="D1943" t="s">
        <v>46</v>
      </c>
      <c r="E1943" t="s">
        <v>47</v>
      </c>
      <c r="F1943" t="s">
        <v>77</v>
      </c>
      <c r="G1943" t="s">
        <v>49</v>
      </c>
      <c r="H1943" t="s">
        <v>50</v>
      </c>
      <c r="I1943">
        <v>323104</v>
      </c>
      <c r="J1943" t="s">
        <v>131</v>
      </c>
      <c r="K1943" s="38">
        <v>5</v>
      </c>
      <c r="L1943" s="38">
        <v>200.727</v>
      </c>
      <c r="M1943" s="38">
        <v>1003.635</v>
      </c>
      <c r="N1943" s="38">
        <v>0</v>
      </c>
      <c r="O1943" s="38">
        <v>80.290999999999997</v>
      </c>
      <c r="P1943" s="38">
        <v>1083.9259999999999</v>
      </c>
      <c r="Q1943">
        <v>2024</v>
      </c>
      <c r="R1943">
        <v>1</v>
      </c>
      <c r="S1943">
        <v>0</v>
      </c>
      <c r="T1943" t="s">
        <v>52</v>
      </c>
      <c r="U1943">
        <v>2101</v>
      </c>
    </row>
    <row r="1944" spans="1:21" x14ac:dyDescent="0.25">
      <c r="A1944">
        <v>6750069085</v>
      </c>
      <c r="B1944" s="37">
        <v>45296</v>
      </c>
      <c r="C1944" t="s">
        <v>45</v>
      </c>
      <c r="D1944" t="s">
        <v>46</v>
      </c>
      <c r="E1944" t="s">
        <v>47</v>
      </c>
      <c r="F1944" t="s">
        <v>77</v>
      </c>
      <c r="G1944" t="s">
        <v>49</v>
      </c>
      <c r="H1944" t="s">
        <v>50</v>
      </c>
      <c r="I1944">
        <v>323901</v>
      </c>
      <c r="J1944" t="s">
        <v>132</v>
      </c>
      <c r="K1944" s="38">
        <v>5</v>
      </c>
      <c r="L1944" s="38">
        <v>200.727</v>
      </c>
      <c r="M1944" s="38">
        <v>1003.635</v>
      </c>
      <c r="N1944" s="38">
        <v>0</v>
      </c>
      <c r="O1944" s="38">
        <v>80.290999999999997</v>
      </c>
      <c r="P1944" s="38">
        <v>1083.9259999999999</v>
      </c>
      <c r="Q1944">
        <v>2024</v>
      </c>
      <c r="R1944">
        <v>1</v>
      </c>
      <c r="S1944">
        <v>0</v>
      </c>
      <c r="T1944" t="s">
        <v>52</v>
      </c>
      <c r="U1944">
        <v>2101</v>
      </c>
    </row>
    <row r="1945" spans="1:21" x14ac:dyDescent="0.25">
      <c r="A1945">
        <v>6750069086</v>
      </c>
      <c r="B1945" s="37">
        <v>45296</v>
      </c>
      <c r="C1945" t="s">
        <v>45</v>
      </c>
      <c r="D1945" t="s">
        <v>46</v>
      </c>
      <c r="E1945" t="s">
        <v>47</v>
      </c>
      <c r="F1945" t="s">
        <v>114</v>
      </c>
      <c r="G1945" t="s">
        <v>49</v>
      </c>
      <c r="H1945" t="s">
        <v>50</v>
      </c>
      <c r="I1945">
        <v>320022</v>
      </c>
      <c r="J1945" t="s">
        <v>129</v>
      </c>
      <c r="K1945" s="38">
        <v>23</v>
      </c>
      <c r="L1945" s="38">
        <v>229.58199999999999</v>
      </c>
      <c r="M1945" s="38">
        <v>5280.3860000000004</v>
      </c>
      <c r="N1945" s="38">
        <v>0</v>
      </c>
      <c r="O1945" s="38">
        <v>422.43099999999998</v>
      </c>
      <c r="P1945" s="38">
        <v>5702.817</v>
      </c>
      <c r="Q1945">
        <v>2024</v>
      </c>
      <c r="R1945">
        <v>1</v>
      </c>
      <c r="S1945">
        <v>0</v>
      </c>
      <c r="T1945" t="s">
        <v>52</v>
      </c>
      <c r="U1945">
        <v>2101</v>
      </c>
    </row>
    <row r="1946" spans="1:21" x14ac:dyDescent="0.25">
      <c r="A1946">
        <v>6750069086</v>
      </c>
      <c r="B1946" s="37">
        <v>45296</v>
      </c>
      <c r="C1946" t="s">
        <v>45</v>
      </c>
      <c r="D1946" t="s">
        <v>46</v>
      </c>
      <c r="E1946" t="s">
        <v>47</v>
      </c>
      <c r="F1946" t="s">
        <v>114</v>
      </c>
      <c r="G1946" t="s">
        <v>49</v>
      </c>
      <c r="H1946" t="s">
        <v>50</v>
      </c>
      <c r="I1946">
        <v>320117</v>
      </c>
      <c r="J1946" t="s">
        <v>130</v>
      </c>
      <c r="K1946" s="38">
        <v>22</v>
      </c>
      <c r="L1946" s="38">
        <v>229.58199999999999</v>
      </c>
      <c r="M1946" s="38">
        <v>5050.8040000000001</v>
      </c>
      <c r="N1946" s="38">
        <v>0</v>
      </c>
      <c r="O1946" s="38">
        <v>404.06400000000002</v>
      </c>
      <c r="P1946" s="38">
        <v>5454.8680000000004</v>
      </c>
      <c r="Q1946">
        <v>2024</v>
      </c>
      <c r="R1946">
        <v>1</v>
      </c>
      <c r="S1946">
        <v>0</v>
      </c>
      <c r="T1946" t="s">
        <v>52</v>
      </c>
      <c r="U1946">
        <v>2101</v>
      </c>
    </row>
    <row r="1947" spans="1:21" x14ac:dyDescent="0.25">
      <c r="A1947">
        <v>6750069086</v>
      </c>
      <c r="B1947" s="37">
        <v>45296</v>
      </c>
      <c r="C1947" t="s">
        <v>45</v>
      </c>
      <c r="D1947" t="s">
        <v>46</v>
      </c>
      <c r="E1947" t="s">
        <v>47</v>
      </c>
      <c r="F1947" t="s">
        <v>114</v>
      </c>
      <c r="G1947" t="s">
        <v>49</v>
      </c>
      <c r="H1947" t="s">
        <v>50</v>
      </c>
      <c r="I1947">
        <v>320400</v>
      </c>
      <c r="J1947" t="s">
        <v>12</v>
      </c>
      <c r="K1947" s="38">
        <v>22</v>
      </c>
      <c r="L1947" s="38">
        <v>225.81800000000001</v>
      </c>
      <c r="M1947" s="38">
        <v>4967.9960000000001</v>
      </c>
      <c r="N1947" s="38">
        <v>0</v>
      </c>
      <c r="O1947" s="38">
        <v>397.44</v>
      </c>
      <c r="P1947" s="38">
        <v>5365.4359999999997</v>
      </c>
      <c r="Q1947">
        <v>2024</v>
      </c>
      <c r="R1947">
        <v>1</v>
      </c>
      <c r="S1947">
        <v>0</v>
      </c>
      <c r="T1947" t="s">
        <v>52</v>
      </c>
      <c r="U1947">
        <v>2101</v>
      </c>
    </row>
    <row r="1948" spans="1:21" x14ac:dyDescent="0.25">
      <c r="A1948">
        <v>6750069086</v>
      </c>
      <c r="B1948" s="37">
        <v>45296</v>
      </c>
      <c r="C1948" t="s">
        <v>45</v>
      </c>
      <c r="D1948" t="s">
        <v>46</v>
      </c>
      <c r="E1948" t="s">
        <v>47</v>
      </c>
      <c r="F1948" t="s">
        <v>114</v>
      </c>
      <c r="G1948" t="s">
        <v>49</v>
      </c>
      <c r="H1948" t="s">
        <v>50</v>
      </c>
      <c r="I1948">
        <v>320100</v>
      </c>
      <c r="J1948" t="s">
        <v>13</v>
      </c>
      <c r="K1948" s="38">
        <v>22</v>
      </c>
      <c r="L1948" s="38">
        <v>225.81800000000001</v>
      </c>
      <c r="M1948" s="38">
        <v>4967.9960000000001</v>
      </c>
      <c r="N1948" s="38">
        <v>0</v>
      </c>
      <c r="O1948" s="38">
        <v>397.44</v>
      </c>
      <c r="P1948" s="38">
        <v>5365.4359999999997</v>
      </c>
      <c r="Q1948">
        <v>2024</v>
      </c>
      <c r="R1948">
        <v>1</v>
      </c>
      <c r="S1948">
        <v>0</v>
      </c>
      <c r="T1948" t="s">
        <v>52</v>
      </c>
      <c r="U1948">
        <v>2101</v>
      </c>
    </row>
    <row r="1949" spans="1:21" x14ac:dyDescent="0.25">
      <c r="A1949">
        <v>6750069086</v>
      </c>
      <c r="B1949" s="37">
        <v>45296</v>
      </c>
      <c r="C1949" t="s">
        <v>45</v>
      </c>
      <c r="D1949" t="s">
        <v>46</v>
      </c>
      <c r="E1949" t="s">
        <v>47</v>
      </c>
      <c r="F1949" t="s">
        <v>114</v>
      </c>
      <c r="G1949" t="s">
        <v>49</v>
      </c>
      <c r="H1949" t="s">
        <v>50</v>
      </c>
      <c r="I1949">
        <v>323104</v>
      </c>
      <c r="J1949" t="s">
        <v>131</v>
      </c>
      <c r="K1949" s="38">
        <v>25</v>
      </c>
      <c r="L1949" s="38">
        <v>200.727</v>
      </c>
      <c r="M1949" s="38">
        <v>5018.1750000000002</v>
      </c>
      <c r="N1949" s="38">
        <v>0</v>
      </c>
      <c r="O1949" s="38">
        <v>401.45400000000001</v>
      </c>
      <c r="P1949" s="38">
        <v>5419.6289999999999</v>
      </c>
      <c r="Q1949">
        <v>2024</v>
      </c>
      <c r="R1949">
        <v>1</v>
      </c>
      <c r="S1949">
        <v>0</v>
      </c>
      <c r="T1949" t="s">
        <v>52</v>
      </c>
      <c r="U1949">
        <v>2101</v>
      </c>
    </row>
    <row r="1950" spans="1:21" x14ac:dyDescent="0.25">
      <c r="A1950">
        <v>6750069086</v>
      </c>
      <c r="B1950" s="37">
        <v>45296</v>
      </c>
      <c r="C1950" t="s">
        <v>45</v>
      </c>
      <c r="D1950" t="s">
        <v>46</v>
      </c>
      <c r="E1950" t="s">
        <v>47</v>
      </c>
      <c r="F1950" t="s">
        <v>114</v>
      </c>
      <c r="G1950" t="s">
        <v>49</v>
      </c>
      <c r="H1950" t="s">
        <v>50</v>
      </c>
      <c r="I1950">
        <v>323901</v>
      </c>
      <c r="J1950" t="s">
        <v>132</v>
      </c>
      <c r="K1950" s="38">
        <v>25</v>
      </c>
      <c r="L1950" s="38">
        <v>200.727</v>
      </c>
      <c r="M1950" s="38">
        <v>5018.1750000000002</v>
      </c>
      <c r="N1950" s="38">
        <v>0</v>
      </c>
      <c r="O1950" s="38">
        <v>401.45400000000001</v>
      </c>
      <c r="P1950" s="38">
        <v>5419.6289999999999</v>
      </c>
      <c r="Q1950">
        <v>2024</v>
      </c>
      <c r="R1950">
        <v>1</v>
      </c>
      <c r="S1950">
        <v>0</v>
      </c>
      <c r="T1950" t="s">
        <v>52</v>
      </c>
      <c r="U1950">
        <v>2101</v>
      </c>
    </row>
    <row r="1951" spans="1:21" x14ac:dyDescent="0.25">
      <c r="A1951">
        <v>6750069087</v>
      </c>
      <c r="B1951" s="37">
        <v>45296</v>
      </c>
      <c r="C1951" t="s">
        <v>45</v>
      </c>
      <c r="D1951" t="s">
        <v>123</v>
      </c>
      <c r="E1951" t="s">
        <v>5</v>
      </c>
      <c r="F1951" t="s">
        <v>124</v>
      </c>
      <c r="G1951" t="s">
        <v>49</v>
      </c>
      <c r="H1951" t="s">
        <v>50</v>
      </c>
      <c r="I1951">
        <v>320015</v>
      </c>
      <c r="J1951" t="s">
        <v>51</v>
      </c>
      <c r="K1951" s="38">
        <v>5</v>
      </c>
      <c r="L1951" s="38">
        <v>332.45499999999998</v>
      </c>
      <c r="M1951" s="38">
        <v>1662.2750000000001</v>
      </c>
      <c r="N1951" s="38">
        <v>0</v>
      </c>
      <c r="O1951" s="38">
        <v>132.982</v>
      </c>
      <c r="P1951" s="38">
        <v>1795.2570000000001</v>
      </c>
      <c r="Q1951">
        <v>2024</v>
      </c>
      <c r="R1951">
        <v>1</v>
      </c>
      <c r="S1951">
        <v>0</v>
      </c>
      <c r="T1951" t="s">
        <v>52</v>
      </c>
      <c r="U1951">
        <v>2101</v>
      </c>
    </row>
    <row r="1952" spans="1:21" x14ac:dyDescent="0.25">
      <c r="A1952">
        <v>6750069087</v>
      </c>
      <c r="B1952" s="37">
        <v>45296</v>
      </c>
      <c r="C1952" t="s">
        <v>45</v>
      </c>
      <c r="D1952" t="s">
        <v>123</v>
      </c>
      <c r="E1952" t="s">
        <v>5</v>
      </c>
      <c r="F1952" t="s">
        <v>124</v>
      </c>
      <c r="G1952" t="s">
        <v>49</v>
      </c>
      <c r="H1952" t="s">
        <v>50</v>
      </c>
      <c r="I1952">
        <v>320108</v>
      </c>
      <c r="J1952" t="s">
        <v>73</v>
      </c>
      <c r="K1952" s="38">
        <v>1</v>
      </c>
      <c r="L1952" s="38">
        <v>319.90899999999999</v>
      </c>
      <c r="M1952" s="38">
        <v>319.90899999999999</v>
      </c>
      <c r="N1952" s="38">
        <v>0</v>
      </c>
      <c r="O1952" s="38">
        <v>25.593</v>
      </c>
      <c r="P1952" s="38">
        <v>345.50200000000001</v>
      </c>
      <c r="Q1952">
        <v>2024</v>
      </c>
      <c r="R1952">
        <v>1</v>
      </c>
      <c r="S1952">
        <v>0</v>
      </c>
      <c r="T1952" t="s">
        <v>52</v>
      </c>
      <c r="U1952">
        <v>2101</v>
      </c>
    </row>
    <row r="1953" spans="1:21" x14ac:dyDescent="0.25">
      <c r="A1953">
        <v>6750069087</v>
      </c>
      <c r="B1953" s="37">
        <v>45296</v>
      </c>
      <c r="C1953" t="s">
        <v>45</v>
      </c>
      <c r="D1953" t="s">
        <v>123</v>
      </c>
      <c r="E1953" t="s">
        <v>5</v>
      </c>
      <c r="F1953" t="s">
        <v>124</v>
      </c>
      <c r="G1953" t="s">
        <v>49</v>
      </c>
      <c r="H1953" t="s">
        <v>50</v>
      </c>
      <c r="I1953">
        <v>320020</v>
      </c>
      <c r="J1953" t="s">
        <v>84</v>
      </c>
      <c r="K1953" s="38">
        <v>15</v>
      </c>
      <c r="L1953" s="38">
        <v>254.22200000000001</v>
      </c>
      <c r="M1953" s="38">
        <v>3813.3359999999998</v>
      </c>
      <c r="N1953" s="38">
        <v>-953.33399999999995</v>
      </c>
      <c r="O1953" s="38">
        <v>305.06799999999998</v>
      </c>
      <c r="P1953" s="38">
        <v>4118.4040000000005</v>
      </c>
      <c r="Q1953">
        <v>2024</v>
      </c>
      <c r="R1953">
        <v>1</v>
      </c>
      <c r="S1953">
        <v>0.20000025174839259</v>
      </c>
      <c r="T1953" t="s">
        <v>56</v>
      </c>
      <c r="U1953">
        <v>2101</v>
      </c>
    </row>
    <row r="1954" spans="1:21" x14ac:dyDescent="0.25">
      <c r="A1954">
        <v>6750069087</v>
      </c>
      <c r="B1954" s="37">
        <v>45296</v>
      </c>
      <c r="C1954" t="s">
        <v>45</v>
      </c>
      <c r="D1954" t="s">
        <v>123</v>
      </c>
      <c r="E1954" t="s">
        <v>5</v>
      </c>
      <c r="F1954" t="s">
        <v>124</v>
      </c>
      <c r="G1954" t="s">
        <v>49</v>
      </c>
      <c r="H1954" t="s">
        <v>50</v>
      </c>
      <c r="I1954">
        <v>324003</v>
      </c>
      <c r="J1954" t="s">
        <v>10</v>
      </c>
      <c r="K1954" s="38">
        <v>2</v>
      </c>
      <c r="L1954" s="38">
        <v>366.66699999999997</v>
      </c>
      <c r="M1954" s="38">
        <v>733.33399999999995</v>
      </c>
      <c r="N1954" s="38">
        <v>0</v>
      </c>
      <c r="O1954" s="38">
        <v>58.667000000000002</v>
      </c>
      <c r="P1954" s="38">
        <v>792.00099999999998</v>
      </c>
      <c r="Q1954">
        <v>2024</v>
      </c>
      <c r="R1954">
        <v>1</v>
      </c>
      <c r="S1954">
        <v>0</v>
      </c>
      <c r="T1954" t="s">
        <v>52</v>
      </c>
      <c r="U1954">
        <v>2101</v>
      </c>
    </row>
    <row r="1955" spans="1:21" x14ac:dyDescent="0.25">
      <c r="A1955">
        <v>6750069087</v>
      </c>
      <c r="B1955" s="37">
        <v>45296</v>
      </c>
      <c r="C1955" t="s">
        <v>45</v>
      </c>
      <c r="D1955" t="s">
        <v>123</v>
      </c>
      <c r="E1955" t="s">
        <v>5</v>
      </c>
      <c r="F1955" t="s">
        <v>124</v>
      </c>
      <c r="G1955" t="s">
        <v>49</v>
      </c>
      <c r="H1955" t="s">
        <v>50</v>
      </c>
      <c r="I1955">
        <v>322000</v>
      </c>
      <c r="J1955" t="s">
        <v>69</v>
      </c>
      <c r="K1955" s="38">
        <v>1</v>
      </c>
      <c r="L1955" s="38">
        <v>281.01799999999997</v>
      </c>
      <c r="M1955" s="38">
        <v>281.01799999999997</v>
      </c>
      <c r="N1955" s="38">
        <v>0</v>
      </c>
      <c r="O1955" s="38">
        <v>22.481000000000002</v>
      </c>
      <c r="P1955" s="38">
        <v>303.49900000000002</v>
      </c>
      <c r="Q1955">
        <v>2024</v>
      </c>
      <c r="R1955">
        <v>1</v>
      </c>
      <c r="S1955">
        <v>0</v>
      </c>
      <c r="T1955" t="s">
        <v>52</v>
      </c>
      <c r="U1955">
        <v>2101</v>
      </c>
    </row>
    <row r="1956" spans="1:21" x14ac:dyDescent="0.25">
      <c r="A1956">
        <v>6750069087</v>
      </c>
      <c r="B1956" s="37">
        <v>45296</v>
      </c>
      <c r="C1956" t="s">
        <v>45</v>
      </c>
      <c r="D1956" t="s">
        <v>123</v>
      </c>
      <c r="E1956" t="s">
        <v>5</v>
      </c>
      <c r="F1956" t="s">
        <v>124</v>
      </c>
      <c r="G1956" t="s">
        <v>49</v>
      </c>
      <c r="H1956" t="s">
        <v>50</v>
      </c>
      <c r="I1956">
        <v>322110</v>
      </c>
      <c r="J1956" t="s">
        <v>85</v>
      </c>
      <c r="K1956" s="38">
        <v>1</v>
      </c>
      <c r="L1956" s="38">
        <v>281.01799999999997</v>
      </c>
      <c r="M1956" s="38">
        <v>281.01799999999997</v>
      </c>
      <c r="N1956" s="38">
        <v>0</v>
      </c>
      <c r="O1956" s="38">
        <v>22.481000000000002</v>
      </c>
      <c r="P1956" s="38">
        <v>303.49900000000002</v>
      </c>
      <c r="Q1956">
        <v>2024</v>
      </c>
      <c r="R1956">
        <v>1</v>
      </c>
      <c r="S1956">
        <v>0</v>
      </c>
      <c r="T1956" t="s">
        <v>52</v>
      </c>
      <c r="U1956">
        <v>2101</v>
      </c>
    </row>
    <row r="1957" spans="1:21" x14ac:dyDescent="0.25">
      <c r="A1957">
        <v>6750069087</v>
      </c>
      <c r="B1957" s="37">
        <v>45296</v>
      </c>
      <c r="C1957" t="s">
        <v>45</v>
      </c>
      <c r="D1957" t="s">
        <v>123</v>
      </c>
      <c r="E1957" t="s">
        <v>5</v>
      </c>
      <c r="F1957" t="s">
        <v>124</v>
      </c>
      <c r="G1957" t="s">
        <v>49</v>
      </c>
      <c r="H1957" t="s">
        <v>50</v>
      </c>
      <c r="I1957">
        <v>322231</v>
      </c>
      <c r="J1957" t="s">
        <v>120</v>
      </c>
      <c r="K1957" s="38">
        <v>1</v>
      </c>
      <c r="L1957" s="38">
        <v>281.01799999999997</v>
      </c>
      <c r="M1957" s="38">
        <v>281.01799999999997</v>
      </c>
      <c r="N1957" s="38">
        <v>0</v>
      </c>
      <c r="O1957" s="38">
        <v>22.481000000000002</v>
      </c>
      <c r="P1957" s="38">
        <v>303.49900000000002</v>
      </c>
      <c r="Q1957">
        <v>2024</v>
      </c>
      <c r="R1957">
        <v>1</v>
      </c>
      <c r="S1957">
        <v>0</v>
      </c>
      <c r="T1957" t="s">
        <v>52</v>
      </c>
      <c r="U1957">
        <v>2101</v>
      </c>
    </row>
    <row r="1958" spans="1:21" x14ac:dyDescent="0.25">
      <c r="A1958">
        <v>6750069088</v>
      </c>
      <c r="B1958" s="37">
        <v>45296</v>
      </c>
      <c r="C1958" t="s">
        <v>45</v>
      </c>
      <c r="D1958" t="s">
        <v>95</v>
      </c>
      <c r="E1958" t="s">
        <v>5</v>
      </c>
      <c r="F1958" t="s">
        <v>96</v>
      </c>
      <c r="G1958" t="s">
        <v>49</v>
      </c>
      <c r="H1958" t="s">
        <v>50</v>
      </c>
      <c r="I1958">
        <v>320015</v>
      </c>
      <c r="J1958" t="s">
        <v>51</v>
      </c>
      <c r="K1958" s="38">
        <v>1</v>
      </c>
      <c r="L1958" s="38">
        <v>332.45499999999998</v>
      </c>
      <c r="M1958" s="38">
        <v>332.45499999999998</v>
      </c>
      <c r="N1958" s="38">
        <v>0</v>
      </c>
      <c r="O1958" s="38">
        <v>26.596</v>
      </c>
      <c r="P1958" s="38">
        <v>359.05099999999999</v>
      </c>
      <c r="Q1958">
        <v>2024</v>
      </c>
      <c r="R1958">
        <v>1</v>
      </c>
      <c r="S1958">
        <v>0</v>
      </c>
      <c r="T1958" t="s">
        <v>52</v>
      </c>
      <c r="U1958">
        <v>2101</v>
      </c>
    </row>
    <row r="1959" spans="1:21" x14ac:dyDescent="0.25">
      <c r="A1959">
        <v>6750069088</v>
      </c>
      <c r="B1959" s="37">
        <v>45296</v>
      </c>
      <c r="C1959" t="s">
        <v>45</v>
      </c>
      <c r="D1959" t="s">
        <v>95</v>
      </c>
      <c r="E1959" t="s">
        <v>5</v>
      </c>
      <c r="F1959" t="s">
        <v>96</v>
      </c>
      <c r="G1959" t="s">
        <v>49</v>
      </c>
      <c r="H1959" t="s">
        <v>50</v>
      </c>
      <c r="I1959">
        <v>320028</v>
      </c>
      <c r="J1959" t="s">
        <v>11</v>
      </c>
      <c r="K1959" s="38">
        <v>15</v>
      </c>
      <c r="L1959" s="38">
        <v>133.77799999999999</v>
      </c>
      <c r="M1959" s="38">
        <v>2006.664</v>
      </c>
      <c r="N1959" s="38">
        <v>-501.666</v>
      </c>
      <c r="O1959" s="38">
        <v>160.53299999999999</v>
      </c>
      <c r="P1959" s="38">
        <v>2167.1970000000001</v>
      </c>
      <c r="Q1959">
        <v>2024</v>
      </c>
      <c r="R1959">
        <v>1</v>
      </c>
      <c r="S1959">
        <v>0.19999952159519302</v>
      </c>
      <c r="T1959" t="s">
        <v>56</v>
      </c>
      <c r="U1959">
        <v>2101</v>
      </c>
    </row>
    <row r="1960" spans="1:21" x14ac:dyDescent="0.25">
      <c r="A1960">
        <v>6750069088</v>
      </c>
      <c r="B1960" s="37">
        <v>45296</v>
      </c>
      <c r="C1960" t="s">
        <v>45</v>
      </c>
      <c r="D1960" t="s">
        <v>95</v>
      </c>
      <c r="E1960" t="s">
        <v>5</v>
      </c>
      <c r="F1960" t="s">
        <v>96</v>
      </c>
      <c r="G1960" t="s">
        <v>49</v>
      </c>
      <c r="H1960" t="s">
        <v>50</v>
      </c>
      <c r="I1960">
        <v>320108</v>
      </c>
      <c r="J1960" t="s">
        <v>73</v>
      </c>
      <c r="K1960" s="38">
        <v>1</v>
      </c>
      <c r="L1960" s="38">
        <v>319.90899999999999</v>
      </c>
      <c r="M1960" s="38">
        <v>319.90899999999999</v>
      </c>
      <c r="N1960" s="38">
        <v>0</v>
      </c>
      <c r="O1960" s="38">
        <v>25.593</v>
      </c>
      <c r="P1960" s="38">
        <v>345.50200000000001</v>
      </c>
      <c r="Q1960">
        <v>2024</v>
      </c>
      <c r="R1960">
        <v>1</v>
      </c>
      <c r="S1960">
        <v>0</v>
      </c>
      <c r="T1960" t="s">
        <v>52</v>
      </c>
      <c r="U1960">
        <v>2101</v>
      </c>
    </row>
    <row r="1961" spans="1:21" x14ac:dyDescent="0.25">
      <c r="A1961">
        <v>6750069088</v>
      </c>
      <c r="B1961" s="37">
        <v>45296</v>
      </c>
      <c r="C1961" t="s">
        <v>45</v>
      </c>
      <c r="D1961" t="s">
        <v>95</v>
      </c>
      <c r="E1961" t="s">
        <v>5</v>
      </c>
      <c r="F1961" t="s">
        <v>96</v>
      </c>
      <c r="G1961" t="s">
        <v>49</v>
      </c>
      <c r="H1961" t="s">
        <v>50</v>
      </c>
      <c r="I1961">
        <v>320020</v>
      </c>
      <c r="J1961" t="s">
        <v>84</v>
      </c>
      <c r="K1961" s="38">
        <v>35</v>
      </c>
      <c r="L1961" s="38">
        <v>254.22200000000001</v>
      </c>
      <c r="M1961" s="38">
        <v>8897.7839999999997</v>
      </c>
      <c r="N1961" s="38">
        <v>-2224.4459999999999</v>
      </c>
      <c r="O1961" s="38">
        <v>711.82299999999998</v>
      </c>
      <c r="P1961" s="38">
        <v>9609.607</v>
      </c>
      <c r="Q1961">
        <v>2024</v>
      </c>
      <c r="R1961">
        <v>1</v>
      </c>
      <c r="S1961">
        <v>0.20000025174839259</v>
      </c>
      <c r="T1961" t="s">
        <v>56</v>
      </c>
      <c r="U1961">
        <v>2101</v>
      </c>
    </row>
    <row r="1962" spans="1:21" x14ac:dyDescent="0.25">
      <c r="A1962">
        <v>6750069088</v>
      </c>
      <c r="B1962" s="37">
        <v>45296</v>
      </c>
      <c r="C1962" t="s">
        <v>45</v>
      </c>
      <c r="D1962" t="s">
        <v>95</v>
      </c>
      <c r="E1962" t="s">
        <v>5</v>
      </c>
      <c r="F1962" t="s">
        <v>96</v>
      </c>
      <c r="G1962" t="s">
        <v>49</v>
      </c>
      <c r="H1962" t="s">
        <v>50</v>
      </c>
      <c r="I1962">
        <v>324003</v>
      </c>
      <c r="J1962" t="s">
        <v>10</v>
      </c>
      <c r="K1962" s="38">
        <v>9</v>
      </c>
      <c r="L1962" s="38">
        <v>366.66699999999997</v>
      </c>
      <c r="M1962" s="38">
        <v>3300.0030000000002</v>
      </c>
      <c r="N1962" s="38">
        <v>0</v>
      </c>
      <c r="O1962" s="38">
        <v>264</v>
      </c>
      <c r="P1962" s="38">
        <v>3564.0030000000002</v>
      </c>
      <c r="Q1962">
        <v>2024</v>
      </c>
      <c r="R1962">
        <v>1</v>
      </c>
      <c r="S1962">
        <v>0</v>
      </c>
      <c r="T1962" t="s">
        <v>52</v>
      </c>
      <c r="U1962">
        <v>2101</v>
      </c>
    </row>
    <row r="1963" spans="1:21" x14ac:dyDescent="0.25">
      <c r="A1963">
        <v>6750069089</v>
      </c>
      <c r="B1963" s="37">
        <v>45296</v>
      </c>
      <c r="C1963" t="s">
        <v>45</v>
      </c>
      <c r="D1963" t="s">
        <v>70</v>
      </c>
      <c r="E1963" t="s">
        <v>5</v>
      </c>
      <c r="F1963" t="s">
        <v>71</v>
      </c>
      <c r="G1963" t="s">
        <v>49</v>
      </c>
      <c r="H1963" t="s">
        <v>50</v>
      </c>
      <c r="I1963">
        <v>324003</v>
      </c>
      <c r="J1963" t="s">
        <v>10</v>
      </c>
      <c r="K1963" s="38">
        <v>10</v>
      </c>
      <c r="L1963" s="38">
        <v>366.66699999999997</v>
      </c>
      <c r="M1963" s="38">
        <v>3666.67</v>
      </c>
      <c r="N1963" s="38">
        <v>0</v>
      </c>
      <c r="O1963" s="38">
        <v>293.334</v>
      </c>
      <c r="P1963" s="38">
        <v>3960.0039999999999</v>
      </c>
      <c r="Q1963">
        <v>2024</v>
      </c>
      <c r="R1963">
        <v>1</v>
      </c>
      <c r="S1963">
        <v>0</v>
      </c>
      <c r="T1963" t="s">
        <v>52</v>
      </c>
      <c r="U1963">
        <v>2101</v>
      </c>
    </row>
    <row r="1964" spans="1:21" x14ac:dyDescent="0.25">
      <c r="A1964">
        <v>6750069089</v>
      </c>
      <c r="B1964" s="37">
        <v>45296</v>
      </c>
      <c r="C1964" t="s">
        <v>45</v>
      </c>
      <c r="D1964" t="s">
        <v>70</v>
      </c>
      <c r="E1964" t="s">
        <v>5</v>
      </c>
      <c r="F1964" t="s">
        <v>71</v>
      </c>
      <c r="G1964" t="s">
        <v>49</v>
      </c>
      <c r="H1964" t="s">
        <v>50</v>
      </c>
      <c r="I1964">
        <v>322000</v>
      </c>
      <c r="J1964" t="s">
        <v>69</v>
      </c>
      <c r="K1964" s="38">
        <v>1</v>
      </c>
      <c r="L1964" s="38">
        <v>281.01799999999997</v>
      </c>
      <c r="M1964" s="38">
        <v>281.01799999999997</v>
      </c>
      <c r="N1964" s="38">
        <v>0</v>
      </c>
      <c r="O1964" s="38">
        <v>22.481000000000002</v>
      </c>
      <c r="P1964" s="38">
        <v>303.49900000000002</v>
      </c>
      <c r="Q1964">
        <v>2024</v>
      </c>
      <c r="R1964">
        <v>1</v>
      </c>
      <c r="S1964">
        <v>0</v>
      </c>
      <c r="T1964" t="s">
        <v>52</v>
      </c>
      <c r="U1964">
        <v>2101</v>
      </c>
    </row>
    <row r="1965" spans="1:21" x14ac:dyDescent="0.25">
      <c r="A1965">
        <v>6750069089</v>
      </c>
      <c r="B1965" s="37">
        <v>45296</v>
      </c>
      <c r="C1965" t="s">
        <v>45</v>
      </c>
      <c r="D1965" t="s">
        <v>70</v>
      </c>
      <c r="E1965" t="s">
        <v>5</v>
      </c>
      <c r="F1965" t="s">
        <v>71</v>
      </c>
      <c r="G1965" t="s">
        <v>49</v>
      </c>
      <c r="H1965" t="s">
        <v>50</v>
      </c>
      <c r="I1965">
        <v>322231</v>
      </c>
      <c r="J1965" t="s">
        <v>120</v>
      </c>
      <c r="K1965" s="38">
        <v>1</v>
      </c>
      <c r="L1965" s="38">
        <v>281.01799999999997</v>
      </c>
      <c r="M1965" s="38">
        <v>281.01799999999997</v>
      </c>
      <c r="N1965" s="38">
        <v>0</v>
      </c>
      <c r="O1965" s="38">
        <v>22.481000000000002</v>
      </c>
      <c r="P1965" s="38">
        <v>303.49900000000002</v>
      </c>
      <c r="Q1965">
        <v>2024</v>
      </c>
      <c r="R1965">
        <v>1</v>
      </c>
      <c r="S1965">
        <v>0</v>
      </c>
      <c r="T1965" t="s">
        <v>52</v>
      </c>
      <c r="U1965">
        <v>2101</v>
      </c>
    </row>
    <row r="1966" spans="1:21" x14ac:dyDescent="0.25">
      <c r="A1966">
        <v>6750069090</v>
      </c>
      <c r="B1966" s="37">
        <v>45296</v>
      </c>
      <c r="C1966" t="s">
        <v>45</v>
      </c>
      <c r="D1966" t="s">
        <v>100</v>
      </c>
      <c r="E1966" t="s">
        <v>5</v>
      </c>
      <c r="F1966" t="s">
        <v>101</v>
      </c>
      <c r="G1966" t="s">
        <v>49</v>
      </c>
      <c r="H1966" t="s">
        <v>50</v>
      </c>
      <c r="I1966">
        <v>320015</v>
      </c>
      <c r="J1966" t="s">
        <v>51</v>
      </c>
      <c r="K1966" s="38">
        <v>4</v>
      </c>
      <c r="L1966" s="38">
        <v>332.45499999999998</v>
      </c>
      <c r="M1966" s="38">
        <v>1329.82</v>
      </c>
      <c r="N1966" s="38">
        <v>0</v>
      </c>
      <c r="O1966" s="38">
        <v>106.386</v>
      </c>
      <c r="P1966" s="38">
        <v>1436.2059999999999</v>
      </c>
      <c r="Q1966">
        <v>2024</v>
      </c>
      <c r="R1966">
        <v>1</v>
      </c>
      <c r="S1966">
        <v>0</v>
      </c>
      <c r="T1966" t="s">
        <v>52</v>
      </c>
      <c r="U1966">
        <v>2101</v>
      </c>
    </row>
    <row r="1967" spans="1:21" x14ac:dyDescent="0.25">
      <c r="A1967">
        <v>6750069090</v>
      </c>
      <c r="B1967" s="37">
        <v>45296</v>
      </c>
      <c r="C1967" t="s">
        <v>45</v>
      </c>
      <c r="D1967" t="s">
        <v>100</v>
      </c>
      <c r="E1967" t="s">
        <v>5</v>
      </c>
      <c r="F1967" t="s">
        <v>101</v>
      </c>
      <c r="G1967" t="s">
        <v>49</v>
      </c>
      <c r="H1967" t="s">
        <v>50</v>
      </c>
      <c r="I1967">
        <v>320028</v>
      </c>
      <c r="J1967" t="s">
        <v>11</v>
      </c>
      <c r="K1967" s="38">
        <v>5</v>
      </c>
      <c r="L1967" s="38">
        <v>133.77799999999999</v>
      </c>
      <c r="M1967" s="38">
        <v>668.88800000000003</v>
      </c>
      <c r="N1967" s="38">
        <v>-167.22200000000001</v>
      </c>
      <c r="O1967" s="38">
        <v>53.511000000000003</v>
      </c>
      <c r="P1967" s="38">
        <v>722.399</v>
      </c>
      <c r="Q1967">
        <v>2024</v>
      </c>
      <c r="R1967">
        <v>1</v>
      </c>
      <c r="S1967">
        <v>0.19999952159519302</v>
      </c>
      <c r="T1967" t="s">
        <v>56</v>
      </c>
      <c r="U1967">
        <v>2101</v>
      </c>
    </row>
    <row r="1968" spans="1:21" x14ac:dyDescent="0.25">
      <c r="A1968">
        <v>6750069090</v>
      </c>
      <c r="B1968" s="37">
        <v>45296</v>
      </c>
      <c r="C1968" t="s">
        <v>45</v>
      </c>
      <c r="D1968" t="s">
        <v>100</v>
      </c>
      <c r="E1968" t="s">
        <v>5</v>
      </c>
      <c r="F1968" t="s">
        <v>101</v>
      </c>
      <c r="G1968" t="s">
        <v>49</v>
      </c>
      <c r="H1968" t="s">
        <v>50</v>
      </c>
      <c r="I1968">
        <v>324003</v>
      </c>
      <c r="J1968" t="s">
        <v>10</v>
      </c>
      <c r="K1968" s="38">
        <v>5</v>
      </c>
      <c r="L1968" s="38">
        <v>366.66699999999997</v>
      </c>
      <c r="M1968" s="38">
        <v>1833.335</v>
      </c>
      <c r="N1968" s="38">
        <v>0</v>
      </c>
      <c r="O1968" s="38">
        <v>146.666</v>
      </c>
      <c r="P1968" s="38">
        <v>1980.001</v>
      </c>
      <c r="Q1968">
        <v>2024</v>
      </c>
      <c r="R1968">
        <v>1</v>
      </c>
      <c r="S1968">
        <v>0</v>
      </c>
      <c r="T1968" t="s">
        <v>52</v>
      </c>
      <c r="U1968">
        <v>2101</v>
      </c>
    </row>
    <row r="1969" spans="1:21" x14ac:dyDescent="0.25">
      <c r="A1969">
        <v>6750069091</v>
      </c>
      <c r="B1969" s="37">
        <v>45296</v>
      </c>
      <c r="C1969" t="s">
        <v>45</v>
      </c>
      <c r="D1969" t="s">
        <v>46</v>
      </c>
      <c r="E1969" t="s">
        <v>47</v>
      </c>
      <c r="F1969" t="s">
        <v>59</v>
      </c>
      <c r="G1969" t="s">
        <v>49</v>
      </c>
      <c r="H1969" t="s">
        <v>50</v>
      </c>
      <c r="I1969">
        <v>320028</v>
      </c>
      <c r="J1969" t="s">
        <v>11</v>
      </c>
      <c r="K1969" s="38">
        <v>5</v>
      </c>
      <c r="L1969" s="38">
        <v>170.208</v>
      </c>
      <c r="M1969" s="38">
        <v>851.04</v>
      </c>
      <c r="N1969" s="38">
        <v>0</v>
      </c>
      <c r="O1969" s="38">
        <v>68.082999999999998</v>
      </c>
      <c r="P1969" s="38">
        <v>919.12300000000005</v>
      </c>
      <c r="Q1969">
        <v>2024</v>
      </c>
      <c r="R1969">
        <v>1</v>
      </c>
      <c r="S1969">
        <v>0</v>
      </c>
      <c r="T1969" t="s">
        <v>52</v>
      </c>
      <c r="U1969">
        <v>2101</v>
      </c>
    </row>
    <row r="1970" spans="1:21" x14ac:dyDescent="0.25">
      <c r="A1970">
        <v>6750069091</v>
      </c>
      <c r="B1970" s="37">
        <v>45296</v>
      </c>
      <c r="C1970" t="s">
        <v>45</v>
      </c>
      <c r="D1970" t="s">
        <v>46</v>
      </c>
      <c r="E1970" t="s">
        <v>47</v>
      </c>
      <c r="F1970" t="s">
        <v>59</v>
      </c>
      <c r="G1970" t="s">
        <v>49</v>
      </c>
      <c r="H1970" t="s">
        <v>50</v>
      </c>
      <c r="I1970">
        <v>320023</v>
      </c>
      <c r="J1970" t="s">
        <v>9</v>
      </c>
      <c r="K1970" s="38">
        <v>20</v>
      </c>
      <c r="L1970" s="38">
        <v>220.417</v>
      </c>
      <c r="M1970" s="38">
        <v>4408.34</v>
      </c>
      <c r="N1970" s="38">
        <v>0</v>
      </c>
      <c r="O1970" s="38">
        <v>352.66800000000001</v>
      </c>
      <c r="P1970" s="38">
        <v>4761.0079999999998</v>
      </c>
      <c r="Q1970">
        <v>2024</v>
      </c>
      <c r="R1970">
        <v>1</v>
      </c>
      <c r="S1970">
        <v>0</v>
      </c>
      <c r="T1970" t="s">
        <v>52</v>
      </c>
      <c r="U1970">
        <v>2101</v>
      </c>
    </row>
    <row r="1971" spans="1:21" x14ac:dyDescent="0.25">
      <c r="A1971">
        <v>6750069091</v>
      </c>
      <c r="B1971" s="37">
        <v>45296</v>
      </c>
      <c r="C1971" t="s">
        <v>45</v>
      </c>
      <c r="D1971" t="s">
        <v>46</v>
      </c>
      <c r="E1971" t="s">
        <v>47</v>
      </c>
      <c r="F1971" t="s">
        <v>59</v>
      </c>
      <c r="G1971" t="s">
        <v>49</v>
      </c>
      <c r="H1971" t="s">
        <v>50</v>
      </c>
      <c r="I1971">
        <v>320100</v>
      </c>
      <c r="J1971" t="s">
        <v>13</v>
      </c>
      <c r="K1971" s="38">
        <v>5</v>
      </c>
      <c r="L1971" s="38">
        <v>169.363</v>
      </c>
      <c r="M1971" s="38">
        <v>846.81700000000001</v>
      </c>
      <c r="N1971" s="38">
        <v>-282.27300000000002</v>
      </c>
      <c r="O1971" s="38">
        <v>67.745000000000005</v>
      </c>
      <c r="P1971" s="38">
        <v>914.56200000000001</v>
      </c>
      <c r="Q1971">
        <v>2024</v>
      </c>
      <c r="R1971">
        <v>1</v>
      </c>
      <c r="S1971">
        <v>0.25000088567055895</v>
      </c>
      <c r="T1971" t="s">
        <v>56</v>
      </c>
      <c r="U1971">
        <v>2101</v>
      </c>
    </row>
    <row r="1972" spans="1:21" x14ac:dyDescent="0.25">
      <c r="A1972">
        <v>6750069092</v>
      </c>
      <c r="B1972" s="37">
        <v>45296</v>
      </c>
      <c r="C1972" t="s">
        <v>45</v>
      </c>
      <c r="D1972" t="s">
        <v>46</v>
      </c>
      <c r="E1972" t="s">
        <v>47</v>
      </c>
      <c r="F1972" t="s">
        <v>55</v>
      </c>
      <c r="G1972" t="s">
        <v>49</v>
      </c>
      <c r="H1972" t="s">
        <v>50</v>
      </c>
      <c r="I1972">
        <v>320015</v>
      </c>
      <c r="J1972" t="s">
        <v>51</v>
      </c>
      <c r="K1972" s="38">
        <v>5</v>
      </c>
      <c r="L1972" s="38">
        <v>332.22199999999998</v>
      </c>
      <c r="M1972" s="38">
        <v>1661.11</v>
      </c>
      <c r="N1972" s="38">
        <v>0</v>
      </c>
      <c r="O1972" s="38">
        <v>132.88900000000001</v>
      </c>
      <c r="P1972" s="38">
        <v>1793.999</v>
      </c>
      <c r="Q1972">
        <v>2024</v>
      </c>
      <c r="R1972">
        <v>1</v>
      </c>
      <c r="S1972">
        <v>0</v>
      </c>
      <c r="T1972" t="s">
        <v>52</v>
      </c>
      <c r="U1972">
        <v>2101</v>
      </c>
    </row>
    <row r="1973" spans="1:21" x14ac:dyDescent="0.25">
      <c r="A1973">
        <v>6750069092</v>
      </c>
      <c r="B1973" s="37">
        <v>45296</v>
      </c>
      <c r="C1973" t="s">
        <v>45</v>
      </c>
      <c r="D1973" t="s">
        <v>46</v>
      </c>
      <c r="E1973" t="s">
        <v>47</v>
      </c>
      <c r="F1973" t="s">
        <v>55</v>
      </c>
      <c r="G1973" t="s">
        <v>49</v>
      </c>
      <c r="H1973" t="s">
        <v>50</v>
      </c>
      <c r="I1973">
        <v>320107</v>
      </c>
      <c r="J1973" t="s">
        <v>53</v>
      </c>
      <c r="K1973" s="38">
        <v>5</v>
      </c>
      <c r="L1973" s="38">
        <v>332.22199999999998</v>
      </c>
      <c r="M1973" s="38">
        <v>1661.11</v>
      </c>
      <c r="N1973" s="38">
        <v>0</v>
      </c>
      <c r="O1973" s="38">
        <v>132.88900000000001</v>
      </c>
      <c r="P1973" s="38">
        <v>1793.999</v>
      </c>
      <c r="Q1973">
        <v>2024</v>
      </c>
      <c r="R1973">
        <v>1</v>
      </c>
      <c r="S1973">
        <v>0</v>
      </c>
      <c r="T1973" t="s">
        <v>52</v>
      </c>
      <c r="U1973">
        <v>2101</v>
      </c>
    </row>
    <row r="1974" spans="1:21" x14ac:dyDescent="0.25">
      <c r="A1974">
        <v>6750069092</v>
      </c>
      <c r="B1974" s="37">
        <v>45296</v>
      </c>
      <c r="C1974" t="s">
        <v>45</v>
      </c>
      <c r="D1974" t="s">
        <v>46</v>
      </c>
      <c r="E1974" t="s">
        <v>47</v>
      </c>
      <c r="F1974" t="s">
        <v>55</v>
      </c>
      <c r="G1974" t="s">
        <v>49</v>
      </c>
      <c r="H1974" t="s">
        <v>50</v>
      </c>
      <c r="I1974">
        <v>320028</v>
      </c>
      <c r="J1974" t="s">
        <v>11</v>
      </c>
      <c r="K1974" s="38">
        <v>2</v>
      </c>
      <c r="L1974" s="38">
        <v>170.208</v>
      </c>
      <c r="M1974" s="38">
        <v>340.416</v>
      </c>
      <c r="N1974" s="38">
        <v>0</v>
      </c>
      <c r="O1974" s="38">
        <v>27.233000000000001</v>
      </c>
      <c r="P1974" s="38">
        <v>367.649</v>
      </c>
      <c r="Q1974">
        <v>2024</v>
      </c>
      <c r="R1974">
        <v>1</v>
      </c>
      <c r="S1974">
        <v>0</v>
      </c>
      <c r="T1974" t="s">
        <v>52</v>
      </c>
      <c r="U1974">
        <v>2101</v>
      </c>
    </row>
    <row r="1975" spans="1:21" x14ac:dyDescent="0.25">
      <c r="A1975">
        <v>6750069092</v>
      </c>
      <c r="B1975" s="37">
        <v>45296</v>
      </c>
      <c r="C1975" t="s">
        <v>45</v>
      </c>
      <c r="D1975" t="s">
        <v>46</v>
      </c>
      <c r="E1975" t="s">
        <v>47</v>
      </c>
      <c r="F1975" t="s">
        <v>55</v>
      </c>
      <c r="G1975" t="s">
        <v>49</v>
      </c>
      <c r="H1975" t="s">
        <v>50</v>
      </c>
      <c r="I1975">
        <v>320118</v>
      </c>
      <c r="J1975" t="s">
        <v>57</v>
      </c>
      <c r="K1975" s="38">
        <v>5</v>
      </c>
      <c r="L1975" s="38">
        <v>220.417</v>
      </c>
      <c r="M1975" s="38">
        <v>1102.085</v>
      </c>
      <c r="N1975" s="38">
        <v>0</v>
      </c>
      <c r="O1975" s="38">
        <v>88.167000000000002</v>
      </c>
      <c r="P1975" s="38">
        <v>1190.252</v>
      </c>
      <c r="Q1975">
        <v>2024</v>
      </c>
      <c r="R1975">
        <v>1</v>
      </c>
      <c r="S1975">
        <v>0</v>
      </c>
      <c r="T1975" t="s">
        <v>52</v>
      </c>
      <c r="U1975">
        <v>2101</v>
      </c>
    </row>
    <row r="1976" spans="1:21" x14ac:dyDescent="0.25">
      <c r="A1976">
        <v>6750069092</v>
      </c>
      <c r="B1976" s="37">
        <v>45296</v>
      </c>
      <c r="C1976" t="s">
        <v>45</v>
      </c>
      <c r="D1976" t="s">
        <v>46</v>
      </c>
      <c r="E1976" t="s">
        <v>47</v>
      </c>
      <c r="F1976" t="s">
        <v>55</v>
      </c>
      <c r="G1976" t="s">
        <v>49</v>
      </c>
      <c r="H1976" t="s">
        <v>50</v>
      </c>
      <c r="I1976">
        <v>320917</v>
      </c>
      <c r="J1976" t="s">
        <v>54</v>
      </c>
      <c r="K1976" s="38">
        <v>2</v>
      </c>
      <c r="L1976" s="38">
        <v>332.22199999999998</v>
      </c>
      <c r="M1976" s="38">
        <v>664.44399999999996</v>
      </c>
      <c r="N1976" s="38">
        <v>0</v>
      </c>
      <c r="O1976" s="38">
        <v>53.155999999999999</v>
      </c>
      <c r="P1976" s="38">
        <v>717.6</v>
      </c>
      <c r="Q1976">
        <v>2024</v>
      </c>
      <c r="R1976">
        <v>1</v>
      </c>
      <c r="S1976">
        <v>0</v>
      </c>
      <c r="T1976" t="s">
        <v>52</v>
      </c>
      <c r="U1976">
        <v>2101</v>
      </c>
    </row>
    <row r="1977" spans="1:21" x14ac:dyDescent="0.25">
      <c r="A1977">
        <v>6750069092</v>
      </c>
      <c r="B1977" s="37">
        <v>45296</v>
      </c>
      <c r="C1977" t="s">
        <v>45</v>
      </c>
      <c r="D1977" t="s">
        <v>46</v>
      </c>
      <c r="E1977" t="s">
        <v>47</v>
      </c>
      <c r="F1977" t="s">
        <v>55</v>
      </c>
      <c r="G1977" t="s">
        <v>49</v>
      </c>
      <c r="H1977" t="s">
        <v>50</v>
      </c>
      <c r="I1977">
        <v>323004</v>
      </c>
      <c r="J1977" t="s">
        <v>61</v>
      </c>
      <c r="K1977" s="38">
        <v>2</v>
      </c>
      <c r="L1977" s="38">
        <v>196.71299999999999</v>
      </c>
      <c r="M1977" s="38">
        <v>393.42500000000001</v>
      </c>
      <c r="N1977" s="38">
        <v>-168.61099999999999</v>
      </c>
      <c r="O1977" s="38">
        <v>31.474</v>
      </c>
      <c r="P1977" s="38">
        <v>424.899</v>
      </c>
      <c r="Q1977">
        <v>2024</v>
      </c>
      <c r="R1977">
        <v>1</v>
      </c>
      <c r="S1977">
        <v>0.29999982207577075</v>
      </c>
      <c r="T1977" t="s">
        <v>56</v>
      </c>
      <c r="U1977">
        <v>2101</v>
      </c>
    </row>
    <row r="1978" spans="1:21" x14ac:dyDescent="0.25">
      <c r="A1978">
        <v>6750069092</v>
      </c>
      <c r="B1978" s="37">
        <v>45296</v>
      </c>
      <c r="C1978" t="s">
        <v>45</v>
      </c>
      <c r="D1978" t="s">
        <v>46</v>
      </c>
      <c r="E1978" t="s">
        <v>47</v>
      </c>
      <c r="F1978" t="s">
        <v>55</v>
      </c>
      <c r="G1978" t="s">
        <v>49</v>
      </c>
      <c r="H1978" t="s">
        <v>50</v>
      </c>
      <c r="I1978">
        <v>320020</v>
      </c>
      <c r="J1978" t="s">
        <v>84</v>
      </c>
      <c r="K1978" s="38">
        <v>20</v>
      </c>
      <c r="L1978" s="38">
        <v>265.77800000000002</v>
      </c>
      <c r="M1978" s="38">
        <v>5315.5519999999997</v>
      </c>
      <c r="N1978" s="38">
        <v>-1328.8879999999999</v>
      </c>
      <c r="O1978" s="38">
        <v>425.24400000000003</v>
      </c>
      <c r="P1978" s="38">
        <v>5740.7960000000003</v>
      </c>
      <c r="Q1978">
        <v>2024</v>
      </c>
      <c r="R1978">
        <v>1</v>
      </c>
      <c r="S1978">
        <v>0.19999975919745328</v>
      </c>
      <c r="T1978" t="s">
        <v>56</v>
      </c>
      <c r="U1978">
        <v>2101</v>
      </c>
    </row>
    <row r="1979" spans="1:21" x14ac:dyDescent="0.25">
      <c r="A1979">
        <v>6750069092</v>
      </c>
      <c r="B1979" s="37">
        <v>45296</v>
      </c>
      <c r="C1979" t="s">
        <v>45</v>
      </c>
      <c r="D1979" t="s">
        <v>46</v>
      </c>
      <c r="E1979" t="s">
        <v>47</v>
      </c>
      <c r="F1979" t="s">
        <v>55</v>
      </c>
      <c r="G1979" t="s">
        <v>49</v>
      </c>
      <c r="H1979" t="s">
        <v>50</v>
      </c>
      <c r="I1979">
        <v>324003</v>
      </c>
      <c r="J1979" t="s">
        <v>10</v>
      </c>
      <c r="K1979" s="38">
        <v>3</v>
      </c>
      <c r="L1979" s="38">
        <v>383.33300000000003</v>
      </c>
      <c r="M1979" s="38">
        <v>1149.999</v>
      </c>
      <c r="N1979" s="38">
        <v>0</v>
      </c>
      <c r="O1979" s="38">
        <v>92</v>
      </c>
      <c r="P1979" s="38">
        <v>1241.999</v>
      </c>
      <c r="Q1979">
        <v>2024</v>
      </c>
      <c r="R1979">
        <v>1</v>
      </c>
      <c r="S1979">
        <v>0</v>
      </c>
      <c r="T1979" t="s">
        <v>52</v>
      </c>
      <c r="U1979">
        <v>2101</v>
      </c>
    </row>
    <row r="1980" spans="1:21" x14ac:dyDescent="0.25">
      <c r="A1980">
        <v>6750069092</v>
      </c>
      <c r="B1980" s="37">
        <v>45296</v>
      </c>
      <c r="C1980" t="s">
        <v>45</v>
      </c>
      <c r="D1980" t="s">
        <v>46</v>
      </c>
      <c r="E1980" t="s">
        <v>47</v>
      </c>
      <c r="F1980" t="s">
        <v>55</v>
      </c>
      <c r="G1980" t="s">
        <v>49</v>
      </c>
      <c r="H1980" t="s">
        <v>50</v>
      </c>
      <c r="I1980">
        <v>320400</v>
      </c>
      <c r="J1980" t="s">
        <v>12</v>
      </c>
      <c r="K1980" s="38">
        <v>5</v>
      </c>
      <c r="L1980" s="38">
        <v>169.363</v>
      </c>
      <c r="M1980" s="38">
        <v>846.81700000000001</v>
      </c>
      <c r="N1980" s="38">
        <v>-282.27300000000002</v>
      </c>
      <c r="O1980" s="38">
        <v>67.745000000000005</v>
      </c>
      <c r="P1980" s="38">
        <v>914.56200000000001</v>
      </c>
      <c r="Q1980">
        <v>2024</v>
      </c>
      <c r="R1980">
        <v>1</v>
      </c>
      <c r="S1980">
        <v>0.25000088567055895</v>
      </c>
      <c r="T1980" t="s">
        <v>56</v>
      </c>
      <c r="U1980">
        <v>2101</v>
      </c>
    </row>
    <row r="1981" spans="1:21" x14ac:dyDescent="0.25">
      <c r="A1981">
        <v>6750069092</v>
      </c>
      <c r="B1981" s="37">
        <v>45296</v>
      </c>
      <c r="C1981" t="s">
        <v>45</v>
      </c>
      <c r="D1981" t="s">
        <v>46</v>
      </c>
      <c r="E1981" t="s">
        <v>47</v>
      </c>
      <c r="F1981" t="s">
        <v>55</v>
      </c>
      <c r="G1981" t="s">
        <v>49</v>
      </c>
      <c r="H1981" t="s">
        <v>50</v>
      </c>
      <c r="I1981">
        <v>320100</v>
      </c>
      <c r="J1981" t="s">
        <v>13</v>
      </c>
      <c r="K1981" s="38">
        <v>5</v>
      </c>
      <c r="L1981" s="38">
        <v>169.363</v>
      </c>
      <c r="M1981" s="38">
        <v>846.81700000000001</v>
      </c>
      <c r="N1981" s="38">
        <v>-282.27300000000002</v>
      </c>
      <c r="O1981" s="38">
        <v>67.745000000000005</v>
      </c>
      <c r="P1981" s="38">
        <v>914.56200000000001</v>
      </c>
      <c r="Q1981">
        <v>2024</v>
      </c>
      <c r="R1981">
        <v>1</v>
      </c>
      <c r="S1981">
        <v>0.25000088567055895</v>
      </c>
      <c r="T1981" t="s">
        <v>56</v>
      </c>
      <c r="U1981">
        <v>2101</v>
      </c>
    </row>
    <row r="1982" spans="1:21" x14ac:dyDescent="0.25">
      <c r="A1982">
        <v>6750069092</v>
      </c>
      <c r="B1982" s="37">
        <v>45296</v>
      </c>
      <c r="C1982" t="s">
        <v>45</v>
      </c>
      <c r="D1982" t="s">
        <v>46</v>
      </c>
      <c r="E1982" t="s">
        <v>47</v>
      </c>
      <c r="F1982" t="s">
        <v>55</v>
      </c>
      <c r="G1982" t="s">
        <v>49</v>
      </c>
      <c r="H1982" t="s">
        <v>50</v>
      </c>
      <c r="I1982">
        <v>320025</v>
      </c>
      <c r="J1982" t="s">
        <v>58</v>
      </c>
      <c r="K1982" s="38">
        <v>10</v>
      </c>
      <c r="L1982" s="38">
        <v>176.334</v>
      </c>
      <c r="M1982" s="38">
        <v>1763.336</v>
      </c>
      <c r="N1982" s="38">
        <v>-440.834</v>
      </c>
      <c r="O1982" s="38">
        <v>141.06700000000001</v>
      </c>
      <c r="P1982" s="38">
        <v>1904.403</v>
      </c>
      <c r="Q1982">
        <v>2024</v>
      </c>
      <c r="R1982">
        <v>1</v>
      </c>
      <c r="S1982">
        <v>0.19999963705224724</v>
      </c>
      <c r="T1982" t="s">
        <v>56</v>
      </c>
      <c r="U1982">
        <v>2101</v>
      </c>
    </row>
    <row r="1983" spans="1:21" x14ac:dyDescent="0.25">
      <c r="A1983">
        <v>6750069093</v>
      </c>
      <c r="B1983" s="37">
        <v>45296</v>
      </c>
      <c r="C1983" t="s">
        <v>45</v>
      </c>
      <c r="D1983" t="s">
        <v>46</v>
      </c>
      <c r="E1983" t="s">
        <v>47</v>
      </c>
      <c r="F1983" t="s">
        <v>59</v>
      </c>
      <c r="G1983" t="s">
        <v>49</v>
      </c>
      <c r="H1983" t="s">
        <v>50</v>
      </c>
      <c r="I1983">
        <v>320028</v>
      </c>
      <c r="J1983" t="s">
        <v>11</v>
      </c>
      <c r="K1983" s="38">
        <v>5</v>
      </c>
      <c r="L1983" s="38">
        <v>170.208</v>
      </c>
      <c r="M1983" s="38">
        <v>851.04</v>
      </c>
      <c r="N1983" s="38">
        <v>0</v>
      </c>
      <c r="O1983" s="38">
        <v>68.082999999999998</v>
      </c>
      <c r="P1983" s="38">
        <v>919.12300000000005</v>
      </c>
      <c r="Q1983">
        <v>2024</v>
      </c>
      <c r="R1983">
        <v>1</v>
      </c>
      <c r="S1983">
        <v>0</v>
      </c>
      <c r="T1983" t="s">
        <v>52</v>
      </c>
      <c r="U1983">
        <v>2101</v>
      </c>
    </row>
    <row r="1984" spans="1:21" x14ac:dyDescent="0.25">
      <c r="A1984">
        <v>6750069093</v>
      </c>
      <c r="B1984" s="37">
        <v>45296</v>
      </c>
      <c r="C1984" t="s">
        <v>45</v>
      </c>
      <c r="D1984" t="s">
        <v>46</v>
      </c>
      <c r="E1984" t="s">
        <v>47</v>
      </c>
      <c r="F1984" t="s">
        <v>59</v>
      </c>
      <c r="G1984" t="s">
        <v>49</v>
      </c>
      <c r="H1984" t="s">
        <v>50</v>
      </c>
      <c r="I1984">
        <v>320023</v>
      </c>
      <c r="J1984" t="s">
        <v>9</v>
      </c>
      <c r="K1984" s="38">
        <v>20</v>
      </c>
      <c r="L1984" s="38">
        <v>176.334</v>
      </c>
      <c r="M1984" s="38">
        <v>3526.672</v>
      </c>
      <c r="N1984" s="38">
        <v>-881.66800000000001</v>
      </c>
      <c r="O1984" s="38">
        <v>282.13400000000001</v>
      </c>
      <c r="P1984" s="38">
        <v>3808.806</v>
      </c>
      <c r="Q1984">
        <v>2024</v>
      </c>
      <c r="R1984">
        <v>1</v>
      </c>
      <c r="S1984">
        <v>0.19999963705224724</v>
      </c>
      <c r="T1984" t="s">
        <v>56</v>
      </c>
      <c r="U1984">
        <v>2101</v>
      </c>
    </row>
    <row r="1985" spans="1:21" x14ac:dyDescent="0.25">
      <c r="A1985">
        <v>6750069093</v>
      </c>
      <c r="B1985" s="37">
        <v>45296</v>
      </c>
      <c r="C1985" t="s">
        <v>45</v>
      </c>
      <c r="D1985" t="s">
        <v>46</v>
      </c>
      <c r="E1985" t="s">
        <v>47</v>
      </c>
      <c r="F1985" t="s">
        <v>59</v>
      </c>
      <c r="G1985" t="s">
        <v>49</v>
      </c>
      <c r="H1985" t="s">
        <v>50</v>
      </c>
      <c r="I1985">
        <v>320100</v>
      </c>
      <c r="J1985" t="s">
        <v>13</v>
      </c>
      <c r="K1985" s="38">
        <v>5</v>
      </c>
      <c r="L1985" s="38">
        <v>169.363</v>
      </c>
      <c r="M1985" s="38">
        <v>846.81700000000001</v>
      </c>
      <c r="N1985" s="38">
        <v>-282.27300000000002</v>
      </c>
      <c r="O1985" s="38">
        <v>67.745000000000005</v>
      </c>
      <c r="P1985" s="38">
        <v>914.56200000000001</v>
      </c>
      <c r="Q1985">
        <v>2024</v>
      </c>
      <c r="R1985">
        <v>1</v>
      </c>
      <c r="S1985">
        <v>0.25000088567055895</v>
      </c>
      <c r="T1985" t="s">
        <v>56</v>
      </c>
      <c r="U1985">
        <v>2101</v>
      </c>
    </row>
    <row r="1986" spans="1:21" x14ac:dyDescent="0.25">
      <c r="A1986">
        <v>6750069104</v>
      </c>
      <c r="B1986" s="37">
        <v>45296</v>
      </c>
      <c r="C1986" t="s">
        <v>45</v>
      </c>
      <c r="D1986" t="s">
        <v>46</v>
      </c>
      <c r="E1986" t="s">
        <v>47</v>
      </c>
      <c r="F1986" t="s">
        <v>55</v>
      </c>
      <c r="G1986" t="s">
        <v>49</v>
      </c>
      <c r="H1986" t="s">
        <v>50</v>
      </c>
      <c r="I1986">
        <v>320025</v>
      </c>
      <c r="J1986" t="s">
        <v>58</v>
      </c>
      <c r="K1986" s="38">
        <v>30</v>
      </c>
      <c r="L1986" s="38">
        <v>176.334</v>
      </c>
      <c r="M1986" s="38">
        <v>5290.0079999999998</v>
      </c>
      <c r="N1986" s="38">
        <v>-1322.502</v>
      </c>
      <c r="O1986" s="38">
        <v>423.20100000000002</v>
      </c>
      <c r="P1986" s="38">
        <v>5713.2089999999998</v>
      </c>
      <c r="Q1986">
        <v>2024</v>
      </c>
      <c r="R1986">
        <v>1</v>
      </c>
      <c r="S1986">
        <v>0.19999963705224724</v>
      </c>
      <c r="T1986" t="s">
        <v>56</v>
      </c>
      <c r="U1986">
        <v>2101</v>
      </c>
    </row>
    <row r="1987" spans="1:21" x14ac:dyDescent="0.25">
      <c r="A1987">
        <v>6750069105</v>
      </c>
      <c r="B1987" s="37">
        <v>45296</v>
      </c>
      <c r="C1987" t="s">
        <v>45</v>
      </c>
      <c r="D1987" t="s">
        <v>46</v>
      </c>
      <c r="E1987" t="s">
        <v>47</v>
      </c>
      <c r="F1987" t="s">
        <v>136</v>
      </c>
      <c r="G1987" t="s">
        <v>49</v>
      </c>
      <c r="H1987" t="s">
        <v>50</v>
      </c>
      <c r="I1987">
        <v>320107</v>
      </c>
      <c r="J1987" t="s">
        <v>53</v>
      </c>
      <c r="K1987" s="38">
        <v>5</v>
      </c>
      <c r="L1987" s="38">
        <v>332.22199999999998</v>
      </c>
      <c r="M1987" s="38">
        <v>1661.11</v>
      </c>
      <c r="N1987" s="38">
        <v>0</v>
      </c>
      <c r="O1987" s="38">
        <v>132.88900000000001</v>
      </c>
      <c r="P1987" s="38">
        <v>1793.999</v>
      </c>
      <c r="Q1987">
        <v>2024</v>
      </c>
      <c r="R1987">
        <v>1</v>
      </c>
      <c r="S1987">
        <v>0</v>
      </c>
      <c r="T1987" t="s">
        <v>52</v>
      </c>
      <c r="U1987">
        <v>2101</v>
      </c>
    </row>
    <row r="1988" spans="1:21" x14ac:dyDescent="0.25">
      <c r="A1988">
        <v>6750069105</v>
      </c>
      <c r="B1988" s="37">
        <v>45296</v>
      </c>
      <c r="C1988" t="s">
        <v>45</v>
      </c>
      <c r="D1988" t="s">
        <v>46</v>
      </c>
      <c r="E1988" t="s">
        <v>47</v>
      </c>
      <c r="F1988" t="s">
        <v>136</v>
      </c>
      <c r="G1988" t="s">
        <v>49</v>
      </c>
      <c r="H1988" t="s">
        <v>50</v>
      </c>
      <c r="I1988">
        <v>320028</v>
      </c>
      <c r="J1988" t="s">
        <v>11</v>
      </c>
      <c r="K1988" s="38">
        <v>10</v>
      </c>
      <c r="L1988" s="38">
        <v>170.208</v>
      </c>
      <c r="M1988" s="38">
        <v>1702.08</v>
      </c>
      <c r="N1988" s="38">
        <v>0</v>
      </c>
      <c r="O1988" s="38">
        <v>136.166</v>
      </c>
      <c r="P1988" s="38">
        <v>1838.2460000000001</v>
      </c>
      <c r="Q1988">
        <v>2024</v>
      </c>
      <c r="R1988">
        <v>1</v>
      </c>
      <c r="S1988">
        <v>0</v>
      </c>
      <c r="T1988" t="s">
        <v>52</v>
      </c>
      <c r="U1988">
        <v>2101</v>
      </c>
    </row>
    <row r="1989" spans="1:21" x14ac:dyDescent="0.25">
      <c r="A1989">
        <v>6750069105</v>
      </c>
      <c r="B1989" s="37">
        <v>45296</v>
      </c>
      <c r="C1989" t="s">
        <v>45</v>
      </c>
      <c r="D1989" t="s">
        <v>46</v>
      </c>
      <c r="E1989" t="s">
        <v>47</v>
      </c>
      <c r="F1989" t="s">
        <v>136</v>
      </c>
      <c r="G1989" t="s">
        <v>49</v>
      </c>
      <c r="H1989" t="s">
        <v>50</v>
      </c>
      <c r="I1989">
        <v>320023</v>
      </c>
      <c r="J1989" t="s">
        <v>9</v>
      </c>
      <c r="K1989" s="38">
        <v>10</v>
      </c>
      <c r="L1989" s="38">
        <v>176.334</v>
      </c>
      <c r="M1989" s="38">
        <v>1763.336</v>
      </c>
      <c r="N1989" s="38">
        <v>-440.834</v>
      </c>
      <c r="O1989" s="38">
        <v>141.06700000000001</v>
      </c>
      <c r="P1989" s="38">
        <v>1904.403</v>
      </c>
      <c r="Q1989">
        <v>2024</v>
      </c>
      <c r="R1989">
        <v>1</v>
      </c>
      <c r="S1989">
        <v>0.19999963705224724</v>
      </c>
      <c r="T1989" t="s">
        <v>56</v>
      </c>
      <c r="U1989">
        <v>2101</v>
      </c>
    </row>
    <row r="1990" spans="1:21" x14ac:dyDescent="0.25">
      <c r="A1990">
        <v>6750069105</v>
      </c>
      <c r="B1990" s="37">
        <v>45296</v>
      </c>
      <c r="C1990" t="s">
        <v>45</v>
      </c>
      <c r="D1990" t="s">
        <v>46</v>
      </c>
      <c r="E1990" t="s">
        <v>47</v>
      </c>
      <c r="F1990" t="s">
        <v>136</v>
      </c>
      <c r="G1990" t="s">
        <v>49</v>
      </c>
      <c r="H1990" t="s">
        <v>50</v>
      </c>
      <c r="I1990">
        <v>320118</v>
      </c>
      <c r="J1990" t="s">
        <v>57</v>
      </c>
      <c r="K1990" s="38">
        <v>10</v>
      </c>
      <c r="L1990" s="38">
        <v>220.417</v>
      </c>
      <c r="M1990" s="38">
        <v>2204.17</v>
      </c>
      <c r="N1990" s="38">
        <v>0</v>
      </c>
      <c r="O1990" s="38">
        <v>176.334</v>
      </c>
      <c r="P1990" s="38">
        <v>2380.5039999999999</v>
      </c>
      <c r="Q1990">
        <v>2024</v>
      </c>
      <c r="R1990">
        <v>1</v>
      </c>
      <c r="S1990">
        <v>0</v>
      </c>
      <c r="T1990" t="s">
        <v>52</v>
      </c>
      <c r="U1990">
        <v>2101</v>
      </c>
    </row>
    <row r="1991" spans="1:21" x14ac:dyDescent="0.25">
      <c r="A1991">
        <v>6750069105</v>
      </c>
      <c r="B1991" s="37">
        <v>45296</v>
      </c>
      <c r="C1991" t="s">
        <v>45</v>
      </c>
      <c r="D1991" t="s">
        <v>46</v>
      </c>
      <c r="E1991" t="s">
        <v>47</v>
      </c>
      <c r="F1991" t="s">
        <v>136</v>
      </c>
      <c r="G1991" t="s">
        <v>49</v>
      </c>
      <c r="H1991" t="s">
        <v>50</v>
      </c>
      <c r="I1991">
        <v>323900</v>
      </c>
      <c r="J1991" t="s">
        <v>64</v>
      </c>
      <c r="K1991" s="38">
        <v>2</v>
      </c>
      <c r="L1991" s="38">
        <v>196.71299999999999</v>
      </c>
      <c r="M1991" s="38">
        <v>393.42500000000001</v>
      </c>
      <c r="N1991" s="38">
        <v>-168.61099999999999</v>
      </c>
      <c r="O1991" s="38">
        <v>31.474</v>
      </c>
      <c r="P1991" s="38">
        <v>424.899</v>
      </c>
      <c r="Q1991">
        <v>2024</v>
      </c>
      <c r="R1991">
        <v>1</v>
      </c>
      <c r="S1991">
        <v>0.29999982207577075</v>
      </c>
      <c r="T1991" t="s">
        <v>56</v>
      </c>
      <c r="U1991">
        <v>2101</v>
      </c>
    </row>
    <row r="1992" spans="1:21" x14ac:dyDescent="0.25">
      <c r="A1992">
        <v>6750069105</v>
      </c>
      <c r="B1992" s="37">
        <v>45296</v>
      </c>
      <c r="C1992" t="s">
        <v>45</v>
      </c>
      <c r="D1992" t="s">
        <v>46</v>
      </c>
      <c r="E1992" t="s">
        <v>47</v>
      </c>
      <c r="F1992" t="s">
        <v>136</v>
      </c>
      <c r="G1992" t="s">
        <v>49</v>
      </c>
      <c r="H1992" t="s">
        <v>50</v>
      </c>
      <c r="I1992">
        <v>323103</v>
      </c>
      <c r="J1992" t="s">
        <v>60</v>
      </c>
      <c r="K1992" s="38">
        <v>2</v>
      </c>
      <c r="L1992" s="38">
        <v>196.71299999999999</v>
      </c>
      <c r="M1992" s="38">
        <v>393.42500000000001</v>
      </c>
      <c r="N1992" s="38">
        <v>-168.61099999999999</v>
      </c>
      <c r="O1992" s="38">
        <v>31.474</v>
      </c>
      <c r="P1992" s="38">
        <v>424.899</v>
      </c>
      <c r="Q1992">
        <v>2024</v>
      </c>
      <c r="R1992">
        <v>1</v>
      </c>
      <c r="S1992">
        <v>0.29999982207577075</v>
      </c>
      <c r="T1992" t="s">
        <v>56</v>
      </c>
      <c r="U1992">
        <v>2101</v>
      </c>
    </row>
    <row r="1993" spans="1:21" x14ac:dyDescent="0.25">
      <c r="A1993">
        <v>6750069105</v>
      </c>
      <c r="B1993" s="37">
        <v>45296</v>
      </c>
      <c r="C1993" t="s">
        <v>45</v>
      </c>
      <c r="D1993" t="s">
        <v>46</v>
      </c>
      <c r="E1993" t="s">
        <v>47</v>
      </c>
      <c r="F1993" t="s">
        <v>136</v>
      </c>
      <c r="G1993" t="s">
        <v>49</v>
      </c>
      <c r="H1993" t="s">
        <v>50</v>
      </c>
      <c r="I1993">
        <v>320400</v>
      </c>
      <c r="J1993" t="s">
        <v>12</v>
      </c>
      <c r="K1993" s="38">
        <v>5</v>
      </c>
      <c r="L1993" s="38">
        <v>169.363</v>
      </c>
      <c r="M1993" s="38">
        <v>846.81700000000001</v>
      </c>
      <c r="N1993" s="38">
        <v>-282.27300000000002</v>
      </c>
      <c r="O1993" s="38">
        <v>67.745000000000005</v>
      </c>
      <c r="P1993" s="38">
        <v>914.56200000000001</v>
      </c>
      <c r="Q1993">
        <v>2024</v>
      </c>
      <c r="R1993">
        <v>1</v>
      </c>
      <c r="S1993">
        <v>0.25000088567055895</v>
      </c>
      <c r="T1993" t="s">
        <v>56</v>
      </c>
      <c r="U1993">
        <v>2101</v>
      </c>
    </row>
    <row r="1994" spans="1:21" x14ac:dyDescent="0.25">
      <c r="A1994">
        <v>6750069105</v>
      </c>
      <c r="B1994" s="37">
        <v>45296</v>
      </c>
      <c r="C1994" t="s">
        <v>45</v>
      </c>
      <c r="D1994" t="s">
        <v>46</v>
      </c>
      <c r="E1994" t="s">
        <v>47</v>
      </c>
      <c r="F1994" t="s">
        <v>136</v>
      </c>
      <c r="G1994" t="s">
        <v>49</v>
      </c>
      <c r="H1994" t="s">
        <v>50</v>
      </c>
      <c r="I1994">
        <v>320100</v>
      </c>
      <c r="J1994" t="s">
        <v>13</v>
      </c>
      <c r="K1994" s="38">
        <v>5</v>
      </c>
      <c r="L1994" s="38">
        <v>169.363</v>
      </c>
      <c r="M1994" s="38">
        <v>846.81700000000001</v>
      </c>
      <c r="N1994" s="38">
        <v>-282.27300000000002</v>
      </c>
      <c r="O1994" s="38">
        <v>67.745000000000005</v>
      </c>
      <c r="P1994" s="38">
        <v>914.56200000000001</v>
      </c>
      <c r="Q1994">
        <v>2024</v>
      </c>
      <c r="R1994">
        <v>1</v>
      </c>
      <c r="S1994">
        <v>0.25000088567055895</v>
      </c>
      <c r="T1994" t="s">
        <v>56</v>
      </c>
      <c r="U1994">
        <v>2101</v>
      </c>
    </row>
    <row r="1995" spans="1:21" x14ac:dyDescent="0.25">
      <c r="A1995">
        <v>6750069106</v>
      </c>
      <c r="B1995" s="37">
        <v>45296</v>
      </c>
      <c r="C1995" t="s">
        <v>45</v>
      </c>
      <c r="D1995" t="s">
        <v>46</v>
      </c>
      <c r="E1995" t="s">
        <v>47</v>
      </c>
      <c r="F1995" t="s">
        <v>163</v>
      </c>
      <c r="G1995" t="s">
        <v>49</v>
      </c>
      <c r="H1995" t="s">
        <v>50</v>
      </c>
      <c r="I1995">
        <v>320015</v>
      </c>
      <c r="J1995" t="s">
        <v>51</v>
      </c>
      <c r="K1995" s="38">
        <v>6</v>
      </c>
      <c r="L1995" s="38">
        <v>332.22199999999998</v>
      </c>
      <c r="M1995" s="38">
        <v>1993.3320000000001</v>
      </c>
      <c r="N1995" s="38">
        <v>0</v>
      </c>
      <c r="O1995" s="38">
        <v>159.46700000000001</v>
      </c>
      <c r="P1995" s="38">
        <v>2152.799</v>
      </c>
      <c r="Q1995">
        <v>2024</v>
      </c>
      <c r="R1995">
        <v>1</v>
      </c>
      <c r="S1995">
        <v>0</v>
      </c>
      <c r="T1995" t="s">
        <v>52</v>
      </c>
      <c r="U1995">
        <v>2101</v>
      </c>
    </row>
    <row r="1996" spans="1:21" x14ac:dyDescent="0.25">
      <c r="A1996">
        <v>6750069106</v>
      </c>
      <c r="B1996" s="37">
        <v>45296</v>
      </c>
      <c r="C1996" t="s">
        <v>45</v>
      </c>
      <c r="D1996" t="s">
        <v>46</v>
      </c>
      <c r="E1996" t="s">
        <v>47</v>
      </c>
      <c r="F1996" t="s">
        <v>163</v>
      </c>
      <c r="G1996" t="s">
        <v>49</v>
      </c>
      <c r="H1996" t="s">
        <v>50</v>
      </c>
      <c r="I1996">
        <v>320107</v>
      </c>
      <c r="J1996" t="s">
        <v>53</v>
      </c>
      <c r="K1996" s="38">
        <v>4</v>
      </c>
      <c r="L1996" s="38">
        <v>332.22199999999998</v>
      </c>
      <c r="M1996" s="38">
        <v>1328.8879999999999</v>
      </c>
      <c r="N1996" s="38">
        <v>0</v>
      </c>
      <c r="O1996" s="38">
        <v>106.31100000000001</v>
      </c>
      <c r="P1996" s="38">
        <v>1435.1990000000001</v>
      </c>
      <c r="Q1996">
        <v>2024</v>
      </c>
      <c r="R1996">
        <v>1</v>
      </c>
      <c r="S1996">
        <v>0</v>
      </c>
      <c r="T1996" t="s">
        <v>52</v>
      </c>
      <c r="U1996">
        <v>2101</v>
      </c>
    </row>
    <row r="1997" spans="1:21" x14ac:dyDescent="0.25">
      <c r="A1997">
        <v>6750069106</v>
      </c>
      <c r="B1997" s="37">
        <v>45296</v>
      </c>
      <c r="C1997" t="s">
        <v>45</v>
      </c>
      <c r="D1997" t="s">
        <v>46</v>
      </c>
      <c r="E1997" t="s">
        <v>47</v>
      </c>
      <c r="F1997" t="s">
        <v>163</v>
      </c>
      <c r="G1997" t="s">
        <v>49</v>
      </c>
      <c r="H1997" t="s">
        <v>50</v>
      </c>
      <c r="I1997">
        <v>320023</v>
      </c>
      <c r="J1997" t="s">
        <v>9</v>
      </c>
      <c r="K1997" s="38">
        <v>5</v>
      </c>
      <c r="L1997" s="38">
        <v>176.334</v>
      </c>
      <c r="M1997" s="38">
        <v>881.66800000000001</v>
      </c>
      <c r="N1997" s="38">
        <v>-220.417</v>
      </c>
      <c r="O1997" s="38">
        <v>70.533000000000001</v>
      </c>
      <c r="P1997" s="38">
        <v>952.20100000000002</v>
      </c>
      <c r="Q1997">
        <v>2024</v>
      </c>
      <c r="R1997">
        <v>1</v>
      </c>
      <c r="S1997">
        <v>0.19999963705224724</v>
      </c>
      <c r="T1997" t="s">
        <v>56</v>
      </c>
      <c r="U1997">
        <v>2101</v>
      </c>
    </row>
    <row r="1998" spans="1:21" x14ac:dyDescent="0.25">
      <c r="A1998">
        <v>6750069106</v>
      </c>
      <c r="B1998" s="37">
        <v>45296</v>
      </c>
      <c r="C1998" t="s">
        <v>45</v>
      </c>
      <c r="D1998" t="s">
        <v>46</v>
      </c>
      <c r="E1998" t="s">
        <v>47</v>
      </c>
      <c r="F1998" t="s">
        <v>163</v>
      </c>
      <c r="G1998" t="s">
        <v>49</v>
      </c>
      <c r="H1998" t="s">
        <v>50</v>
      </c>
      <c r="I1998">
        <v>320917</v>
      </c>
      <c r="J1998" t="s">
        <v>54</v>
      </c>
      <c r="K1998" s="38">
        <v>1</v>
      </c>
      <c r="L1998" s="38">
        <v>332.22199999999998</v>
      </c>
      <c r="M1998" s="38">
        <v>332.22199999999998</v>
      </c>
      <c r="N1998" s="38">
        <v>0</v>
      </c>
      <c r="O1998" s="38">
        <v>26.577999999999999</v>
      </c>
      <c r="P1998" s="38">
        <v>358.8</v>
      </c>
      <c r="Q1998">
        <v>2024</v>
      </c>
      <c r="R1998">
        <v>1</v>
      </c>
      <c r="S1998">
        <v>0</v>
      </c>
      <c r="T1998" t="s">
        <v>52</v>
      </c>
      <c r="U1998">
        <v>2101</v>
      </c>
    </row>
    <row r="1999" spans="1:21" x14ac:dyDescent="0.25">
      <c r="A1999">
        <v>6750069106</v>
      </c>
      <c r="B1999" s="37">
        <v>45296</v>
      </c>
      <c r="C1999" t="s">
        <v>45</v>
      </c>
      <c r="D1999" t="s">
        <v>46</v>
      </c>
      <c r="E1999" t="s">
        <v>47</v>
      </c>
      <c r="F1999" t="s">
        <v>163</v>
      </c>
      <c r="G1999" t="s">
        <v>49</v>
      </c>
      <c r="H1999" t="s">
        <v>50</v>
      </c>
      <c r="I1999">
        <v>324003</v>
      </c>
      <c r="J1999" t="s">
        <v>10</v>
      </c>
      <c r="K1999" s="38">
        <v>2</v>
      </c>
      <c r="L1999" s="38">
        <v>383.33300000000003</v>
      </c>
      <c r="M1999" s="38">
        <v>766.66600000000005</v>
      </c>
      <c r="N1999" s="38">
        <v>0</v>
      </c>
      <c r="O1999" s="38">
        <v>61.332999999999998</v>
      </c>
      <c r="P1999" s="38">
        <v>827.99900000000002</v>
      </c>
      <c r="Q1999">
        <v>2024</v>
      </c>
      <c r="R1999">
        <v>1</v>
      </c>
      <c r="S1999">
        <v>0</v>
      </c>
      <c r="T1999" t="s">
        <v>52</v>
      </c>
      <c r="U1999">
        <v>2101</v>
      </c>
    </row>
    <row r="2000" spans="1:21" x14ac:dyDescent="0.25">
      <c r="A2000">
        <v>6750069107</v>
      </c>
      <c r="B2000" s="37">
        <v>45296</v>
      </c>
      <c r="C2000" t="s">
        <v>45</v>
      </c>
      <c r="D2000" t="s">
        <v>46</v>
      </c>
      <c r="E2000" t="s">
        <v>47</v>
      </c>
      <c r="F2000" t="s">
        <v>77</v>
      </c>
      <c r="G2000" t="s">
        <v>49</v>
      </c>
      <c r="H2000" t="s">
        <v>50</v>
      </c>
      <c r="I2000">
        <v>320028</v>
      </c>
      <c r="J2000" t="s">
        <v>11</v>
      </c>
      <c r="K2000" s="38">
        <v>8</v>
      </c>
      <c r="L2000" s="38">
        <v>170.208</v>
      </c>
      <c r="M2000" s="38">
        <v>1361.664</v>
      </c>
      <c r="N2000" s="38">
        <v>0</v>
      </c>
      <c r="O2000" s="38">
        <v>108.93300000000001</v>
      </c>
      <c r="P2000" s="38">
        <v>1470.597</v>
      </c>
      <c r="Q2000">
        <v>2024</v>
      </c>
      <c r="R2000">
        <v>1</v>
      </c>
      <c r="S2000">
        <v>0</v>
      </c>
      <c r="T2000" t="s">
        <v>52</v>
      </c>
      <c r="U2000">
        <v>2101</v>
      </c>
    </row>
    <row r="2001" spans="1:21" x14ac:dyDescent="0.25">
      <c r="A2001">
        <v>6750069107</v>
      </c>
      <c r="B2001" s="37">
        <v>45296</v>
      </c>
      <c r="C2001" t="s">
        <v>45</v>
      </c>
      <c r="D2001" t="s">
        <v>46</v>
      </c>
      <c r="E2001" t="s">
        <v>47</v>
      </c>
      <c r="F2001" t="s">
        <v>77</v>
      </c>
      <c r="G2001" t="s">
        <v>49</v>
      </c>
      <c r="H2001" t="s">
        <v>50</v>
      </c>
      <c r="I2001">
        <v>320023</v>
      </c>
      <c r="J2001" t="s">
        <v>9</v>
      </c>
      <c r="K2001" s="38">
        <v>4</v>
      </c>
      <c r="L2001" s="38">
        <v>176.334</v>
      </c>
      <c r="M2001" s="38">
        <v>705.33399999999995</v>
      </c>
      <c r="N2001" s="38">
        <v>-176.334</v>
      </c>
      <c r="O2001" s="38">
        <v>56.427</v>
      </c>
      <c r="P2001" s="38">
        <v>761.76099999999997</v>
      </c>
      <c r="Q2001">
        <v>2024</v>
      </c>
      <c r="R2001">
        <v>1</v>
      </c>
      <c r="S2001">
        <v>0.19999999999999998</v>
      </c>
      <c r="T2001" t="s">
        <v>56</v>
      </c>
      <c r="U2001">
        <v>2101</v>
      </c>
    </row>
    <row r="2002" spans="1:21" x14ac:dyDescent="0.25">
      <c r="A2002">
        <v>6750069107</v>
      </c>
      <c r="B2002" s="37">
        <v>45296</v>
      </c>
      <c r="C2002" t="s">
        <v>45</v>
      </c>
      <c r="D2002" t="s">
        <v>46</v>
      </c>
      <c r="E2002" t="s">
        <v>47</v>
      </c>
      <c r="F2002" t="s">
        <v>77</v>
      </c>
      <c r="G2002" t="s">
        <v>49</v>
      </c>
      <c r="H2002" t="s">
        <v>50</v>
      </c>
      <c r="I2002">
        <v>323900</v>
      </c>
      <c r="J2002" t="s">
        <v>64</v>
      </c>
      <c r="K2002" s="38">
        <v>4</v>
      </c>
      <c r="L2002" s="38">
        <v>196.71299999999999</v>
      </c>
      <c r="M2002" s="38">
        <v>786.85</v>
      </c>
      <c r="N2002" s="38">
        <v>-337.22199999999998</v>
      </c>
      <c r="O2002" s="38">
        <v>62.948</v>
      </c>
      <c r="P2002" s="38">
        <v>849.798</v>
      </c>
      <c r="Q2002">
        <v>2024</v>
      </c>
      <c r="R2002">
        <v>1</v>
      </c>
      <c r="S2002">
        <v>0.29999982207577075</v>
      </c>
      <c r="T2002" t="s">
        <v>56</v>
      </c>
      <c r="U2002">
        <v>2101</v>
      </c>
    </row>
    <row r="2003" spans="1:21" x14ac:dyDescent="0.25">
      <c r="A2003">
        <v>6750069107</v>
      </c>
      <c r="B2003" s="37">
        <v>45296</v>
      </c>
      <c r="C2003" t="s">
        <v>45</v>
      </c>
      <c r="D2003" t="s">
        <v>46</v>
      </c>
      <c r="E2003" t="s">
        <v>47</v>
      </c>
      <c r="F2003" t="s">
        <v>77</v>
      </c>
      <c r="G2003" t="s">
        <v>49</v>
      </c>
      <c r="H2003" t="s">
        <v>50</v>
      </c>
      <c r="I2003">
        <v>323103</v>
      </c>
      <c r="J2003" t="s">
        <v>60</v>
      </c>
      <c r="K2003" s="38">
        <v>8</v>
      </c>
      <c r="L2003" s="38">
        <v>196.71299999999999</v>
      </c>
      <c r="M2003" s="38">
        <v>1573.701</v>
      </c>
      <c r="N2003" s="38">
        <v>-674.44299999999998</v>
      </c>
      <c r="O2003" s="38">
        <v>125.896</v>
      </c>
      <c r="P2003" s="38">
        <v>1699.597</v>
      </c>
      <c r="Q2003">
        <v>2024</v>
      </c>
      <c r="R2003">
        <v>1</v>
      </c>
      <c r="S2003">
        <v>0.29999951070815212</v>
      </c>
      <c r="T2003" t="s">
        <v>56</v>
      </c>
      <c r="U2003">
        <v>2101</v>
      </c>
    </row>
    <row r="2004" spans="1:21" x14ac:dyDescent="0.25">
      <c r="A2004">
        <v>6750069107</v>
      </c>
      <c r="B2004" s="37">
        <v>45296</v>
      </c>
      <c r="C2004" t="s">
        <v>45</v>
      </c>
      <c r="D2004" t="s">
        <v>46</v>
      </c>
      <c r="E2004" t="s">
        <v>47</v>
      </c>
      <c r="F2004" t="s">
        <v>77</v>
      </c>
      <c r="G2004" t="s">
        <v>49</v>
      </c>
      <c r="H2004" t="s">
        <v>50</v>
      </c>
      <c r="I2004">
        <v>323004</v>
      </c>
      <c r="J2004" t="s">
        <v>61</v>
      </c>
      <c r="K2004" s="38">
        <v>2</v>
      </c>
      <c r="L2004" s="38">
        <v>196.71299999999999</v>
      </c>
      <c r="M2004" s="38">
        <v>393.42500000000001</v>
      </c>
      <c r="N2004" s="38">
        <v>-168.61099999999999</v>
      </c>
      <c r="O2004" s="38">
        <v>31.474</v>
      </c>
      <c r="P2004" s="38">
        <v>424.899</v>
      </c>
      <c r="Q2004">
        <v>2024</v>
      </c>
      <c r="R2004">
        <v>1</v>
      </c>
      <c r="S2004">
        <v>0.29999982207577075</v>
      </c>
      <c r="T2004" t="s">
        <v>56</v>
      </c>
      <c r="U2004">
        <v>2101</v>
      </c>
    </row>
    <row r="2005" spans="1:21" x14ac:dyDescent="0.25">
      <c r="A2005">
        <v>6750069107</v>
      </c>
      <c r="B2005" s="37">
        <v>45296</v>
      </c>
      <c r="C2005" t="s">
        <v>45</v>
      </c>
      <c r="D2005" t="s">
        <v>46</v>
      </c>
      <c r="E2005" t="s">
        <v>47</v>
      </c>
      <c r="F2005" t="s">
        <v>77</v>
      </c>
      <c r="G2005" t="s">
        <v>49</v>
      </c>
      <c r="H2005" t="s">
        <v>50</v>
      </c>
      <c r="I2005">
        <v>320400</v>
      </c>
      <c r="J2005" t="s">
        <v>12</v>
      </c>
      <c r="K2005" s="38">
        <v>1</v>
      </c>
      <c r="L2005" s="38">
        <v>169.363</v>
      </c>
      <c r="M2005" s="38">
        <v>169.363</v>
      </c>
      <c r="N2005" s="38">
        <v>-56.454999999999998</v>
      </c>
      <c r="O2005" s="38">
        <v>13.548999999999999</v>
      </c>
      <c r="P2005" s="38">
        <v>182.91200000000001</v>
      </c>
      <c r="Q2005">
        <v>2024</v>
      </c>
      <c r="R2005">
        <v>1</v>
      </c>
      <c r="S2005">
        <v>0.2500022141724752</v>
      </c>
      <c r="T2005" t="s">
        <v>56</v>
      </c>
      <c r="U2005">
        <v>2101</v>
      </c>
    </row>
    <row r="2006" spans="1:21" x14ac:dyDescent="0.25">
      <c r="A2006">
        <v>6750069107</v>
      </c>
      <c r="B2006" s="37">
        <v>45296</v>
      </c>
      <c r="C2006" t="s">
        <v>45</v>
      </c>
      <c r="D2006" t="s">
        <v>46</v>
      </c>
      <c r="E2006" t="s">
        <v>47</v>
      </c>
      <c r="F2006" t="s">
        <v>77</v>
      </c>
      <c r="G2006" t="s">
        <v>49</v>
      </c>
      <c r="H2006" t="s">
        <v>50</v>
      </c>
      <c r="I2006">
        <v>320100</v>
      </c>
      <c r="J2006" t="s">
        <v>13</v>
      </c>
      <c r="K2006" s="38">
        <v>1</v>
      </c>
      <c r="L2006" s="38">
        <v>169.363</v>
      </c>
      <c r="M2006" s="38">
        <v>169.363</v>
      </c>
      <c r="N2006" s="38">
        <v>-56.454999999999998</v>
      </c>
      <c r="O2006" s="38">
        <v>13.548999999999999</v>
      </c>
      <c r="P2006" s="38">
        <v>182.91200000000001</v>
      </c>
      <c r="Q2006">
        <v>2024</v>
      </c>
      <c r="R2006">
        <v>1</v>
      </c>
      <c r="S2006">
        <v>0.2500022141724752</v>
      </c>
      <c r="T2006" t="s">
        <v>56</v>
      </c>
      <c r="U2006">
        <v>2101</v>
      </c>
    </row>
    <row r="2007" spans="1:21" x14ac:dyDescent="0.25">
      <c r="A2007">
        <v>6750069108</v>
      </c>
      <c r="B2007" s="37">
        <v>45296</v>
      </c>
      <c r="C2007" t="s">
        <v>45</v>
      </c>
      <c r="D2007" t="s">
        <v>46</v>
      </c>
      <c r="E2007" t="s">
        <v>47</v>
      </c>
      <c r="F2007" t="s">
        <v>63</v>
      </c>
      <c r="G2007" t="s">
        <v>49</v>
      </c>
      <c r="H2007" t="s">
        <v>50</v>
      </c>
      <c r="I2007">
        <v>320118</v>
      </c>
      <c r="J2007" t="s">
        <v>57</v>
      </c>
      <c r="K2007" s="38">
        <v>20</v>
      </c>
      <c r="L2007" s="38">
        <v>220.417</v>
      </c>
      <c r="M2007" s="38">
        <v>4408.34</v>
      </c>
      <c r="N2007" s="38">
        <v>0</v>
      </c>
      <c r="O2007" s="38">
        <v>352.66800000000001</v>
      </c>
      <c r="P2007" s="38">
        <v>4761.0079999999998</v>
      </c>
      <c r="Q2007">
        <v>2024</v>
      </c>
      <c r="R2007">
        <v>1</v>
      </c>
      <c r="S2007">
        <v>0</v>
      </c>
      <c r="T2007" t="s">
        <v>52</v>
      </c>
      <c r="U2007">
        <v>2101</v>
      </c>
    </row>
    <row r="2008" spans="1:21" x14ac:dyDescent="0.25">
      <c r="A2008">
        <v>6750069108</v>
      </c>
      <c r="B2008" s="37">
        <v>45296</v>
      </c>
      <c r="C2008" t="s">
        <v>45</v>
      </c>
      <c r="D2008" t="s">
        <v>46</v>
      </c>
      <c r="E2008" t="s">
        <v>47</v>
      </c>
      <c r="F2008" t="s">
        <v>63</v>
      </c>
      <c r="G2008" t="s">
        <v>49</v>
      </c>
      <c r="H2008" t="s">
        <v>50</v>
      </c>
      <c r="I2008">
        <v>320400</v>
      </c>
      <c r="J2008" t="s">
        <v>12</v>
      </c>
      <c r="K2008" s="38">
        <v>3</v>
      </c>
      <c r="L2008" s="38">
        <v>169.363</v>
      </c>
      <c r="M2008" s="38">
        <v>508.09</v>
      </c>
      <c r="N2008" s="38">
        <v>-169.364</v>
      </c>
      <c r="O2008" s="38">
        <v>40.646999999999998</v>
      </c>
      <c r="P2008" s="38">
        <v>548.73699999999997</v>
      </c>
      <c r="Q2008">
        <v>2024</v>
      </c>
      <c r="R2008">
        <v>1</v>
      </c>
      <c r="S2008">
        <v>0.25000110708787177</v>
      </c>
      <c r="T2008" t="s">
        <v>56</v>
      </c>
      <c r="U2008">
        <v>2101</v>
      </c>
    </row>
    <row r="2009" spans="1:21" x14ac:dyDescent="0.25">
      <c r="A2009">
        <v>6750069108</v>
      </c>
      <c r="B2009" s="37">
        <v>45296</v>
      </c>
      <c r="C2009" t="s">
        <v>45</v>
      </c>
      <c r="D2009" t="s">
        <v>46</v>
      </c>
      <c r="E2009" t="s">
        <v>47</v>
      </c>
      <c r="F2009" t="s">
        <v>63</v>
      </c>
      <c r="G2009" t="s">
        <v>49</v>
      </c>
      <c r="H2009" t="s">
        <v>50</v>
      </c>
      <c r="I2009">
        <v>320100</v>
      </c>
      <c r="J2009" t="s">
        <v>13</v>
      </c>
      <c r="K2009" s="38">
        <v>5</v>
      </c>
      <c r="L2009" s="38">
        <v>169.363</v>
      </c>
      <c r="M2009" s="38">
        <v>846.81700000000001</v>
      </c>
      <c r="N2009" s="38">
        <v>-282.27300000000002</v>
      </c>
      <c r="O2009" s="38">
        <v>67.745000000000005</v>
      </c>
      <c r="P2009" s="38">
        <v>914.56200000000001</v>
      </c>
      <c r="Q2009">
        <v>2024</v>
      </c>
      <c r="R2009">
        <v>1</v>
      </c>
      <c r="S2009">
        <v>0.25000088567055895</v>
      </c>
      <c r="T2009" t="s">
        <v>56</v>
      </c>
      <c r="U2009">
        <v>2101</v>
      </c>
    </row>
    <row r="2010" spans="1:21" x14ac:dyDescent="0.25">
      <c r="A2010">
        <v>6750069109</v>
      </c>
      <c r="B2010" s="37">
        <v>45296</v>
      </c>
      <c r="C2010" t="s">
        <v>45</v>
      </c>
      <c r="D2010" t="s">
        <v>46</v>
      </c>
      <c r="E2010" t="s">
        <v>47</v>
      </c>
      <c r="F2010" t="s">
        <v>65</v>
      </c>
      <c r="G2010" t="s">
        <v>49</v>
      </c>
      <c r="H2010" t="s">
        <v>50</v>
      </c>
      <c r="I2010">
        <v>320020</v>
      </c>
      <c r="J2010" t="s">
        <v>84</v>
      </c>
      <c r="K2010" s="38">
        <v>50</v>
      </c>
      <c r="L2010" s="38">
        <v>265.77800000000002</v>
      </c>
      <c r="M2010" s="38">
        <v>13288.88</v>
      </c>
      <c r="N2010" s="38">
        <v>-3322.22</v>
      </c>
      <c r="O2010" s="38">
        <v>1063.1099999999999</v>
      </c>
      <c r="P2010" s="38">
        <v>14351.99</v>
      </c>
      <c r="Q2010">
        <v>2024</v>
      </c>
      <c r="R2010">
        <v>1</v>
      </c>
      <c r="S2010">
        <v>0.19999975919745328</v>
      </c>
      <c r="T2010" t="s">
        <v>56</v>
      </c>
      <c r="U2010">
        <v>2101</v>
      </c>
    </row>
    <row r="2011" spans="1:21" x14ac:dyDescent="0.25">
      <c r="A2011">
        <v>6750069110</v>
      </c>
      <c r="B2011" s="37">
        <v>45296</v>
      </c>
      <c r="C2011" t="s">
        <v>45</v>
      </c>
      <c r="D2011" t="s">
        <v>46</v>
      </c>
      <c r="E2011" t="s">
        <v>47</v>
      </c>
      <c r="F2011" t="s">
        <v>162</v>
      </c>
      <c r="G2011" t="s">
        <v>49</v>
      </c>
      <c r="H2011" t="s">
        <v>50</v>
      </c>
      <c r="I2011">
        <v>320107</v>
      </c>
      <c r="J2011" t="s">
        <v>53</v>
      </c>
      <c r="K2011" s="38">
        <v>1</v>
      </c>
      <c r="L2011" s="38">
        <v>332.22199999999998</v>
      </c>
      <c r="M2011" s="38">
        <v>332.22199999999998</v>
      </c>
      <c r="N2011" s="38">
        <v>0</v>
      </c>
      <c r="O2011" s="38">
        <v>26.577999999999999</v>
      </c>
      <c r="P2011" s="38">
        <v>358.8</v>
      </c>
      <c r="Q2011">
        <v>2024</v>
      </c>
      <c r="R2011">
        <v>1</v>
      </c>
      <c r="S2011">
        <v>0</v>
      </c>
      <c r="T2011" t="s">
        <v>52</v>
      </c>
      <c r="U2011">
        <v>2101</v>
      </c>
    </row>
    <row r="2012" spans="1:21" x14ac:dyDescent="0.25">
      <c r="A2012">
        <v>6750069110</v>
      </c>
      <c r="B2012" s="37">
        <v>45296</v>
      </c>
      <c r="C2012" t="s">
        <v>45</v>
      </c>
      <c r="D2012" t="s">
        <v>46</v>
      </c>
      <c r="E2012" t="s">
        <v>47</v>
      </c>
      <c r="F2012" t="s">
        <v>162</v>
      </c>
      <c r="G2012" t="s">
        <v>49</v>
      </c>
      <c r="H2012" t="s">
        <v>50</v>
      </c>
      <c r="I2012">
        <v>320028</v>
      </c>
      <c r="J2012" t="s">
        <v>11</v>
      </c>
      <c r="K2012" s="38">
        <v>5</v>
      </c>
      <c r="L2012" s="38">
        <v>170.208</v>
      </c>
      <c r="M2012" s="38">
        <v>851.04</v>
      </c>
      <c r="N2012" s="38">
        <v>0</v>
      </c>
      <c r="O2012" s="38">
        <v>68.082999999999998</v>
      </c>
      <c r="P2012" s="38">
        <v>919.12300000000005</v>
      </c>
      <c r="Q2012">
        <v>2024</v>
      </c>
      <c r="R2012">
        <v>1</v>
      </c>
      <c r="S2012">
        <v>0</v>
      </c>
      <c r="T2012" t="s">
        <v>52</v>
      </c>
      <c r="U2012">
        <v>2101</v>
      </c>
    </row>
    <row r="2013" spans="1:21" x14ac:dyDescent="0.25">
      <c r="A2013">
        <v>6750069110</v>
      </c>
      <c r="B2013" s="37">
        <v>45296</v>
      </c>
      <c r="C2013" t="s">
        <v>45</v>
      </c>
      <c r="D2013" t="s">
        <v>46</v>
      </c>
      <c r="E2013" t="s">
        <v>47</v>
      </c>
      <c r="F2013" t="s">
        <v>162</v>
      </c>
      <c r="G2013" t="s">
        <v>49</v>
      </c>
      <c r="H2013" t="s">
        <v>50</v>
      </c>
      <c r="I2013">
        <v>320023</v>
      </c>
      <c r="J2013" t="s">
        <v>9</v>
      </c>
      <c r="K2013" s="38">
        <v>7</v>
      </c>
      <c r="L2013" s="38">
        <v>176.334</v>
      </c>
      <c r="M2013" s="38">
        <v>1234.335</v>
      </c>
      <c r="N2013" s="38">
        <v>-308.584</v>
      </c>
      <c r="O2013" s="38">
        <v>98.747</v>
      </c>
      <c r="P2013" s="38">
        <v>1333.0820000000001</v>
      </c>
      <c r="Q2013">
        <v>2024</v>
      </c>
      <c r="R2013">
        <v>1</v>
      </c>
      <c r="S2013">
        <v>0.19999974075163879</v>
      </c>
      <c r="T2013" t="s">
        <v>56</v>
      </c>
      <c r="U2013">
        <v>2101</v>
      </c>
    </row>
    <row r="2014" spans="1:21" x14ac:dyDescent="0.25">
      <c r="A2014">
        <v>6750069110</v>
      </c>
      <c r="B2014" s="37">
        <v>45296</v>
      </c>
      <c r="C2014" t="s">
        <v>45</v>
      </c>
      <c r="D2014" t="s">
        <v>46</v>
      </c>
      <c r="E2014" t="s">
        <v>47</v>
      </c>
      <c r="F2014" t="s">
        <v>162</v>
      </c>
      <c r="G2014" t="s">
        <v>49</v>
      </c>
      <c r="H2014" t="s">
        <v>50</v>
      </c>
      <c r="I2014">
        <v>320118</v>
      </c>
      <c r="J2014" t="s">
        <v>57</v>
      </c>
      <c r="K2014" s="38">
        <v>2</v>
      </c>
      <c r="L2014" s="38">
        <v>220.417</v>
      </c>
      <c r="M2014" s="38">
        <v>440.834</v>
      </c>
      <c r="N2014" s="38">
        <v>0</v>
      </c>
      <c r="O2014" s="38">
        <v>35.267000000000003</v>
      </c>
      <c r="P2014" s="38">
        <v>476.101</v>
      </c>
      <c r="Q2014">
        <v>2024</v>
      </c>
      <c r="R2014">
        <v>1</v>
      </c>
      <c r="S2014">
        <v>0</v>
      </c>
      <c r="T2014" t="s">
        <v>52</v>
      </c>
      <c r="U2014">
        <v>2101</v>
      </c>
    </row>
    <row r="2015" spans="1:21" x14ac:dyDescent="0.25">
      <c r="A2015">
        <v>6750069110</v>
      </c>
      <c r="B2015" s="37">
        <v>45296</v>
      </c>
      <c r="C2015" t="s">
        <v>45</v>
      </c>
      <c r="D2015" t="s">
        <v>46</v>
      </c>
      <c r="E2015" t="s">
        <v>47</v>
      </c>
      <c r="F2015" t="s">
        <v>162</v>
      </c>
      <c r="G2015" t="s">
        <v>49</v>
      </c>
      <c r="H2015" t="s">
        <v>50</v>
      </c>
      <c r="I2015">
        <v>320917</v>
      </c>
      <c r="J2015" t="s">
        <v>54</v>
      </c>
      <c r="K2015" s="38">
        <v>1</v>
      </c>
      <c r="L2015" s="38">
        <v>332.22199999999998</v>
      </c>
      <c r="M2015" s="38">
        <v>332.22199999999998</v>
      </c>
      <c r="N2015" s="38">
        <v>0</v>
      </c>
      <c r="O2015" s="38">
        <v>26.577999999999999</v>
      </c>
      <c r="P2015" s="38">
        <v>358.8</v>
      </c>
      <c r="Q2015">
        <v>2024</v>
      </c>
      <c r="R2015">
        <v>1</v>
      </c>
      <c r="S2015">
        <v>0</v>
      </c>
      <c r="T2015" t="s">
        <v>52</v>
      </c>
      <c r="U2015">
        <v>2101</v>
      </c>
    </row>
    <row r="2016" spans="1:21" x14ac:dyDescent="0.25">
      <c r="A2016">
        <v>6750069110</v>
      </c>
      <c r="B2016" s="37">
        <v>45296</v>
      </c>
      <c r="C2016" t="s">
        <v>45</v>
      </c>
      <c r="D2016" t="s">
        <v>46</v>
      </c>
      <c r="E2016" t="s">
        <v>47</v>
      </c>
      <c r="F2016" t="s">
        <v>162</v>
      </c>
      <c r="G2016" t="s">
        <v>49</v>
      </c>
      <c r="H2016" t="s">
        <v>50</v>
      </c>
      <c r="I2016">
        <v>323900</v>
      </c>
      <c r="J2016" t="s">
        <v>64</v>
      </c>
      <c r="K2016" s="38">
        <v>2</v>
      </c>
      <c r="L2016" s="38">
        <v>196.71299999999999</v>
      </c>
      <c r="M2016" s="38">
        <v>393.42500000000001</v>
      </c>
      <c r="N2016" s="38">
        <v>-168.61099999999999</v>
      </c>
      <c r="O2016" s="38">
        <v>31.474</v>
      </c>
      <c r="P2016" s="38">
        <v>424.899</v>
      </c>
      <c r="Q2016">
        <v>2024</v>
      </c>
      <c r="R2016">
        <v>1</v>
      </c>
      <c r="S2016">
        <v>0.29999982207577075</v>
      </c>
      <c r="T2016" t="s">
        <v>56</v>
      </c>
      <c r="U2016">
        <v>2101</v>
      </c>
    </row>
    <row r="2017" spans="1:21" x14ac:dyDescent="0.25">
      <c r="A2017">
        <v>6750069110</v>
      </c>
      <c r="B2017" s="37">
        <v>45296</v>
      </c>
      <c r="C2017" t="s">
        <v>45</v>
      </c>
      <c r="D2017" t="s">
        <v>46</v>
      </c>
      <c r="E2017" t="s">
        <v>47</v>
      </c>
      <c r="F2017" t="s">
        <v>162</v>
      </c>
      <c r="G2017" t="s">
        <v>49</v>
      </c>
      <c r="H2017" t="s">
        <v>50</v>
      </c>
      <c r="I2017">
        <v>323103</v>
      </c>
      <c r="J2017" t="s">
        <v>60</v>
      </c>
      <c r="K2017" s="38">
        <v>2</v>
      </c>
      <c r="L2017" s="38">
        <v>196.71299999999999</v>
      </c>
      <c r="M2017" s="38">
        <v>393.42500000000001</v>
      </c>
      <c r="N2017" s="38">
        <v>-168.61099999999999</v>
      </c>
      <c r="O2017" s="38">
        <v>31.474</v>
      </c>
      <c r="P2017" s="38">
        <v>424.899</v>
      </c>
      <c r="Q2017">
        <v>2024</v>
      </c>
      <c r="R2017">
        <v>1</v>
      </c>
      <c r="S2017">
        <v>0.29999982207577075</v>
      </c>
      <c r="T2017" t="s">
        <v>56</v>
      </c>
      <c r="U2017">
        <v>2101</v>
      </c>
    </row>
    <row r="2018" spans="1:21" x14ac:dyDescent="0.25">
      <c r="A2018">
        <v>6750069110</v>
      </c>
      <c r="B2018" s="37">
        <v>45296</v>
      </c>
      <c r="C2018" t="s">
        <v>45</v>
      </c>
      <c r="D2018" t="s">
        <v>46</v>
      </c>
      <c r="E2018" t="s">
        <v>47</v>
      </c>
      <c r="F2018" t="s">
        <v>162</v>
      </c>
      <c r="G2018" t="s">
        <v>49</v>
      </c>
      <c r="H2018" t="s">
        <v>50</v>
      </c>
      <c r="I2018">
        <v>323004</v>
      </c>
      <c r="J2018" t="s">
        <v>61</v>
      </c>
      <c r="K2018" s="38">
        <v>2</v>
      </c>
      <c r="L2018" s="38">
        <v>196.71299999999999</v>
      </c>
      <c r="M2018" s="38">
        <v>393.42500000000001</v>
      </c>
      <c r="N2018" s="38">
        <v>-168.61099999999999</v>
      </c>
      <c r="O2018" s="38">
        <v>31.474</v>
      </c>
      <c r="P2018" s="38">
        <v>424.899</v>
      </c>
      <c r="Q2018">
        <v>2024</v>
      </c>
      <c r="R2018">
        <v>1</v>
      </c>
      <c r="S2018">
        <v>0.29999982207577075</v>
      </c>
      <c r="T2018" t="s">
        <v>56</v>
      </c>
      <c r="U2018">
        <v>2101</v>
      </c>
    </row>
    <row r="2019" spans="1:21" x14ac:dyDescent="0.25">
      <c r="A2019">
        <v>6750069110</v>
      </c>
      <c r="B2019" s="37">
        <v>45296</v>
      </c>
      <c r="C2019" t="s">
        <v>45</v>
      </c>
      <c r="D2019" t="s">
        <v>46</v>
      </c>
      <c r="E2019" t="s">
        <v>47</v>
      </c>
      <c r="F2019" t="s">
        <v>162</v>
      </c>
      <c r="G2019" t="s">
        <v>49</v>
      </c>
      <c r="H2019" t="s">
        <v>50</v>
      </c>
      <c r="I2019">
        <v>324003</v>
      </c>
      <c r="J2019" t="s">
        <v>10</v>
      </c>
      <c r="K2019" s="38">
        <v>2</v>
      </c>
      <c r="L2019" s="38">
        <v>383.33300000000003</v>
      </c>
      <c r="M2019" s="38">
        <v>766.66600000000005</v>
      </c>
      <c r="N2019" s="38">
        <v>0</v>
      </c>
      <c r="O2019" s="38">
        <v>61.332999999999998</v>
      </c>
      <c r="P2019" s="38">
        <v>827.99900000000002</v>
      </c>
      <c r="Q2019">
        <v>2024</v>
      </c>
      <c r="R2019">
        <v>1</v>
      </c>
      <c r="S2019">
        <v>0</v>
      </c>
      <c r="T2019" t="s">
        <v>52</v>
      </c>
      <c r="U2019">
        <v>2101</v>
      </c>
    </row>
    <row r="2020" spans="1:21" x14ac:dyDescent="0.25">
      <c r="A2020">
        <v>6750069116</v>
      </c>
      <c r="B2020" s="37">
        <v>45296</v>
      </c>
      <c r="C2020" t="s">
        <v>45</v>
      </c>
      <c r="D2020" t="s">
        <v>46</v>
      </c>
      <c r="E2020" t="s">
        <v>47</v>
      </c>
      <c r="F2020" t="s">
        <v>104</v>
      </c>
      <c r="G2020" t="s">
        <v>49</v>
      </c>
      <c r="H2020" t="s">
        <v>50</v>
      </c>
      <c r="I2020">
        <v>320028</v>
      </c>
      <c r="J2020" t="s">
        <v>11</v>
      </c>
      <c r="K2020" s="38">
        <v>5</v>
      </c>
      <c r="L2020" s="38">
        <v>170.208</v>
      </c>
      <c r="M2020" s="38">
        <v>851.04</v>
      </c>
      <c r="N2020" s="38">
        <v>0</v>
      </c>
      <c r="O2020" s="38">
        <v>68.082999999999998</v>
      </c>
      <c r="P2020" s="38">
        <v>919.12300000000005</v>
      </c>
      <c r="Q2020">
        <v>2024</v>
      </c>
      <c r="R2020">
        <v>1</v>
      </c>
      <c r="S2020">
        <v>0</v>
      </c>
      <c r="T2020" t="s">
        <v>52</v>
      </c>
      <c r="U2020">
        <v>2103</v>
      </c>
    </row>
    <row r="2021" spans="1:21" x14ac:dyDescent="0.25">
      <c r="A2021">
        <v>6750069116</v>
      </c>
      <c r="B2021" s="37">
        <v>45296</v>
      </c>
      <c r="C2021" t="s">
        <v>45</v>
      </c>
      <c r="D2021" t="s">
        <v>46</v>
      </c>
      <c r="E2021" t="s">
        <v>47</v>
      </c>
      <c r="F2021" t="s">
        <v>104</v>
      </c>
      <c r="G2021" t="s">
        <v>49</v>
      </c>
      <c r="H2021" t="s">
        <v>50</v>
      </c>
      <c r="I2021">
        <v>320023</v>
      </c>
      <c r="J2021" t="s">
        <v>9</v>
      </c>
      <c r="K2021" s="38">
        <v>6</v>
      </c>
      <c r="L2021" s="38">
        <v>220.417</v>
      </c>
      <c r="M2021" s="38">
        <v>1322.502</v>
      </c>
      <c r="N2021" s="38">
        <v>0</v>
      </c>
      <c r="O2021" s="38">
        <v>105.8</v>
      </c>
      <c r="P2021" s="38">
        <v>1428.3019999999999</v>
      </c>
      <c r="Q2021">
        <v>2024</v>
      </c>
      <c r="R2021">
        <v>1</v>
      </c>
      <c r="S2021">
        <v>0</v>
      </c>
      <c r="T2021" t="s">
        <v>52</v>
      </c>
      <c r="U2021">
        <v>2103</v>
      </c>
    </row>
    <row r="2022" spans="1:21" x14ac:dyDescent="0.25">
      <c r="A2022">
        <v>6750069116</v>
      </c>
      <c r="B2022" s="37">
        <v>45296</v>
      </c>
      <c r="C2022" t="s">
        <v>45</v>
      </c>
      <c r="D2022" t="s">
        <v>46</v>
      </c>
      <c r="E2022" t="s">
        <v>47</v>
      </c>
      <c r="F2022" t="s">
        <v>104</v>
      </c>
      <c r="G2022" t="s">
        <v>49</v>
      </c>
      <c r="H2022" t="s">
        <v>50</v>
      </c>
      <c r="I2022">
        <v>323900</v>
      </c>
      <c r="J2022" t="s">
        <v>64</v>
      </c>
      <c r="K2022" s="38">
        <v>5</v>
      </c>
      <c r="L2022" s="38">
        <v>196.71299999999999</v>
      </c>
      <c r="M2022" s="38">
        <v>983.56299999999999</v>
      </c>
      <c r="N2022" s="38">
        <v>-421.52699999999999</v>
      </c>
      <c r="O2022" s="38">
        <v>78.685000000000002</v>
      </c>
      <c r="P2022" s="38">
        <v>1062.248</v>
      </c>
      <c r="Q2022">
        <v>2024</v>
      </c>
      <c r="R2022">
        <v>1</v>
      </c>
      <c r="S2022">
        <v>0.29999957298169799</v>
      </c>
      <c r="T2022" t="s">
        <v>56</v>
      </c>
      <c r="U2022">
        <v>2103</v>
      </c>
    </row>
    <row r="2023" spans="1:21" x14ac:dyDescent="0.25">
      <c r="A2023">
        <v>6750069116</v>
      </c>
      <c r="B2023" s="37">
        <v>45296</v>
      </c>
      <c r="C2023" t="s">
        <v>45</v>
      </c>
      <c r="D2023" t="s">
        <v>46</v>
      </c>
      <c r="E2023" t="s">
        <v>47</v>
      </c>
      <c r="F2023" t="s">
        <v>104</v>
      </c>
      <c r="G2023" t="s">
        <v>49</v>
      </c>
      <c r="H2023" t="s">
        <v>50</v>
      </c>
      <c r="I2023">
        <v>323103</v>
      </c>
      <c r="J2023" t="s">
        <v>60</v>
      </c>
      <c r="K2023" s="38">
        <v>10</v>
      </c>
      <c r="L2023" s="38">
        <v>196.71299999999999</v>
      </c>
      <c r="M2023" s="38">
        <v>1967.126</v>
      </c>
      <c r="N2023" s="38">
        <v>-843.05399999999997</v>
      </c>
      <c r="O2023" s="38">
        <v>157.37</v>
      </c>
      <c r="P2023" s="38">
        <v>2124.4960000000001</v>
      </c>
      <c r="Q2023">
        <v>2024</v>
      </c>
      <c r="R2023">
        <v>1</v>
      </c>
      <c r="S2023">
        <v>0.29999957298169799</v>
      </c>
      <c r="T2023" t="s">
        <v>56</v>
      </c>
      <c r="U2023">
        <v>2103</v>
      </c>
    </row>
    <row r="2024" spans="1:21" x14ac:dyDescent="0.25">
      <c r="A2024">
        <v>6750069116</v>
      </c>
      <c r="B2024" s="37">
        <v>45296</v>
      </c>
      <c r="C2024" t="s">
        <v>45</v>
      </c>
      <c r="D2024" t="s">
        <v>46</v>
      </c>
      <c r="E2024" t="s">
        <v>47</v>
      </c>
      <c r="F2024" t="s">
        <v>104</v>
      </c>
      <c r="G2024" t="s">
        <v>49</v>
      </c>
      <c r="H2024" t="s">
        <v>50</v>
      </c>
      <c r="I2024">
        <v>323004</v>
      </c>
      <c r="J2024" t="s">
        <v>61</v>
      </c>
      <c r="K2024" s="38">
        <v>10</v>
      </c>
      <c r="L2024" s="38">
        <v>196.71299999999999</v>
      </c>
      <c r="M2024" s="38">
        <v>1967.126</v>
      </c>
      <c r="N2024" s="38">
        <v>-843.05399999999997</v>
      </c>
      <c r="O2024" s="38">
        <v>157.37</v>
      </c>
      <c r="P2024" s="38">
        <v>2124.4960000000001</v>
      </c>
      <c r="Q2024">
        <v>2024</v>
      </c>
      <c r="R2024">
        <v>1</v>
      </c>
      <c r="S2024">
        <v>0.29999957298169799</v>
      </c>
      <c r="T2024" t="s">
        <v>56</v>
      </c>
      <c r="U2024">
        <v>2103</v>
      </c>
    </row>
    <row r="2025" spans="1:21" x14ac:dyDescent="0.25">
      <c r="A2025">
        <v>6750069116</v>
      </c>
      <c r="B2025" s="37">
        <v>45296</v>
      </c>
      <c r="C2025" t="s">
        <v>45</v>
      </c>
      <c r="D2025" t="s">
        <v>46</v>
      </c>
      <c r="E2025" t="s">
        <v>47</v>
      </c>
      <c r="F2025" t="s">
        <v>104</v>
      </c>
      <c r="G2025" t="s">
        <v>49</v>
      </c>
      <c r="H2025" t="s">
        <v>50</v>
      </c>
      <c r="I2025">
        <v>320020</v>
      </c>
      <c r="J2025" t="s">
        <v>84</v>
      </c>
      <c r="K2025" s="38">
        <v>10</v>
      </c>
      <c r="L2025" s="38">
        <v>265.77800000000002</v>
      </c>
      <c r="M2025" s="38">
        <v>2657.7759999999998</v>
      </c>
      <c r="N2025" s="38">
        <v>-664.44399999999996</v>
      </c>
      <c r="O2025" s="38">
        <v>212.62299999999999</v>
      </c>
      <c r="P2025" s="38">
        <v>2870.3989999999999</v>
      </c>
      <c r="Q2025">
        <v>2024</v>
      </c>
      <c r="R2025">
        <v>1</v>
      </c>
      <c r="S2025">
        <v>0.19999975919745328</v>
      </c>
      <c r="T2025" t="s">
        <v>56</v>
      </c>
      <c r="U2025">
        <v>2103</v>
      </c>
    </row>
    <row r="2026" spans="1:21" x14ac:dyDescent="0.25">
      <c r="A2026">
        <v>6750069117</v>
      </c>
      <c r="B2026" s="37">
        <v>45296</v>
      </c>
      <c r="C2026" t="s">
        <v>45</v>
      </c>
      <c r="D2026" t="s">
        <v>46</v>
      </c>
      <c r="E2026" t="s">
        <v>47</v>
      </c>
      <c r="F2026" t="s">
        <v>168</v>
      </c>
      <c r="G2026" t="s">
        <v>49</v>
      </c>
      <c r="H2026" t="s">
        <v>50</v>
      </c>
      <c r="I2026">
        <v>320015</v>
      </c>
      <c r="J2026" t="s">
        <v>51</v>
      </c>
      <c r="K2026" s="38">
        <v>2</v>
      </c>
      <c r="L2026" s="38">
        <v>332.22199999999998</v>
      </c>
      <c r="M2026" s="38">
        <v>664.44399999999996</v>
      </c>
      <c r="N2026" s="38">
        <v>0</v>
      </c>
      <c r="O2026" s="38">
        <v>53.155999999999999</v>
      </c>
      <c r="P2026" s="38">
        <v>717.6</v>
      </c>
      <c r="Q2026">
        <v>2024</v>
      </c>
      <c r="R2026">
        <v>1</v>
      </c>
      <c r="S2026">
        <v>0</v>
      </c>
      <c r="T2026" t="s">
        <v>52</v>
      </c>
      <c r="U2026">
        <v>2103</v>
      </c>
    </row>
    <row r="2027" spans="1:21" x14ac:dyDescent="0.25">
      <c r="A2027">
        <v>6750069117</v>
      </c>
      <c r="B2027" s="37">
        <v>45296</v>
      </c>
      <c r="C2027" t="s">
        <v>45</v>
      </c>
      <c r="D2027" t="s">
        <v>46</v>
      </c>
      <c r="E2027" t="s">
        <v>47</v>
      </c>
      <c r="F2027" t="s">
        <v>168</v>
      </c>
      <c r="G2027" t="s">
        <v>49</v>
      </c>
      <c r="H2027" t="s">
        <v>50</v>
      </c>
      <c r="I2027">
        <v>320107</v>
      </c>
      <c r="J2027" t="s">
        <v>53</v>
      </c>
      <c r="K2027" s="38">
        <v>2</v>
      </c>
      <c r="L2027" s="38">
        <v>332.22199999999998</v>
      </c>
      <c r="M2027" s="38">
        <v>664.44399999999996</v>
      </c>
      <c r="N2027" s="38">
        <v>0</v>
      </c>
      <c r="O2027" s="38">
        <v>53.155999999999999</v>
      </c>
      <c r="P2027" s="38">
        <v>717.6</v>
      </c>
      <c r="Q2027">
        <v>2024</v>
      </c>
      <c r="R2027">
        <v>1</v>
      </c>
      <c r="S2027">
        <v>0</v>
      </c>
      <c r="T2027" t="s">
        <v>52</v>
      </c>
      <c r="U2027">
        <v>2103</v>
      </c>
    </row>
    <row r="2028" spans="1:21" x14ac:dyDescent="0.25">
      <c r="A2028">
        <v>6750069117</v>
      </c>
      <c r="B2028" s="37">
        <v>45296</v>
      </c>
      <c r="C2028" t="s">
        <v>45</v>
      </c>
      <c r="D2028" t="s">
        <v>46</v>
      </c>
      <c r="E2028" t="s">
        <v>47</v>
      </c>
      <c r="F2028" t="s">
        <v>168</v>
      </c>
      <c r="G2028" t="s">
        <v>49</v>
      </c>
      <c r="H2028" t="s">
        <v>50</v>
      </c>
      <c r="I2028">
        <v>320028</v>
      </c>
      <c r="J2028" t="s">
        <v>11</v>
      </c>
      <c r="K2028" s="38">
        <v>5</v>
      </c>
      <c r="L2028" s="38">
        <v>170.208</v>
      </c>
      <c r="M2028" s="38">
        <v>851.04</v>
      </c>
      <c r="N2028" s="38">
        <v>0</v>
      </c>
      <c r="O2028" s="38">
        <v>68.081999999999994</v>
      </c>
      <c r="P2028" s="38">
        <v>919.12199999999996</v>
      </c>
      <c r="Q2028">
        <v>2024</v>
      </c>
      <c r="R2028">
        <v>1</v>
      </c>
      <c r="S2028">
        <v>0</v>
      </c>
      <c r="T2028" t="s">
        <v>52</v>
      </c>
      <c r="U2028">
        <v>2103</v>
      </c>
    </row>
    <row r="2029" spans="1:21" x14ac:dyDescent="0.25">
      <c r="A2029">
        <v>6750069117</v>
      </c>
      <c r="B2029" s="37">
        <v>45296</v>
      </c>
      <c r="C2029" t="s">
        <v>45</v>
      </c>
      <c r="D2029" t="s">
        <v>46</v>
      </c>
      <c r="E2029" t="s">
        <v>47</v>
      </c>
      <c r="F2029" t="s">
        <v>168</v>
      </c>
      <c r="G2029" t="s">
        <v>49</v>
      </c>
      <c r="H2029" t="s">
        <v>50</v>
      </c>
      <c r="I2029">
        <v>320023</v>
      </c>
      <c r="J2029" t="s">
        <v>9</v>
      </c>
      <c r="K2029" s="38">
        <v>2</v>
      </c>
      <c r="L2029" s="38">
        <v>176.334</v>
      </c>
      <c r="M2029" s="38">
        <v>352.66699999999997</v>
      </c>
      <c r="N2029" s="38">
        <v>-88.167000000000002</v>
      </c>
      <c r="O2029" s="38">
        <v>28.213000000000001</v>
      </c>
      <c r="P2029" s="38">
        <v>380.88</v>
      </c>
      <c r="Q2029">
        <v>2024</v>
      </c>
      <c r="R2029">
        <v>1</v>
      </c>
      <c r="S2029">
        <v>0.19999999999999998</v>
      </c>
      <c r="T2029" t="s">
        <v>56</v>
      </c>
      <c r="U2029">
        <v>2103</v>
      </c>
    </row>
    <row r="2030" spans="1:21" x14ac:dyDescent="0.25">
      <c r="A2030">
        <v>6750069117</v>
      </c>
      <c r="B2030" s="37">
        <v>45296</v>
      </c>
      <c r="C2030" t="s">
        <v>45</v>
      </c>
      <c r="D2030" t="s">
        <v>46</v>
      </c>
      <c r="E2030" t="s">
        <v>47</v>
      </c>
      <c r="F2030" t="s">
        <v>168</v>
      </c>
      <c r="G2030" t="s">
        <v>49</v>
      </c>
      <c r="H2030" t="s">
        <v>50</v>
      </c>
      <c r="I2030">
        <v>320118</v>
      </c>
      <c r="J2030" t="s">
        <v>57</v>
      </c>
      <c r="K2030" s="38">
        <v>2</v>
      </c>
      <c r="L2030" s="38">
        <v>220.417</v>
      </c>
      <c r="M2030" s="38">
        <v>440.834</v>
      </c>
      <c r="N2030" s="38">
        <v>0</v>
      </c>
      <c r="O2030" s="38">
        <v>35.267000000000003</v>
      </c>
      <c r="P2030" s="38">
        <v>476.101</v>
      </c>
      <c r="Q2030">
        <v>2024</v>
      </c>
      <c r="R2030">
        <v>1</v>
      </c>
      <c r="S2030">
        <v>0</v>
      </c>
      <c r="T2030" t="s">
        <v>52</v>
      </c>
      <c r="U2030">
        <v>2103</v>
      </c>
    </row>
    <row r="2031" spans="1:21" x14ac:dyDescent="0.25">
      <c r="A2031">
        <v>6750069117</v>
      </c>
      <c r="B2031" s="37">
        <v>45296</v>
      </c>
      <c r="C2031" t="s">
        <v>45</v>
      </c>
      <c r="D2031" t="s">
        <v>46</v>
      </c>
      <c r="E2031" t="s">
        <v>47</v>
      </c>
      <c r="F2031" t="s">
        <v>168</v>
      </c>
      <c r="G2031" t="s">
        <v>49</v>
      </c>
      <c r="H2031" t="s">
        <v>50</v>
      </c>
      <c r="I2031">
        <v>320917</v>
      </c>
      <c r="J2031" t="s">
        <v>54</v>
      </c>
      <c r="K2031" s="38">
        <v>2</v>
      </c>
      <c r="L2031" s="38">
        <v>332.22199999999998</v>
      </c>
      <c r="M2031" s="38">
        <v>664.44399999999996</v>
      </c>
      <c r="N2031" s="38">
        <v>0</v>
      </c>
      <c r="O2031" s="38">
        <v>53.155999999999999</v>
      </c>
      <c r="P2031" s="38">
        <v>717.6</v>
      </c>
      <c r="Q2031">
        <v>2024</v>
      </c>
      <c r="R2031">
        <v>1</v>
      </c>
      <c r="S2031">
        <v>0</v>
      </c>
      <c r="T2031" t="s">
        <v>52</v>
      </c>
      <c r="U2031">
        <v>2103</v>
      </c>
    </row>
    <row r="2032" spans="1:21" x14ac:dyDescent="0.25">
      <c r="A2032">
        <v>6750069117</v>
      </c>
      <c r="B2032" s="37">
        <v>45296</v>
      </c>
      <c r="C2032" t="s">
        <v>45</v>
      </c>
      <c r="D2032" t="s">
        <v>46</v>
      </c>
      <c r="E2032" t="s">
        <v>47</v>
      </c>
      <c r="F2032" t="s">
        <v>168</v>
      </c>
      <c r="G2032" t="s">
        <v>49</v>
      </c>
      <c r="H2032" t="s">
        <v>50</v>
      </c>
      <c r="I2032">
        <v>323900</v>
      </c>
      <c r="J2032" t="s">
        <v>64</v>
      </c>
      <c r="K2032" s="38">
        <v>2</v>
      </c>
      <c r="L2032" s="38">
        <v>196.71299999999999</v>
      </c>
      <c r="M2032" s="38">
        <v>393.42500000000001</v>
      </c>
      <c r="N2032" s="38">
        <v>-168.61099999999999</v>
      </c>
      <c r="O2032" s="38">
        <v>31.474</v>
      </c>
      <c r="P2032" s="38">
        <v>424.899</v>
      </c>
      <c r="Q2032">
        <v>2024</v>
      </c>
      <c r="R2032">
        <v>1</v>
      </c>
      <c r="S2032">
        <v>0.29999982207577075</v>
      </c>
      <c r="T2032" t="s">
        <v>56</v>
      </c>
      <c r="U2032">
        <v>2103</v>
      </c>
    </row>
    <row r="2033" spans="1:21" x14ac:dyDescent="0.25">
      <c r="A2033">
        <v>6750069117</v>
      </c>
      <c r="B2033" s="37">
        <v>45296</v>
      </c>
      <c r="C2033" t="s">
        <v>45</v>
      </c>
      <c r="D2033" t="s">
        <v>46</v>
      </c>
      <c r="E2033" t="s">
        <v>47</v>
      </c>
      <c r="F2033" t="s">
        <v>168</v>
      </c>
      <c r="G2033" t="s">
        <v>49</v>
      </c>
      <c r="H2033" t="s">
        <v>50</v>
      </c>
      <c r="I2033">
        <v>323103</v>
      </c>
      <c r="J2033" t="s">
        <v>60</v>
      </c>
      <c r="K2033" s="38">
        <v>2</v>
      </c>
      <c r="L2033" s="38">
        <v>196.71299999999999</v>
      </c>
      <c r="M2033" s="38">
        <v>393.42500000000001</v>
      </c>
      <c r="N2033" s="38">
        <v>-168.61099999999999</v>
      </c>
      <c r="O2033" s="38">
        <v>31.474</v>
      </c>
      <c r="P2033" s="38">
        <v>424.899</v>
      </c>
      <c r="Q2033">
        <v>2024</v>
      </c>
      <c r="R2033">
        <v>1</v>
      </c>
      <c r="S2033">
        <v>0.29999982207577075</v>
      </c>
      <c r="T2033" t="s">
        <v>56</v>
      </c>
      <c r="U2033">
        <v>2103</v>
      </c>
    </row>
    <row r="2034" spans="1:21" x14ac:dyDescent="0.25">
      <c r="A2034">
        <v>6750069117</v>
      </c>
      <c r="B2034" s="37">
        <v>45296</v>
      </c>
      <c r="C2034" t="s">
        <v>45</v>
      </c>
      <c r="D2034" t="s">
        <v>46</v>
      </c>
      <c r="E2034" t="s">
        <v>47</v>
      </c>
      <c r="F2034" t="s">
        <v>168</v>
      </c>
      <c r="G2034" t="s">
        <v>49</v>
      </c>
      <c r="H2034" t="s">
        <v>50</v>
      </c>
      <c r="I2034">
        <v>323004</v>
      </c>
      <c r="J2034" t="s">
        <v>61</v>
      </c>
      <c r="K2034" s="38">
        <v>2</v>
      </c>
      <c r="L2034" s="38">
        <v>196.71299999999999</v>
      </c>
      <c r="M2034" s="38">
        <v>393.42500000000001</v>
      </c>
      <c r="N2034" s="38">
        <v>-168.61099999999999</v>
      </c>
      <c r="O2034" s="38">
        <v>31.474</v>
      </c>
      <c r="P2034" s="38">
        <v>424.899</v>
      </c>
      <c r="Q2034">
        <v>2024</v>
      </c>
      <c r="R2034">
        <v>1</v>
      </c>
      <c r="S2034">
        <v>0.29999982207577075</v>
      </c>
      <c r="T2034" t="s">
        <v>56</v>
      </c>
      <c r="U2034">
        <v>2103</v>
      </c>
    </row>
    <row r="2035" spans="1:21" x14ac:dyDescent="0.25">
      <c r="A2035">
        <v>6750069117</v>
      </c>
      <c r="B2035" s="37">
        <v>45296</v>
      </c>
      <c r="C2035" t="s">
        <v>45</v>
      </c>
      <c r="D2035" t="s">
        <v>46</v>
      </c>
      <c r="E2035" t="s">
        <v>47</v>
      </c>
      <c r="F2035" t="s">
        <v>168</v>
      </c>
      <c r="G2035" t="s">
        <v>49</v>
      </c>
      <c r="H2035" t="s">
        <v>50</v>
      </c>
      <c r="I2035">
        <v>320400</v>
      </c>
      <c r="J2035" t="s">
        <v>12</v>
      </c>
      <c r="K2035" s="38">
        <v>2</v>
      </c>
      <c r="L2035" s="38">
        <v>169.364</v>
      </c>
      <c r="M2035" s="38">
        <v>338.72699999999998</v>
      </c>
      <c r="N2035" s="38">
        <v>-112.90900000000001</v>
      </c>
      <c r="O2035" s="38">
        <v>27.097999999999999</v>
      </c>
      <c r="P2035" s="38">
        <v>365.82499999999999</v>
      </c>
      <c r="Q2035">
        <v>2024</v>
      </c>
      <c r="R2035">
        <v>1</v>
      </c>
      <c r="S2035">
        <v>0.24999944645810684</v>
      </c>
      <c r="T2035" t="s">
        <v>56</v>
      </c>
      <c r="U2035">
        <v>2103</v>
      </c>
    </row>
    <row r="2036" spans="1:21" x14ac:dyDescent="0.25">
      <c r="A2036">
        <v>6750069118</v>
      </c>
      <c r="B2036" s="37">
        <v>45296</v>
      </c>
      <c r="C2036" t="s">
        <v>45</v>
      </c>
      <c r="D2036" t="s">
        <v>74</v>
      </c>
      <c r="E2036" t="s">
        <v>5</v>
      </c>
      <c r="F2036" t="s">
        <v>75</v>
      </c>
      <c r="G2036" t="s">
        <v>49</v>
      </c>
      <c r="H2036" t="s">
        <v>76</v>
      </c>
      <c r="I2036">
        <v>320028</v>
      </c>
      <c r="J2036" t="s">
        <v>11</v>
      </c>
      <c r="K2036" s="38">
        <v>5</v>
      </c>
      <c r="L2036" s="38">
        <v>133.77799999999999</v>
      </c>
      <c r="M2036" s="38">
        <v>668.88800000000003</v>
      </c>
      <c r="N2036" s="38">
        <v>-167.22200000000001</v>
      </c>
      <c r="O2036" s="38">
        <v>53.511000000000003</v>
      </c>
      <c r="P2036" s="38">
        <v>722.399</v>
      </c>
      <c r="Q2036">
        <v>2024</v>
      </c>
      <c r="R2036">
        <v>1</v>
      </c>
      <c r="S2036">
        <v>0.19999952159519302</v>
      </c>
      <c r="T2036" t="s">
        <v>56</v>
      </c>
      <c r="U2036">
        <v>2103</v>
      </c>
    </row>
    <row r="2037" spans="1:21" x14ac:dyDescent="0.25">
      <c r="A2037">
        <v>6750069118</v>
      </c>
      <c r="B2037" s="37">
        <v>45296</v>
      </c>
      <c r="C2037" t="s">
        <v>45</v>
      </c>
      <c r="D2037" t="s">
        <v>74</v>
      </c>
      <c r="E2037" t="s">
        <v>5</v>
      </c>
      <c r="F2037" t="s">
        <v>75</v>
      </c>
      <c r="G2037" t="s">
        <v>49</v>
      </c>
      <c r="H2037" t="s">
        <v>76</v>
      </c>
      <c r="I2037">
        <v>320020</v>
      </c>
      <c r="J2037" t="s">
        <v>84</v>
      </c>
      <c r="K2037" s="38">
        <v>25</v>
      </c>
      <c r="L2037" s="38">
        <v>254.22200000000001</v>
      </c>
      <c r="M2037" s="38">
        <v>6355.56</v>
      </c>
      <c r="N2037" s="38">
        <v>-1588.89</v>
      </c>
      <c r="O2037" s="38">
        <v>508.44499999999999</v>
      </c>
      <c r="P2037" s="38">
        <v>6864.0050000000001</v>
      </c>
      <c r="Q2037">
        <v>2024</v>
      </c>
      <c r="R2037">
        <v>1</v>
      </c>
      <c r="S2037">
        <v>0.20000025174839259</v>
      </c>
      <c r="T2037" t="s">
        <v>56</v>
      </c>
      <c r="U2037">
        <v>2103</v>
      </c>
    </row>
    <row r="2038" spans="1:21" x14ac:dyDescent="0.25">
      <c r="A2038">
        <v>6750069118</v>
      </c>
      <c r="B2038" s="37">
        <v>45296</v>
      </c>
      <c r="C2038" t="s">
        <v>45</v>
      </c>
      <c r="D2038" t="s">
        <v>74</v>
      </c>
      <c r="E2038" t="s">
        <v>5</v>
      </c>
      <c r="F2038" t="s">
        <v>75</v>
      </c>
      <c r="G2038" t="s">
        <v>49</v>
      </c>
      <c r="H2038" t="s">
        <v>76</v>
      </c>
      <c r="I2038">
        <v>322000</v>
      </c>
      <c r="J2038" t="s">
        <v>69</v>
      </c>
      <c r="K2038" s="38">
        <v>2</v>
      </c>
      <c r="L2038" s="38">
        <v>281.01799999999997</v>
      </c>
      <c r="M2038" s="38">
        <v>562.03599999999994</v>
      </c>
      <c r="N2038" s="38">
        <v>0</v>
      </c>
      <c r="O2038" s="38">
        <v>44.963000000000001</v>
      </c>
      <c r="P2038" s="38">
        <v>606.99900000000002</v>
      </c>
      <c r="Q2038">
        <v>2024</v>
      </c>
      <c r="R2038">
        <v>1</v>
      </c>
      <c r="S2038">
        <v>0</v>
      </c>
      <c r="T2038" t="s">
        <v>52</v>
      </c>
      <c r="U2038">
        <v>2103</v>
      </c>
    </row>
    <row r="2039" spans="1:21" x14ac:dyDescent="0.25">
      <c r="A2039">
        <v>9075001023</v>
      </c>
      <c r="B2039" s="37">
        <v>45294</v>
      </c>
      <c r="C2039" t="s">
        <v>81</v>
      </c>
      <c r="D2039" t="s">
        <v>91</v>
      </c>
      <c r="E2039" t="s">
        <v>5</v>
      </c>
      <c r="F2039" t="s">
        <v>92</v>
      </c>
      <c r="G2039" t="s">
        <v>49</v>
      </c>
      <c r="H2039" t="s">
        <v>50</v>
      </c>
      <c r="I2039">
        <v>320028</v>
      </c>
      <c r="J2039" t="s">
        <v>11</v>
      </c>
      <c r="K2039" s="38">
        <v>-6</v>
      </c>
      <c r="L2039" s="38">
        <v>133.77799999999999</v>
      </c>
      <c r="M2039" s="38">
        <v>-802.66600000000005</v>
      </c>
      <c r="N2039" s="38">
        <v>200.666</v>
      </c>
      <c r="O2039" s="38">
        <v>-80.266999999999996</v>
      </c>
      <c r="P2039" s="38">
        <v>-882.93299999999999</v>
      </c>
      <c r="Q2039">
        <v>2024</v>
      </c>
      <c r="R2039">
        <v>1</v>
      </c>
      <c r="S2039">
        <v>0.19999920265833712</v>
      </c>
      <c r="T2039" t="s">
        <v>56</v>
      </c>
      <c r="U2039">
        <v>2101</v>
      </c>
    </row>
    <row r="2040" spans="1:21" x14ac:dyDescent="0.25">
      <c r="A2040">
        <v>9075001023</v>
      </c>
      <c r="B2040" s="37">
        <v>45294</v>
      </c>
      <c r="C2040" t="s">
        <v>81</v>
      </c>
      <c r="D2040" t="s">
        <v>91</v>
      </c>
      <c r="E2040" t="s">
        <v>5</v>
      </c>
      <c r="F2040" t="s">
        <v>92</v>
      </c>
      <c r="G2040" t="s">
        <v>49</v>
      </c>
      <c r="H2040" t="s">
        <v>50</v>
      </c>
      <c r="I2040">
        <v>320020</v>
      </c>
      <c r="J2040" t="s">
        <v>84</v>
      </c>
      <c r="K2040" s="38">
        <v>-40</v>
      </c>
      <c r="L2040" s="38">
        <v>254.22200000000001</v>
      </c>
      <c r="M2040" s="38">
        <v>-10168.896000000001</v>
      </c>
      <c r="N2040" s="38">
        <v>2542.2240000000002</v>
      </c>
      <c r="O2040" s="38">
        <v>-1016.888</v>
      </c>
      <c r="P2040" s="38">
        <v>-11185.784</v>
      </c>
      <c r="Q2040">
        <v>2024</v>
      </c>
      <c r="R2040">
        <v>1</v>
      </c>
      <c r="S2040">
        <v>0.20000025174839259</v>
      </c>
      <c r="T2040" t="s">
        <v>56</v>
      </c>
      <c r="U2040">
        <v>2101</v>
      </c>
    </row>
    <row r="2041" spans="1:21" x14ac:dyDescent="0.25">
      <c r="A2041">
        <v>9075001023</v>
      </c>
      <c r="B2041" s="37">
        <v>45294</v>
      </c>
      <c r="C2041" t="s">
        <v>81</v>
      </c>
      <c r="D2041" t="s">
        <v>91</v>
      </c>
      <c r="E2041" t="s">
        <v>5</v>
      </c>
      <c r="F2041" t="s">
        <v>92</v>
      </c>
      <c r="G2041" t="s">
        <v>49</v>
      </c>
      <c r="H2041" t="s">
        <v>50</v>
      </c>
      <c r="I2041">
        <v>322110</v>
      </c>
      <c r="J2041" t="s">
        <v>85</v>
      </c>
      <c r="K2041" s="38">
        <v>-2</v>
      </c>
      <c r="L2041" s="38">
        <v>281.01799999999997</v>
      </c>
      <c r="M2041" s="38">
        <v>-562.03599999999994</v>
      </c>
      <c r="N2041" s="38">
        <v>0</v>
      </c>
      <c r="O2041" s="38">
        <v>-56.204000000000001</v>
      </c>
      <c r="P2041" s="38">
        <v>-618.24</v>
      </c>
      <c r="Q2041">
        <v>2024</v>
      </c>
      <c r="R2041">
        <v>1</v>
      </c>
      <c r="S2041">
        <v>0</v>
      </c>
      <c r="T2041" t="s">
        <v>52</v>
      </c>
      <c r="U2041">
        <v>2101</v>
      </c>
    </row>
    <row r="2042" spans="1:21" x14ac:dyDescent="0.25">
      <c r="A2042">
        <v>9075001023</v>
      </c>
      <c r="B2042" s="37">
        <v>45294</v>
      </c>
      <c r="C2042" t="s">
        <v>81</v>
      </c>
      <c r="D2042" t="s">
        <v>91</v>
      </c>
      <c r="E2042" t="s">
        <v>5</v>
      </c>
      <c r="F2042" t="s">
        <v>92</v>
      </c>
      <c r="G2042" t="s">
        <v>49</v>
      </c>
      <c r="H2042" t="s">
        <v>50</v>
      </c>
      <c r="I2042">
        <v>322231</v>
      </c>
      <c r="J2042" t="s">
        <v>120</v>
      </c>
      <c r="K2042" s="38">
        <v>-2</v>
      </c>
      <c r="L2042" s="38">
        <v>281.01799999999997</v>
      </c>
      <c r="M2042" s="38">
        <v>-562.03599999999994</v>
      </c>
      <c r="N2042" s="38">
        <v>0</v>
      </c>
      <c r="O2042" s="38">
        <v>-56.204000000000001</v>
      </c>
      <c r="P2042" s="38">
        <v>-618.24</v>
      </c>
      <c r="Q2042">
        <v>2024</v>
      </c>
      <c r="R2042">
        <v>1</v>
      </c>
      <c r="S2042">
        <v>0</v>
      </c>
      <c r="T2042" t="s">
        <v>52</v>
      </c>
      <c r="U2042">
        <v>2101</v>
      </c>
    </row>
    <row r="2043" spans="1:21" x14ac:dyDescent="0.25">
      <c r="A2043">
        <v>9075001024</v>
      </c>
      <c r="B2043" s="37">
        <v>45294</v>
      </c>
      <c r="C2043" t="s">
        <v>81</v>
      </c>
      <c r="D2043" t="s">
        <v>82</v>
      </c>
      <c r="E2043" t="s">
        <v>5</v>
      </c>
      <c r="F2043" t="s">
        <v>83</v>
      </c>
      <c r="G2043" t="s">
        <v>49</v>
      </c>
      <c r="H2043" t="s">
        <v>50</v>
      </c>
      <c r="I2043">
        <v>320015</v>
      </c>
      <c r="J2043" t="s">
        <v>51</v>
      </c>
      <c r="K2043" s="38">
        <v>-5</v>
      </c>
      <c r="L2043" s="38">
        <v>332.45499999999998</v>
      </c>
      <c r="M2043" s="38">
        <v>-1662.2750000000001</v>
      </c>
      <c r="N2043" s="38">
        <v>0</v>
      </c>
      <c r="O2043" s="38">
        <v>-166.22800000000001</v>
      </c>
      <c r="P2043" s="38">
        <v>-1828.5029999999999</v>
      </c>
      <c r="Q2043">
        <v>2024</v>
      </c>
      <c r="R2043">
        <v>1</v>
      </c>
      <c r="S2043">
        <v>0</v>
      </c>
      <c r="T2043" t="s">
        <v>52</v>
      </c>
      <c r="U2043">
        <v>2101</v>
      </c>
    </row>
    <row r="2044" spans="1:21" x14ac:dyDescent="0.25">
      <c r="A2044">
        <v>9075001024</v>
      </c>
      <c r="B2044" s="37">
        <v>45294</v>
      </c>
      <c r="C2044" t="s">
        <v>81</v>
      </c>
      <c r="D2044" t="s">
        <v>82</v>
      </c>
      <c r="E2044" t="s">
        <v>5</v>
      </c>
      <c r="F2044" t="s">
        <v>83</v>
      </c>
      <c r="G2044" t="s">
        <v>49</v>
      </c>
      <c r="H2044" t="s">
        <v>50</v>
      </c>
      <c r="I2044">
        <v>320107</v>
      </c>
      <c r="J2044" t="s">
        <v>53</v>
      </c>
      <c r="K2044" s="38">
        <v>-5</v>
      </c>
      <c r="L2044" s="38">
        <v>317.77800000000002</v>
      </c>
      <c r="M2044" s="38">
        <v>-1588.89</v>
      </c>
      <c r="N2044" s="38">
        <v>0</v>
      </c>
      <c r="O2044" s="38">
        <v>-158.88900000000001</v>
      </c>
      <c r="P2044" s="38">
        <v>-1747.779</v>
      </c>
      <c r="Q2044">
        <v>2024</v>
      </c>
      <c r="R2044">
        <v>1</v>
      </c>
      <c r="S2044">
        <v>0</v>
      </c>
      <c r="T2044" t="s">
        <v>52</v>
      </c>
      <c r="U2044">
        <v>2101</v>
      </c>
    </row>
    <row r="2045" spans="1:21" x14ac:dyDescent="0.25">
      <c r="A2045">
        <v>9075001024</v>
      </c>
      <c r="B2045" s="37">
        <v>45294</v>
      </c>
      <c r="C2045" t="s">
        <v>81</v>
      </c>
      <c r="D2045" t="s">
        <v>82</v>
      </c>
      <c r="E2045" t="s">
        <v>5</v>
      </c>
      <c r="F2045" t="s">
        <v>83</v>
      </c>
      <c r="G2045" t="s">
        <v>49</v>
      </c>
      <c r="H2045" t="s">
        <v>50</v>
      </c>
      <c r="I2045">
        <v>320028</v>
      </c>
      <c r="J2045" t="s">
        <v>11</v>
      </c>
      <c r="K2045" s="38">
        <v>-25</v>
      </c>
      <c r="L2045" s="38">
        <v>133.77799999999999</v>
      </c>
      <c r="M2045" s="38">
        <v>-3344.44</v>
      </c>
      <c r="N2045" s="38">
        <v>836.11</v>
      </c>
      <c r="O2045" s="38">
        <v>-334.44400000000002</v>
      </c>
      <c r="P2045" s="38">
        <v>-3678.884</v>
      </c>
      <c r="Q2045">
        <v>2024</v>
      </c>
      <c r="R2045">
        <v>1</v>
      </c>
      <c r="S2045">
        <v>0.19999952159519302</v>
      </c>
      <c r="T2045" t="s">
        <v>56</v>
      </c>
      <c r="U2045">
        <v>2101</v>
      </c>
    </row>
    <row r="2046" spans="1:21" x14ac:dyDescent="0.25">
      <c r="A2046">
        <v>9075001024</v>
      </c>
      <c r="B2046" s="37">
        <v>45294</v>
      </c>
      <c r="C2046" t="s">
        <v>81</v>
      </c>
      <c r="D2046" t="s">
        <v>82</v>
      </c>
      <c r="E2046" t="s">
        <v>5</v>
      </c>
      <c r="F2046" t="s">
        <v>83</v>
      </c>
      <c r="G2046" t="s">
        <v>49</v>
      </c>
      <c r="H2046" t="s">
        <v>50</v>
      </c>
      <c r="I2046">
        <v>320921</v>
      </c>
      <c r="J2046" t="s">
        <v>72</v>
      </c>
      <c r="K2046" s="38">
        <v>-3</v>
      </c>
      <c r="L2046" s="38">
        <v>332.45499999999998</v>
      </c>
      <c r="M2046" s="38">
        <v>-997.36500000000001</v>
      </c>
      <c r="N2046" s="38">
        <v>0</v>
      </c>
      <c r="O2046" s="38">
        <v>-99.736999999999995</v>
      </c>
      <c r="P2046" s="38">
        <v>-1097.1020000000001</v>
      </c>
      <c r="Q2046">
        <v>2024</v>
      </c>
      <c r="R2046">
        <v>1</v>
      </c>
      <c r="S2046">
        <v>0</v>
      </c>
      <c r="T2046" t="s">
        <v>52</v>
      </c>
      <c r="U2046">
        <v>2101</v>
      </c>
    </row>
    <row r="2047" spans="1:21" x14ac:dyDescent="0.25">
      <c r="A2047">
        <v>9075001024</v>
      </c>
      <c r="B2047" s="37">
        <v>45294</v>
      </c>
      <c r="C2047" t="s">
        <v>81</v>
      </c>
      <c r="D2047" t="s">
        <v>82</v>
      </c>
      <c r="E2047" t="s">
        <v>5</v>
      </c>
      <c r="F2047" t="s">
        <v>83</v>
      </c>
      <c r="G2047" t="s">
        <v>49</v>
      </c>
      <c r="H2047" t="s">
        <v>50</v>
      </c>
      <c r="I2047">
        <v>320108</v>
      </c>
      <c r="J2047" t="s">
        <v>73</v>
      </c>
      <c r="K2047" s="38">
        <v>-2</v>
      </c>
      <c r="L2047" s="38">
        <v>319.90899999999999</v>
      </c>
      <c r="M2047" s="38">
        <v>-639.81799999999998</v>
      </c>
      <c r="N2047" s="38">
        <v>0</v>
      </c>
      <c r="O2047" s="38">
        <v>-63.981999999999999</v>
      </c>
      <c r="P2047" s="38">
        <v>-703.8</v>
      </c>
      <c r="Q2047">
        <v>2024</v>
      </c>
      <c r="R2047">
        <v>1</v>
      </c>
      <c r="S2047">
        <v>0</v>
      </c>
      <c r="T2047" t="s">
        <v>52</v>
      </c>
      <c r="U2047">
        <v>2101</v>
      </c>
    </row>
    <row r="2048" spans="1:21" x14ac:dyDescent="0.25">
      <c r="A2048">
        <v>9075001024</v>
      </c>
      <c r="B2048" s="37">
        <v>45294</v>
      </c>
      <c r="C2048" t="s">
        <v>81</v>
      </c>
      <c r="D2048" t="s">
        <v>82</v>
      </c>
      <c r="E2048" t="s">
        <v>5</v>
      </c>
      <c r="F2048" t="s">
        <v>83</v>
      </c>
      <c r="G2048" t="s">
        <v>49</v>
      </c>
      <c r="H2048" t="s">
        <v>50</v>
      </c>
      <c r="I2048">
        <v>320025</v>
      </c>
      <c r="J2048" t="s">
        <v>58</v>
      </c>
      <c r="K2048" s="38">
        <v>-15</v>
      </c>
      <c r="L2048" s="38">
        <v>220.8</v>
      </c>
      <c r="M2048" s="38">
        <v>-3312</v>
      </c>
      <c r="N2048" s="38">
        <v>0</v>
      </c>
      <c r="O2048" s="38">
        <v>-331.2</v>
      </c>
      <c r="P2048" s="38">
        <v>-3643.2</v>
      </c>
      <c r="Q2048">
        <v>2024</v>
      </c>
      <c r="R2048">
        <v>1</v>
      </c>
      <c r="S2048">
        <v>0</v>
      </c>
      <c r="T2048" t="s">
        <v>52</v>
      </c>
      <c r="U2048">
        <v>2101</v>
      </c>
    </row>
    <row r="2049" spans="1:21" x14ac:dyDescent="0.25">
      <c r="A2049">
        <v>9075001024</v>
      </c>
      <c r="B2049" s="37">
        <v>45294</v>
      </c>
      <c r="C2049" t="s">
        <v>81</v>
      </c>
      <c r="D2049" t="s">
        <v>82</v>
      </c>
      <c r="E2049" t="s">
        <v>5</v>
      </c>
      <c r="F2049" t="s">
        <v>83</v>
      </c>
      <c r="G2049" t="s">
        <v>49</v>
      </c>
      <c r="H2049" t="s">
        <v>50</v>
      </c>
      <c r="I2049">
        <v>324003</v>
      </c>
      <c r="J2049" t="s">
        <v>10</v>
      </c>
      <c r="K2049" s="38">
        <v>-500</v>
      </c>
      <c r="L2049" s="38">
        <v>366.66699999999997</v>
      </c>
      <c r="M2049" s="38">
        <v>-183333.5</v>
      </c>
      <c r="N2049" s="38">
        <v>0</v>
      </c>
      <c r="O2049" s="38">
        <v>-18333.348999999998</v>
      </c>
      <c r="P2049" s="38">
        <v>-201666.84899999999</v>
      </c>
      <c r="Q2049">
        <v>2024</v>
      </c>
      <c r="R2049">
        <v>1</v>
      </c>
      <c r="S2049">
        <v>0</v>
      </c>
      <c r="T2049" t="s">
        <v>52</v>
      </c>
      <c r="U2049">
        <v>2101</v>
      </c>
    </row>
    <row r="2050" spans="1:21" x14ac:dyDescent="0.25">
      <c r="A2050">
        <v>9075001025</v>
      </c>
      <c r="B2050" s="37">
        <v>45294</v>
      </c>
      <c r="C2050" t="s">
        <v>81</v>
      </c>
      <c r="D2050" t="s">
        <v>95</v>
      </c>
      <c r="E2050" t="s">
        <v>5</v>
      </c>
      <c r="F2050" t="s">
        <v>96</v>
      </c>
      <c r="G2050" t="s">
        <v>49</v>
      </c>
      <c r="H2050" t="s">
        <v>50</v>
      </c>
      <c r="I2050">
        <v>320015</v>
      </c>
      <c r="J2050" t="s">
        <v>51</v>
      </c>
      <c r="K2050" s="38">
        <v>-1</v>
      </c>
      <c r="L2050" s="38">
        <v>332.45499999999998</v>
      </c>
      <c r="M2050" s="38">
        <v>-332.45499999999998</v>
      </c>
      <c r="N2050" s="38">
        <v>0</v>
      </c>
      <c r="O2050" s="38">
        <v>-33.246000000000002</v>
      </c>
      <c r="P2050" s="38">
        <v>-365.70100000000002</v>
      </c>
      <c r="Q2050">
        <v>2024</v>
      </c>
      <c r="R2050">
        <v>1</v>
      </c>
      <c r="S2050">
        <v>0</v>
      </c>
      <c r="T2050" t="s">
        <v>52</v>
      </c>
      <c r="U2050">
        <v>2101</v>
      </c>
    </row>
    <row r="2051" spans="1:21" x14ac:dyDescent="0.25">
      <c r="A2051">
        <v>9075001025</v>
      </c>
      <c r="B2051" s="37">
        <v>45294</v>
      </c>
      <c r="C2051" t="s">
        <v>81</v>
      </c>
      <c r="D2051" t="s">
        <v>95</v>
      </c>
      <c r="E2051" t="s">
        <v>5</v>
      </c>
      <c r="F2051" t="s">
        <v>96</v>
      </c>
      <c r="G2051" t="s">
        <v>49</v>
      </c>
      <c r="H2051" t="s">
        <v>50</v>
      </c>
      <c r="I2051">
        <v>324003</v>
      </c>
      <c r="J2051" t="s">
        <v>10</v>
      </c>
      <c r="K2051" s="38">
        <v>-5</v>
      </c>
      <c r="L2051" s="38">
        <v>366.66699999999997</v>
      </c>
      <c r="M2051" s="38">
        <v>-1833.335</v>
      </c>
      <c r="N2051" s="38">
        <v>0</v>
      </c>
      <c r="O2051" s="38">
        <v>-183.333</v>
      </c>
      <c r="P2051" s="38">
        <v>-2016.6679999999999</v>
      </c>
      <c r="Q2051">
        <v>2024</v>
      </c>
      <c r="R2051">
        <v>1</v>
      </c>
      <c r="S2051">
        <v>0</v>
      </c>
      <c r="T2051" t="s">
        <v>52</v>
      </c>
      <c r="U2051">
        <v>2101</v>
      </c>
    </row>
    <row r="2052" spans="1:21" x14ac:dyDescent="0.25">
      <c r="A2052">
        <v>9075001026</v>
      </c>
      <c r="B2052" s="37">
        <v>45294</v>
      </c>
      <c r="C2052" t="s">
        <v>81</v>
      </c>
      <c r="D2052" t="s">
        <v>70</v>
      </c>
      <c r="E2052" t="s">
        <v>5</v>
      </c>
      <c r="F2052" t="s">
        <v>71</v>
      </c>
      <c r="G2052" t="s">
        <v>49</v>
      </c>
      <c r="H2052" t="s">
        <v>50</v>
      </c>
      <c r="I2052">
        <v>320020</v>
      </c>
      <c r="J2052" t="s">
        <v>84</v>
      </c>
      <c r="K2052" s="38">
        <v>-50</v>
      </c>
      <c r="L2052" s="38">
        <v>254.22200000000001</v>
      </c>
      <c r="M2052" s="38">
        <v>-12711.12</v>
      </c>
      <c r="N2052" s="38">
        <v>3177.78</v>
      </c>
      <c r="O2052" s="38">
        <v>-1271.1120000000001</v>
      </c>
      <c r="P2052" s="38">
        <v>-13982.232</v>
      </c>
      <c r="Q2052">
        <v>2024</v>
      </c>
      <c r="R2052">
        <v>1</v>
      </c>
      <c r="S2052">
        <v>0.20000025174839259</v>
      </c>
      <c r="T2052" t="s">
        <v>56</v>
      </c>
      <c r="U2052">
        <v>2101</v>
      </c>
    </row>
    <row r="2053" spans="1:21" x14ac:dyDescent="0.25">
      <c r="A2053">
        <v>9075001026</v>
      </c>
      <c r="B2053" s="37">
        <v>45294</v>
      </c>
      <c r="C2053" t="s">
        <v>81</v>
      </c>
      <c r="D2053" t="s">
        <v>70</v>
      </c>
      <c r="E2053" t="s">
        <v>5</v>
      </c>
      <c r="F2053" t="s">
        <v>71</v>
      </c>
      <c r="G2053" t="s">
        <v>49</v>
      </c>
      <c r="H2053" t="s">
        <v>50</v>
      </c>
      <c r="I2053">
        <v>320025</v>
      </c>
      <c r="J2053" t="s">
        <v>58</v>
      </c>
      <c r="K2053" s="38">
        <v>-15</v>
      </c>
      <c r="L2053" s="38">
        <v>220.8</v>
      </c>
      <c r="M2053" s="38">
        <v>-3312</v>
      </c>
      <c r="N2053" s="38">
        <v>0</v>
      </c>
      <c r="O2053" s="38">
        <v>-331.2</v>
      </c>
      <c r="P2053" s="38">
        <v>-3643.2</v>
      </c>
      <c r="Q2053">
        <v>2024</v>
      </c>
      <c r="R2053">
        <v>1</v>
      </c>
      <c r="S2053">
        <v>0</v>
      </c>
      <c r="T2053" t="s">
        <v>52</v>
      </c>
      <c r="U2053">
        <v>2101</v>
      </c>
    </row>
    <row r="2054" spans="1:21" x14ac:dyDescent="0.25">
      <c r="A2054">
        <v>9075001026</v>
      </c>
      <c r="B2054" s="37">
        <v>45294</v>
      </c>
      <c r="C2054" t="s">
        <v>81</v>
      </c>
      <c r="D2054" t="s">
        <v>70</v>
      </c>
      <c r="E2054" t="s">
        <v>5</v>
      </c>
      <c r="F2054" t="s">
        <v>71</v>
      </c>
      <c r="G2054" t="s">
        <v>49</v>
      </c>
      <c r="H2054" t="s">
        <v>50</v>
      </c>
      <c r="I2054">
        <v>324003</v>
      </c>
      <c r="J2054" t="s">
        <v>10</v>
      </c>
      <c r="K2054" s="38">
        <v>-5</v>
      </c>
      <c r="L2054" s="38">
        <v>366.66699999999997</v>
      </c>
      <c r="M2054" s="38">
        <v>-1833.335</v>
      </c>
      <c r="N2054" s="38">
        <v>0</v>
      </c>
      <c r="O2054" s="38">
        <v>-183.334</v>
      </c>
      <c r="P2054" s="38">
        <v>-2016.6690000000001</v>
      </c>
      <c r="Q2054">
        <v>2024</v>
      </c>
      <c r="R2054">
        <v>1</v>
      </c>
      <c r="S2054">
        <v>0</v>
      </c>
      <c r="T2054" t="s">
        <v>52</v>
      </c>
      <c r="U2054">
        <v>2101</v>
      </c>
    </row>
    <row r="2055" spans="1:21" x14ac:dyDescent="0.25">
      <c r="A2055">
        <v>9075001027</v>
      </c>
      <c r="B2055" s="37">
        <v>45294</v>
      </c>
      <c r="C2055" t="s">
        <v>81</v>
      </c>
      <c r="D2055" t="s">
        <v>100</v>
      </c>
      <c r="E2055" t="s">
        <v>5</v>
      </c>
      <c r="F2055" t="s">
        <v>101</v>
      </c>
      <c r="G2055" t="s">
        <v>49</v>
      </c>
      <c r="H2055" t="s">
        <v>50</v>
      </c>
      <c r="I2055">
        <v>320028</v>
      </c>
      <c r="J2055" t="s">
        <v>11</v>
      </c>
      <c r="K2055" s="38">
        <v>-5</v>
      </c>
      <c r="L2055" s="38">
        <v>133.77799999999999</v>
      </c>
      <c r="M2055" s="38">
        <v>-668.88800000000003</v>
      </c>
      <c r="N2055" s="38">
        <v>167.22200000000001</v>
      </c>
      <c r="O2055" s="38">
        <v>-66.888999999999996</v>
      </c>
      <c r="P2055" s="38">
        <v>-735.77700000000004</v>
      </c>
      <c r="Q2055">
        <v>2024</v>
      </c>
      <c r="R2055">
        <v>1</v>
      </c>
      <c r="S2055">
        <v>0.19999952159519302</v>
      </c>
      <c r="T2055" t="s">
        <v>56</v>
      </c>
      <c r="U2055">
        <v>2101</v>
      </c>
    </row>
    <row r="2056" spans="1:21" x14ac:dyDescent="0.25">
      <c r="A2056">
        <v>9075001027</v>
      </c>
      <c r="B2056" s="37">
        <v>45294</v>
      </c>
      <c r="C2056" t="s">
        <v>81</v>
      </c>
      <c r="D2056" t="s">
        <v>100</v>
      </c>
      <c r="E2056" t="s">
        <v>5</v>
      </c>
      <c r="F2056" t="s">
        <v>101</v>
      </c>
      <c r="G2056" t="s">
        <v>49</v>
      </c>
      <c r="H2056" t="s">
        <v>50</v>
      </c>
      <c r="I2056">
        <v>320020</v>
      </c>
      <c r="J2056" t="s">
        <v>84</v>
      </c>
      <c r="K2056" s="38">
        <v>-5</v>
      </c>
      <c r="L2056" s="38">
        <v>254.22200000000001</v>
      </c>
      <c r="M2056" s="38">
        <v>-1271.1120000000001</v>
      </c>
      <c r="N2056" s="38">
        <v>317.77800000000002</v>
      </c>
      <c r="O2056" s="38">
        <v>-127.111</v>
      </c>
      <c r="P2056" s="38">
        <v>-1398.223</v>
      </c>
      <c r="Q2056">
        <v>2024</v>
      </c>
      <c r="R2056">
        <v>1</v>
      </c>
      <c r="S2056">
        <v>0.20000025174839259</v>
      </c>
      <c r="T2056" t="s">
        <v>56</v>
      </c>
      <c r="U2056">
        <v>2101</v>
      </c>
    </row>
    <row r="2057" spans="1:21" x14ac:dyDescent="0.25">
      <c r="A2057">
        <v>9075001027</v>
      </c>
      <c r="B2057" s="37">
        <v>45294</v>
      </c>
      <c r="C2057" t="s">
        <v>81</v>
      </c>
      <c r="D2057" t="s">
        <v>100</v>
      </c>
      <c r="E2057" t="s">
        <v>5</v>
      </c>
      <c r="F2057" t="s">
        <v>101</v>
      </c>
      <c r="G2057" t="s">
        <v>49</v>
      </c>
      <c r="H2057" t="s">
        <v>50</v>
      </c>
      <c r="I2057">
        <v>320025</v>
      </c>
      <c r="J2057" t="s">
        <v>58</v>
      </c>
      <c r="K2057" s="38">
        <v>-5</v>
      </c>
      <c r="L2057" s="38">
        <v>220.8</v>
      </c>
      <c r="M2057" s="38">
        <v>-1104</v>
      </c>
      <c r="N2057" s="38">
        <v>0</v>
      </c>
      <c r="O2057" s="38">
        <v>-110.4</v>
      </c>
      <c r="P2057" s="38">
        <v>-1214.4000000000001</v>
      </c>
      <c r="Q2057">
        <v>2024</v>
      </c>
      <c r="R2057">
        <v>1</v>
      </c>
      <c r="S2057">
        <v>0</v>
      </c>
      <c r="T2057" t="s">
        <v>52</v>
      </c>
      <c r="U2057">
        <v>2101</v>
      </c>
    </row>
    <row r="2058" spans="1:21" x14ac:dyDescent="0.25">
      <c r="A2058">
        <v>9075001027</v>
      </c>
      <c r="B2058" s="37">
        <v>45294</v>
      </c>
      <c r="C2058" t="s">
        <v>81</v>
      </c>
      <c r="D2058" t="s">
        <v>100</v>
      </c>
      <c r="E2058" t="s">
        <v>5</v>
      </c>
      <c r="F2058" t="s">
        <v>101</v>
      </c>
      <c r="G2058" t="s">
        <v>49</v>
      </c>
      <c r="H2058" t="s">
        <v>50</v>
      </c>
      <c r="I2058">
        <v>324003</v>
      </c>
      <c r="J2058" t="s">
        <v>10</v>
      </c>
      <c r="K2058" s="38">
        <v>-1</v>
      </c>
      <c r="L2058" s="38">
        <v>366.66699999999997</v>
      </c>
      <c r="M2058" s="38">
        <v>-366.66699999999997</v>
      </c>
      <c r="N2058" s="38">
        <v>0</v>
      </c>
      <c r="O2058" s="38">
        <v>-36.667000000000002</v>
      </c>
      <c r="P2058" s="38">
        <v>-403.334</v>
      </c>
      <c r="Q2058">
        <v>2024</v>
      </c>
      <c r="R2058">
        <v>1</v>
      </c>
      <c r="S2058">
        <v>0</v>
      </c>
      <c r="T2058" t="s">
        <v>52</v>
      </c>
      <c r="U2058">
        <v>2101</v>
      </c>
    </row>
    <row r="2059" spans="1:21" x14ac:dyDescent="0.25">
      <c r="A2059">
        <v>9075001028</v>
      </c>
      <c r="B2059" s="37">
        <v>45294</v>
      </c>
      <c r="C2059" t="s">
        <v>81</v>
      </c>
      <c r="D2059" t="s">
        <v>87</v>
      </c>
      <c r="E2059" t="s">
        <v>5</v>
      </c>
      <c r="F2059" t="s">
        <v>88</v>
      </c>
      <c r="G2059" t="s">
        <v>49</v>
      </c>
      <c r="H2059" t="s">
        <v>50</v>
      </c>
      <c r="I2059">
        <v>320028</v>
      </c>
      <c r="J2059" t="s">
        <v>11</v>
      </c>
      <c r="K2059" s="38">
        <v>-30</v>
      </c>
      <c r="L2059" s="38">
        <v>133.77799999999999</v>
      </c>
      <c r="M2059" s="38">
        <v>-4013.328</v>
      </c>
      <c r="N2059" s="38">
        <v>1003.332</v>
      </c>
      <c r="O2059" s="38">
        <v>-401.33300000000003</v>
      </c>
      <c r="P2059" s="38">
        <v>-4414.6610000000001</v>
      </c>
      <c r="Q2059">
        <v>2024</v>
      </c>
      <c r="R2059">
        <v>1</v>
      </c>
      <c r="S2059">
        <v>0.19999952159519302</v>
      </c>
      <c r="T2059" t="s">
        <v>56</v>
      </c>
      <c r="U2059">
        <v>2101</v>
      </c>
    </row>
    <row r="2060" spans="1:21" x14ac:dyDescent="0.25">
      <c r="A2060">
        <v>9075001028</v>
      </c>
      <c r="B2060" s="37">
        <v>45294</v>
      </c>
      <c r="C2060" t="s">
        <v>81</v>
      </c>
      <c r="D2060" t="s">
        <v>87</v>
      </c>
      <c r="E2060" t="s">
        <v>5</v>
      </c>
      <c r="F2060" t="s">
        <v>88</v>
      </c>
      <c r="G2060" t="s">
        <v>49</v>
      </c>
      <c r="H2060" t="s">
        <v>50</v>
      </c>
      <c r="I2060">
        <v>324003</v>
      </c>
      <c r="J2060" t="s">
        <v>10</v>
      </c>
      <c r="K2060" s="38">
        <v>-20</v>
      </c>
      <c r="L2060" s="38">
        <v>366.66699999999997</v>
      </c>
      <c r="M2060" s="38">
        <v>-7333.34</v>
      </c>
      <c r="N2060" s="38">
        <v>0</v>
      </c>
      <c r="O2060" s="38">
        <v>-733.33399999999995</v>
      </c>
      <c r="P2060" s="38">
        <v>-8066.674</v>
      </c>
      <c r="Q2060">
        <v>2024</v>
      </c>
      <c r="R2060">
        <v>1</v>
      </c>
      <c r="S2060">
        <v>0</v>
      </c>
      <c r="T2060" t="s">
        <v>52</v>
      </c>
      <c r="U2060">
        <v>2101</v>
      </c>
    </row>
    <row r="2061" spans="1:21" x14ac:dyDescent="0.25">
      <c r="A2061">
        <v>9075001029</v>
      </c>
      <c r="B2061" s="37">
        <v>45296</v>
      </c>
      <c r="C2061" t="s">
        <v>81</v>
      </c>
      <c r="D2061" t="s">
        <v>46</v>
      </c>
      <c r="E2061" t="s">
        <v>47</v>
      </c>
      <c r="F2061" t="s">
        <v>59</v>
      </c>
      <c r="G2061" t="s">
        <v>49</v>
      </c>
      <c r="H2061" t="s">
        <v>50</v>
      </c>
      <c r="I2061">
        <v>320028</v>
      </c>
      <c r="J2061" t="s">
        <v>11</v>
      </c>
      <c r="K2061" s="38">
        <v>-5</v>
      </c>
      <c r="L2061" s="38">
        <v>170.208</v>
      </c>
      <c r="M2061" s="38">
        <v>-851.04</v>
      </c>
      <c r="N2061" s="38">
        <v>0</v>
      </c>
      <c r="O2061" s="38">
        <v>-68.082999999999998</v>
      </c>
      <c r="P2061" s="38">
        <v>-919.12300000000005</v>
      </c>
      <c r="Q2061">
        <v>2024</v>
      </c>
      <c r="R2061">
        <v>1</v>
      </c>
      <c r="S2061">
        <v>0</v>
      </c>
      <c r="T2061" t="s">
        <v>52</v>
      </c>
      <c r="U2061">
        <v>2101</v>
      </c>
    </row>
    <row r="2062" spans="1:21" x14ac:dyDescent="0.25">
      <c r="A2062">
        <v>9075001029</v>
      </c>
      <c r="B2062" s="37">
        <v>45296</v>
      </c>
      <c r="C2062" t="s">
        <v>81</v>
      </c>
      <c r="D2062" t="s">
        <v>46</v>
      </c>
      <c r="E2062" t="s">
        <v>47</v>
      </c>
      <c r="F2062" t="s">
        <v>59</v>
      </c>
      <c r="G2062" t="s">
        <v>49</v>
      </c>
      <c r="H2062" t="s">
        <v>50</v>
      </c>
      <c r="I2062">
        <v>320023</v>
      </c>
      <c r="J2062" t="s">
        <v>9</v>
      </c>
      <c r="K2062" s="38">
        <v>-20</v>
      </c>
      <c r="L2062" s="38">
        <v>220.417</v>
      </c>
      <c r="M2062" s="38">
        <v>-4408.34</v>
      </c>
      <c r="N2062" s="38">
        <v>0</v>
      </c>
      <c r="O2062" s="38">
        <v>-352.66800000000001</v>
      </c>
      <c r="P2062" s="38">
        <v>-4761.0079999999998</v>
      </c>
      <c r="Q2062">
        <v>2024</v>
      </c>
      <c r="R2062">
        <v>1</v>
      </c>
      <c r="S2062">
        <v>0</v>
      </c>
      <c r="T2062" t="s">
        <v>52</v>
      </c>
      <c r="U2062">
        <v>2101</v>
      </c>
    </row>
    <row r="2063" spans="1:21" x14ac:dyDescent="0.25">
      <c r="A2063">
        <v>9075001029</v>
      </c>
      <c r="B2063" s="37">
        <v>45296</v>
      </c>
      <c r="C2063" t="s">
        <v>81</v>
      </c>
      <c r="D2063" t="s">
        <v>46</v>
      </c>
      <c r="E2063" t="s">
        <v>47</v>
      </c>
      <c r="F2063" t="s">
        <v>59</v>
      </c>
      <c r="G2063" t="s">
        <v>49</v>
      </c>
      <c r="H2063" t="s">
        <v>50</v>
      </c>
      <c r="I2063">
        <v>320100</v>
      </c>
      <c r="J2063" t="s">
        <v>13</v>
      </c>
      <c r="K2063" s="38">
        <v>-5</v>
      </c>
      <c r="L2063" s="38">
        <v>169.363</v>
      </c>
      <c r="M2063" s="38">
        <v>-846.81700000000001</v>
      </c>
      <c r="N2063" s="38">
        <v>282.27300000000002</v>
      </c>
      <c r="O2063" s="38">
        <v>-67.745000000000005</v>
      </c>
      <c r="P2063" s="38">
        <v>-914.56200000000001</v>
      </c>
      <c r="Q2063">
        <v>2024</v>
      </c>
      <c r="R2063">
        <v>1</v>
      </c>
      <c r="S2063">
        <v>0.25000088567055895</v>
      </c>
      <c r="T2063" t="s">
        <v>56</v>
      </c>
      <c r="U2063">
        <v>2101</v>
      </c>
    </row>
    <row r="2064" spans="1:21" x14ac:dyDescent="0.25">
      <c r="A2064">
        <v>6750069134</v>
      </c>
      <c r="B2064" s="37">
        <v>45299</v>
      </c>
      <c r="C2064" t="s">
        <v>45</v>
      </c>
      <c r="D2064" t="s">
        <v>91</v>
      </c>
      <c r="E2064" t="s">
        <v>5</v>
      </c>
      <c r="F2064" t="s">
        <v>92</v>
      </c>
      <c r="G2064" t="s">
        <v>49</v>
      </c>
      <c r="H2064" t="s">
        <v>50</v>
      </c>
      <c r="I2064">
        <v>320028</v>
      </c>
      <c r="J2064" t="s">
        <v>11</v>
      </c>
      <c r="K2064" s="38">
        <v>6</v>
      </c>
      <c r="L2064" s="38">
        <v>133.77799999999999</v>
      </c>
      <c r="M2064" s="38">
        <v>802.66600000000005</v>
      </c>
      <c r="N2064" s="38">
        <v>-200.666</v>
      </c>
      <c r="O2064" s="38">
        <v>64.212999999999994</v>
      </c>
      <c r="P2064" s="38">
        <v>866.87900000000002</v>
      </c>
      <c r="Q2064">
        <v>2024</v>
      </c>
      <c r="R2064">
        <v>1</v>
      </c>
      <c r="S2064">
        <v>0.19999920265833712</v>
      </c>
      <c r="T2064" t="s">
        <v>56</v>
      </c>
      <c r="U2064">
        <v>2101</v>
      </c>
    </row>
    <row r="2065" spans="1:21" x14ac:dyDescent="0.25">
      <c r="A2065">
        <v>6750069134</v>
      </c>
      <c r="B2065" s="37">
        <v>45299</v>
      </c>
      <c r="C2065" t="s">
        <v>45</v>
      </c>
      <c r="D2065" t="s">
        <v>91</v>
      </c>
      <c r="E2065" t="s">
        <v>5</v>
      </c>
      <c r="F2065" t="s">
        <v>92</v>
      </c>
      <c r="G2065" t="s">
        <v>49</v>
      </c>
      <c r="H2065" t="s">
        <v>50</v>
      </c>
      <c r="I2065">
        <v>320023</v>
      </c>
      <c r="J2065" t="s">
        <v>9</v>
      </c>
      <c r="K2065" s="38">
        <v>6</v>
      </c>
      <c r="L2065" s="38">
        <v>176.64</v>
      </c>
      <c r="M2065" s="38">
        <v>1059.8399999999999</v>
      </c>
      <c r="N2065" s="38">
        <v>-264.95999999999998</v>
      </c>
      <c r="O2065" s="38">
        <v>84.787000000000006</v>
      </c>
      <c r="P2065" s="38">
        <v>1144.627</v>
      </c>
      <c r="Q2065">
        <v>2024</v>
      </c>
      <c r="R2065">
        <v>1</v>
      </c>
      <c r="S2065">
        <v>0.2</v>
      </c>
      <c r="T2065" t="s">
        <v>56</v>
      </c>
      <c r="U2065">
        <v>2101</v>
      </c>
    </row>
    <row r="2066" spans="1:21" x14ac:dyDescent="0.25">
      <c r="A2066">
        <v>6750069134</v>
      </c>
      <c r="B2066" s="37">
        <v>45299</v>
      </c>
      <c r="C2066" t="s">
        <v>45</v>
      </c>
      <c r="D2066" t="s">
        <v>91</v>
      </c>
      <c r="E2066" t="s">
        <v>5</v>
      </c>
      <c r="F2066" t="s">
        <v>92</v>
      </c>
      <c r="G2066" t="s">
        <v>49</v>
      </c>
      <c r="H2066" t="s">
        <v>50</v>
      </c>
      <c r="I2066">
        <v>324003</v>
      </c>
      <c r="J2066" t="s">
        <v>10</v>
      </c>
      <c r="K2066" s="38">
        <v>5</v>
      </c>
      <c r="L2066" s="38">
        <v>366.66699999999997</v>
      </c>
      <c r="M2066" s="38">
        <v>1833.335</v>
      </c>
      <c r="N2066" s="38">
        <v>0</v>
      </c>
      <c r="O2066" s="38">
        <v>146.667</v>
      </c>
      <c r="P2066" s="38">
        <v>1980.002</v>
      </c>
      <c r="Q2066">
        <v>2024</v>
      </c>
      <c r="R2066">
        <v>1</v>
      </c>
      <c r="S2066">
        <v>0</v>
      </c>
      <c r="T2066" t="s">
        <v>52</v>
      </c>
      <c r="U2066">
        <v>2101</v>
      </c>
    </row>
    <row r="2067" spans="1:21" x14ac:dyDescent="0.25">
      <c r="A2067">
        <v>6750069142</v>
      </c>
      <c r="B2067" s="37">
        <v>45299</v>
      </c>
      <c r="C2067" t="s">
        <v>45</v>
      </c>
      <c r="D2067" t="s">
        <v>46</v>
      </c>
      <c r="E2067" t="s">
        <v>47</v>
      </c>
      <c r="F2067" t="s">
        <v>66</v>
      </c>
      <c r="G2067" t="s">
        <v>49</v>
      </c>
      <c r="H2067" t="s">
        <v>50</v>
      </c>
      <c r="I2067">
        <v>320028</v>
      </c>
      <c r="J2067" t="s">
        <v>11</v>
      </c>
      <c r="K2067" s="38">
        <v>3</v>
      </c>
      <c r="L2067" s="38">
        <v>170.208</v>
      </c>
      <c r="M2067" s="38">
        <v>510.62400000000002</v>
      </c>
      <c r="N2067" s="38">
        <v>0</v>
      </c>
      <c r="O2067" s="38">
        <v>40.85</v>
      </c>
      <c r="P2067" s="38">
        <v>551.47400000000005</v>
      </c>
      <c r="Q2067">
        <v>2024</v>
      </c>
      <c r="R2067">
        <v>1</v>
      </c>
      <c r="S2067">
        <v>0</v>
      </c>
      <c r="T2067" t="s">
        <v>52</v>
      </c>
      <c r="U2067">
        <v>2101</v>
      </c>
    </row>
    <row r="2068" spans="1:21" x14ac:dyDescent="0.25">
      <c r="A2068">
        <v>6750069142</v>
      </c>
      <c r="B2068" s="37">
        <v>45299</v>
      </c>
      <c r="C2068" t="s">
        <v>45</v>
      </c>
      <c r="D2068" t="s">
        <v>46</v>
      </c>
      <c r="E2068" t="s">
        <v>47</v>
      </c>
      <c r="F2068" t="s">
        <v>66</v>
      </c>
      <c r="G2068" t="s">
        <v>49</v>
      </c>
      <c r="H2068" t="s">
        <v>50</v>
      </c>
      <c r="I2068">
        <v>320023</v>
      </c>
      <c r="J2068" t="s">
        <v>9</v>
      </c>
      <c r="K2068" s="38">
        <v>10</v>
      </c>
      <c r="L2068" s="38">
        <v>176.334</v>
      </c>
      <c r="M2068" s="38">
        <v>1763.336</v>
      </c>
      <c r="N2068" s="38">
        <v>-440.834</v>
      </c>
      <c r="O2068" s="38">
        <v>141.06700000000001</v>
      </c>
      <c r="P2068" s="38">
        <v>1904.403</v>
      </c>
      <c r="Q2068">
        <v>2024</v>
      </c>
      <c r="R2068">
        <v>1</v>
      </c>
      <c r="S2068">
        <v>0.19999963705224724</v>
      </c>
      <c r="T2068" t="s">
        <v>56</v>
      </c>
      <c r="U2068">
        <v>2101</v>
      </c>
    </row>
    <row r="2069" spans="1:21" x14ac:dyDescent="0.25">
      <c r="A2069">
        <v>6750069142</v>
      </c>
      <c r="B2069" s="37">
        <v>45299</v>
      </c>
      <c r="C2069" t="s">
        <v>45</v>
      </c>
      <c r="D2069" t="s">
        <v>46</v>
      </c>
      <c r="E2069" t="s">
        <v>47</v>
      </c>
      <c r="F2069" t="s">
        <v>66</v>
      </c>
      <c r="G2069" t="s">
        <v>49</v>
      </c>
      <c r="H2069" t="s">
        <v>50</v>
      </c>
      <c r="I2069">
        <v>320118</v>
      </c>
      <c r="J2069" t="s">
        <v>57</v>
      </c>
      <c r="K2069" s="38">
        <v>5</v>
      </c>
      <c r="L2069" s="38">
        <v>220.417</v>
      </c>
      <c r="M2069" s="38">
        <v>1102.085</v>
      </c>
      <c r="N2069" s="38">
        <v>0</v>
      </c>
      <c r="O2069" s="38">
        <v>88.167000000000002</v>
      </c>
      <c r="P2069" s="38">
        <v>1190.252</v>
      </c>
      <c r="Q2069">
        <v>2024</v>
      </c>
      <c r="R2069">
        <v>1</v>
      </c>
      <c r="S2069">
        <v>0</v>
      </c>
      <c r="T2069" t="s">
        <v>52</v>
      </c>
      <c r="U2069">
        <v>2101</v>
      </c>
    </row>
    <row r="2070" spans="1:21" x14ac:dyDescent="0.25">
      <c r="A2070">
        <v>6750069142</v>
      </c>
      <c r="B2070" s="37">
        <v>45299</v>
      </c>
      <c r="C2070" t="s">
        <v>45</v>
      </c>
      <c r="D2070" t="s">
        <v>46</v>
      </c>
      <c r="E2070" t="s">
        <v>47</v>
      </c>
      <c r="F2070" t="s">
        <v>66</v>
      </c>
      <c r="G2070" t="s">
        <v>49</v>
      </c>
      <c r="H2070" t="s">
        <v>50</v>
      </c>
      <c r="I2070">
        <v>323103</v>
      </c>
      <c r="J2070" t="s">
        <v>60</v>
      </c>
      <c r="K2070" s="38">
        <v>3</v>
      </c>
      <c r="L2070" s="38">
        <v>196.71299999999999</v>
      </c>
      <c r="M2070" s="38">
        <v>590.13800000000003</v>
      </c>
      <c r="N2070" s="38">
        <v>-252.916</v>
      </c>
      <c r="O2070" s="38">
        <v>47.210999999999999</v>
      </c>
      <c r="P2070" s="38">
        <v>637.34900000000005</v>
      </c>
      <c r="Q2070">
        <v>2024</v>
      </c>
      <c r="R2070">
        <v>1</v>
      </c>
      <c r="S2070">
        <v>0.29999940691888433</v>
      </c>
      <c r="T2070" t="s">
        <v>56</v>
      </c>
      <c r="U2070">
        <v>2101</v>
      </c>
    </row>
    <row r="2071" spans="1:21" x14ac:dyDescent="0.25">
      <c r="A2071">
        <v>6750069142</v>
      </c>
      <c r="B2071" s="37">
        <v>45299</v>
      </c>
      <c r="C2071" t="s">
        <v>45</v>
      </c>
      <c r="D2071" t="s">
        <v>46</v>
      </c>
      <c r="E2071" t="s">
        <v>47</v>
      </c>
      <c r="F2071" t="s">
        <v>66</v>
      </c>
      <c r="G2071" t="s">
        <v>49</v>
      </c>
      <c r="H2071" t="s">
        <v>50</v>
      </c>
      <c r="I2071">
        <v>323004</v>
      </c>
      <c r="J2071" t="s">
        <v>61</v>
      </c>
      <c r="K2071" s="38">
        <v>3</v>
      </c>
      <c r="L2071" s="38">
        <v>196.71299999999999</v>
      </c>
      <c r="M2071" s="38">
        <v>590.13800000000003</v>
      </c>
      <c r="N2071" s="38">
        <v>-252.916</v>
      </c>
      <c r="O2071" s="38">
        <v>47.210999999999999</v>
      </c>
      <c r="P2071" s="38">
        <v>637.34900000000005</v>
      </c>
      <c r="Q2071">
        <v>2024</v>
      </c>
      <c r="R2071">
        <v>1</v>
      </c>
      <c r="S2071">
        <v>0.29999940691888433</v>
      </c>
      <c r="T2071" t="s">
        <v>56</v>
      </c>
      <c r="U2071">
        <v>2101</v>
      </c>
    </row>
    <row r="2072" spans="1:21" x14ac:dyDescent="0.25">
      <c r="A2072">
        <v>6750069142</v>
      </c>
      <c r="B2072" s="37">
        <v>45299</v>
      </c>
      <c r="C2072" t="s">
        <v>45</v>
      </c>
      <c r="D2072" t="s">
        <v>46</v>
      </c>
      <c r="E2072" t="s">
        <v>47</v>
      </c>
      <c r="F2072" t="s">
        <v>66</v>
      </c>
      <c r="G2072" t="s">
        <v>49</v>
      </c>
      <c r="H2072" t="s">
        <v>50</v>
      </c>
      <c r="I2072">
        <v>320100</v>
      </c>
      <c r="J2072" t="s">
        <v>13</v>
      </c>
      <c r="K2072" s="38">
        <v>3</v>
      </c>
      <c r="L2072" s="38">
        <v>169.363</v>
      </c>
      <c r="M2072" s="38">
        <v>508.09</v>
      </c>
      <c r="N2072" s="38">
        <v>-169.364</v>
      </c>
      <c r="O2072" s="38">
        <v>40.646999999999998</v>
      </c>
      <c r="P2072" s="38">
        <v>548.73699999999997</v>
      </c>
      <c r="Q2072">
        <v>2024</v>
      </c>
      <c r="R2072">
        <v>1</v>
      </c>
      <c r="S2072">
        <v>0.25000110708787177</v>
      </c>
      <c r="T2072" t="s">
        <v>56</v>
      </c>
      <c r="U2072">
        <v>2101</v>
      </c>
    </row>
    <row r="2073" spans="1:21" x14ac:dyDescent="0.25">
      <c r="A2073">
        <v>6750069143</v>
      </c>
      <c r="B2073" s="37">
        <v>45299</v>
      </c>
      <c r="C2073" t="s">
        <v>45</v>
      </c>
      <c r="D2073" t="s">
        <v>46</v>
      </c>
      <c r="E2073" t="s">
        <v>47</v>
      </c>
      <c r="F2073" t="s">
        <v>111</v>
      </c>
      <c r="G2073" t="s">
        <v>49</v>
      </c>
      <c r="H2073" t="s">
        <v>50</v>
      </c>
      <c r="I2073">
        <v>320015</v>
      </c>
      <c r="J2073" t="s">
        <v>51</v>
      </c>
      <c r="K2073" s="38">
        <v>3</v>
      </c>
      <c r="L2073" s="38">
        <v>332.22199999999998</v>
      </c>
      <c r="M2073" s="38">
        <v>996.66600000000005</v>
      </c>
      <c r="N2073" s="38">
        <v>0</v>
      </c>
      <c r="O2073" s="38">
        <v>79.733000000000004</v>
      </c>
      <c r="P2073" s="38">
        <v>1076.3989999999999</v>
      </c>
      <c r="Q2073">
        <v>2024</v>
      </c>
      <c r="R2073">
        <v>1</v>
      </c>
      <c r="S2073">
        <v>0</v>
      </c>
      <c r="T2073" t="s">
        <v>52</v>
      </c>
      <c r="U2073">
        <v>2101</v>
      </c>
    </row>
    <row r="2074" spans="1:21" x14ac:dyDescent="0.25">
      <c r="A2074">
        <v>6750069143</v>
      </c>
      <c r="B2074" s="37">
        <v>45299</v>
      </c>
      <c r="C2074" t="s">
        <v>45</v>
      </c>
      <c r="D2074" t="s">
        <v>46</v>
      </c>
      <c r="E2074" t="s">
        <v>47</v>
      </c>
      <c r="F2074" t="s">
        <v>111</v>
      </c>
      <c r="G2074" t="s">
        <v>49</v>
      </c>
      <c r="H2074" t="s">
        <v>50</v>
      </c>
      <c r="I2074">
        <v>320107</v>
      </c>
      <c r="J2074" t="s">
        <v>53</v>
      </c>
      <c r="K2074" s="38">
        <v>3</v>
      </c>
      <c r="L2074" s="38">
        <v>332.22199999999998</v>
      </c>
      <c r="M2074" s="38">
        <v>996.66600000000005</v>
      </c>
      <c r="N2074" s="38">
        <v>0</v>
      </c>
      <c r="O2074" s="38">
        <v>79.733000000000004</v>
      </c>
      <c r="P2074" s="38">
        <v>1076.3989999999999</v>
      </c>
      <c r="Q2074">
        <v>2024</v>
      </c>
      <c r="R2074">
        <v>1</v>
      </c>
      <c r="S2074">
        <v>0</v>
      </c>
      <c r="T2074" t="s">
        <v>52</v>
      </c>
      <c r="U2074">
        <v>2101</v>
      </c>
    </row>
    <row r="2075" spans="1:21" x14ac:dyDescent="0.25">
      <c r="A2075">
        <v>6750069143</v>
      </c>
      <c r="B2075" s="37">
        <v>45299</v>
      </c>
      <c r="C2075" t="s">
        <v>45</v>
      </c>
      <c r="D2075" t="s">
        <v>46</v>
      </c>
      <c r="E2075" t="s">
        <v>47</v>
      </c>
      <c r="F2075" t="s">
        <v>111</v>
      </c>
      <c r="G2075" t="s">
        <v>49</v>
      </c>
      <c r="H2075" t="s">
        <v>50</v>
      </c>
      <c r="I2075">
        <v>320028</v>
      </c>
      <c r="J2075" t="s">
        <v>11</v>
      </c>
      <c r="K2075" s="38">
        <v>2</v>
      </c>
      <c r="L2075" s="38">
        <v>170.208</v>
      </c>
      <c r="M2075" s="38">
        <v>340.416</v>
      </c>
      <c r="N2075" s="38">
        <v>0</v>
      </c>
      <c r="O2075" s="38">
        <v>27.233000000000001</v>
      </c>
      <c r="P2075" s="38">
        <v>367.649</v>
      </c>
      <c r="Q2075">
        <v>2024</v>
      </c>
      <c r="R2075">
        <v>1</v>
      </c>
      <c r="S2075">
        <v>0</v>
      </c>
      <c r="T2075" t="s">
        <v>52</v>
      </c>
      <c r="U2075">
        <v>2101</v>
      </c>
    </row>
    <row r="2076" spans="1:21" x14ac:dyDescent="0.25">
      <c r="A2076">
        <v>6750069143</v>
      </c>
      <c r="B2076" s="37">
        <v>45299</v>
      </c>
      <c r="C2076" t="s">
        <v>45</v>
      </c>
      <c r="D2076" t="s">
        <v>46</v>
      </c>
      <c r="E2076" t="s">
        <v>47</v>
      </c>
      <c r="F2076" t="s">
        <v>111</v>
      </c>
      <c r="G2076" t="s">
        <v>49</v>
      </c>
      <c r="H2076" t="s">
        <v>50</v>
      </c>
      <c r="I2076">
        <v>320023</v>
      </c>
      <c r="J2076" t="s">
        <v>9</v>
      </c>
      <c r="K2076" s="38">
        <v>5</v>
      </c>
      <c r="L2076" s="38">
        <v>176.334</v>
      </c>
      <c r="M2076" s="38">
        <v>881.66800000000001</v>
      </c>
      <c r="N2076" s="38">
        <v>-220.417</v>
      </c>
      <c r="O2076" s="38">
        <v>70.533000000000001</v>
      </c>
      <c r="P2076" s="38">
        <v>952.20100000000002</v>
      </c>
      <c r="Q2076">
        <v>2024</v>
      </c>
      <c r="R2076">
        <v>1</v>
      </c>
      <c r="S2076">
        <v>0.19999963705224724</v>
      </c>
      <c r="T2076" t="s">
        <v>56</v>
      </c>
      <c r="U2076">
        <v>2101</v>
      </c>
    </row>
    <row r="2077" spans="1:21" x14ac:dyDescent="0.25">
      <c r="A2077">
        <v>6750069143</v>
      </c>
      <c r="B2077" s="37">
        <v>45299</v>
      </c>
      <c r="C2077" t="s">
        <v>45</v>
      </c>
      <c r="D2077" t="s">
        <v>46</v>
      </c>
      <c r="E2077" t="s">
        <v>47</v>
      </c>
      <c r="F2077" t="s">
        <v>111</v>
      </c>
      <c r="G2077" t="s">
        <v>49</v>
      </c>
      <c r="H2077" t="s">
        <v>50</v>
      </c>
      <c r="I2077">
        <v>320118</v>
      </c>
      <c r="J2077" t="s">
        <v>57</v>
      </c>
      <c r="K2077" s="38">
        <v>3</v>
      </c>
      <c r="L2077" s="38">
        <v>220.417</v>
      </c>
      <c r="M2077" s="38">
        <v>661.25099999999998</v>
      </c>
      <c r="N2077" s="38">
        <v>0</v>
      </c>
      <c r="O2077" s="38">
        <v>52.9</v>
      </c>
      <c r="P2077" s="38">
        <v>714.15099999999995</v>
      </c>
      <c r="Q2077">
        <v>2024</v>
      </c>
      <c r="R2077">
        <v>1</v>
      </c>
      <c r="S2077">
        <v>0</v>
      </c>
      <c r="T2077" t="s">
        <v>52</v>
      </c>
      <c r="U2077">
        <v>2101</v>
      </c>
    </row>
    <row r="2078" spans="1:21" x14ac:dyDescent="0.25">
      <c r="A2078">
        <v>6750069143</v>
      </c>
      <c r="B2078" s="37">
        <v>45299</v>
      </c>
      <c r="C2078" t="s">
        <v>45</v>
      </c>
      <c r="D2078" t="s">
        <v>46</v>
      </c>
      <c r="E2078" t="s">
        <v>47</v>
      </c>
      <c r="F2078" t="s">
        <v>111</v>
      </c>
      <c r="G2078" t="s">
        <v>49</v>
      </c>
      <c r="H2078" t="s">
        <v>50</v>
      </c>
      <c r="I2078">
        <v>320917</v>
      </c>
      <c r="J2078" t="s">
        <v>54</v>
      </c>
      <c r="K2078" s="38">
        <v>3</v>
      </c>
      <c r="L2078" s="38">
        <v>332.22199999999998</v>
      </c>
      <c r="M2078" s="38">
        <v>996.66600000000005</v>
      </c>
      <c r="N2078" s="38">
        <v>0</v>
      </c>
      <c r="O2078" s="38">
        <v>79.733999999999995</v>
      </c>
      <c r="P2078" s="38">
        <v>1076.4000000000001</v>
      </c>
      <c r="Q2078">
        <v>2024</v>
      </c>
      <c r="R2078">
        <v>1</v>
      </c>
      <c r="S2078">
        <v>0</v>
      </c>
      <c r="T2078" t="s">
        <v>52</v>
      </c>
      <c r="U2078">
        <v>2101</v>
      </c>
    </row>
    <row r="2079" spans="1:21" x14ac:dyDescent="0.25">
      <c r="A2079">
        <v>6750069143</v>
      </c>
      <c r="B2079" s="37">
        <v>45299</v>
      </c>
      <c r="C2079" t="s">
        <v>45</v>
      </c>
      <c r="D2079" t="s">
        <v>46</v>
      </c>
      <c r="E2079" t="s">
        <v>47</v>
      </c>
      <c r="F2079" t="s">
        <v>111</v>
      </c>
      <c r="G2079" t="s">
        <v>49</v>
      </c>
      <c r="H2079" t="s">
        <v>50</v>
      </c>
      <c r="I2079">
        <v>323900</v>
      </c>
      <c r="J2079" t="s">
        <v>64</v>
      </c>
      <c r="K2079" s="38">
        <v>5</v>
      </c>
      <c r="L2079" s="38">
        <v>196.71299999999999</v>
      </c>
      <c r="M2079" s="38">
        <v>983.56299999999999</v>
      </c>
      <c r="N2079" s="38">
        <v>-421.52699999999999</v>
      </c>
      <c r="O2079" s="38">
        <v>78.685000000000002</v>
      </c>
      <c r="P2079" s="38">
        <v>1062.248</v>
      </c>
      <c r="Q2079">
        <v>2024</v>
      </c>
      <c r="R2079">
        <v>1</v>
      </c>
      <c r="S2079">
        <v>0.29999957298169799</v>
      </c>
      <c r="T2079" t="s">
        <v>56</v>
      </c>
      <c r="U2079">
        <v>2101</v>
      </c>
    </row>
    <row r="2080" spans="1:21" x14ac:dyDescent="0.25">
      <c r="A2080">
        <v>6750069143</v>
      </c>
      <c r="B2080" s="37">
        <v>45299</v>
      </c>
      <c r="C2080" t="s">
        <v>45</v>
      </c>
      <c r="D2080" t="s">
        <v>46</v>
      </c>
      <c r="E2080" t="s">
        <v>47</v>
      </c>
      <c r="F2080" t="s">
        <v>111</v>
      </c>
      <c r="G2080" t="s">
        <v>49</v>
      </c>
      <c r="H2080" t="s">
        <v>50</v>
      </c>
      <c r="I2080">
        <v>323103</v>
      </c>
      <c r="J2080" t="s">
        <v>60</v>
      </c>
      <c r="K2080" s="38">
        <v>5</v>
      </c>
      <c r="L2080" s="38">
        <v>196.71299999999999</v>
      </c>
      <c r="M2080" s="38">
        <v>983.56299999999999</v>
      </c>
      <c r="N2080" s="38">
        <v>-421.52699999999999</v>
      </c>
      <c r="O2080" s="38">
        <v>78.685000000000002</v>
      </c>
      <c r="P2080" s="38">
        <v>1062.248</v>
      </c>
      <c r="Q2080">
        <v>2024</v>
      </c>
      <c r="R2080">
        <v>1</v>
      </c>
      <c r="S2080">
        <v>0.29999957298169799</v>
      </c>
      <c r="T2080" t="s">
        <v>56</v>
      </c>
      <c r="U2080">
        <v>2101</v>
      </c>
    </row>
    <row r="2081" spans="1:21" x14ac:dyDescent="0.25">
      <c r="A2081">
        <v>6750069143</v>
      </c>
      <c r="B2081" s="37">
        <v>45299</v>
      </c>
      <c r="C2081" t="s">
        <v>45</v>
      </c>
      <c r="D2081" t="s">
        <v>46</v>
      </c>
      <c r="E2081" t="s">
        <v>47</v>
      </c>
      <c r="F2081" t="s">
        <v>111</v>
      </c>
      <c r="G2081" t="s">
        <v>49</v>
      </c>
      <c r="H2081" t="s">
        <v>50</v>
      </c>
      <c r="I2081">
        <v>323004</v>
      </c>
      <c r="J2081" t="s">
        <v>61</v>
      </c>
      <c r="K2081" s="38">
        <v>2</v>
      </c>
      <c r="L2081" s="38">
        <v>196.71299999999999</v>
      </c>
      <c r="M2081" s="38">
        <v>393.42500000000001</v>
      </c>
      <c r="N2081" s="38">
        <v>-168.61099999999999</v>
      </c>
      <c r="O2081" s="38">
        <v>31.474</v>
      </c>
      <c r="P2081" s="38">
        <v>424.899</v>
      </c>
      <c r="Q2081">
        <v>2024</v>
      </c>
      <c r="R2081">
        <v>1</v>
      </c>
      <c r="S2081">
        <v>0.29999982207577075</v>
      </c>
      <c r="T2081" t="s">
        <v>56</v>
      </c>
      <c r="U2081">
        <v>2101</v>
      </c>
    </row>
    <row r="2082" spans="1:21" x14ac:dyDescent="0.25">
      <c r="A2082">
        <v>6750069143</v>
      </c>
      <c r="B2082" s="37">
        <v>45299</v>
      </c>
      <c r="C2082" t="s">
        <v>45</v>
      </c>
      <c r="D2082" t="s">
        <v>46</v>
      </c>
      <c r="E2082" t="s">
        <v>47</v>
      </c>
      <c r="F2082" t="s">
        <v>111</v>
      </c>
      <c r="G2082" t="s">
        <v>49</v>
      </c>
      <c r="H2082" t="s">
        <v>50</v>
      </c>
      <c r="I2082">
        <v>324003</v>
      </c>
      <c r="J2082" t="s">
        <v>10</v>
      </c>
      <c r="K2082" s="38">
        <v>1</v>
      </c>
      <c r="L2082" s="38">
        <v>383.33300000000003</v>
      </c>
      <c r="M2082" s="38">
        <v>383.33300000000003</v>
      </c>
      <c r="N2082" s="38">
        <v>0</v>
      </c>
      <c r="O2082" s="38">
        <v>30.667000000000002</v>
      </c>
      <c r="P2082" s="38">
        <v>414</v>
      </c>
      <c r="Q2082">
        <v>2024</v>
      </c>
      <c r="R2082">
        <v>1</v>
      </c>
      <c r="S2082">
        <v>0</v>
      </c>
      <c r="T2082" t="s">
        <v>52</v>
      </c>
      <c r="U2082">
        <v>2101</v>
      </c>
    </row>
    <row r="2083" spans="1:21" x14ac:dyDescent="0.25">
      <c r="A2083">
        <v>6750069144</v>
      </c>
      <c r="B2083" s="37">
        <v>45299</v>
      </c>
      <c r="C2083" t="s">
        <v>45</v>
      </c>
      <c r="D2083" t="s">
        <v>46</v>
      </c>
      <c r="E2083" t="s">
        <v>47</v>
      </c>
      <c r="F2083" t="s">
        <v>118</v>
      </c>
      <c r="G2083" t="s">
        <v>49</v>
      </c>
      <c r="H2083" t="s">
        <v>50</v>
      </c>
      <c r="I2083">
        <v>320015</v>
      </c>
      <c r="J2083" t="s">
        <v>51</v>
      </c>
      <c r="K2083" s="38">
        <v>5</v>
      </c>
      <c r="L2083" s="38">
        <v>332.22199999999998</v>
      </c>
      <c r="M2083" s="38">
        <v>1661.11</v>
      </c>
      <c r="N2083" s="38">
        <v>0</v>
      </c>
      <c r="O2083" s="38">
        <v>132.88900000000001</v>
      </c>
      <c r="P2083" s="38">
        <v>1793.999</v>
      </c>
      <c r="Q2083">
        <v>2024</v>
      </c>
      <c r="R2083">
        <v>1</v>
      </c>
      <c r="S2083">
        <v>0</v>
      </c>
      <c r="T2083" t="s">
        <v>52</v>
      </c>
      <c r="U2083">
        <v>2101</v>
      </c>
    </row>
    <row r="2084" spans="1:21" x14ac:dyDescent="0.25">
      <c r="A2084">
        <v>6750069144</v>
      </c>
      <c r="B2084" s="37">
        <v>45299</v>
      </c>
      <c r="C2084" t="s">
        <v>45</v>
      </c>
      <c r="D2084" t="s">
        <v>46</v>
      </c>
      <c r="E2084" t="s">
        <v>47</v>
      </c>
      <c r="F2084" t="s">
        <v>118</v>
      </c>
      <c r="G2084" t="s">
        <v>49</v>
      </c>
      <c r="H2084" t="s">
        <v>50</v>
      </c>
      <c r="I2084">
        <v>320107</v>
      </c>
      <c r="J2084" t="s">
        <v>53</v>
      </c>
      <c r="K2084" s="38">
        <v>5</v>
      </c>
      <c r="L2084" s="38">
        <v>332.22199999999998</v>
      </c>
      <c r="M2084" s="38">
        <v>1661.11</v>
      </c>
      <c r="N2084" s="38">
        <v>0</v>
      </c>
      <c r="O2084" s="38">
        <v>132.88900000000001</v>
      </c>
      <c r="P2084" s="38">
        <v>1793.999</v>
      </c>
      <c r="Q2084">
        <v>2024</v>
      </c>
      <c r="R2084">
        <v>1</v>
      </c>
      <c r="S2084">
        <v>0</v>
      </c>
      <c r="T2084" t="s">
        <v>52</v>
      </c>
      <c r="U2084">
        <v>2101</v>
      </c>
    </row>
    <row r="2085" spans="1:21" x14ac:dyDescent="0.25">
      <c r="A2085">
        <v>6750069144</v>
      </c>
      <c r="B2085" s="37">
        <v>45299</v>
      </c>
      <c r="C2085" t="s">
        <v>45</v>
      </c>
      <c r="D2085" t="s">
        <v>46</v>
      </c>
      <c r="E2085" t="s">
        <v>47</v>
      </c>
      <c r="F2085" t="s">
        <v>118</v>
      </c>
      <c r="G2085" t="s">
        <v>49</v>
      </c>
      <c r="H2085" t="s">
        <v>50</v>
      </c>
      <c r="I2085">
        <v>320028</v>
      </c>
      <c r="J2085" t="s">
        <v>11</v>
      </c>
      <c r="K2085" s="38">
        <v>5</v>
      </c>
      <c r="L2085" s="38">
        <v>170.208</v>
      </c>
      <c r="M2085" s="38">
        <v>851.04</v>
      </c>
      <c r="N2085" s="38">
        <v>0</v>
      </c>
      <c r="O2085" s="38">
        <v>68.082999999999998</v>
      </c>
      <c r="P2085" s="38">
        <v>919.12300000000005</v>
      </c>
      <c r="Q2085">
        <v>2024</v>
      </c>
      <c r="R2085">
        <v>1</v>
      </c>
      <c r="S2085">
        <v>0</v>
      </c>
      <c r="T2085" t="s">
        <v>52</v>
      </c>
      <c r="U2085">
        <v>2101</v>
      </c>
    </row>
    <row r="2086" spans="1:21" x14ac:dyDescent="0.25">
      <c r="A2086">
        <v>6750069144</v>
      </c>
      <c r="B2086" s="37">
        <v>45299</v>
      </c>
      <c r="C2086" t="s">
        <v>45</v>
      </c>
      <c r="D2086" t="s">
        <v>46</v>
      </c>
      <c r="E2086" t="s">
        <v>47</v>
      </c>
      <c r="F2086" t="s">
        <v>118</v>
      </c>
      <c r="G2086" t="s">
        <v>49</v>
      </c>
      <c r="H2086" t="s">
        <v>50</v>
      </c>
      <c r="I2086">
        <v>320023</v>
      </c>
      <c r="J2086" t="s">
        <v>9</v>
      </c>
      <c r="K2086" s="38">
        <v>10</v>
      </c>
      <c r="L2086" s="38">
        <v>176.334</v>
      </c>
      <c r="M2086" s="38">
        <v>1763.336</v>
      </c>
      <c r="N2086" s="38">
        <v>-440.834</v>
      </c>
      <c r="O2086" s="38">
        <v>141.06700000000001</v>
      </c>
      <c r="P2086" s="38">
        <v>1904.403</v>
      </c>
      <c r="Q2086">
        <v>2024</v>
      </c>
      <c r="R2086">
        <v>1</v>
      </c>
      <c r="S2086">
        <v>0.19999963705224724</v>
      </c>
      <c r="T2086" t="s">
        <v>56</v>
      </c>
      <c r="U2086">
        <v>2101</v>
      </c>
    </row>
    <row r="2087" spans="1:21" x14ac:dyDescent="0.25">
      <c r="A2087">
        <v>6750069144</v>
      </c>
      <c r="B2087" s="37">
        <v>45299</v>
      </c>
      <c r="C2087" t="s">
        <v>45</v>
      </c>
      <c r="D2087" t="s">
        <v>46</v>
      </c>
      <c r="E2087" t="s">
        <v>47</v>
      </c>
      <c r="F2087" t="s">
        <v>118</v>
      </c>
      <c r="G2087" t="s">
        <v>49</v>
      </c>
      <c r="H2087" t="s">
        <v>50</v>
      </c>
      <c r="I2087">
        <v>320917</v>
      </c>
      <c r="J2087" t="s">
        <v>54</v>
      </c>
      <c r="K2087" s="38">
        <v>5</v>
      </c>
      <c r="L2087" s="38">
        <v>332.22199999999998</v>
      </c>
      <c r="M2087" s="38">
        <v>1661.11</v>
      </c>
      <c r="N2087" s="38">
        <v>0</v>
      </c>
      <c r="O2087" s="38">
        <v>132.88900000000001</v>
      </c>
      <c r="P2087" s="38">
        <v>1793.999</v>
      </c>
      <c r="Q2087">
        <v>2024</v>
      </c>
      <c r="R2087">
        <v>1</v>
      </c>
      <c r="S2087">
        <v>0</v>
      </c>
      <c r="T2087" t="s">
        <v>52</v>
      </c>
      <c r="U2087">
        <v>2101</v>
      </c>
    </row>
    <row r="2088" spans="1:21" x14ac:dyDescent="0.25">
      <c r="A2088">
        <v>6750069144</v>
      </c>
      <c r="B2088" s="37">
        <v>45299</v>
      </c>
      <c r="C2088" t="s">
        <v>45</v>
      </c>
      <c r="D2088" t="s">
        <v>46</v>
      </c>
      <c r="E2088" t="s">
        <v>47</v>
      </c>
      <c r="F2088" t="s">
        <v>118</v>
      </c>
      <c r="G2088" t="s">
        <v>49</v>
      </c>
      <c r="H2088" t="s">
        <v>50</v>
      </c>
      <c r="I2088">
        <v>323103</v>
      </c>
      <c r="J2088" t="s">
        <v>60</v>
      </c>
      <c r="K2088" s="38">
        <v>5</v>
      </c>
      <c r="L2088" s="38">
        <v>196.71299999999999</v>
      </c>
      <c r="M2088" s="38">
        <v>983.56299999999999</v>
      </c>
      <c r="N2088" s="38">
        <v>-421.52699999999999</v>
      </c>
      <c r="O2088" s="38">
        <v>78.685000000000002</v>
      </c>
      <c r="P2088" s="38">
        <v>1062.248</v>
      </c>
      <c r="Q2088">
        <v>2024</v>
      </c>
      <c r="R2088">
        <v>1</v>
      </c>
      <c r="S2088">
        <v>0.29999957298169799</v>
      </c>
      <c r="T2088" t="s">
        <v>56</v>
      </c>
      <c r="U2088">
        <v>2101</v>
      </c>
    </row>
    <row r="2089" spans="1:21" x14ac:dyDescent="0.25">
      <c r="A2089">
        <v>6750069144</v>
      </c>
      <c r="B2089" s="37">
        <v>45299</v>
      </c>
      <c r="C2089" t="s">
        <v>45</v>
      </c>
      <c r="D2089" t="s">
        <v>46</v>
      </c>
      <c r="E2089" t="s">
        <v>47</v>
      </c>
      <c r="F2089" t="s">
        <v>118</v>
      </c>
      <c r="G2089" t="s">
        <v>49</v>
      </c>
      <c r="H2089" t="s">
        <v>50</v>
      </c>
      <c r="I2089">
        <v>324003</v>
      </c>
      <c r="J2089" t="s">
        <v>10</v>
      </c>
      <c r="K2089" s="38">
        <v>5</v>
      </c>
      <c r="L2089" s="38">
        <v>383.33300000000003</v>
      </c>
      <c r="M2089" s="38">
        <v>1916.665</v>
      </c>
      <c r="N2089" s="38">
        <v>0</v>
      </c>
      <c r="O2089" s="38">
        <v>153.333</v>
      </c>
      <c r="P2089" s="38">
        <v>2069.998</v>
      </c>
      <c r="Q2089">
        <v>2024</v>
      </c>
      <c r="R2089">
        <v>1</v>
      </c>
      <c r="S2089">
        <v>0</v>
      </c>
      <c r="T2089" t="s">
        <v>52</v>
      </c>
      <c r="U2089">
        <v>2101</v>
      </c>
    </row>
    <row r="2090" spans="1:21" x14ac:dyDescent="0.25">
      <c r="A2090">
        <v>6750069145</v>
      </c>
      <c r="B2090" s="37">
        <v>45299</v>
      </c>
      <c r="C2090" t="s">
        <v>45</v>
      </c>
      <c r="D2090" t="s">
        <v>46</v>
      </c>
      <c r="E2090" t="s">
        <v>47</v>
      </c>
      <c r="F2090" t="s">
        <v>148</v>
      </c>
      <c r="G2090" t="s">
        <v>49</v>
      </c>
      <c r="H2090" t="s">
        <v>50</v>
      </c>
      <c r="I2090">
        <v>320015</v>
      </c>
      <c r="J2090" t="s">
        <v>51</v>
      </c>
      <c r="K2090" s="38">
        <v>2</v>
      </c>
      <c r="L2090" s="38">
        <v>332.22199999999998</v>
      </c>
      <c r="M2090" s="38">
        <v>664.44399999999996</v>
      </c>
      <c r="N2090" s="38">
        <v>0</v>
      </c>
      <c r="O2090" s="38">
        <v>53.155999999999999</v>
      </c>
      <c r="P2090" s="38">
        <v>717.6</v>
      </c>
      <c r="Q2090">
        <v>2024</v>
      </c>
      <c r="R2090">
        <v>1</v>
      </c>
      <c r="S2090">
        <v>0</v>
      </c>
      <c r="T2090" t="s">
        <v>52</v>
      </c>
      <c r="U2090">
        <v>2101</v>
      </c>
    </row>
    <row r="2091" spans="1:21" x14ac:dyDescent="0.25">
      <c r="A2091">
        <v>6750069145</v>
      </c>
      <c r="B2091" s="37">
        <v>45299</v>
      </c>
      <c r="C2091" t="s">
        <v>45</v>
      </c>
      <c r="D2091" t="s">
        <v>46</v>
      </c>
      <c r="E2091" t="s">
        <v>47</v>
      </c>
      <c r="F2091" t="s">
        <v>148</v>
      </c>
      <c r="G2091" t="s">
        <v>49</v>
      </c>
      <c r="H2091" t="s">
        <v>50</v>
      </c>
      <c r="I2091">
        <v>320023</v>
      </c>
      <c r="J2091" t="s">
        <v>9</v>
      </c>
      <c r="K2091" s="38">
        <v>25</v>
      </c>
      <c r="L2091" s="38">
        <v>176.334</v>
      </c>
      <c r="M2091" s="38">
        <v>4408.34</v>
      </c>
      <c r="N2091" s="38">
        <v>-1102.085</v>
      </c>
      <c r="O2091" s="38">
        <v>352.66699999999997</v>
      </c>
      <c r="P2091" s="38">
        <v>4761.0069999999996</v>
      </c>
      <c r="Q2091">
        <v>2024</v>
      </c>
      <c r="R2091">
        <v>1</v>
      </c>
      <c r="S2091">
        <v>0.19999963705224724</v>
      </c>
      <c r="T2091" t="s">
        <v>56</v>
      </c>
      <c r="U2091">
        <v>2101</v>
      </c>
    </row>
    <row r="2092" spans="1:21" x14ac:dyDescent="0.25">
      <c r="A2092">
        <v>6750069145</v>
      </c>
      <c r="B2092" s="37">
        <v>45299</v>
      </c>
      <c r="C2092" t="s">
        <v>45</v>
      </c>
      <c r="D2092" t="s">
        <v>46</v>
      </c>
      <c r="E2092" t="s">
        <v>47</v>
      </c>
      <c r="F2092" t="s">
        <v>148</v>
      </c>
      <c r="G2092" t="s">
        <v>49</v>
      </c>
      <c r="H2092" t="s">
        <v>50</v>
      </c>
      <c r="I2092">
        <v>320118</v>
      </c>
      <c r="J2092" t="s">
        <v>57</v>
      </c>
      <c r="K2092" s="38">
        <v>5</v>
      </c>
      <c r="L2092" s="38">
        <v>220.417</v>
      </c>
      <c r="M2092" s="38">
        <v>1102.085</v>
      </c>
      <c r="N2092" s="38">
        <v>0</v>
      </c>
      <c r="O2092" s="38">
        <v>88.167000000000002</v>
      </c>
      <c r="P2092" s="38">
        <v>1190.252</v>
      </c>
      <c r="Q2092">
        <v>2024</v>
      </c>
      <c r="R2092">
        <v>1</v>
      </c>
      <c r="S2092">
        <v>0</v>
      </c>
      <c r="T2092" t="s">
        <v>52</v>
      </c>
      <c r="U2092">
        <v>2101</v>
      </c>
    </row>
    <row r="2093" spans="1:21" x14ac:dyDescent="0.25">
      <c r="A2093">
        <v>6750069145</v>
      </c>
      <c r="B2093" s="37">
        <v>45299</v>
      </c>
      <c r="C2093" t="s">
        <v>45</v>
      </c>
      <c r="D2093" t="s">
        <v>46</v>
      </c>
      <c r="E2093" t="s">
        <v>47</v>
      </c>
      <c r="F2093" t="s">
        <v>148</v>
      </c>
      <c r="G2093" t="s">
        <v>49</v>
      </c>
      <c r="H2093" t="s">
        <v>50</v>
      </c>
      <c r="I2093">
        <v>323900</v>
      </c>
      <c r="J2093" t="s">
        <v>64</v>
      </c>
      <c r="K2093" s="38">
        <v>2</v>
      </c>
      <c r="L2093" s="38">
        <v>196.71299999999999</v>
      </c>
      <c r="M2093" s="38">
        <v>393.42500000000001</v>
      </c>
      <c r="N2093" s="38">
        <v>-168.61099999999999</v>
      </c>
      <c r="O2093" s="38">
        <v>31.474</v>
      </c>
      <c r="P2093" s="38">
        <v>424.899</v>
      </c>
      <c r="Q2093">
        <v>2024</v>
      </c>
      <c r="R2093">
        <v>1</v>
      </c>
      <c r="S2093">
        <v>0.29999982207577075</v>
      </c>
      <c r="T2093" t="s">
        <v>56</v>
      </c>
      <c r="U2093">
        <v>2101</v>
      </c>
    </row>
    <row r="2094" spans="1:21" x14ac:dyDescent="0.25">
      <c r="A2094">
        <v>6750069145</v>
      </c>
      <c r="B2094" s="37">
        <v>45299</v>
      </c>
      <c r="C2094" t="s">
        <v>45</v>
      </c>
      <c r="D2094" t="s">
        <v>46</v>
      </c>
      <c r="E2094" t="s">
        <v>47</v>
      </c>
      <c r="F2094" t="s">
        <v>148</v>
      </c>
      <c r="G2094" t="s">
        <v>49</v>
      </c>
      <c r="H2094" t="s">
        <v>50</v>
      </c>
      <c r="I2094">
        <v>323103</v>
      </c>
      <c r="J2094" t="s">
        <v>60</v>
      </c>
      <c r="K2094" s="38">
        <v>2</v>
      </c>
      <c r="L2094" s="38">
        <v>196.71299999999999</v>
      </c>
      <c r="M2094" s="38">
        <v>393.42500000000001</v>
      </c>
      <c r="N2094" s="38">
        <v>-168.61099999999999</v>
      </c>
      <c r="O2094" s="38">
        <v>31.474</v>
      </c>
      <c r="P2094" s="38">
        <v>424.899</v>
      </c>
      <c r="Q2094">
        <v>2024</v>
      </c>
      <c r="R2094">
        <v>1</v>
      </c>
      <c r="S2094">
        <v>0.29999982207577075</v>
      </c>
      <c r="T2094" t="s">
        <v>56</v>
      </c>
      <c r="U2094">
        <v>2101</v>
      </c>
    </row>
    <row r="2095" spans="1:21" x14ac:dyDescent="0.25">
      <c r="A2095">
        <v>6750069145</v>
      </c>
      <c r="B2095" s="37">
        <v>45299</v>
      </c>
      <c r="C2095" t="s">
        <v>45</v>
      </c>
      <c r="D2095" t="s">
        <v>46</v>
      </c>
      <c r="E2095" t="s">
        <v>47</v>
      </c>
      <c r="F2095" t="s">
        <v>148</v>
      </c>
      <c r="G2095" t="s">
        <v>49</v>
      </c>
      <c r="H2095" t="s">
        <v>50</v>
      </c>
      <c r="I2095">
        <v>324003</v>
      </c>
      <c r="J2095" t="s">
        <v>10</v>
      </c>
      <c r="K2095" s="38">
        <v>2</v>
      </c>
      <c r="L2095" s="38">
        <v>383.33300000000003</v>
      </c>
      <c r="M2095" s="38">
        <v>766.66600000000005</v>
      </c>
      <c r="N2095" s="38">
        <v>0</v>
      </c>
      <c r="O2095" s="38">
        <v>61.332999999999998</v>
      </c>
      <c r="P2095" s="38">
        <v>827.99900000000002</v>
      </c>
      <c r="Q2095">
        <v>2024</v>
      </c>
      <c r="R2095">
        <v>1</v>
      </c>
      <c r="S2095">
        <v>0</v>
      </c>
      <c r="T2095" t="s">
        <v>52</v>
      </c>
      <c r="U2095">
        <v>2101</v>
      </c>
    </row>
    <row r="2096" spans="1:21" x14ac:dyDescent="0.25">
      <c r="A2096">
        <v>6750069146</v>
      </c>
      <c r="B2096" s="37">
        <v>45299</v>
      </c>
      <c r="C2096" t="s">
        <v>45</v>
      </c>
      <c r="D2096" t="s">
        <v>46</v>
      </c>
      <c r="E2096" t="s">
        <v>47</v>
      </c>
      <c r="F2096" t="s">
        <v>114</v>
      </c>
      <c r="G2096" t="s">
        <v>49</v>
      </c>
      <c r="H2096" t="s">
        <v>50</v>
      </c>
      <c r="I2096">
        <v>320118</v>
      </c>
      <c r="J2096" t="s">
        <v>57</v>
      </c>
      <c r="K2096" s="38">
        <v>5</v>
      </c>
      <c r="L2096" s="38">
        <v>220.417</v>
      </c>
      <c r="M2096" s="38">
        <v>1102.085</v>
      </c>
      <c r="N2096" s="38">
        <v>0</v>
      </c>
      <c r="O2096" s="38">
        <v>88.167000000000002</v>
      </c>
      <c r="P2096" s="38">
        <v>1190.252</v>
      </c>
      <c r="Q2096">
        <v>2024</v>
      </c>
      <c r="R2096">
        <v>1</v>
      </c>
      <c r="S2096">
        <v>0</v>
      </c>
      <c r="T2096" t="s">
        <v>52</v>
      </c>
      <c r="U2096">
        <v>2101</v>
      </c>
    </row>
    <row r="2097" spans="1:21" x14ac:dyDescent="0.25">
      <c r="A2097">
        <v>6750069146</v>
      </c>
      <c r="B2097" s="37">
        <v>45299</v>
      </c>
      <c r="C2097" t="s">
        <v>45</v>
      </c>
      <c r="D2097" t="s">
        <v>46</v>
      </c>
      <c r="E2097" t="s">
        <v>47</v>
      </c>
      <c r="F2097" t="s">
        <v>114</v>
      </c>
      <c r="G2097" t="s">
        <v>49</v>
      </c>
      <c r="H2097" t="s">
        <v>50</v>
      </c>
      <c r="I2097">
        <v>320100</v>
      </c>
      <c r="J2097" t="s">
        <v>13</v>
      </c>
      <c r="K2097" s="38">
        <v>10</v>
      </c>
      <c r="L2097" s="38">
        <v>169.364</v>
      </c>
      <c r="M2097" s="38">
        <v>1693.635</v>
      </c>
      <c r="N2097" s="38">
        <v>-564.54499999999996</v>
      </c>
      <c r="O2097" s="38">
        <v>135.49100000000001</v>
      </c>
      <c r="P2097" s="38">
        <v>1829.126</v>
      </c>
      <c r="Q2097">
        <v>2024</v>
      </c>
      <c r="R2097">
        <v>1</v>
      </c>
      <c r="S2097">
        <v>0.24999944645810682</v>
      </c>
      <c r="T2097" t="s">
        <v>56</v>
      </c>
      <c r="U2097">
        <v>2101</v>
      </c>
    </row>
    <row r="2098" spans="1:21" x14ac:dyDescent="0.25">
      <c r="A2098">
        <v>6750069147</v>
      </c>
      <c r="B2098" s="37">
        <v>45299</v>
      </c>
      <c r="C2098" t="s">
        <v>45</v>
      </c>
      <c r="D2098" t="s">
        <v>46</v>
      </c>
      <c r="E2098" t="s">
        <v>47</v>
      </c>
      <c r="F2098" t="s">
        <v>157</v>
      </c>
      <c r="G2098" t="s">
        <v>49</v>
      </c>
      <c r="H2098" t="s">
        <v>50</v>
      </c>
      <c r="I2098">
        <v>320015</v>
      </c>
      <c r="J2098" t="s">
        <v>51</v>
      </c>
      <c r="K2098" s="38">
        <v>2</v>
      </c>
      <c r="L2098" s="38">
        <v>332.22199999999998</v>
      </c>
      <c r="M2098" s="38">
        <v>664.44399999999996</v>
      </c>
      <c r="N2098" s="38">
        <v>0</v>
      </c>
      <c r="O2098" s="38">
        <v>53.155999999999999</v>
      </c>
      <c r="P2098" s="38">
        <v>717.6</v>
      </c>
      <c r="Q2098">
        <v>2024</v>
      </c>
      <c r="R2098">
        <v>1</v>
      </c>
      <c r="S2098">
        <v>0</v>
      </c>
      <c r="T2098" t="s">
        <v>52</v>
      </c>
      <c r="U2098">
        <v>2101</v>
      </c>
    </row>
    <row r="2099" spans="1:21" x14ac:dyDescent="0.25">
      <c r="A2099">
        <v>6750069147</v>
      </c>
      <c r="B2099" s="37">
        <v>45299</v>
      </c>
      <c r="C2099" t="s">
        <v>45</v>
      </c>
      <c r="D2099" t="s">
        <v>46</v>
      </c>
      <c r="E2099" t="s">
        <v>47</v>
      </c>
      <c r="F2099" t="s">
        <v>157</v>
      </c>
      <c r="G2099" t="s">
        <v>49</v>
      </c>
      <c r="H2099" t="s">
        <v>50</v>
      </c>
      <c r="I2099">
        <v>320107</v>
      </c>
      <c r="J2099" t="s">
        <v>53</v>
      </c>
      <c r="K2099" s="38">
        <v>1</v>
      </c>
      <c r="L2099" s="38">
        <v>332.22199999999998</v>
      </c>
      <c r="M2099" s="38">
        <v>332.22199999999998</v>
      </c>
      <c r="N2099" s="38">
        <v>0</v>
      </c>
      <c r="O2099" s="38">
        <v>26.577999999999999</v>
      </c>
      <c r="P2099" s="38">
        <v>358.8</v>
      </c>
      <c r="Q2099">
        <v>2024</v>
      </c>
      <c r="R2099">
        <v>1</v>
      </c>
      <c r="S2099">
        <v>0</v>
      </c>
      <c r="T2099" t="s">
        <v>52</v>
      </c>
      <c r="U2099">
        <v>2101</v>
      </c>
    </row>
    <row r="2100" spans="1:21" x14ac:dyDescent="0.25">
      <c r="A2100">
        <v>6750069147</v>
      </c>
      <c r="B2100" s="37">
        <v>45299</v>
      </c>
      <c r="C2100" t="s">
        <v>45</v>
      </c>
      <c r="D2100" t="s">
        <v>46</v>
      </c>
      <c r="E2100" t="s">
        <v>47</v>
      </c>
      <c r="F2100" t="s">
        <v>157</v>
      </c>
      <c r="G2100" t="s">
        <v>49</v>
      </c>
      <c r="H2100" t="s">
        <v>50</v>
      </c>
      <c r="I2100">
        <v>320028</v>
      </c>
      <c r="J2100" t="s">
        <v>11</v>
      </c>
      <c r="K2100" s="38">
        <v>4</v>
      </c>
      <c r="L2100" s="38">
        <v>170.208</v>
      </c>
      <c r="M2100" s="38">
        <v>680.83199999999999</v>
      </c>
      <c r="N2100" s="38">
        <v>0</v>
      </c>
      <c r="O2100" s="38">
        <v>54.466999999999999</v>
      </c>
      <c r="P2100" s="38">
        <v>735.29899999999998</v>
      </c>
      <c r="Q2100">
        <v>2024</v>
      </c>
      <c r="R2100">
        <v>1</v>
      </c>
      <c r="S2100">
        <v>0</v>
      </c>
      <c r="T2100" t="s">
        <v>52</v>
      </c>
      <c r="U2100">
        <v>2101</v>
      </c>
    </row>
    <row r="2101" spans="1:21" x14ac:dyDescent="0.25">
      <c r="A2101">
        <v>6750069147</v>
      </c>
      <c r="B2101" s="37">
        <v>45299</v>
      </c>
      <c r="C2101" t="s">
        <v>45</v>
      </c>
      <c r="D2101" t="s">
        <v>46</v>
      </c>
      <c r="E2101" t="s">
        <v>47</v>
      </c>
      <c r="F2101" t="s">
        <v>157</v>
      </c>
      <c r="G2101" t="s">
        <v>49</v>
      </c>
      <c r="H2101" t="s">
        <v>50</v>
      </c>
      <c r="I2101">
        <v>320023</v>
      </c>
      <c r="J2101" t="s">
        <v>9</v>
      </c>
      <c r="K2101" s="38">
        <v>1</v>
      </c>
      <c r="L2101" s="38">
        <v>176.334</v>
      </c>
      <c r="M2101" s="38">
        <v>176.334</v>
      </c>
      <c r="N2101" s="38">
        <v>-44.082999999999998</v>
      </c>
      <c r="O2101" s="38">
        <v>14.106999999999999</v>
      </c>
      <c r="P2101" s="38">
        <v>190.441</v>
      </c>
      <c r="Q2101">
        <v>2024</v>
      </c>
      <c r="R2101">
        <v>1</v>
      </c>
      <c r="S2101">
        <v>0.19999818525794288</v>
      </c>
      <c r="T2101" t="s">
        <v>56</v>
      </c>
      <c r="U2101">
        <v>2101</v>
      </c>
    </row>
    <row r="2102" spans="1:21" x14ac:dyDescent="0.25">
      <c r="A2102">
        <v>6750069147</v>
      </c>
      <c r="B2102" s="37">
        <v>45299</v>
      </c>
      <c r="C2102" t="s">
        <v>45</v>
      </c>
      <c r="D2102" t="s">
        <v>46</v>
      </c>
      <c r="E2102" t="s">
        <v>47</v>
      </c>
      <c r="F2102" t="s">
        <v>157</v>
      </c>
      <c r="G2102" t="s">
        <v>49</v>
      </c>
      <c r="H2102" t="s">
        <v>50</v>
      </c>
      <c r="I2102">
        <v>320118</v>
      </c>
      <c r="J2102" t="s">
        <v>57</v>
      </c>
      <c r="K2102" s="38">
        <v>3</v>
      </c>
      <c r="L2102" s="38">
        <v>220.417</v>
      </c>
      <c r="M2102" s="38">
        <v>661.25099999999998</v>
      </c>
      <c r="N2102" s="38">
        <v>0</v>
      </c>
      <c r="O2102" s="38">
        <v>52.9</v>
      </c>
      <c r="P2102" s="38">
        <v>714.15099999999995</v>
      </c>
      <c r="Q2102">
        <v>2024</v>
      </c>
      <c r="R2102">
        <v>1</v>
      </c>
      <c r="S2102">
        <v>0</v>
      </c>
      <c r="T2102" t="s">
        <v>52</v>
      </c>
      <c r="U2102">
        <v>2101</v>
      </c>
    </row>
    <row r="2103" spans="1:21" x14ac:dyDescent="0.25">
      <c r="A2103">
        <v>6750069147</v>
      </c>
      <c r="B2103" s="37">
        <v>45299</v>
      </c>
      <c r="C2103" t="s">
        <v>45</v>
      </c>
      <c r="D2103" t="s">
        <v>46</v>
      </c>
      <c r="E2103" t="s">
        <v>47</v>
      </c>
      <c r="F2103" t="s">
        <v>157</v>
      </c>
      <c r="G2103" t="s">
        <v>49</v>
      </c>
      <c r="H2103" t="s">
        <v>50</v>
      </c>
      <c r="I2103">
        <v>320917</v>
      </c>
      <c r="J2103" t="s">
        <v>54</v>
      </c>
      <c r="K2103" s="38">
        <v>2</v>
      </c>
      <c r="L2103" s="38">
        <v>332.22199999999998</v>
      </c>
      <c r="M2103" s="38">
        <v>664.44399999999996</v>
      </c>
      <c r="N2103" s="38">
        <v>0</v>
      </c>
      <c r="O2103" s="38">
        <v>53.155999999999999</v>
      </c>
      <c r="P2103" s="38">
        <v>717.6</v>
      </c>
      <c r="Q2103">
        <v>2024</v>
      </c>
      <c r="R2103">
        <v>1</v>
      </c>
      <c r="S2103">
        <v>0</v>
      </c>
      <c r="T2103" t="s">
        <v>52</v>
      </c>
      <c r="U2103">
        <v>2101</v>
      </c>
    </row>
    <row r="2104" spans="1:21" x14ac:dyDescent="0.25">
      <c r="A2104">
        <v>6750069147</v>
      </c>
      <c r="B2104" s="37">
        <v>45299</v>
      </c>
      <c r="C2104" t="s">
        <v>45</v>
      </c>
      <c r="D2104" t="s">
        <v>46</v>
      </c>
      <c r="E2104" t="s">
        <v>47</v>
      </c>
      <c r="F2104" t="s">
        <v>157</v>
      </c>
      <c r="G2104" t="s">
        <v>49</v>
      </c>
      <c r="H2104" t="s">
        <v>50</v>
      </c>
      <c r="I2104">
        <v>323103</v>
      </c>
      <c r="J2104" t="s">
        <v>60</v>
      </c>
      <c r="K2104" s="38">
        <v>1</v>
      </c>
      <c r="L2104" s="38">
        <v>196.71299999999999</v>
      </c>
      <c r="M2104" s="38">
        <v>196.71299999999999</v>
      </c>
      <c r="N2104" s="38">
        <v>-84.305000000000007</v>
      </c>
      <c r="O2104" s="38">
        <v>15.737</v>
      </c>
      <c r="P2104" s="38">
        <v>212.45</v>
      </c>
      <c r="Q2104">
        <v>2024</v>
      </c>
      <c r="R2104">
        <v>1</v>
      </c>
      <c r="S2104">
        <v>0.29999857660363394</v>
      </c>
      <c r="T2104" t="s">
        <v>56</v>
      </c>
      <c r="U2104">
        <v>2101</v>
      </c>
    </row>
    <row r="2105" spans="1:21" x14ac:dyDescent="0.25">
      <c r="A2105">
        <v>6750069147</v>
      </c>
      <c r="B2105" s="37">
        <v>45299</v>
      </c>
      <c r="C2105" t="s">
        <v>45</v>
      </c>
      <c r="D2105" t="s">
        <v>46</v>
      </c>
      <c r="E2105" t="s">
        <v>47</v>
      </c>
      <c r="F2105" t="s">
        <v>157</v>
      </c>
      <c r="G2105" t="s">
        <v>49</v>
      </c>
      <c r="H2105" t="s">
        <v>50</v>
      </c>
      <c r="I2105">
        <v>323004</v>
      </c>
      <c r="J2105" t="s">
        <v>61</v>
      </c>
      <c r="K2105" s="38">
        <v>2</v>
      </c>
      <c r="L2105" s="38">
        <v>196.71299999999999</v>
      </c>
      <c r="M2105" s="38">
        <v>393.42500000000001</v>
      </c>
      <c r="N2105" s="38">
        <v>-168.61099999999999</v>
      </c>
      <c r="O2105" s="38">
        <v>31.474</v>
      </c>
      <c r="P2105" s="38">
        <v>424.899</v>
      </c>
      <c r="Q2105">
        <v>2024</v>
      </c>
      <c r="R2105">
        <v>1</v>
      </c>
      <c r="S2105">
        <v>0.29999982207577075</v>
      </c>
      <c r="T2105" t="s">
        <v>56</v>
      </c>
      <c r="U2105">
        <v>2101</v>
      </c>
    </row>
    <row r="2106" spans="1:21" x14ac:dyDescent="0.25">
      <c r="A2106">
        <v>6750069147</v>
      </c>
      <c r="B2106" s="37">
        <v>45299</v>
      </c>
      <c r="C2106" t="s">
        <v>45</v>
      </c>
      <c r="D2106" t="s">
        <v>46</v>
      </c>
      <c r="E2106" t="s">
        <v>47</v>
      </c>
      <c r="F2106" t="s">
        <v>157</v>
      </c>
      <c r="G2106" t="s">
        <v>49</v>
      </c>
      <c r="H2106" t="s">
        <v>50</v>
      </c>
      <c r="I2106">
        <v>320020</v>
      </c>
      <c r="J2106" t="s">
        <v>84</v>
      </c>
      <c r="K2106" s="38">
        <v>5</v>
      </c>
      <c r="L2106" s="38">
        <v>265.77800000000002</v>
      </c>
      <c r="M2106" s="38">
        <v>1328.8879999999999</v>
      </c>
      <c r="N2106" s="38">
        <v>-332.22199999999998</v>
      </c>
      <c r="O2106" s="38">
        <v>106.309</v>
      </c>
      <c r="P2106" s="38">
        <v>1435.1969999999999</v>
      </c>
      <c r="Q2106">
        <v>2024</v>
      </c>
      <c r="R2106">
        <v>1</v>
      </c>
      <c r="S2106">
        <v>0.19999975919745328</v>
      </c>
      <c r="T2106" t="s">
        <v>56</v>
      </c>
      <c r="U2106">
        <v>2101</v>
      </c>
    </row>
    <row r="2107" spans="1:21" x14ac:dyDescent="0.25">
      <c r="A2107">
        <v>6750069148</v>
      </c>
      <c r="B2107" s="37">
        <v>45299</v>
      </c>
      <c r="C2107" t="s">
        <v>45</v>
      </c>
      <c r="D2107" t="s">
        <v>46</v>
      </c>
      <c r="E2107" t="s">
        <v>47</v>
      </c>
      <c r="F2107" t="s">
        <v>109</v>
      </c>
      <c r="G2107" t="s">
        <v>49</v>
      </c>
      <c r="H2107" t="s">
        <v>50</v>
      </c>
      <c r="I2107">
        <v>320015</v>
      </c>
      <c r="J2107" t="s">
        <v>51</v>
      </c>
      <c r="K2107" s="38">
        <v>5</v>
      </c>
      <c r="L2107" s="38">
        <v>332.22199999999998</v>
      </c>
      <c r="M2107" s="38">
        <v>1661.11</v>
      </c>
      <c r="N2107" s="38">
        <v>0</v>
      </c>
      <c r="O2107" s="38">
        <v>132.88900000000001</v>
      </c>
      <c r="P2107" s="38">
        <v>1793.999</v>
      </c>
      <c r="Q2107">
        <v>2024</v>
      </c>
      <c r="R2107">
        <v>1</v>
      </c>
      <c r="S2107">
        <v>0</v>
      </c>
      <c r="T2107" t="s">
        <v>52</v>
      </c>
      <c r="U2107">
        <v>2101</v>
      </c>
    </row>
    <row r="2108" spans="1:21" x14ac:dyDescent="0.25">
      <c r="A2108">
        <v>6750069148</v>
      </c>
      <c r="B2108" s="37">
        <v>45299</v>
      </c>
      <c r="C2108" t="s">
        <v>45</v>
      </c>
      <c r="D2108" t="s">
        <v>46</v>
      </c>
      <c r="E2108" t="s">
        <v>47</v>
      </c>
      <c r="F2108" t="s">
        <v>109</v>
      </c>
      <c r="G2108" t="s">
        <v>49</v>
      </c>
      <c r="H2108" t="s">
        <v>50</v>
      </c>
      <c r="I2108">
        <v>320107</v>
      </c>
      <c r="J2108" t="s">
        <v>53</v>
      </c>
      <c r="K2108" s="38">
        <v>5</v>
      </c>
      <c r="L2108" s="38">
        <v>332.22199999999998</v>
      </c>
      <c r="M2108" s="38">
        <v>1661.11</v>
      </c>
      <c r="N2108" s="38">
        <v>0</v>
      </c>
      <c r="O2108" s="38">
        <v>132.88900000000001</v>
      </c>
      <c r="P2108" s="38">
        <v>1793.999</v>
      </c>
      <c r="Q2108">
        <v>2024</v>
      </c>
      <c r="R2108">
        <v>1</v>
      </c>
      <c r="S2108">
        <v>0</v>
      </c>
      <c r="T2108" t="s">
        <v>52</v>
      </c>
      <c r="U2108">
        <v>2101</v>
      </c>
    </row>
    <row r="2109" spans="1:21" x14ac:dyDescent="0.25">
      <c r="A2109">
        <v>6750069148</v>
      </c>
      <c r="B2109" s="37">
        <v>45299</v>
      </c>
      <c r="C2109" t="s">
        <v>45</v>
      </c>
      <c r="D2109" t="s">
        <v>46</v>
      </c>
      <c r="E2109" t="s">
        <v>47</v>
      </c>
      <c r="F2109" t="s">
        <v>109</v>
      </c>
      <c r="G2109" t="s">
        <v>49</v>
      </c>
      <c r="H2109" t="s">
        <v>50</v>
      </c>
      <c r="I2109">
        <v>320023</v>
      </c>
      <c r="J2109" t="s">
        <v>9</v>
      </c>
      <c r="K2109" s="38">
        <v>40</v>
      </c>
      <c r="L2109" s="38">
        <v>176.334</v>
      </c>
      <c r="M2109" s="38">
        <v>7053.3440000000001</v>
      </c>
      <c r="N2109" s="38">
        <v>-1763.336</v>
      </c>
      <c r="O2109" s="38">
        <v>564.26800000000003</v>
      </c>
      <c r="P2109" s="38">
        <v>7617.6120000000001</v>
      </c>
      <c r="Q2109">
        <v>2024</v>
      </c>
      <c r="R2109">
        <v>1</v>
      </c>
      <c r="S2109">
        <v>0.19999963705224724</v>
      </c>
      <c r="T2109" t="s">
        <v>56</v>
      </c>
      <c r="U2109">
        <v>2101</v>
      </c>
    </row>
    <row r="2110" spans="1:21" x14ac:dyDescent="0.25">
      <c r="A2110">
        <v>6750069148</v>
      </c>
      <c r="B2110" s="37">
        <v>45299</v>
      </c>
      <c r="C2110" t="s">
        <v>45</v>
      </c>
      <c r="D2110" t="s">
        <v>46</v>
      </c>
      <c r="E2110" t="s">
        <v>47</v>
      </c>
      <c r="F2110" t="s">
        <v>109</v>
      </c>
      <c r="G2110" t="s">
        <v>49</v>
      </c>
      <c r="H2110" t="s">
        <v>50</v>
      </c>
      <c r="I2110">
        <v>320118</v>
      </c>
      <c r="J2110" t="s">
        <v>57</v>
      </c>
      <c r="K2110" s="38">
        <v>12</v>
      </c>
      <c r="L2110" s="38">
        <v>220.417</v>
      </c>
      <c r="M2110" s="38">
        <v>2645.0039999999999</v>
      </c>
      <c r="N2110" s="38">
        <v>0</v>
      </c>
      <c r="O2110" s="38">
        <v>211.6</v>
      </c>
      <c r="P2110" s="38">
        <v>2856.6039999999998</v>
      </c>
      <c r="Q2110">
        <v>2024</v>
      </c>
      <c r="R2110">
        <v>1</v>
      </c>
      <c r="S2110">
        <v>0</v>
      </c>
      <c r="T2110" t="s">
        <v>52</v>
      </c>
      <c r="U2110">
        <v>2101</v>
      </c>
    </row>
    <row r="2111" spans="1:21" x14ac:dyDescent="0.25">
      <c r="A2111">
        <v>6750069148</v>
      </c>
      <c r="B2111" s="37">
        <v>45299</v>
      </c>
      <c r="C2111" t="s">
        <v>45</v>
      </c>
      <c r="D2111" t="s">
        <v>46</v>
      </c>
      <c r="E2111" t="s">
        <v>47</v>
      </c>
      <c r="F2111" t="s">
        <v>109</v>
      </c>
      <c r="G2111" t="s">
        <v>49</v>
      </c>
      <c r="H2111" t="s">
        <v>50</v>
      </c>
      <c r="I2111">
        <v>320917</v>
      </c>
      <c r="J2111" t="s">
        <v>54</v>
      </c>
      <c r="K2111" s="38">
        <v>5</v>
      </c>
      <c r="L2111" s="38">
        <v>332.22199999999998</v>
      </c>
      <c r="M2111" s="38">
        <v>1661.11</v>
      </c>
      <c r="N2111" s="38">
        <v>0</v>
      </c>
      <c r="O2111" s="38">
        <v>132.88900000000001</v>
      </c>
      <c r="P2111" s="38">
        <v>1793.999</v>
      </c>
      <c r="Q2111">
        <v>2024</v>
      </c>
      <c r="R2111">
        <v>1</v>
      </c>
      <c r="S2111">
        <v>0</v>
      </c>
      <c r="T2111" t="s">
        <v>52</v>
      </c>
      <c r="U2111">
        <v>2101</v>
      </c>
    </row>
    <row r="2112" spans="1:21" x14ac:dyDescent="0.25">
      <c r="A2112">
        <v>6750069148</v>
      </c>
      <c r="B2112" s="37">
        <v>45299</v>
      </c>
      <c r="C2112" t="s">
        <v>45</v>
      </c>
      <c r="D2112" t="s">
        <v>46</v>
      </c>
      <c r="E2112" t="s">
        <v>47</v>
      </c>
      <c r="F2112" t="s">
        <v>109</v>
      </c>
      <c r="G2112" t="s">
        <v>49</v>
      </c>
      <c r="H2112" t="s">
        <v>50</v>
      </c>
      <c r="I2112">
        <v>323900</v>
      </c>
      <c r="J2112" t="s">
        <v>64</v>
      </c>
      <c r="K2112" s="38">
        <v>2</v>
      </c>
      <c r="L2112" s="38">
        <v>196.71299999999999</v>
      </c>
      <c r="M2112" s="38">
        <v>393.42500000000001</v>
      </c>
      <c r="N2112" s="38">
        <v>-168.61099999999999</v>
      </c>
      <c r="O2112" s="38">
        <v>31.474</v>
      </c>
      <c r="P2112" s="38">
        <v>424.899</v>
      </c>
      <c r="Q2112">
        <v>2024</v>
      </c>
      <c r="R2112">
        <v>1</v>
      </c>
      <c r="S2112">
        <v>0.29999982207577075</v>
      </c>
      <c r="T2112" t="s">
        <v>56</v>
      </c>
      <c r="U2112">
        <v>2101</v>
      </c>
    </row>
    <row r="2113" spans="1:21" x14ac:dyDescent="0.25">
      <c r="A2113">
        <v>6750069148</v>
      </c>
      <c r="B2113" s="37">
        <v>45299</v>
      </c>
      <c r="C2113" t="s">
        <v>45</v>
      </c>
      <c r="D2113" t="s">
        <v>46</v>
      </c>
      <c r="E2113" t="s">
        <v>47</v>
      </c>
      <c r="F2113" t="s">
        <v>109</v>
      </c>
      <c r="G2113" t="s">
        <v>49</v>
      </c>
      <c r="H2113" t="s">
        <v>50</v>
      </c>
      <c r="I2113">
        <v>323103</v>
      </c>
      <c r="J2113" t="s">
        <v>60</v>
      </c>
      <c r="K2113" s="38">
        <v>1</v>
      </c>
      <c r="L2113" s="38">
        <v>196.71299999999999</v>
      </c>
      <c r="M2113" s="38">
        <v>196.71299999999999</v>
      </c>
      <c r="N2113" s="38">
        <v>-84.305000000000007</v>
      </c>
      <c r="O2113" s="38">
        <v>15.737</v>
      </c>
      <c r="P2113" s="38">
        <v>212.45</v>
      </c>
      <c r="Q2113">
        <v>2024</v>
      </c>
      <c r="R2113">
        <v>1</v>
      </c>
      <c r="S2113">
        <v>0.29999857660363394</v>
      </c>
      <c r="T2113" t="s">
        <v>56</v>
      </c>
      <c r="U2113">
        <v>2101</v>
      </c>
    </row>
    <row r="2114" spans="1:21" x14ac:dyDescent="0.25">
      <c r="A2114">
        <v>6750069148</v>
      </c>
      <c r="B2114" s="37">
        <v>45299</v>
      </c>
      <c r="C2114" t="s">
        <v>45</v>
      </c>
      <c r="D2114" t="s">
        <v>46</v>
      </c>
      <c r="E2114" t="s">
        <v>47</v>
      </c>
      <c r="F2114" t="s">
        <v>109</v>
      </c>
      <c r="G2114" t="s">
        <v>49</v>
      </c>
      <c r="H2114" t="s">
        <v>50</v>
      </c>
      <c r="I2114">
        <v>323004</v>
      </c>
      <c r="J2114" t="s">
        <v>61</v>
      </c>
      <c r="K2114" s="38">
        <v>1</v>
      </c>
      <c r="L2114" s="38">
        <v>196.71299999999999</v>
      </c>
      <c r="M2114" s="38">
        <v>196.71299999999999</v>
      </c>
      <c r="N2114" s="38">
        <v>-84.305000000000007</v>
      </c>
      <c r="O2114" s="38">
        <v>15.737</v>
      </c>
      <c r="P2114" s="38">
        <v>212.45</v>
      </c>
      <c r="Q2114">
        <v>2024</v>
      </c>
      <c r="R2114">
        <v>1</v>
      </c>
      <c r="S2114">
        <v>0.29999857660363394</v>
      </c>
      <c r="T2114" t="s">
        <v>56</v>
      </c>
      <c r="U2114">
        <v>2101</v>
      </c>
    </row>
    <row r="2115" spans="1:21" x14ac:dyDescent="0.25">
      <c r="A2115">
        <v>6750069148</v>
      </c>
      <c r="B2115" s="37">
        <v>45299</v>
      </c>
      <c r="C2115" t="s">
        <v>45</v>
      </c>
      <c r="D2115" t="s">
        <v>46</v>
      </c>
      <c r="E2115" t="s">
        <v>47</v>
      </c>
      <c r="F2115" t="s">
        <v>109</v>
      </c>
      <c r="G2115" t="s">
        <v>49</v>
      </c>
      <c r="H2115" t="s">
        <v>50</v>
      </c>
      <c r="I2115">
        <v>324003</v>
      </c>
      <c r="J2115" t="s">
        <v>10</v>
      </c>
      <c r="K2115" s="38">
        <v>5</v>
      </c>
      <c r="L2115" s="38">
        <v>383.33300000000003</v>
      </c>
      <c r="M2115" s="38">
        <v>1916.665</v>
      </c>
      <c r="N2115" s="38">
        <v>0</v>
      </c>
      <c r="O2115" s="38">
        <v>153.333</v>
      </c>
      <c r="P2115" s="38">
        <v>2069.998</v>
      </c>
      <c r="Q2115">
        <v>2024</v>
      </c>
      <c r="R2115">
        <v>1</v>
      </c>
      <c r="S2115">
        <v>0</v>
      </c>
      <c r="T2115" t="s">
        <v>52</v>
      </c>
      <c r="U2115">
        <v>2101</v>
      </c>
    </row>
    <row r="2116" spans="1:21" x14ac:dyDescent="0.25">
      <c r="A2116">
        <v>6750069148</v>
      </c>
      <c r="B2116" s="37">
        <v>45299</v>
      </c>
      <c r="C2116" t="s">
        <v>45</v>
      </c>
      <c r="D2116" t="s">
        <v>46</v>
      </c>
      <c r="E2116" t="s">
        <v>47</v>
      </c>
      <c r="F2116" t="s">
        <v>109</v>
      </c>
      <c r="G2116" t="s">
        <v>49</v>
      </c>
      <c r="H2116" t="s">
        <v>50</v>
      </c>
      <c r="I2116">
        <v>320400</v>
      </c>
      <c r="J2116" t="s">
        <v>12</v>
      </c>
      <c r="K2116" s="38">
        <v>3</v>
      </c>
      <c r="L2116" s="38">
        <v>169.363</v>
      </c>
      <c r="M2116" s="38">
        <v>508.09</v>
      </c>
      <c r="N2116" s="38">
        <v>-169.364</v>
      </c>
      <c r="O2116" s="38">
        <v>40.646999999999998</v>
      </c>
      <c r="P2116" s="38">
        <v>548.73699999999997</v>
      </c>
      <c r="Q2116">
        <v>2024</v>
      </c>
      <c r="R2116">
        <v>1</v>
      </c>
      <c r="S2116">
        <v>0.25000110708787177</v>
      </c>
      <c r="T2116" t="s">
        <v>56</v>
      </c>
      <c r="U2116">
        <v>2101</v>
      </c>
    </row>
    <row r="2117" spans="1:21" x14ac:dyDescent="0.25">
      <c r="A2117">
        <v>6750069148</v>
      </c>
      <c r="B2117" s="37">
        <v>45299</v>
      </c>
      <c r="C2117" t="s">
        <v>45</v>
      </c>
      <c r="D2117" t="s">
        <v>46</v>
      </c>
      <c r="E2117" t="s">
        <v>47</v>
      </c>
      <c r="F2117" t="s">
        <v>109</v>
      </c>
      <c r="G2117" t="s">
        <v>49</v>
      </c>
      <c r="H2117" t="s">
        <v>50</v>
      </c>
      <c r="I2117">
        <v>320100</v>
      </c>
      <c r="J2117" t="s">
        <v>13</v>
      </c>
      <c r="K2117" s="38">
        <v>2</v>
      </c>
      <c r="L2117" s="38">
        <v>169.364</v>
      </c>
      <c r="M2117" s="38">
        <v>338.72699999999998</v>
      </c>
      <c r="N2117" s="38">
        <v>-112.90900000000001</v>
      </c>
      <c r="O2117" s="38">
        <v>27.097999999999999</v>
      </c>
      <c r="P2117" s="38">
        <v>365.82499999999999</v>
      </c>
      <c r="Q2117">
        <v>2024</v>
      </c>
      <c r="R2117">
        <v>1</v>
      </c>
      <c r="S2117">
        <v>0.24999944645810684</v>
      </c>
      <c r="T2117" t="s">
        <v>56</v>
      </c>
      <c r="U2117">
        <v>2101</v>
      </c>
    </row>
    <row r="2118" spans="1:21" x14ac:dyDescent="0.25">
      <c r="A2118">
        <v>6750069149</v>
      </c>
      <c r="B2118" s="37">
        <v>45299</v>
      </c>
      <c r="C2118" t="s">
        <v>45</v>
      </c>
      <c r="D2118" t="s">
        <v>121</v>
      </c>
      <c r="E2118" t="s">
        <v>5</v>
      </c>
      <c r="F2118" t="s">
        <v>122</v>
      </c>
      <c r="G2118" t="s">
        <v>49</v>
      </c>
      <c r="H2118" t="s">
        <v>50</v>
      </c>
      <c r="I2118">
        <v>320028</v>
      </c>
      <c r="J2118" t="s">
        <v>11</v>
      </c>
      <c r="K2118" s="38">
        <v>20</v>
      </c>
      <c r="L2118" s="38">
        <v>133.77799999999999</v>
      </c>
      <c r="M2118" s="38">
        <v>2675.5520000000001</v>
      </c>
      <c r="N2118" s="38">
        <v>-668.88800000000003</v>
      </c>
      <c r="O2118" s="38">
        <v>214.04400000000001</v>
      </c>
      <c r="P2118" s="38">
        <v>2889.596</v>
      </c>
      <c r="Q2118">
        <v>2024</v>
      </c>
      <c r="R2118">
        <v>1</v>
      </c>
      <c r="S2118">
        <v>0.19999952159519302</v>
      </c>
      <c r="T2118" t="s">
        <v>56</v>
      </c>
      <c r="U2118">
        <v>2101</v>
      </c>
    </row>
    <row r="2119" spans="1:21" x14ac:dyDescent="0.25">
      <c r="A2119">
        <v>6750069149</v>
      </c>
      <c r="B2119" s="37">
        <v>45299</v>
      </c>
      <c r="C2119" t="s">
        <v>45</v>
      </c>
      <c r="D2119" t="s">
        <v>121</v>
      </c>
      <c r="E2119" t="s">
        <v>5</v>
      </c>
      <c r="F2119" t="s">
        <v>122</v>
      </c>
      <c r="G2119" t="s">
        <v>49</v>
      </c>
      <c r="H2119" t="s">
        <v>50</v>
      </c>
      <c r="I2119">
        <v>320023</v>
      </c>
      <c r="J2119" t="s">
        <v>9</v>
      </c>
      <c r="K2119" s="38">
        <v>10</v>
      </c>
      <c r="L2119" s="38">
        <v>176.64</v>
      </c>
      <c r="M2119" s="38">
        <v>1766.4</v>
      </c>
      <c r="N2119" s="38">
        <v>-441.6</v>
      </c>
      <c r="O2119" s="38">
        <v>141.31200000000001</v>
      </c>
      <c r="P2119" s="38">
        <v>1907.712</v>
      </c>
      <c r="Q2119">
        <v>2024</v>
      </c>
      <c r="R2119">
        <v>1</v>
      </c>
      <c r="S2119">
        <v>0.20000000000000004</v>
      </c>
      <c r="T2119" t="s">
        <v>56</v>
      </c>
      <c r="U2119">
        <v>2101</v>
      </c>
    </row>
    <row r="2120" spans="1:21" x14ac:dyDescent="0.25">
      <c r="A2120">
        <v>6750069149</v>
      </c>
      <c r="B2120" s="37">
        <v>45299</v>
      </c>
      <c r="C2120" t="s">
        <v>45</v>
      </c>
      <c r="D2120" t="s">
        <v>121</v>
      </c>
      <c r="E2120" t="s">
        <v>5</v>
      </c>
      <c r="F2120" t="s">
        <v>122</v>
      </c>
      <c r="G2120" t="s">
        <v>49</v>
      </c>
      <c r="H2120" t="s">
        <v>50</v>
      </c>
      <c r="I2120">
        <v>320020</v>
      </c>
      <c r="J2120" t="s">
        <v>84</v>
      </c>
      <c r="K2120" s="38">
        <v>30</v>
      </c>
      <c r="L2120" s="38">
        <v>254.22200000000001</v>
      </c>
      <c r="M2120" s="38">
        <v>7626.6719999999996</v>
      </c>
      <c r="N2120" s="38">
        <v>-1906.6679999999999</v>
      </c>
      <c r="O2120" s="38">
        <v>610.13400000000001</v>
      </c>
      <c r="P2120" s="38">
        <v>8236.8060000000005</v>
      </c>
      <c r="Q2120">
        <v>2024</v>
      </c>
      <c r="R2120">
        <v>1</v>
      </c>
      <c r="S2120">
        <v>0.20000025174839259</v>
      </c>
      <c r="T2120" t="s">
        <v>56</v>
      </c>
      <c r="U2120">
        <v>2101</v>
      </c>
    </row>
    <row r="2121" spans="1:21" x14ac:dyDescent="0.25">
      <c r="A2121">
        <v>6750069149</v>
      </c>
      <c r="B2121" s="37">
        <v>45299</v>
      </c>
      <c r="C2121" t="s">
        <v>45</v>
      </c>
      <c r="D2121" t="s">
        <v>121</v>
      </c>
      <c r="E2121" t="s">
        <v>5</v>
      </c>
      <c r="F2121" t="s">
        <v>122</v>
      </c>
      <c r="G2121" t="s">
        <v>49</v>
      </c>
      <c r="H2121" t="s">
        <v>50</v>
      </c>
      <c r="I2121">
        <v>324003</v>
      </c>
      <c r="J2121" t="s">
        <v>10</v>
      </c>
      <c r="K2121" s="38">
        <v>50</v>
      </c>
      <c r="L2121" s="38">
        <v>366.66699999999997</v>
      </c>
      <c r="M2121" s="38">
        <v>18333.349999999999</v>
      </c>
      <c r="N2121" s="38">
        <v>0</v>
      </c>
      <c r="O2121" s="38">
        <v>1466.6679999999999</v>
      </c>
      <c r="P2121" s="38">
        <v>19800.018</v>
      </c>
      <c r="Q2121">
        <v>2024</v>
      </c>
      <c r="R2121">
        <v>1</v>
      </c>
      <c r="S2121">
        <v>0</v>
      </c>
      <c r="T2121" t="s">
        <v>52</v>
      </c>
      <c r="U2121">
        <v>2101</v>
      </c>
    </row>
    <row r="2122" spans="1:21" x14ac:dyDescent="0.25">
      <c r="A2122">
        <v>6750069195</v>
      </c>
      <c r="B2122" s="37">
        <v>45300</v>
      </c>
      <c r="C2122" t="s">
        <v>45</v>
      </c>
      <c r="D2122" t="s">
        <v>139</v>
      </c>
      <c r="E2122" t="s">
        <v>140</v>
      </c>
      <c r="F2122" t="s">
        <v>140</v>
      </c>
      <c r="G2122" t="s">
        <v>49</v>
      </c>
      <c r="H2122" t="s">
        <v>50</v>
      </c>
      <c r="I2122">
        <v>320015</v>
      </c>
      <c r="J2122" t="s">
        <v>51</v>
      </c>
      <c r="K2122" s="38">
        <v>250</v>
      </c>
      <c r="L2122" s="38">
        <v>332.45499999999998</v>
      </c>
      <c r="M2122" s="38">
        <v>83113.75</v>
      </c>
      <c r="N2122" s="38">
        <v>0</v>
      </c>
      <c r="O2122" s="38">
        <v>6649.1</v>
      </c>
      <c r="P2122" s="38">
        <v>89762.85</v>
      </c>
      <c r="Q2122">
        <v>2024</v>
      </c>
      <c r="R2122">
        <v>1</v>
      </c>
      <c r="S2122">
        <v>0</v>
      </c>
      <c r="T2122" t="s">
        <v>52</v>
      </c>
      <c r="U2122">
        <v>2101</v>
      </c>
    </row>
    <row r="2123" spans="1:21" x14ac:dyDescent="0.25">
      <c r="A2123">
        <v>6750069195</v>
      </c>
      <c r="B2123" s="37">
        <v>45300</v>
      </c>
      <c r="C2123" t="s">
        <v>45</v>
      </c>
      <c r="D2123" t="s">
        <v>139</v>
      </c>
      <c r="E2123" t="s">
        <v>140</v>
      </c>
      <c r="F2123" t="s">
        <v>140</v>
      </c>
      <c r="G2123" t="s">
        <v>49</v>
      </c>
      <c r="H2123" t="s">
        <v>50</v>
      </c>
      <c r="I2123">
        <v>320107</v>
      </c>
      <c r="J2123" t="s">
        <v>53</v>
      </c>
      <c r="K2123" s="38">
        <v>150</v>
      </c>
      <c r="L2123" s="38">
        <v>317.77800000000002</v>
      </c>
      <c r="M2123" s="38">
        <v>47666.7</v>
      </c>
      <c r="N2123" s="38">
        <v>0</v>
      </c>
      <c r="O2123" s="38">
        <v>3813.3359999999998</v>
      </c>
      <c r="P2123" s="38">
        <v>51480.036</v>
      </c>
      <c r="Q2123">
        <v>2024</v>
      </c>
      <c r="R2123">
        <v>1</v>
      </c>
      <c r="S2123">
        <v>0</v>
      </c>
      <c r="T2123" t="s">
        <v>52</v>
      </c>
      <c r="U2123">
        <v>2101</v>
      </c>
    </row>
    <row r="2124" spans="1:21" x14ac:dyDescent="0.25">
      <c r="A2124">
        <v>6750069195</v>
      </c>
      <c r="B2124" s="37">
        <v>45300</v>
      </c>
      <c r="C2124" t="s">
        <v>45</v>
      </c>
      <c r="D2124" t="s">
        <v>139</v>
      </c>
      <c r="E2124" t="s">
        <v>140</v>
      </c>
      <c r="F2124" t="s">
        <v>140</v>
      </c>
      <c r="G2124" t="s">
        <v>49</v>
      </c>
      <c r="H2124" t="s">
        <v>50</v>
      </c>
      <c r="I2124">
        <v>320917</v>
      </c>
      <c r="J2124" t="s">
        <v>54</v>
      </c>
      <c r="K2124" s="38">
        <v>100</v>
      </c>
      <c r="L2124" s="38">
        <v>317.77800000000002</v>
      </c>
      <c r="M2124" s="38">
        <v>31777.8</v>
      </c>
      <c r="N2124" s="38">
        <v>0</v>
      </c>
      <c r="O2124" s="38">
        <v>2542.2240000000002</v>
      </c>
      <c r="P2124" s="38">
        <v>34320.023999999998</v>
      </c>
      <c r="Q2124">
        <v>2024</v>
      </c>
      <c r="R2124">
        <v>1</v>
      </c>
      <c r="S2124">
        <v>0</v>
      </c>
      <c r="T2124" t="s">
        <v>52</v>
      </c>
      <c r="U2124">
        <v>2101</v>
      </c>
    </row>
    <row r="2125" spans="1:21" x14ac:dyDescent="0.25">
      <c r="A2125">
        <v>6750069195</v>
      </c>
      <c r="B2125" s="37">
        <v>45300</v>
      </c>
      <c r="C2125" t="s">
        <v>45</v>
      </c>
      <c r="D2125" t="s">
        <v>139</v>
      </c>
      <c r="E2125" t="s">
        <v>140</v>
      </c>
      <c r="F2125" t="s">
        <v>140</v>
      </c>
      <c r="G2125" t="s">
        <v>49</v>
      </c>
      <c r="H2125" t="s">
        <v>50</v>
      </c>
      <c r="I2125">
        <v>323004</v>
      </c>
      <c r="J2125" t="s">
        <v>61</v>
      </c>
      <c r="K2125" s="38">
        <v>143</v>
      </c>
      <c r="L2125" s="38">
        <v>281.01799999999997</v>
      </c>
      <c r="M2125" s="38">
        <v>40185.574000000001</v>
      </c>
      <c r="N2125" s="38">
        <v>0</v>
      </c>
      <c r="O2125" s="38">
        <v>3214.846</v>
      </c>
      <c r="P2125" s="38">
        <v>43400.42</v>
      </c>
      <c r="Q2125">
        <v>2024</v>
      </c>
      <c r="R2125">
        <v>1</v>
      </c>
      <c r="S2125">
        <v>0</v>
      </c>
      <c r="T2125" t="s">
        <v>52</v>
      </c>
      <c r="U2125">
        <v>2101</v>
      </c>
    </row>
    <row r="2126" spans="1:21" x14ac:dyDescent="0.25">
      <c r="A2126">
        <v>6750069195</v>
      </c>
      <c r="B2126" s="37">
        <v>45300</v>
      </c>
      <c r="C2126" t="s">
        <v>45</v>
      </c>
      <c r="D2126" t="s">
        <v>139</v>
      </c>
      <c r="E2126" t="s">
        <v>140</v>
      </c>
      <c r="F2126" t="s">
        <v>140</v>
      </c>
      <c r="G2126" t="s">
        <v>49</v>
      </c>
      <c r="H2126" t="s">
        <v>50</v>
      </c>
      <c r="I2126">
        <v>320400</v>
      </c>
      <c r="J2126" t="s">
        <v>12</v>
      </c>
      <c r="K2126" s="38">
        <v>100</v>
      </c>
      <c r="L2126" s="38">
        <v>225.81800000000001</v>
      </c>
      <c r="M2126" s="38">
        <v>22581.8</v>
      </c>
      <c r="N2126" s="38">
        <v>0</v>
      </c>
      <c r="O2126" s="38">
        <v>1806.5440000000001</v>
      </c>
      <c r="P2126" s="38">
        <v>24388.344000000001</v>
      </c>
      <c r="Q2126">
        <v>2024</v>
      </c>
      <c r="R2126">
        <v>1</v>
      </c>
      <c r="S2126">
        <v>0</v>
      </c>
      <c r="T2126" t="s">
        <v>52</v>
      </c>
      <c r="U2126">
        <v>2101</v>
      </c>
    </row>
    <row r="2127" spans="1:21" x14ac:dyDescent="0.25">
      <c r="A2127">
        <v>6750069195</v>
      </c>
      <c r="B2127" s="37">
        <v>45300</v>
      </c>
      <c r="C2127" t="s">
        <v>45</v>
      </c>
      <c r="D2127" t="s">
        <v>139</v>
      </c>
      <c r="E2127" t="s">
        <v>140</v>
      </c>
      <c r="F2127" t="s">
        <v>140</v>
      </c>
      <c r="G2127" t="s">
        <v>49</v>
      </c>
      <c r="H2127" t="s">
        <v>50</v>
      </c>
      <c r="I2127">
        <v>320100</v>
      </c>
      <c r="J2127" t="s">
        <v>13</v>
      </c>
      <c r="K2127" s="38">
        <v>100</v>
      </c>
      <c r="L2127" s="38">
        <v>225.81800000000001</v>
      </c>
      <c r="M2127" s="38">
        <v>22581.8</v>
      </c>
      <c r="N2127" s="38">
        <v>0</v>
      </c>
      <c r="O2127" s="38">
        <v>1806.5440000000001</v>
      </c>
      <c r="P2127" s="38">
        <v>24388.344000000001</v>
      </c>
      <c r="Q2127">
        <v>2024</v>
      </c>
      <c r="R2127">
        <v>1</v>
      </c>
      <c r="S2127">
        <v>0</v>
      </c>
      <c r="T2127" t="s">
        <v>52</v>
      </c>
      <c r="U2127">
        <v>2101</v>
      </c>
    </row>
    <row r="2128" spans="1:21" x14ac:dyDescent="0.25">
      <c r="A2128">
        <v>6750069195</v>
      </c>
      <c r="B2128" s="37">
        <v>45300</v>
      </c>
      <c r="C2128" t="s">
        <v>45</v>
      </c>
      <c r="D2128" t="s">
        <v>139</v>
      </c>
      <c r="E2128" t="s">
        <v>140</v>
      </c>
      <c r="F2128" t="s">
        <v>140</v>
      </c>
      <c r="G2128" t="s">
        <v>49</v>
      </c>
      <c r="H2128" t="s">
        <v>50</v>
      </c>
      <c r="I2128">
        <v>320400</v>
      </c>
      <c r="J2128" t="s">
        <v>12</v>
      </c>
      <c r="K2128" s="38">
        <v>50</v>
      </c>
      <c r="L2128" s="38">
        <v>0</v>
      </c>
      <c r="M2128" s="38">
        <v>0</v>
      </c>
      <c r="N2128" s="38">
        <v>0</v>
      </c>
      <c r="O2128" s="38">
        <v>0</v>
      </c>
      <c r="P2128" s="38">
        <v>0</v>
      </c>
      <c r="Q2128">
        <v>2024</v>
      </c>
      <c r="R2128">
        <v>1</v>
      </c>
      <c r="S2128">
        <v>0</v>
      </c>
      <c r="T2128" t="s">
        <v>52</v>
      </c>
      <c r="U2128">
        <v>2101</v>
      </c>
    </row>
    <row r="2129" spans="1:21" x14ac:dyDescent="0.25">
      <c r="A2129">
        <v>6750069195</v>
      </c>
      <c r="B2129" s="37">
        <v>45300</v>
      </c>
      <c r="C2129" t="s">
        <v>45</v>
      </c>
      <c r="D2129" t="s">
        <v>139</v>
      </c>
      <c r="E2129" t="s">
        <v>140</v>
      </c>
      <c r="F2129" t="s">
        <v>140</v>
      </c>
      <c r="G2129" t="s">
        <v>49</v>
      </c>
      <c r="H2129" t="s">
        <v>50</v>
      </c>
      <c r="I2129">
        <v>320100</v>
      </c>
      <c r="J2129" t="s">
        <v>13</v>
      </c>
      <c r="K2129" s="38">
        <v>50</v>
      </c>
      <c r="L2129" s="38">
        <v>0</v>
      </c>
      <c r="M2129" s="38">
        <v>0</v>
      </c>
      <c r="N2129" s="38">
        <v>0</v>
      </c>
      <c r="O2129" s="38">
        <v>0</v>
      </c>
      <c r="P2129" s="38">
        <v>0</v>
      </c>
      <c r="Q2129">
        <v>2024</v>
      </c>
      <c r="R2129">
        <v>1</v>
      </c>
      <c r="S2129">
        <v>0</v>
      </c>
      <c r="T2129" t="s">
        <v>52</v>
      </c>
      <c r="U2129">
        <v>2101</v>
      </c>
    </row>
    <row r="2130" spans="1:21" x14ac:dyDescent="0.25">
      <c r="A2130">
        <v>6750069196</v>
      </c>
      <c r="B2130" s="37">
        <v>45300</v>
      </c>
      <c r="C2130" t="s">
        <v>45</v>
      </c>
      <c r="D2130" t="s">
        <v>139</v>
      </c>
      <c r="E2130" t="s">
        <v>140</v>
      </c>
      <c r="F2130" t="s">
        <v>140</v>
      </c>
      <c r="G2130" t="s">
        <v>49</v>
      </c>
      <c r="H2130" t="s">
        <v>50</v>
      </c>
      <c r="I2130">
        <v>320120</v>
      </c>
      <c r="J2130" t="s">
        <v>152</v>
      </c>
      <c r="K2130" s="38">
        <v>30</v>
      </c>
      <c r="L2130" s="38">
        <v>167.22200000000001</v>
      </c>
      <c r="M2130" s="38">
        <v>5016.66</v>
      </c>
      <c r="N2130" s="38">
        <v>0</v>
      </c>
      <c r="O2130" s="38">
        <v>401.33300000000003</v>
      </c>
      <c r="P2130" s="38">
        <v>5417.9930000000004</v>
      </c>
      <c r="Q2130">
        <v>2024</v>
      </c>
      <c r="R2130">
        <v>1</v>
      </c>
      <c r="S2130">
        <v>0</v>
      </c>
      <c r="T2130" t="s">
        <v>52</v>
      </c>
      <c r="U2130">
        <v>2101</v>
      </c>
    </row>
    <row r="2131" spans="1:21" x14ac:dyDescent="0.25">
      <c r="A2131">
        <v>6750069196</v>
      </c>
      <c r="B2131" s="37">
        <v>45300</v>
      </c>
      <c r="C2131" t="s">
        <v>45</v>
      </c>
      <c r="D2131" t="s">
        <v>139</v>
      </c>
      <c r="E2131" t="s">
        <v>140</v>
      </c>
      <c r="F2131" t="s">
        <v>140</v>
      </c>
      <c r="G2131" t="s">
        <v>49</v>
      </c>
      <c r="H2131" t="s">
        <v>50</v>
      </c>
      <c r="I2131">
        <v>320023</v>
      </c>
      <c r="J2131" t="s">
        <v>9</v>
      </c>
      <c r="K2131" s="38">
        <v>100</v>
      </c>
      <c r="L2131" s="38">
        <v>220.8</v>
      </c>
      <c r="M2131" s="38">
        <v>22080</v>
      </c>
      <c r="N2131" s="38">
        <v>0</v>
      </c>
      <c r="O2131" s="38">
        <v>1766.3989999999999</v>
      </c>
      <c r="P2131" s="38">
        <v>23846.399000000001</v>
      </c>
      <c r="Q2131">
        <v>2024</v>
      </c>
      <c r="R2131">
        <v>1</v>
      </c>
      <c r="S2131">
        <v>0</v>
      </c>
      <c r="T2131" t="s">
        <v>52</v>
      </c>
      <c r="U2131">
        <v>2101</v>
      </c>
    </row>
    <row r="2132" spans="1:21" x14ac:dyDescent="0.25">
      <c r="A2132">
        <v>6750069196</v>
      </c>
      <c r="B2132" s="37">
        <v>45300</v>
      </c>
      <c r="C2132" t="s">
        <v>45</v>
      </c>
      <c r="D2132" t="s">
        <v>139</v>
      </c>
      <c r="E2132" t="s">
        <v>140</v>
      </c>
      <c r="F2132" t="s">
        <v>140</v>
      </c>
      <c r="G2132" t="s">
        <v>49</v>
      </c>
      <c r="H2132" t="s">
        <v>50</v>
      </c>
      <c r="I2132">
        <v>320020</v>
      </c>
      <c r="J2132" t="s">
        <v>84</v>
      </c>
      <c r="K2132" s="38">
        <v>50</v>
      </c>
      <c r="L2132" s="38">
        <v>254.22200000000001</v>
      </c>
      <c r="M2132" s="38">
        <v>12711.12</v>
      </c>
      <c r="N2132" s="38">
        <v>-3177.78</v>
      </c>
      <c r="O2132" s="38">
        <v>1016.89</v>
      </c>
      <c r="P2132" s="38">
        <v>13728.01</v>
      </c>
      <c r="Q2132">
        <v>2024</v>
      </c>
      <c r="R2132">
        <v>1</v>
      </c>
      <c r="S2132">
        <v>0.20000025174839259</v>
      </c>
      <c r="T2132" t="s">
        <v>56</v>
      </c>
      <c r="U2132">
        <v>2101</v>
      </c>
    </row>
    <row r="2133" spans="1:21" x14ac:dyDescent="0.25">
      <c r="A2133">
        <v>6750069196</v>
      </c>
      <c r="B2133" s="37">
        <v>45300</v>
      </c>
      <c r="C2133" t="s">
        <v>45</v>
      </c>
      <c r="D2133" t="s">
        <v>139</v>
      </c>
      <c r="E2133" t="s">
        <v>140</v>
      </c>
      <c r="F2133" t="s">
        <v>140</v>
      </c>
      <c r="G2133" t="s">
        <v>49</v>
      </c>
      <c r="H2133" t="s">
        <v>50</v>
      </c>
      <c r="I2133">
        <v>320029</v>
      </c>
      <c r="J2133" t="s">
        <v>151</v>
      </c>
      <c r="K2133" s="38">
        <v>50</v>
      </c>
      <c r="L2133" s="38">
        <v>204.44499999999999</v>
      </c>
      <c r="M2133" s="38">
        <v>10222.24</v>
      </c>
      <c r="N2133" s="38">
        <v>-2555.56</v>
      </c>
      <c r="O2133" s="38">
        <v>817.779</v>
      </c>
      <c r="P2133" s="38">
        <v>11040.019</v>
      </c>
      <c r="Q2133">
        <v>2024</v>
      </c>
      <c r="R2133">
        <v>1</v>
      </c>
      <c r="S2133">
        <v>0.19999984347865557</v>
      </c>
      <c r="T2133" t="s">
        <v>56</v>
      </c>
      <c r="U2133">
        <v>2101</v>
      </c>
    </row>
    <row r="2134" spans="1:21" x14ac:dyDescent="0.25">
      <c r="A2134">
        <v>6750069196</v>
      </c>
      <c r="B2134" s="37">
        <v>45300</v>
      </c>
      <c r="C2134" t="s">
        <v>45</v>
      </c>
      <c r="D2134" t="s">
        <v>139</v>
      </c>
      <c r="E2134" t="s">
        <v>140</v>
      </c>
      <c r="F2134" t="s">
        <v>140</v>
      </c>
      <c r="G2134" t="s">
        <v>49</v>
      </c>
      <c r="H2134" t="s">
        <v>50</v>
      </c>
      <c r="I2134">
        <v>324003</v>
      </c>
      <c r="J2134" t="s">
        <v>10</v>
      </c>
      <c r="K2134" s="38">
        <v>30</v>
      </c>
      <c r="L2134" s="38">
        <v>366.66699999999997</v>
      </c>
      <c r="M2134" s="38">
        <v>11000.01</v>
      </c>
      <c r="N2134" s="38">
        <v>0</v>
      </c>
      <c r="O2134" s="38">
        <v>880.00099999999998</v>
      </c>
      <c r="P2134" s="38">
        <v>11880.011</v>
      </c>
      <c r="Q2134">
        <v>2024</v>
      </c>
      <c r="R2134">
        <v>1</v>
      </c>
      <c r="S2134">
        <v>0</v>
      </c>
      <c r="T2134" t="s">
        <v>52</v>
      </c>
      <c r="U2134">
        <v>2101</v>
      </c>
    </row>
    <row r="2135" spans="1:21" x14ac:dyDescent="0.25">
      <c r="A2135">
        <v>6750069196</v>
      </c>
      <c r="B2135" s="37">
        <v>45300</v>
      </c>
      <c r="C2135" t="s">
        <v>45</v>
      </c>
      <c r="D2135" t="s">
        <v>139</v>
      </c>
      <c r="E2135" t="s">
        <v>140</v>
      </c>
      <c r="F2135" t="s">
        <v>140</v>
      </c>
      <c r="G2135" t="s">
        <v>49</v>
      </c>
      <c r="H2135" t="s">
        <v>50</v>
      </c>
      <c r="I2135">
        <v>320400</v>
      </c>
      <c r="J2135" t="s">
        <v>12</v>
      </c>
      <c r="K2135" s="38">
        <v>24</v>
      </c>
      <c r="L2135" s="38">
        <v>225.81800000000001</v>
      </c>
      <c r="M2135" s="38">
        <v>5419.6319999999996</v>
      </c>
      <c r="N2135" s="38">
        <v>0</v>
      </c>
      <c r="O2135" s="38">
        <v>433.57100000000003</v>
      </c>
      <c r="P2135" s="38">
        <v>5853.2030000000004</v>
      </c>
      <c r="Q2135">
        <v>2024</v>
      </c>
      <c r="R2135">
        <v>1</v>
      </c>
      <c r="S2135">
        <v>0</v>
      </c>
      <c r="T2135" t="s">
        <v>52</v>
      </c>
      <c r="U2135">
        <v>2101</v>
      </c>
    </row>
    <row r="2136" spans="1:21" x14ac:dyDescent="0.25">
      <c r="A2136">
        <v>6750069196</v>
      </c>
      <c r="B2136" s="37">
        <v>45300</v>
      </c>
      <c r="C2136" t="s">
        <v>45</v>
      </c>
      <c r="D2136" t="s">
        <v>139</v>
      </c>
      <c r="E2136" t="s">
        <v>140</v>
      </c>
      <c r="F2136" t="s">
        <v>140</v>
      </c>
      <c r="G2136" t="s">
        <v>49</v>
      </c>
      <c r="H2136" t="s">
        <v>50</v>
      </c>
      <c r="I2136">
        <v>320100</v>
      </c>
      <c r="J2136" t="s">
        <v>13</v>
      </c>
      <c r="K2136" s="38">
        <v>36</v>
      </c>
      <c r="L2136" s="38">
        <v>225.81800000000001</v>
      </c>
      <c r="M2136" s="38">
        <v>8129.4480000000003</v>
      </c>
      <c r="N2136" s="38">
        <v>0</v>
      </c>
      <c r="O2136" s="38">
        <v>650.35599999999999</v>
      </c>
      <c r="P2136" s="38">
        <v>8779.8040000000001</v>
      </c>
      <c r="Q2136">
        <v>2024</v>
      </c>
      <c r="R2136">
        <v>1</v>
      </c>
      <c r="S2136">
        <v>0</v>
      </c>
      <c r="T2136" t="s">
        <v>52</v>
      </c>
      <c r="U2136">
        <v>2101</v>
      </c>
    </row>
    <row r="2137" spans="1:21" x14ac:dyDescent="0.25">
      <c r="A2137">
        <v>6750069196</v>
      </c>
      <c r="B2137" s="37">
        <v>45300</v>
      </c>
      <c r="C2137" t="s">
        <v>45</v>
      </c>
      <c r="D2137" t="s">
        <v>139</v>
      </c>
      <c r="E2137" t="s">
        <v>140</v>
      </c>
      <c r="F2137" t="s">
        <v>140</v>
      </c>
      <c r="G2137" t="s">
        <v>49</v>
      </c>
      <c r="H2137" t="s">
        <v>50</v>
      </c>
      <c r="I2137">
        <v>320400</v>
      </c>
      <c r="J2137" t="s">
        <v>12</v>
      </c>
      <c r="K2137" s="38">
        <v>12</v>
      </c>
      <c r="L2137" s="38">
        <v>0</v>
      </c>
      <c r="M2137" s="38">
        <v>0</v>
      </c>
      <c r="N2137" s="38">
        <v>0</v>
      </c>
      <c r="O2137" s="38">
        <v>0</v>
      </c>
      <c r="P2137" s="38">
        <v>0</v>
      </c>
      <c r="Q2137">
        <v>2024</v>
      </c>
      <c r="R2137">
        <v>1</v>
      </c>
      <c r="S2137">
        <v>0</v>
      </c>
      <c r="T2137" t="s">
        <v>52</v>
      </c>
      <c r="U2137">
        <v>2101</v>
      </c>
    </row>
    <row r="2138" spans="1:21" x14ac:dyDescent="0.25">
      <c r="A2138">
        <v>6750069196</v>
      </c>
      <c r="B2138" s="37">
        <v>45300</v>
      </c>
      <c r="C2138" t="s">
        <v>45</v>
      </c>
      <c r="D2138" t="s">
        <v>139</v>
      </c>
      <c r="E2138" t="s">
        <v>140</v>
      </c>
      <c r="F2138" t="s">
        <v>140</v>
      </c>
      <c r="G2138" t="s">
        <v>49</v>
      </c>
      <c r="H2138" t="s">
        <v>50</v>
      </c>
      <c r="I2138">
        <v>320100</v>
      </c>
      <c r="J2138" t="s">
        <v>13</v>
      </c>
      <c r="K2138" s="38">
        <v>18</v>
      </c>
      <c r="L2138" s="38">
        <v>0</v>
      </c>
      <c r="M2138" s="38">
        <v>0</v>
      </c>
      <c r="N2138" s="38">
        <v>0</v>
      </c>
      <c r="O2138" s="38">
        <v>0</v>
      </c>
      <c r="P2138" s="38">
        <v>0</v>
      </c>
      <c r="Q2138">
        <v>2024</v>
      </c>
      <c r="R2138">
        <v>1</v>
      </c>
      <c r="S2138">
        <v>0</v>
      </c>
      <c r="T2138" t="s">
        <v>52</v>
      </c>
      <c r="U2138">
        <v>2101</v>
      </c>
    </row>
    <row r="2139" spans="1:21" x14ac:dyDescent="0.25">
      <c r="A2139">
        <v>6750069197</v>
      </c>
      <c r="B2139" s="37">
        <v>45300</v>
      </c>
      <c r="C2139" t="s">
        <v>45</v>
      </c>
      <c r="D2139" t="s">
        <v>139</v>
      </c>
      <c r="E2139" t="s">
        <v>140</v>
      </c>
      <c r="F2139" t="s">
        <v>140</v>
      </c>
      <c r="G2139" t="s">
        <v>49</v>
      </c>
      <c r="H2139" t="s">
        <v>50</v>
      </c>
      <c r="I2139">
        <v>320015</v>
      </c>
      <c r="J2139" t="s">
        <v>51</v>
      </c>
      <c r="K2139" s="38">
        <v>50</v>
      </c>
      <c r="L2139" s="38">
        <v>332.45499999999998</v>
      </c>
      <c r="M2139" s="38">
        <v>16622.75</v>
      </c>
      <c r="N2139" s="38">
        <v>0</v>
      </c>
      <c r="O2139" s="38">
        <v>1329.8209999999999</v>
      </c>
      <c r="P2139" s="38">
        <v>17952.571</v>
      </c>
      <c r="Q2139">
        <v>2024</v>
      </c>
      <c r="R2139">
        <v>1</v>
      </c>
      <c r="S2139">
        <v>0</v>
      </c>
      <c r="T2139" t="s">
        <v>52</v>
      </c>
      <c r="U2139">
        <v>2101</v>
      </c>
    </row>
    <row r="2140" spans="1:21" x14ac:dyDescent="0.25">
      <c r="A2140">
        <v>6750069197</v>
      </c>
      <c r="B2140" s="37">
        <v>45300</v>
      </c>
      <c r="C2140" t="s">
        <v>45</v>
      </c>
      <c r="D2140" t="s">
        <v>139</v>
      </c>
      <c r="E2140" t="s">
        <v>140</v>
      </c>
      <c r="F2140" t="s">
        <v>140</v>
      </c>
      <c r="G2140" t="s">
        <v>49</v>
      </c>
      <c r="H2140" t="s">
        <v>50</v>
      </c>
      <c r="I2140">
        <v>320118</v>
      </c>
      <c r="J2140" t="s">
        <v>57</v>
      </c>
      <c r="K2140" s="38">
        <v>20</v>
      </c>
      <c r="L2140" s="38">
        <v>179.208</v>
      </c>
      <c r="M2140" s="38">
        <v>3584.1610000000001</v>
      </c>
      <c r="N2140" s="38">
        <v>-632.49900000000002</v>
      </c>
      <c r="O2140" s="38">
        <v>286.733</v>
      </c>
      <c r="P2140" s="38">
        <v>3870.8939999999998</v>
      </c>
      <c r="Q2140">
        <v>2024</v>
      </c>
      <c r="R2140">
        <v>1</v>
      </c>
      <c r="S2140">
        <v>0.1500000355731872</v>
      </c>
      <c r="T2140" t="s">
        <v>56</v>
      </c>
      <c r="U2140">
        <v>2101</v>
      </c>
    </row>
    <row r="2141" spans="1:21" x14ac:dyDescent="0.25">
      <c r="A2141">
        <v>6750069197</v>
      </c>
      <c r="B2141" s="37">
        <v>45300</v>
      </c>
      <c r="C2141" t="s">
        <v>45</v>
      </c>
      <c r="D2141" t="s">
        <v>139</v>
      </c>
      <c r="E2141" t="s">
        <v>140</v>
      </c>
      <c r="F2141" t="s">
        <v>140</v>
      </c>
      <c r="G2141" t="s">
        <v>49</v>
      </c>
      <c r="H2141" t="s">
        <v>50</v>
      </c>
      <c r="I2141">
        <v>324003</v>
      </c>
      <c r="J2141" t="s">
        <v>10</v>
      </c>
      <c r="K2141" s="38">
        <v>20</v>
      </c>
      <c r="L2141" s="38">
        <v>366.66699999999997</v>
      </c>
      <c r="M2141" s="38">
        <v>7333.34</v>
      </c>
      <c r="N2141" s="38">
        <v>0</v>
      </c>
      <c r="O2141" s="38">
        <v>586.66700000000003</v>
      </c>
      <c r="P2141" s="38">
        <v>7920.0069999999996</v>
      </c>
      <c r="Q2141">
        <v>2024</v>
      </c>
      <c r="R2141">
        <v>1</v>
      </c>
      <c r="S2141">
        <v>0</v>
      </c>
      <c r="T2141" t="s">
        <v>52</v>
      </c>
      <c r="U2141">
        <v>2101</v>
      </c>
    </row>
    <row r="2142" spans="1:21" x14ac:dyDescent="0.25">
      <c r="A2142">
        <v>6750069197</v>
      </c>
      <c r="B2142" s="37">
        <v>45300</v>
      </c>
      <c r="C2142" t="s">
        <v>45</v>
      </c>
      <c r="D2142" t="s">
        <v>139</v>
      </c>
      <c r="E2142" t="s">
        <v>140</v>
      </c>
      <c r="F2142" t="s">
        <v>140</v>
      </c>
      <c r="G2142" t="s">
        <v>49</v>
      </c>
      <c r="H2142" t="s">
        <v>50</v>
      </c>
      <c r="I2142">
        <v>320400</v>
      </c>
      <c r="J2142" t="s">
        <v>12</v>
      </c>
      <c r="K2142" s="38">
        <v>10</v>
      </c>
      <c r="L2142" s="38">
        <v>225.81800000000001</v>
      </c>
      <c r="M2142" s="38">
        <v>2258.1799999999998</v>
      </c>
      <c r="N2142" s="38">
        <v>0</v>
      </c>
      <c r="O2142" s="38">
        <v>180.654</v>
      </c>
      <c r="P2142" s="38">
        <v>2438.8339999999998</v>
      </c>
      <c r="Q2142">
        <v>2024</v>
      </c>
      <c r="R2142">
        <v>1</v>
      </c>
      <c r="S2142">
        <v>0</v>
      </c>
      <c r="T2142" t="s">
        <v>52</v>
      </c>
      <c r="U2142">
        <v>2101</v>
      </c>
    </row>
    <row r="2143" spans="1:21" x14ac:dyDescent="0.25">
      <c r="A2143">
        <v>6750069197</v>
      </c>
      <c r="B2143" s="37">
        <v>45300</v>
      </c>
      <c r="C2143" t="s">
        <v>45</v>
      </c>
      <c r="D2143" t="s">
        <v>139</v>
      </c>
      <c r="E2143" t="s">
        <v>140</v>
      </c>
      <c r="F2143" t="s">
        <v>140</v>
      </c>
      <c r="G2143" t="s">
        <v>49</v>
      </c>
      <c r="H2143" t="s">
        <v>50</v>
      </c>
      <c r="I2143">
        <v>320100</v>
      </c>
      <c r="J2143" t="s">
        <v>13</v>
      </c>
      <c r="K2143" s="38">
        <v>10</v>
      </c>
      <c r="L2143" s="38">
        <v>225.81800000000001</v>
      </c>
      <c r="M2143" s="38">
        <v>2258.1799999999998</v>
      </c>
      <c r="N2143" s="38">
        <v>0</v>
      </c>
      <c r="O2143" s="38">
        <v>180.654</v>
      </c>
      <c r="P2143" s="38">
        <v>2438.8339999999998</v>
      </c>
      <c r="Q2143">
        <v>2024</v>
      </c>
      <c r="R2143">
        <v>1</v>
      </c>
      <c r="S2143">
        <v>0</v>
      </c>
      <c r="T2143" t="s">
        <v>52</v>
      </c>
      <c r="U2143">
        <v>2101</v>
      </c>
    </row>
    <row r="2144" spans="1:21" x14ac:dyDescent="0.25">
      <c r="A2144">
        <v>6750069197</v>
      </c>
      <c r="B2144" s="37">
        <v>45300</v>
      </c>
      <c r="C2144" t="s">
        <v>45</v>
      </c>
      <c r="D2144" t="s">
        <v>139</v>
      </c>
      <c r="E2144" t="s">
        <v>140</v>
      </c>
      <c r="F2144" t="s">
        <v>140</v>
      </c>
      <c r="G2144" t="s">
        <v>49</v>
      </c>
      <c r="H2144" t="s">
        <v>50</v>
      </c>
      <c r="I2144">
        <v>320400</v>
      </c>
      <c r="J2144" t="s">
        <v>12</v>
      </c>
      <c r="K2144" s="38">
        <v>5</v>
      </c>
      <c r="L2144" s="38">
        <v>0</v>
      </c>
      <c r="M2144" s="38">
        <v>0</v>
      </c>
      <c r="N2144" s="38">
        <v>0</v>
      </c>
      <c r="O2144" s="38">
        <v>0</v>
      </c>
      <c r="P2144" s="38">
        <v>0</v>
      </c>
      <c r="Q2144">
        <v>2024</v>
      </c>
      <c r="R2144">
        <v>1</v>
      </c>
      <c r="S2144">
        <v>0</v>
      </c>
      <c r="T2144" t="s">
        <v>52</v>
      </c>
      <c r="U2144">
        <v>2101</v>
      </c>
    </row>
    <row r="2145" spans="1:21" x14ac:dyDescent="0.25">
      <c r="A2145">
        <v>6750069197</v>
      </c>
      <c r="B2145" s="37">
        <v>45300</v>
      </c>
      <c r="C2145" t="s">
        <v>45</v>
      </c>
      <c r="D2145" t="s">
        <v>139</v>
      </c>
      <c r="E2145" t="s">
        <v>140</v>
      </c>
      <c r="F2145" t="s">
        <v>140</v>
      </c>
      <c r="G2145" t="s">
        <v>49</v>
      </c>
      <c r="H2145" t="s">
        <v>50</v>
      </c>
      <c r="I2145">
        <v>320100</v>
      </c>
      <c r="J2145" t="s">
        <v>13</v>
      </c>
      <c r="K2145" s="38">
        <v>5</v>
      </c>
      <c r="L2145" s="38">
        <v>0</v>
      </c>
      <c r="M2145" s="38">
        <v>0</v>
      </c>
      <c r="N2145" s="38">
        <v>0</v>
      </c>
      <c r="O2145" s="38">
        <v>0</v>
      </c>
      <c r="P2145" s="38">
        <v>0</v>
      </c>
      <c r="Q2145">
        <v>2024</v>
      </c>
      <c r="R2145">
        <v>1</v>
      </c>
      <c r="S2145">
        <v>0</v>
      </c>
      <c r="T2145" t="s">
        <v>52</v>
      </c>
      <c r="U2145">
        <v>2101</v>
      </c>
    </row>
    <row r="2146" spans="1:21" x14ac:dyDescent="0.25">
      <c r="A2146">
        <v>6750069198</v>
      </c>
      <c r="B2146" s="37">
        <v>45300</v>
      </c>
      <c r="C2146" t="s">
        <v>45</v>
      </c>
      <c r="D2146" t="s">
        <v>139</v>
      </c>
      <c r="E2146" t="s">
        <v>140</v>
      </c>
      <c r="F2146" t="s">
        <v>149</v>
      </c>
      <c r="G2146" t="s">
        <v>49</v>
      </c>
      <c r="H2146" t="s">
        <v>50</v>
      </c>
      <c r="I2146">
        <v>320118</v>
      </c>
      <c r="J2146" t="s">
        <v>57</v>
      </c>
      <c r="K2146" s="38">
        <v>50</v>
      </c>
      <c r="L2146" s="38">
        <v>179.208</v>
      </c>
      <c r="M2146" s="38">
        <v>8960.402</v>
      </c>
      <c r="N2146" s="38">
        <v>-1581.248</v>
      </c>
      <c r="O2146" s="38">
        <v>716.83299999999997</v>
      </c>
      <c r="P2146" s="38">
        <v>9677.2350000000006</v>
      </c>
      <c r="Q2146">
        <v>2024</v>
      </c>
      <c r="R2146">
        <v>1</v>
      </c>
      <c r="S2146">
        <v>0.15000007588946243</v>
      </c>
      <c r="T2146" t="s">
        <v>56</v>
      </c>
      <c r="U2146">
        <v>2103</v>
      </c>
    </row>
    <row r="2147" spans="1:21" x14ac:dyDescent="0.25">
      <c r="A2147">
        <v>6750069198</v>
      </c>
      <c r="B2147" s="37">
        <v>45300</v>
      </c>
      <c r="C2147" t="s">
        <v>45</v>
      </c>
      <c r="D2147" t="s">
        <v>139</v>
      </c>
      <c r="E2147" t="s">
        <v>140</v>
      </c>
      <c r="F2147" t="s">
        <v>149</v>
      </c>
      <c r="G2147" t="s">
        <v>49</v>
      </c>
      <c r="H2147" t="s">
        <v>50</v>
      </c>
      <c r="I2147">
        <v>320925</v>
      </c>
      <c r="J2147" t="s">
        <v>141</v>
      </c>
      <c r="K2147" s="38">
        <v>10</v>
      </c>
      <c r="L2147" s="38">
        <v>179.208</v>
      </c>
      <c r="M2147" s="38">
        <v>1792.08</v>
      </c>
      <c r="N2147" s="38">
        <v>-316.25</v>
      </c>
      <c r="O2147" s="38">
        <v>143.36600000000001</v>
      </c>
      <c r="P2147" s="38">
        <v>1935.4459999999999</v>
      </c>
      <c r="Q2147">
        <v>2024</v>
      </c>
      <c r="R2147">
        <v>1</v>
      </c>
      <c r="S2147">
        <v>0.15000023715452515</v>
      </c>
      <c r="T2147" t="s">
        <v>56</v>
      </c>
      <c r="U2147">
        <v>2103</v>
      </c>
    </row>
    <row r="2148" spans="1:21" x14ac:dyDescent="0.25">
      <c r="A2148">
        <v>6750069198</v>
      </c>
      <c r="B2148" s="37">
        <v>45300</v>
      </c>
      <c r="C2148" t="s">
        <v>45</v>
      </c>
      <c r="D2148" t="s">
        <v>139</v>
      </c>
      <c r="E2148" t="s">
        <v>140</v>
      </c>
      <c r="F2148" t="s">
        <v>149</v>
      </c>
      <c r="G2148" t="s">
        <v>49</v>
      </c>
      <c r="H2148" t="s">
        <v>50</v>
      </c>
      <c r="I2148">
        <v>320400</v>
      </c>
      <c r="J2148" t="s">
        <v>12</v>
      </c>
      <c r="K2148" s="38">
        <v>12</v>
      </c>
      <c r="L2148" s="38">
        <v>225.81800000000001</v>
      </c>
      <c r="M2148" s="38">
        <v>2709.8159999999998</v>
      </c>
      <c r="N2148" s="38">
        <v>0</v>
      </c>
      <c r="O2148" s="38">
        <v>216.785</v>
      </c>
      <c r="P2148" s="38">
        <v>2926.6010000000001</v>
      </c>
      <c r="Q2148">
        <v>2024</v>
      </c>
      <c r="R2148">
        <v>1</v>
      </c>
      <c r="S2148">
        <v>0</v>
      </c>
      <c r="T2148" t="s">
        <v>52</v>
      </c>
      <c r="U2148">
        <v>2103</v>
      </c>
    </row>
    <row r="2149" spans="1:21" x14ac:dyDescent="0.25">
      <c r="A2149">
        <v>6750069198</v>
      </c>
      <c r="B2149" s="37">
        <v>45300</v>
      </c>
      <c r="C2149" t="s">
        <v>45</v>
      </c>
      <c r="D2149" t="s">
        <v>139</v>
      </c>
      <c r="E2149" t="s">
        <v>140</v>
      </c>
      <c r="F2149" t="s">
        <v>149</v>
      </c>
      <c r="G2149" t="s">
        <v>49</v>
      </c>
      <c r="H2149" t="s">
        <v>50</v>
      </c>
      <c r="I2149">
        <v>320100</v>
      </c>
      <c r="J2149" t="s">
        <v>13</v>
      </c>
      <c r="K2149" s="38">
        <v>12</v>
      </c>
      <c r="L2149" s="38">
        <v>225.81800000000001</v>
      </c>
      <c r="M2149" s="38">
        <v>2709.8159999999998</v>
      </c>
      <c r="N2149" s="38">
        <v>0</v>
      </c>
      <c r="O2149" s="38">
        <v>216.785</v>
      </c>
      <c r="P2149" s="38">
        <v>2926.6010000000001</v>
      </c>
      <c r="Q2149">
        <v>2024</v>
      </c>
      <c r="R2149">
        <v>1</v>
      </c>
      <c r="S2149">
        <v>0</v>
      </c>
      <c r="T2149" t="s">
        <v>52</v>
      </c>
      <c r="U2149">
        <v>2103</v>
      </c>
    </row>
    <row r="2150" spans="1:21" x14ac:dyDescent="0.25">
      <c r="A2150">
        <v>6750069198</v>
      </c>
      <c r="B2150" s="37">
        <v>45300</v>
      </c>
      <c r="C2150" t="s">
        <v>45</v>
      </c>
      <c r="D2150" t="s">
        <v>139</v>
      </c>
      <c r="E2150" t="s">
        <v>140</v>
      </c>
      <c r="F2150" t="s">
        <v>149</v>
      </c>
      <c r="G2150" t="s">
        <v>49</v>
      </c>
      <c r="H2150" t="s">
        <v>50</v>
      </c>
      <c r="I2150">
        <v>320400</v>
      </c>
      <c r="J2150" t="s">
        <v>12</v>
      </c>
      <c r="K2150" s="38">
        <v>6</v>
      </c>
      <c r="L2150" s="38">
        <v>0</v>
      </c>
      <c r="M2150" s="38">
        <v>0</v>
      </c>
      <c r="N2150" s="38">
        <v>0</v>
      </c>
      <c r="O2150" s="38">
        <v>0</v>
      </c>
      <c r="P2150" s="38">
        <v>0</v>
      </c>
      <c r="Q2150">
        <v>2024</v>
      </c>
      <c r="R2150">
        <v>1</v>
      </c>
      <c r="S2150">
        <v>0</v>
      </c>
      <c r="T2150" t="s">
        <v>52</v>
      </c>
      <c r="U2150">
        <v>2103</v>
      </c>
    </row>
    <row r="2151" spans="1:21" x14ac:dyDescent="0.25">
      <c r="A2151">
        <v>6750069198</v>
      </c>
      <c r="B2151" s="37">
        <v>45300</v>
      </c>
      <c r="C2151" t="s">
        <v>45</v>
      </c>
      <c r="D2151" t="s">
        <v>139</v>
      </c>
      <c r="E2151" t="s">
        <v>140</v>
      </c>
      <c r="F2151" t="s">
        <v>149</v>
      </c>
      <c r="G2151" t="s">
        <v>49</v>
      </c>
      <c r="H2151" t="s">
        <v>50</v>
      </c>
      <c r="I2151">
        <v>320100</v>
      </c>
      <c r="J2151" t="s">
        <v>13</v>
      </c>
      <c r="K2151" s="38">
        <v>6</v>
      </c>
      <c r="L2151" s="38">
        <v>0</v>
      </c>
      <c r="M2151" s="38">
        <v>0</v>
      </c>
      <c r="N2151" s="38">
        <v>0</v>
      </c>
      <c r="O2151" s="38">
        <v>0</v>
      </c>
      <c r="P2151" s="38">
        <v>0</v>
      </c>
      <c r="Q2151">
        <v>2024</v>
      </c>
      <c r="R2151">
        <v>1</v>
      </c>
      <c r="S2151">
        <v>0</v>
      </c>
      <c r="T2151" t="s">
        <v>52</v>
      </c>
      <c r="U2151">
        <v>2103</v>
      </c>
    </row>
    <row r="2152" spans="1:21" x14ac:dyDescent="0.25">
      <c r="A2152">
        <v>6750069199</v>
      </c>
      <c r="B2152" s="37">
        <v>45300</v>
      </c>
      <c r="C2152" t="s">
        <v>45</v>
      </c>
      <c r="D2152" t="s">
        <v>46</v>
      </c>
      <c r="E2152" t="s">
        <v>47</v>
      </c>
      <c r="F2152" t="s">
        <v>110</v>
      </c>
      <c r="G2152" t="s">
        <v>49</v>
      </c>
      <c r="H2152" t="s">
        <v>50</v>
      </c>
      <c r="I2152">
        <v>320022</v>
      </c>
      <c r="J2152" t="s">
        <v>129</v>
      </c>
      <c r="K2152" s="38">
        <v>35</v>
      </c>
      <c r="L2152" s="38">
        <v>229.58199999999999</v>
      </c>
      <c r="M2152" s="38">
        <v>8035.37</v>
      </c>
      <c r="N2152" s="38">
        <v>0</v>
      </c>
      <c r="O2152" s="38">
        <v>642.83000000000004</v>
      </c>
      <c r="P2152" s="38">
        <v>8678.2000000000007</v>
      </c>
      <c r="Q2152">
        <v>2024</v>
      </c>
      <c r="R2152">
        <v>1</v>
      </c>
      <c r="S2152">
        <v>0</v>
      </c>
      <c r="T2152" t="s">
        <v>52</v>
      </c>
      <c r="U2152">
        <v>2101</v>
      </c>
    </row>
    <row r="2153" spans="1:21" x14ac:dyDescent="0.25">
      <c r="A2153">
        <v>6750069199</v>
      </c>
      <c r="B2153" s="37">
        <v>45300</v>
      </c>
      <c r="C2153" t="s">
        <v>45</v>
      </c>
      <c r="D2153" t="s">
        <v>46</v>
      </c>
      <c r="E2153" t="s">
        <v>47</v>
      </c>
      <c r="F2153" t="s">
        <v>110</v>
      </c>
      <c r="G2153" t="s">
        <v>49</v>
      </c>
      <c r="H2153" t="s">
        <v>50</v>
      </c>
      <c r="I2153">
        <v>320117</v>
      </c>
      <c r="J2153" t="s">
        <v>130</v>
      </c>
      <c r="K2153" s="38">
        <v>35</v>
      </c>
      <c r="L2153" s="38">
        <v>229.58199999999999</v>
      </c>
      <c r="M2153" s="38">
        <v>8035.37</v>
      </c>
      <c r="N2153" s="38">
        <v>0</v>
      </c>
      <c r="O2153" s="38">
        <v>642.83000000000004</v>
      </c>
      <c r="P2153" s="38">
        <v>8678.2000000000007</v>
      </c>
      <c r="Q2153">
        <v>2024</v>
      </c>
      <c r="R2153">
        <v>1</v>
      </c>
      <c r="S2153">
        <v>0</v>
      </c>
      <c r="T2153" t="s">
        <v>52</v>
      </c>
      <c r="U2153">
        <v>2101</v>
      </c>
    </row>
    <row r="2154" spans="1:21" x14ac:dyDescent="0.25">
      <c r="A2154">
        <v>6750069199</v>
      </c>
      <c r="B2154" s="37">
        <v>45300</v>
      </c>
      <c r="C2154" t="s">
        <v>45</v>
      </c>
      <c r="D2154" t="s">
        <v>46</v>
      </c>
      <c r="E2154" t="s">
        <v>47</v>
      </c>
      <c r="F2154" t="s">
        <v>110</v>
      </c>
      <c r="G2154" t="s">
        <v>49</v>
      </c>
      <c r="H2154" t="s">
        <v>50</v>
      </c>
      <c r="I2154">
        <v>320400</v>
      </c>
      <c r="J2154" t="s">
        <v>12</v>
      </c>
      <c r="K2154" s="38">
        <v>35</v>
      </c>
      <c r="L2154" s="38">
        <v>225.81800000000001</v>
      </c>
      <c r="M2154" s="38">
        <v>7903.63</v>
      </c>
      <c r="N2154" s="38">
        <v>0</v>
      </c>
      <c r="O2154" s="38">
        <v>632.29</v>
      </c>
      <c r="P2154" s="38">
        <v>8535.92</v>
      </c>
      <c r="Q2154">
        <v>2024</v>
      </c>
      <c r="R2154">
        <v>1</v>
      </c>
      <c r="S2154">
        <v>0</v>
      </c>
      <c r="T2154" t="s">
        <v>52</v>
      </c>
      <c r="U2154">
        <v>2101</v>
      </c>
    </row>
    <row r="2155" spans="1:21" x14ac:dyDescent="0.25">
      <c r="A2155">
        <v>6750069199</v>
      </c>
      <c r="B2155" s="37">
        <v>45300</v>
      </c>
      <c r="C2155" t="s">
        <v>45</v>
      </c>
      <c r="D2155" t="s">
        <v>46</v>
      </c>
      <c r="E2155" t="s">
        <v>47</v>
      </c>
      <c r="F2155" t="s">
        <v>110</v>
      </c>
      <c r="G2155" t="s">
        <v>49</v>
      </c>
      <c r="H2155" t="s">
        <v>50</v>
      </c>
      <c r="I2155">
        <v>320100</v>
      </c>
      <c r="J2155" t="s">
        <v>13</v>
      </c>
      <c r="K2155" s="38">
        <v>34</v>
      </c>
      <c r="L2155" s="38">
        <v>225.81800000000001</v>
      </c>
      <c r="M2155" s="38">
        <v>7677.8119999999999</v>
      </c>
      <c r="N2155" s="38">
        <v>0</v>
      </c>
      <c r="O2155" s="38">
        <v>614.22500000000002</v>
      </c>
      <c r="P2155" s="38">
        <v>8292.0370000000003</v>
      </c>
      <c r="Q2155">
        <v>2024</v>
      </c>
      <c r="R2155">
        <v>1</v>
      </c>
      <c r="S2155">
        <v>0</v>
      </c>
      <c r="T2155" t="s">
        <v>52</v>
      </c>
      <c r="U2155">
        <v>2101</v>
      </c>
    </row>
    <row r="2156" spans="1:21" x14ac:dyDescent="0.25">
      <c r="A2156">
        <v>6750069199</v>
      </c>
      <c r="B2156" s="37">
        <v>45300</v>
      </c>
      <c r="C2156" t="s">
        <v>45</v>
      </c>
      <c r="D2156" t="s">
        <v>46</v>
      </c>
      <c r="E2156" t="s">
        <v>47</v>
      </c>
      <c r="F2156" t="s">
        <v>110</v>
      </c>
      <c r="G2156" t="s">
        <v>49</v>
      </c>
      <c r="H2156" t="s">
        <v>50</v>
      </c>
      <c r="I2156">
        <v>323104</v>
      </c>
      <c r="J2156" t="s">
        <v>131</v>
      </c>
      <c r="K2156" s="38">
        <v>38</v>
      </c>
      <c r="L2156" s="38">
        <v>200.727</v>
      </c>
      <c r="M2156" s="38">
        <v>7627.6260000000002</v>
      </c>
      <c r="N2156" s="38">
        <v>0</v>
      </c>
      <c r="O2156" s="38">
        <v>610.21</v>
      </c>
      <c r="P2156" s="38">
        <v>8237.8359999999993</v>
      </c>
      <c r="Q2156">
        <v>2024</v>
      </c>
      <c r="R2156">
        <v>1</v>
      </c>
      <c r="S2156">
        <v>0</v>
      </c>
      <c r="T2156" t="s">
        <v>52</v>
      </c>
      <c r="U2156">
        <v>2101</v>
      </c>
    </row>
    <row r="2157" spans="1:21" x14ac:dyDescent="0.25">
      <c r="A2157">
        <v>6750069199</v>
      </c>
      <c r="B2157" s="37">
        <v>45300</v>
      </c>
      <c r="C2157" t="s">
        <v>45</v>
      </c>
      <c r="D2157" t="s">
        <v>46</v>
      </c>
      <c r="E2157" t="s">
        <v>47</v>
      </c>
      <c r="F2157" t="s">
        <v>110</v>
      </c>
      <c r="G2157" t="s">
        <v>49</v>
      </c>
      <c r="H2157" t="s">
        <v>50</v>
      </c>
      <c r="I2157">
        <v>323901</v>
      </c>
      <c r="J2157" t="s">
        <v>132</v>
      </c>
      <c r="K2157" s="38">
        <v>37</v>
      </c>
      <c r="L2157" s="38">
        <v>200.727</v>
      </c>
      <c r="M2157" s="38">
        <v>7426.8990000000003</v>
      </c>
      <c r="N2157" s="38">
        <v>0</v>
      </c>
      <c r="O2157" s="38">
        <v>594.15200000000004</v>
      </c>
      <c r="P2157" s="38">
        <v>8021.0510000000004</v>
      </c>
      <c r="Q2157">
        <v>2024</v>
      </c>
      <c r="R2157">
        <v>1</v>
      </c>
      <c r="S2157">
        <v>0</v>
      </c>
      <c r="T2157" t="s">
        <v>52</v>
      </c>
      <c r="U2157">
        <v>2101</v>
      </c>
    </row>
    <row r="2158" spans="1:21" x14ac:dyDescent="0.25">
      <c r="A2158">
        <v>6750069200</v>
      </c>
      <c r="B2158" s="37">
        <v>45300</v>
      </c>
      <c r="C2158" t="s">
        <v>45</v>
      </c>
      <c r="D2158" t="s">
        <v>46</v>
      </c>
      <c r="E2158" t="s">
        <v>47</v>
      </c>
      <c r="F2158" t="s">
        <v>157</v>
      </c>
      <c r="G2158" t="s">
        <v>49</v>
      </c>
      <c r="H2158" t="s">
        <v>50</v>
      </c>
      <c r="I2158">
        <v>320022</v>
      </c>
      <c r="J2158" t="s">
        <v>129</v>
      </c>
      <c r="K2158" s="38">
        <v>23</v>
      </c>
      <c r="L2158" s="38">
        <v>229.58199999999999</v>
      </c>
      <c r="M2158" s="38">
        <v>5280.3860000000004</v>
      </c>
      <c r="N2158" s="38">
        <v>0</v>
      </c>
      <c r="O2158" s="38">
        <v>422.43099999999998</v>
      </c>
      <c r="P2158" s="38">
        <v>5702.817</v>
      </c>
      <c r="Q2158">
        <v>2024</v>
      </c>
      <c r="R2158">
        <v>1</v>
      </c>
      <c r="S2158">
        <v>0</v>
      </c>
      <c r="T2158" t="s">
        <v>52</v>
      </c>
      <c r="U2158">
        <v>2101</v>
      </c>
    </row>
    <row r="2159" spans="1:21" x14ac:dyDescent="0.25">
      <c r="A2159">
        <v>6750069200</v>
      </c>
      <c r="B2159" s="37">
        <v>45300</v>
      </c>
      <c r="C2159" t="s">
        <v>45</v>
      </c>
      <c r="D2159" t="s">
        <v>46</v>
      </c>
      <c r="E2159" t="s">
        <v>47</v>
      </c>
      <c r="F2159" t="s">
        <v>157</v>
      </c>
      <c r="G2159" t="s">
        <v>49</v>
      </c>
      <c r="H2159" t="s">
        <v>50</v>
      </c>
      <c r="I2159">
        <v>320117</v>
      </c>
      <c r="J2159" t="s">
        <v>130</v>
      </c>
      <c r="K2159" s="38">
        <v>22</v>
      </c>
      <c r="L2159" s="38">
        <v>229.58199999999999</v>
      </c>
      <c r="M2159" s="38">
        <v>5050.8040000000001</v>
      </c>
      <c r="N2159" s="38">
        <v>0</v>
      </c>
      <c r="O2159" s="38">
        <v>404.06400000000002</v>
      </c>
      <c r="P2159" s="38">
        <v>5454.8680000000004</v>
      </c>
      <c r="Q2159">
        <v>2024</v>
      </c>
      <c r="R2159">
        <v>1</v>
      </c>
      <c r="S2159">
        <v>0</v>
      </c>
      <c r="T2159" t="s">
        <v>52</v>
      </c>
      <c r="U2159">
        <v>2101</v>
      </c>
    </row>
    <row r="2160" spans="1:21" x14ac:dyDescent="0.25">
      <c r="A2160">
        <v>6750069200</v>
      </c>
      <c r="B2160" s="37">
        <v>45300</v>
      </c>
      <c r="C2160" t="s">
        <v>45</v>
      </c>
      <c r="D2160" t="s">
        <v>46</v>
      </c>
      <c r="E2160" t="s">
        <v>47</v>
      </c>
      <c r="F2160" t="s">
        <v>157</v>
      </c>
      <c r="G2160" t="s">
        <v>49</v>
      </c>
      <c r="H2160" t="s">
        <v>50</v>
      </c>
      <c r="I2160">
        <v>320400</v>
      </c>
      <c r="J2160" t="s">
        <v>12</v>
      </c>
      <c r="K2160" s="38">
        <v>22</v>
      </c>
      <c r="L2160" s="38">
        <v>225.81800000000001</v>
      </c>
      <c r="M2160" s="38">
        <v>4967.9960000000001</v>
      </c>
      <c r="N2160" s="38">
        <v>0</v>
      </c>
      <c r="O2160" s="38">
        <v>397.44</v>
      </c>
      <c r="P2160" s="38">
        <v>5365.4359999999997</v>
      </c>
      <c r="Q2160">
        <v>2024</v>
      </c>
      <c r="R2160">
        <v>1</v>
      </c>
      <c r="S2160">
        <v>0</v>
      </c>
      <c r="T2160" t="s">
        <v>52</v>
      </c>
      <c r="U2160">
        <v>2101</v>
      </c>
    </row>
    <row r="2161" spans="1:21" x14ac:dyDescent="0.25">
      <c r="A2161">
        <v>6750069200</v>
      </c>
      <c r="B2161" s="37">
        <v>45300</v>
      </c>
      <c r="C2161" t="s">
        <v>45</v>
      </c>
      <c r="D2161" t="s">
        <v>46</v>
      </c>
      <c r="E2161" t="s">
        <v>47</v>
      </c>
      <c r="F2161" t="s">
        <v>157</v>
      </c>
      <c r="G2161" t="s">
        <v>49</v>
      </c>
      <c r="H2161" t="s">
        <v>50</v>
      </c>
      <c r="I2161">
        <v>320100</v>
      </c>
      <c r="J2161" t="s">
        <v>13</v>
      </c>
      <c r="K2161" s="38">
        <v>22</v>
      </c>
      <c r="L2161" s="38">
        <v>225.81800000000001</v>
      </c>
      <c r="M2161" s="38">
        <v>4967.9960000000001</v>
      </c>
      <c r="N2161" s="38">
        <v>0</v>
      </c>
      <c r="O2161" s="38">
        <v>397.44</v>
      </c>
      <c r="P2161" s="38">
        <v>5365.4359999999997</v>
      </c>
      <c r="Q2161">
        <v>2024</v>
      </c>
      <c r="R2161">
        <v>1</v>
      </c>
      <c r="S2161">
        <v>0</v>
      </c>
      <c r="T2161" t="s">
        <v>52</v>
      </c>
      <c r="U2161">
        <v>2101</v>
      </c>
    </row>
    <row r="2162" spans="1:21" x14ac:dyDescent="0.25">
      <c r="A2162">
        <v>6750069200</v>
      </c>
      <c r="B2162" s="37">
        <v>45300</v>
      </c>
      <c r="C2162" t="s">
        <v>45</v>
      </c>
      <c r="D2162" t="s">
        <v>46</v>
      </c>
      <c r="E2162" t="s">
        <v>47</v>
      </c>
      <c r="F2162" t="s">
        <v>157</v>
      </c>
      <c r="G2162" t="s">
        <v>49</v>
      </c>
      <c r="H2162" t="s">
        <v>50</v>
      </c>
      <c r="I2162">
        <v>323104</v>
      </c>
      <c r="J2162" t="s">
        <v>131</v>
      </c>
      <c r="K2162" s="38">
        <v>25</v>
      </c>
      <c r="L2162" s="38">
        <v>200.727</v>
      </c>
      <c r="M2162" s="38">
        <v>5018.1750000000002</v>
      </c>
      <c r="N2162" s="38">
        <v>0</v>
      </c>
      <c r="O2162" s="38">
        <v>401.45400000000001</v>
      </c>
      <c r="P2162" s="38">
        <v>5419.6289999999999</v>
      </c>
      <c r="Q2162">
        <v>2024</v>
      </c>
      <c r="R2162">
        <v>1</v>
      </c>
      <c r="S2162">
        <v>0</v>
      </c>
      <c r="T2162" t="s">
        <v>52</v>
      </c>
      <c r="U2162">
        <v>2101</v>
      </c>
    </row>
    <row r="2163" spans="1:21" x14ac:dyDescent="0.25">
      <c r="A2163">
        <v>6750069200</v>
      </c>
      <c r="B2163" s="37">
        <v>45300</v>
      </c>
      <c r="C2163" t="s">
        <v>45</v>
      </c>
      <c r="D2163" t="s">
        <v>46</v>
      </c>
      <c r="E2163" t="s">
        <v>47</v>
      </c>
      <c r="F2163" t="s">
        <v>157</v>
      </c>
      <c r="G2163" t="s">
        <v>49</v>
      </c>
      <c r="H2163" t="s">
        <v>50</v>
      </c>
      <c r="I2163">
        <v>323901</v>
      </c>
      <c r="J2163" t="s">
        <v>132</v>
      </c>
      <c r="K2163" s="38">
        <v>25</v>
      </c>
      <c r="L2163" s="38">
        <v>200.727</v>
      </c>
      <c r="M2163" s="38">
        <v>5018.1750000000002</v>
      </c>
      <c r="N2163" s="38">
        <v>0</v>
      </c>
      <c r="O2163" s="38">
        <v>401.45400000000001</v>
      </c>
      <c r="P2163" s="38">
        <v>5419.6289999999999</v>
      </c>
      <c r="Q2163">
        <v>2024</v>
      </c>
      <c r="R2163">
        <v>1</v>
      </c>
      <c r="S2163">
        <v>0</v>
      </c>
      <c r="T2163" t="s">
        <v>52</v>
      </c>
      <c r="U2163">
        <v>2101</v>
      </c>
    </row>
    <row r="2164" spans="1:21" x14ac:dyDescent="0.25">
      <c r="A2164">
        <v>6750069201</v>
      </c>
      <c r="B2164" s="37">
        <v>45300</v>
      </c>
      <c r="C2164" t="s">
        <v>45</v>
      </c>
      <c r="D2164" t="s">
        <v>46</v>
      </c>
      <c r="E2164" t="s">
        <v>47</v>
      </c>
      <c r="F2164" t="s">
        <v>66</v>
      </c>
      <c r="G2164" t="s">
        <v>49</v>
      </c>
      <c r="H2164" t="s">
        <v>50</v>
      </c>
      <c r="I2164">
        <v>320022</v>
      </c>
      <c r="J2164" t="s">
        <v>129</v>
      </c>
      <c r="K2164" s="38">
        <v>10</v>
      </c>
      <c r="L2164" s="38">
        <v>229.58199999999999</v>
      </c>
      <c r="M2164" s="38">
        <v>2295.8200000000002</v>
      </c>
      <c r="N2164" s="38">
        <v>0</v>
      </c>
      <c r="O2164" s="38">
        <v>183.666</v>
      </c>
      <c r="P2164" s="38">
        <v>2479.4859999999999</v>
      </c>
      <c r="Q2164">
        <v>2024</v>
      </c>
      <c r="R2164">
        <v>1</v>
      </c>
      <c r="S2164">
        <v>0</v>
      </c>
      <c r="T2164" t="s">
        <v>52</v>
      </c>
      <c r="U2164">
        <v>2101</v>
      </c>
    </row>
    <row r="2165" spans="1:21" x14ac:dyDescent="0.25">
      <c r="A2165">
        <v>6750069201</v>
      </c>
      <c r="B2165" s="37">
        <v>45300</v>
      </c>
      <c r="C2165" t="s">
        <v>45</v>
      </c>
      <c r="D2165" t="s">
        <v>46</v>
      </c>
      <c r="E2165" t="s">
        <v>47</v>
      </c>
      <c r="F2165" t="s">
        <v>66</v>
      </c>
      <c r="G2165" t="s">
        <v>49</v>
      </c>
      <c r="H2165" t="s">
        <v>50</v>
      </c>
      <c r="I2165">
        <v>320117</v>
      </c>
      <c r="J2165" t="s">
        <v>130</v>
      </c>
      <c r="K2165" s="38">
        <v>10</v>
      </c>
      <c r="L2165" s="38">
        <v>229.58199999999999</v>
      </c>
      <c r="M2165" s="38">
        <v>2295.8200000000002</v>
      </c>
      <c r="N2165" s="38">
        <v>0</v>
      </c>
      <c r="O2165" s="38">
        <v>183.66499999999999</v>
      </c>
      <c r="P2165" s="38">
        <v>2479.4850000000001</v>
      </c>
      <c r="Q2165">
        <v>2024</v>
      </c>
      <c r="R2165">
        <v>1</v>
      </c>
      <c r="S2165">
        <v>0</v>
      </c>
      <c r="T2165" t="s">
        <v>52</v>
      </c>
      <c r="U2165">
        <v>2101</v>
      </c>
    </row>
    <row r="2166" spans="1:21" x14ac:dyDescent="0.25">
      <c r="A2166">
        <v>6750069201</v>
      </c>
      <c r="B2166" s="37">
        <v>45300</v>
      </c>
      <c r="C2166" t="s">
        <v>45</v>
      </c>
      <c r="D2166" t="s">
        <v>46</v>
      </c>
      <c r="E2166" t="s">
        <v>47</v>
      </c>
      <c r="F2166" t="s">
        <v>66</v>
      </c>
      <c r="G2166" t="s">
        <v>49</v>
      </c>
      <c r="H2166" t="s">
        <v>50</v>
      </c>
      <c r="I2166">
        <v>320400</v>
      </c>
      <c r="J2166" t="s">
        <v>12</v>
      </c>
      <c r="K2166" s="38">
        <v>3</v>
      </c>
      <c r="L2166" s="38">
        <v>225.81800000000001</v>
      </c>
      <c r="M2166" s="38">
        <v>677.45399999999995</v>
      </c>
      <c r="N2166" s="38">
        <v>0</v>
      </c>
      <c r="O2166" s="38">
        <v>54.195999999999998</v>
      </c>
      <c r="P2166" s="38">
        <v>731.65</v>
      </c>
      <c r="Q2166">
        <v>2024</v>
      </c>
      <c r="R2166">
        <v>1</v>
      </c>
      <c r="S2166">
        <v>0</v>
      </c>
      <c r="T2166" t="s">
        <v>52</v>
      </c>
      <c r="U2166">
        <v>2101</v>
      </c>
    </row>
    <row r="2167" spans="1:21" x14ac:dyDescent="0.25">
      <c r="A2167">
        <v>6750069201</v>
      </c>
      <c r="B2167" s="37">
        <v>45300</v>
      </c>
      <c r="C2167" t="s">
        <v>45</v>
      </c>
      <c r="D2167" t="s">
        <v>46</v>
      </c>
      <c r="E2167" t="s">
        <v>47</v>
      </c>
      <c r="F2167" t="s">
        <v>66</v>
      </c>
      <c r="G2167" t="s">
        <v>49</v>
      </c>
      <c r="H2167" t="s">
        <v>50</v>
      </c>
      <c r="I2167">
        <v>320100</v>
      </c>
      <c r="J2167" t="s">
        <v>13</v>
      </c>
      <c r="K2167" s="38">
        <v>3</v>
      </c>
      <c r="L2167" s="38">
        <v>225.81800000000001</v>
      </c>
      <c r="M2167" s="38">
        <v>677.45399999999995</v>
      </c>
      <c r="N2167" s="38">
        <v>0</v>
      </c>
      <c r="O2167" s="38">
        <v>54.195999999999998</v>
      </c>
      <c r="P2167" s="38">
        <v>731.65</v>
      </c>
      <c r="Q2167">
        <v>2024</v>
      </c>
      <c r="R2167">
        <v>1</v>
      </c>
      <c r="S2167">
        <v>0</v>
      </c>
      <c r="T2167" t="s">
        <v>52</v>
      </c>
      <c r="U2167">
        <v>2101</v>
      </c>
    </row>
    <row r="2168" spans="1:21" x14ac:dyDescent="0.25">
      <c r="A2168">
        <v>6750069201</v>
      </c>
      <c r="B2168" s="37">
        <v>45300</v>
      </c>
      <c r="C2168" t="s">
        <v>45</v>
      </c>
      <c r="D2168" t="s">
        <v>46</v>
      </c>
      <c r="E2168" t="s">
        <v>47</v>
      </c>
      <c r="F2168" t="s">
        <v>66</v>
      </c>
      <c r="G2168" t="s">
        <v>49</v>
      </c>
      <c r="H2168" t="s">
        <v>50</v>
      </c>
      <c r="I2168">
        <v>323104</v>
      </c>
      <c r="J2168" t="s">
        <v>131</v>
      </c>
      <c r="K2168" s="38">
        <v>5</v>
      </c>
      <c r="L2168" s="38">
        <v>200.727</v>
      </c>
      <c r="M2168" s="38">
        <v>1003.635</v>
      </c>
      <c r="N2168" s="38">
        <v>0</v>
      </c>
      <c r="O2168" s="38">
        <v>80.290999999999997</v>
      </c>
      <c r="P2168" s="38">
        <v>1083.9259999999999</v>
      </c>
      <c r="Q2168">
        <v>2024</v>
      </c>
      <c r="R2168">
        <v>1</v>
      </c>
      <c r="S2168">
        <v>0</v>
      </c>
      <c r="T2168" t="s">
        <v>52</v>
      </c>
      <c r="U2168">
        <v>2101</v>
      </c>
    </row>
    <row r="2169" spans="1:21" x14ac:dyDescent="0.25">
      <c r="A2169">
        <v>6750069201</v>
      </c>
      <c r="B2169" s="37">
        <v>45300</v>
      </c>
      <c r="C2169" t="s">
        <v>45</v>
      </c>
      <c r="D2169" t="s">
        <v>46</v>
      </c>
      <c r="E2169" t="s">
        <v>47</v>
      </c>
      <c r="F2169" t="s">
        <v>66</v>
      </c>
      <c r="G2169" t="s">
        <v>49</v>
      </c>
      <c r="H2169" t="s">
        <v>50</v>
      </c>
      <c r="I2169">
        <v>323901</v>
      </c>
      <c r="J2169" t="s">
        <v>132</v>
      </c>
      <c r="K2169" s="38">
        <v>5</v>
      </c>
      <c r="L2169" s="38">
        <v>200.727</v>
      </c>
      <c r="M2169" s="38">
        <v>1003.635</v>
      </c>
      <c r="N2169" s="38">
        <v>0</v>
      </c>
      <c r="O2169" s="38">
        <v>80.290999999999997</v>
      </c>
      <c r="P2169" s="38">
        <v>1083.9259999999999</v>
      </c>
      <c r="Q2169">
        <v>2024</v>
      </c>
      <c r="R2169">
        <v>1</v>
      </c>
      <c r="S2169">
        <v>0</v>
      </c>
      <c r="T2169" t="s">
        <v>52</v>
      </c>
      <c r="U2169">
        <v>2101</v>
      </c>
    </row>
    <row r="2170" spans="1:21" x14ac:dyDescent="0.25">
      <c r="A2170">
        <v>6750069202</v>
      </c>
      <c r="B2170" s="37">
        <v>45300</v>
      </c>
      <c r="C2170" t="s">
        <v>45</v>
      </c>
      <c r="D2170" t="s">
        <v>46</v>
      </c>
      <c r="E2170" t="s">
        <v>47</v>
      </c>
      <c r="F2170" t="s">
        <v>135</v>
      </c>
      <c r="G2170" t="s">
        <v>49</v>
      </c>
      <c r="H2170" t="s">
        <v>50</v>
      </c>
      <c r="I2170">
        <v>320028</v>
      </c>
      <c r="J2170" t="s">
        <v>11</v>
      </c>
      <c r="K2170" s="38">
        <v>1</v>
      </c>
      <c r="L2170" s="38">
        <v>170.208</v>
      </c>
      <c r="M2170" s="38">
        <v>170.208</v>
      </c>
      <c r="N2170" s="38">
        <v>0</v>
      </c>
      <c r="O2170" s="38">
        <v>13.617000000000001</v>
      </c>
      <c r="P2170" s="38">
        <v>183.82499999999999</v>
      </c>
      <c r="Q2170">
        <v>2024</v>
      </c>
      <c r="R2170">
        <v>1</v>
      </c>
      <c r="S2170">
        <v>0</v>
      </c>
      <c r="T2170" t="s">
        <v>52</v>
      </c>
      <c r="U2170">
        <v>2101</v>
      </c>
    </row>
    <row r="2171" spans="1:21" x14ac:dyDescent="0.25">
      <c r="A2171">
        <v>6750069202</v>
      </c>
      <c r="B2171" s="37">
        <v>45300</v>
      </c>
      <c r="C2171" t="s">
        <v>45</v>
      </c>
      <c r="D2171" t="s">
        <v>46</v>
      </c>
      <c r="E2171" t="s">
        <v>47</v>
      </c>
      <c r="F2171" t="s">
        <v>135</v>
      </c>
      <c r="G2171" t="s">
        <v>49</v>
      </c>
      <c r="H2171" t="s">
        <v>50</v>
      </c>
      <c r="I2171">
        <v>320023</v>
      </c>
      <c r="J2171" t="s">
        <v>9</v>
      </c>
      <c r="K2171" s="38">
        <v>1</v>
      </c>
      <c r="L2171" s="38">
        <v>176.334</v>
      </c>
      <c r="M2171" s="38">
        <v>176.334</v>
      </c>
      <c r="N2171" s="38">
        <v>-44.082999999999998</v>
      </c>
      <c r="O2171" s="38">
        <v>14.106999999999999</v>
      </c>
      <c r="P2171" s="38">
        <v>190.441</v>
      </c>
      <c r="Q2171">
        <v>2024</v>
      </c>
      <c r="R2171">
        <v>1</v>
      </c>
      <c r="S2171">
        <v>0.19999818525794288</v>
      </c>
      <c r="T2171" t="s">
        <v>56</v>
      </c>
      <c r="U2171">
        <v>2101</v>
      </c>
    </row>
    <row r="2172" spans="1:21" x14ac:dyDescent="0.25">
      <c r="A2172">
        <v>6750069202</v>
      </c>
      <c r="B2172" s="37">
        <v>45300</v>
      </c>
      <c r="C2172" t="s">
        <v>45</v>
      </c>
      <c r="D2172" t="s">
        <v>46</v>
      </c>
      <c r="E2172" t="s">
        <v>47</v>
      </c>
      <c r="F2172" t="s">
        <v>135</v>
      </c>
      <c r="G2172" t="s">
        <v>49</v>
      </c>
      <c r="H2172" t="s">
        <v>50</v>
      </c>
      <c r="I2172">
        <v>320118</v>
      </c>
      <c r="J2172" t="s">
        <v>57</v>
      </c>
      <c r="K2172" s="38">
        <v>3</v>
      </c>
      <c r="L2172" s="38">
        <v>220.417</v>
      </c>
      <c r="M2172" s="38">
        <v>661.25099999999998</v>
      </c>
      <c r="N2172" s="38">
        <v>0</v>
      </c>
      <c r="O2172" s="38">
        <v>52.9</v>
      </c>
      <c r="P2172" s="38">
        <v>714.15099999999995</v>
      </c>
      <c r="Q2172">
        <v>2024</v>
      </c>
      <c r="R2172">
        <v>1</v>
      </c>
      <c r="S2172">
        <v>0</v>
      </c>
      <c r="T2172" t="s">
        <v>52</v>
      </c>
      <c r="U2172">
        <v>2101</v>
      </c>
    </row>
    <row r="2173" spans="1:21" x14ac:dyDescent="0.25">
      <c r="A2173">
        <v>6750069202</v>
      </c>
      <c r="B2173" s="37">
        <v>45300</v>
      </c>
      <c r="C2173" t="s">
        <v>45</v>
      </c>
      <c r="D2173" t="s">
        <v>46</v>
      </c>
      <c r="E2173" t="s">
        <v>47</v>
      </c>
      <c r="F2173" t="s">
        <v>135</v>
      </c>
      <c r="G2173" t="s">
        <v>49</v>
      </c>
      <c r="H2173" t="s">
        <v>50</v>
      </c>
      <c r="I2173">
        <v>320917</v>
      </c>
      <c r="J2173" t="s">
        <v>54</v>
      </c>
      <c r="K2173" s="38">
        <v>1</v>
      </c>
      <c r="L2173" s="38">
        <v>332.22199999999998</v>
      </c>
      <c r="M2173" s="38">
        <v>332.22199999999998</v>
      </c>
      <c r="N2173" s="38">
        <v>0</v>
      </c>
      <c r="O2173" s="38">
        <v>26.577999999999999</v>
      </c>
      <c r="P2173" s="38">
        <v>358.8</v>
      </c>
      <c r="Q2173">
        <v>2024</v>
      </c>
      <c r="R2173">
        <v>1</v>
      </c>
      <c r="S2173">
        <v>0</v>
      </c>
      <c r="T2173" t="s">
        <v>52</v>
      </c>
      <c r="U2173">
        <v>2101</v>
      </c>
    </row>
    <row r="2174" spans="1:21" x14ac:dyDescent="0.25">
      <c r="A2174">
        <v>6750069202</v>
      </c>
      <c r="B2174" s="37">
        <v>45300</v>
      </c>
      <c r="C2174" t="s">
        <v>45</v>
      </c>
      <c r="D2174" t="s">
        <v>46</v>
      </c>
      <c r="E2174" t="s">
        <v>47</v>
      </c>
      <c r="F2174" t="s">
        <v>135</v>
      </c>
      <c r="G2174" t="s">
        <v>49</v>
      </c>
      <c r="H2174" t="s">
        <v>50</v>
      </c>
      <c r="I2174">
        <v>323900</v>
      </c>
      <c r="J2174" t="s">
        <v>64</v>
      </c>
      <c r="K2174" s="38">
        <v>6</v>
      </c>
      <c r="L2174" s="38">
        <v>196.71299999999999</v>
      </c>
      <c r="M2174" s="38">
        <v>1180.2760000000001</v>
      </c>
      <c r="N2174" s="38">
        <v>-505.83199999999999</v>
      </c>
      <c r="O2174" s="38">
        <v>94.421999999999997</v>
      </c>
      <c r="P2174" s="38">
        <v>1274.6980000000001</v>
      </c>
      <c r="Q2174">
        <v>2024</v>
      </c>
      <c r="R2174">
        <v>1</v>
      </c>
      <c r="S2174">
        <v>0.29999940691888433</v>
      </c>
      <c r="T2174" t="s">
        <v>56</v>
      </c>
      <c r="U2174">
        <v>2101</v>
      </c>
    </row>
    <row r="2175" spans="1:21" x14ac:dyDescent="0.25">
      <c r="A2175">
        <v>6750069202</v>
      </c>
      <c r="B2175" s="37">
        <v>45300</v>
      </c>
      <c r="C2175" t="s">
        <v>45</v>
      </c>
      <c r="D2175" t="s">
        <v>46</v>
      </c>
      <c r="E2175" t="s">
        <v>47</v>
      </c>
      <c r="F2175" t="s">
        <v>135</v>
      </c>
      <c r="G2175" t="s">
        <v>49</v>
      </c>
      <c r="H2175" t="s">
        <v>50</v>
      </c>
      <c r="I2175">
        <v>323103</v>
      </c>
      <c r="J2175" t="s">
        <v>60</v>
      </c>
      <c r="K2175" s="38">
        <v>2</v>
      </c>
      <c r="L2175" s="38">
        <v>196.71299999999999</v>
      </c>
      <c r="M2175" s="38">
        <v>393.42500000000001</v>
      </c>
      <c r="N2175" s="38">
        <v>-168.61099999999999</v>
      </c>
      <c r="O2175" s="38">
        <v>31.474</v>
      </c>
      <c r="P2175" s="38">
        <v>424.899</v>
      </c>
      <c r="Q2175">
        <v>2024</v>
      </c>
      <c r="R2175">
        <v>1</v>
      </c>
      <c r="S2175">
        <v>0.29999982207577075</v>
      </c>
      <c r="T2175" t="s">
        <v>56</v>
      </c>
      <c r="U2175">
        <v>2101</v>
      </c>
    </row>
    <row r="2176" spans="1:21" x14ac:dyDescent="0.25">
      <c r="A2176">
        <v>6750069202</v>
      </c>
      <c r="B2176" s="37">
        <v>45300</v>
      </c>
      <c r="C2176" t="s">
        <v>45</v>
      </c>
      <c r="D2176" t="s">
        <v>46</v>
      </c>
      <c r="E2176" t="s">
        <v>47</v>
      </c>
      <c r="F2176" t="s">
        <v>135</v>
      </c>
      <c r="G2176" t="s">
        <v>49</v>
      </c>
      <c r="H2176" t="s">
        <v>50</v>
      </c>
      <c r="I2176">
        <v>323004</v>
      </c>
      <c r="J2176" t="s">
        <v>61</v>
      </c>
      <c r="K2176" s="38">
        <v>1</v>
      </c>
      <c r="L2176" s="38">
        <v>196.71299999999999</v>
      </c>
      <c r="M2176" s="38">
        <v>196.71299999999999</v>
      </c>
      <c r="N2176" s="38">
        <v>-84.305000000000007</v>
      </c>
      <c r="O2176" s="38">
        <v>15.737</v>
      </c>
      <c r="P2176" s="38">
        <v>212.45</v>
      </c>
      <c r="Q2176">
        <v>2024</v>
      </c>
      <c r="R2176">
        <v>1</v>
      </c>
      <c r="S2176">
        <v>0.29999857660363394</v>
      </c>
      <c r="T2176" t="s">
        <v>56</v>
      </c>
      <c r="U2176">
        <v>2101</v>
      </c>
    </row>
    <row r="2177" spans="1:21" x14ac:dyDescent="0.25">
      <c r="A2177">
        <v>6750069202</v>
      </c>
      <c r="B2177" s="37">
        <v>45300</v>
      </c>
      <c r="C2177" t="s">
        <v>45</v>
      </c>
      <c r="D2177" t="s">
        <v>46</v>
      </c>
      <c r="E2177" t="s">
        <v>47</v>
      </c>
      <c r="F2177" t="s">
        <v>135</v>
      </c>
      <c r="G2177" t="s">
        <v>49</v>
      </c>
      <c r="H2177" t="s">
        <v>50</v>
      </c>
      <c r="I2177">
        <v>324003</v>
      </c>
      <c r="J2177" t="s">
        <v>10</v>
      </c>
      <c r="K2177" s="38">
        <v>1</v>
      </c>
      <c r="L2177" s="38">
        <v>383.33300000000003</v>
      </c>
      <c r="M2177" s="38">
        <v>383.33300000000003</v>
      </c>
      <c r="N2177" s="38">
        <v>0</v>
      </c>
      <c r="O2177" s="38">
        <v>30.667000000000002</v>
      </c>
      <c r="P2177" s="38">
        <v>414</v>
      </c>
      <c r="Q2177">
        <v>2024</v>
      </c>
      <c r="R2177">
        <v>1</v>
      </c>
      <c r="S2177">
        <v>0</v>
      </c>
      <c r="T2177" t="s">
        <v>52</v>
      </c>
      <c r="U2177">
        <v>2101</v>
      </c>
    </row>
    <row r="2178" spans="1:21" x14ac:dyDescent="0.25">
      <c r="A2178">
        <v>6750069202</v>
      </c>
      <c r="B2178" s="37">
        <v>45300</v>
      </c>
      <c r="C2178" t="s">
        <v>45</v>
      </c>
      <c r="D2178" t="s">
        <v>46</v>
      </c>
      <c r="E2178" t="s">
        <v>47</v>
      </c>
      <c r="F2178" t="s">
        <v>135</v>
      </c>
      <c r="G2178" t="s">
        <v>49</v>
      </c>
      <c r="H2178" t="s">
        <v>50</v>
      </c>
      <c r="I2178">
        <v>320400</v>
      </c>
      <c r="J2178" t="s">
        <v>12</v>
      </c>
      <c r="K2178" s="38">
        <v>3</v>
      </c>
      <c r="L2178" s="38">
        <v>169.363</v>
      </c>
      <c r="M2178" s="38">
        <v>508.09</v>
      </c>
      <c r="N2178" s="38">
        <v>-169.364</v>
      </c>
      <c r="O2178" s="38">
        <v>40.646999999999998</v>
      </c>
      <c r="P2178" s="38">
        <v>548.73699999999997</v>
      </c>
      <c r="Q2178">
        <v>2024</v>
      </c>
      <c r="R2178">
        <v>1</v>
      </c>
      <c r="S2178">
        <v>0.25000110708787177</v>
      </c>
      <c r="T2178" t="s">
        <v>56</v>
      </c>
      <c r="U2178">
        <v>2101</v>
      </c>
    </row>
    <row r="2179" spans="1:21" x14ac:dyDescent="0.25">
      <c r="A2179">
        <v>6750069202</v>
      </c>
      <c r="B2179" s="37">
        <v>45300</v>
      </c>
      <c r="C2179" t="s">
        <v>45</v>
      </c>
      <c r="D2179" t="s">
        <v>46</v>
      </c>
      <c r="E2179" t="s">
        <v>47</v>
      </c>
      <c r="F2179" t="s">
        <v>135</v>
      </c>
      <c r="G2179" t="s">
        <v>49</v>
      </c>
      <c r="H2179" t="s">
        <v>50</v>
      </c>
      <c r="I2179">
        <v>320100</v>
      </c>
      <c r="J2179" t="s">
        <v>13</v>
      </c>
      <c r="K2179" s="38">
        <v>6</v>
      </c>
      <c r="L2179" s="38">
        <v>169.364</v>
      </c>
      <c r="M2179" s="38">
        <v>1016.181</v>
      </c>
      <c r="N2179" s="38">
        <v>-338.72699999999998</v>
      </c>
      <c r="O2179" s="38">
        <v>81.293999999999997</v>
      </c>
      <c r="P2179" s="38">
        <v>1097.4749999999999</v>
      </c>
      <c r="Q2179">
        <v>2024</v>
      </c>
      <c r="R2179">
        <v>1</v>
      </c>
      <c r="S2179">
        <v>0.24999944645810682</v>
      </c>
      <c r="T2179" t="s">
        <v>56</v>
      </c>
      <c r="U2179">
        <v>2101</v>
      </c>
    </row>
    <row r="2180" spans="1:21" x14ac:dyDescent="0.25">
      <c r="A2180">
        <v>6750069203</v>
      </c>
      <c r="B2180" s="37">
        <v>45300</v>
      </c>
      <c r="C2180" t="s">
        <v>45</v>
      </c>
      <c r="D2180" t="s">
        <v>46</v>
      </c>
      <c r="E2180" t="s">
        <v>47</v>
      </c>
      <c r="F2180" t="s">
        <v>150</v>
      </c>
      <c r="G2180" t="s">
        <v>49</v>
      </c>
      <c r="H2180" t="s">
        <v>50</v>
      </c>
      <c r="I2180">
        <v>320015</v>
      </c>
      <c r="J2180" t="s">
        <v>51</v>
      </c>
      <c r="K2180" s="38">
        <v>1</v>
      </c>
      <c r="L2180" s="38">
        <v>332.22199999999998</v>
      </c>
      <c r="M2180" s="38">
        <v>332.22199999999998</v>
      </c>
      <c r="N2180" s="38">
        <v>0</v>
      </c>
      <c r="O2180" s="38">
        <v>26.577999999999999</v>
      </c>
      <c r="P2180" s="38">
        <v>358.8</v>
      </c>
      <c r="Q2180">
        <v>2024</v>
      </c>
      <c r="R2180">
        <v>1</v>
      </c>
      <c r="S2180">
        <v>0</v>
      </c>
      <c r="T2180" t="s">
        <v>52</v>
      </c>
      <c r="U2180">
        <v>2101</v>
      </c>
    </row>
    <row r="2181" spans="1:21" x14ac:dyDescent="0.25">
      <c r="A2181">
        <v>6750069203</v>
      </c>
      <c r="B2181" s="37">
        <v>45300</v>
      </c>
      <c r="C2181" t="s">
        <v>45</v>
      </c>
      <c r="D2181" t="s">
        <v>46</v>
      </c>
      <c r="E2181" t="s">
        <v>47</v>
      </c>
      <c r="F2181" t="s">
        <v>150</v>
      </c>
      <c r="G2181" t="s">
        <v>49</v>
      </c>
      <c r="H2181" t="s">
        <v>50</v>
      </c>
      <c r="I2181">
        <v>320107</v>
      </c>
      <c r="J2181" t="s">
        <v>53</v>
      </c>
      <c r="K2181" s="38">
        <v>1</v>
      </c>
      <c r="L2181" s="38">
        <v>332.22199999999998</v>
      </c>
      <c r="M2181" s="38">
        <v>332.22199999999998</v>
      </c>
      <c r="N2181" s="38">
        <v>0</v>
      </c>
      <c r="O2181" s="38">
        <v>26.577999999999999</v>
      </c>
      <c r="P2181" s="38">
        <v>358.8</v>
      </c>
      <c r="Q2181">
        <v>2024</v>
      </c>
      <c r="R2181">
        <v>1</v>
      </c>
      <c r="S2181">
        <v>0</v>
      </c>
      <c r="T2181" t="s">
        <v>52</v>
      </c>
      <c r="U2181">
        <v>2101</v>
      </c>
    </row>
    <row r="2182" spans="1:21" x14ac:dyDescent="0.25">
      <c r="A2182">
        <v>6750069203</v>
      </c>
      <c r="B2182" s="37">
        <v>45300</v>
      </c>
      <c r="C2182" t="s">
        <v>45</v>
      </c>
      <c r="D2182" t="s">
        <v>46</v>
      </c>
      <c r="E2182" t="s">
        <v>47</v>
      </c>
      <c r="F2182" t="s">
        <v>150</v>
      </c>
      <c r="G2182" t="s">
        <v>49</v>
      </c>
      <c r="H2182" t="s">
        <v>50</v>
      </c>
      <c r="I2182">
        <v>320028</v>
      </c>
      <c r="J2182" t="s">
        <v>11</v>
      </c>
      <c r="K2182" s="38">
        <v>10</v>
      </c>
      <c r="L2182" s="38">
        <v>170.208</v>
      </c>
      <c r="M2182" s="38">
        <v>1702.08</v>
      </c>
      <c r="N2182" s="38">
        <v>0</v>
      </c>
      <c r="O2182" s="38">
        <v>136.166</v>
      </c>
      <c r="P2182" s="38">
        <v>1838.2460000000001</v>
      </c>
      <c r="Q2182">
        <v>2024</v>
      </c>
      <c r="R2182">
        <v>1</v>
      </c>
      <c r="S2182">
        <v>0</v>
      </c>
      <c r="T2182" t="s">
        <v>52</v>
      </c>
      <c r="U2182">
        <v>2101</v>
      </c>
    </row>
    <row r="2183" spans="1:21" x14ac:dyDescent="0.25">
      <c r="A2183">
        <v>6750069203</v>
      </c>
      <c r="B2183" s="37">
        <v>45300</v>
      </c>
      <c r="C2183" t="s">
        <v>45</v>
      </c>
      <c r="D2183" t="s">
        <v>46</v>
      </c>
      <c r="E2183" t="s">
        <v>47</v>
      </c>
      <c r="F2183" t="s">
        <v>150</v>
      </c>
      <c r="G2183" t="s">
        <v>49</v>
      </c>
      <c r="H2183" t="s">
        <v>50</v>
      </c>
      <c r="I2183">
        <v>320023</v>
      </c>
      <c r="J2183" t="s">
        <v>9</v>
      </c>
      <c r="K2183" s="38">
        <v>15</v>
      </c>
      <c r="L2183" s="38">
        <v>176.334</v>
      </c>
      <c r="M2183" s="38">
        <v>2645.0039999999999</v>
      </c>
      <c r="N2183" s="38">
        <v>-661.25099999999998</v>
      </c>
      <c r="O2183" s="38">
        <v>211.6</v>
      </c>
      <c r="P2183" s="38">
        <v>2856.6039999999998</v>
      </c>
      <c r="Q2183">
        <v>2024</v>
      </c>
      <c r="R2183">
        <v>1</v>
      </c>
      <c r="S2183">
        <v>0.19999963705224724</v>
      </c>
      <c r="T2183" t="s">
        <v>56</v>
      </c>
      <c r="U2183">
        <v>2101</v>
      </c>
    </row>
    <row r="2184" spans="1:21" x14ac:dyDescent="0.25">
      <c r="A2184">
        <v>6750069203</v>
      </c>
      <c r="B2184" s="37">
        <v>45300</v>
      </c>
      <c r="C2184" t="s">
        <v>45</v>
      </c>
      <c r="D2184" t="s">
        <v>46</v>
      </c>
      <c r="E2184" t="s">
        <v>47</v>
      </c>
      <c r="F2184" t="s">
        <v>150</v>
      </c>
      <c r="G2184" t="s">
        <v>49</v>
      </c>
      <c r="H2184" t="s">
        <v>50</v>
      </c>
      <c r="I2184">
        <v>323900</v>
      </c>
      <c r="J2184" t="s">
        <v>64</v>
      </c>
      <c r="K2184" s="38">
        <v>2</v>
      </c>
      <c r="L2184" s="38">
        <v>196.71299999999999</v>
      </c>
      <c r="M2184" s="38">
        <v>393.42500000000001</v>
      </c>
      <c r="N2184" s="38">
        <v>-168.61099999999999</v>
      </c>
      <c r="O2184" s="38">
        <v>31.474</v>
      </c>
      <c r="P2184" s="38">
        <v>424.899</v>
      </c>
      <c r="Q2184">
        <v>2024</v>
      </c>
      <c r="R2184">
        <v>1</v>
      </c>
      <c r="S2184">
        <v>0.29999982207577075</v>
      </c>
      <c r="T2184" t="s">
        <v>56</v>
      </c>
      <c r="U2184">
        <v>2101</v>
      </c>
    </row>
    <row r="2185" spans="1:21" x14ac:dyDescent="0.25">
      <c r="A2185">
        <v>6750069203</v>
      </c>
      <c r="B2185" s="37">
        <v>45300</v>
      </c>
      <c r="C2185" t="s">
        <v>45</v>
      </c>
      <c r="D2185" t="s">
        <v>46</v>
      </c>
      <c r="E2185" t="s">
        <v>47</v>
      </c>
      <c r="F2185" t="s">
        <v>150</v>
      </c>
      <c r="G2185" t="s">
        <v>49</v>
      </c>
      <c r="H2185" t="s">
        <v>50</v>
      </c>
      <c r="I2185">
        <v>323103</v>
      </c>
      <c r="J2185" t="s">
        <v>60</v>
      </c>
      <c r="K2185" s="38">
        <v>2</v>
      </c>
      <c r="L2185" s="38">
        <v>196.71299999999999</v>
      </c>
      <c r="M2185" s="38">
        <v>393.42500000000001</v>
      </c>
      <c r="N2185" s="38">
        <v>-168.61099999999999</v>
      </c>
      <c r="O2185" s="38">
        <v>31.474</v>
      </c>
      <c r="P2185" s="38">
        <v>424.899</v>
      </c>
      <c r="Q2185">
        <v>2024</v>
      </c>
      <c r="R2185">
        <v>1</v>
      </c>
      <c r="S2185">
        <v>0.29999982207577075</v>
      </c>
      <c r="T2185" t="s">
        <v>56</v>
      </c>
      <c r="U2185">
        <v>2101</v>
      </c>
    </row>
    <row r="2186" spans="1:21" x14ac:dyDescent="0.25">
      <c r="A2186">
        <v>6750069203</v>
      </c>
      <c r="B2186" s="37">
        <v>45300</v>
      </c>
      <c r="C2186" t="s">
        <v>45</v>
      </c>
      <c r="D2186" t="s">
        <v>46</v>
      </c>
      <c r="E2186" t="s">
        <v>47</v>
      </c>
      <c r="F2186" t="s">
        <v>150</v>
      </c>
      <c r="G2186" t="s">
        <v>49</v>
      </c>
      <c r="H2186" t="s">
        <v>50</v>
      </c>
      <c r="I2186">
        <v>323004</v>
      </c>
      <c r="J2186" t="s">
        <v>61</v>
      </c>
      <c r="K2186" s="38">
        <v>2</v>
      </c>
      <c r="L2186" s="38">
        <v>196.71299999999999</v>
      </c>
      <c r="M2186" s="38">
        <v>393.42500000000001</v>
      </c>
      <c r="N2186" s="38">
        <v>-168.61099999999999</v>
      </c>
      <c r="O2186" s="38">
        <v>31.474</v>
      </c>
      <c r="P2186" s="38">
        <v>424.899</v>
      </c>
      <c r="Q2186">
        <v>2024</v>
      </c>
      <c r="R2186">
        <v>1</v>
      </c>
      <c r="S2186">
        <v>0.29999982207577075</v>
      </c>
      <c r="T2186" t="s">
        <v>56</v>
      </c>
      <c r="U2186">
        <v>2101</v>
      </c>
    </row>
    <row r="2187" spans="1:21" x14ac:dyDescent="0.25">
      <c r="A2187">
        <v>6750069203</v>
      </c>
      <c r="B2187" s="37">
        <v>45300</v>
      </c>
      <c r="C2187" t="s">
        <v>45</v>
      </c>
      <c r="D2187" t="s">
        <v>46</v>
      </c>
      <c r="E2187" t="s">
        <v>47</v>
      </c>
      <c r="F2187" t="s">
        <v>150</v>
      </c>
      <c r="G2187" t="s">
        <v>49</v>
      </c>
      <c r="H2187" t="s">
        <v>50</v>
      </c>
      <c r="I2187">
        <v>320020</v>
      </c>
      <c r="J2187" t="s">
        <v>84</v>
      </c>
      <c r="K2187" s="38">
        <v>1</v>
      </c>
      <c r="L2187" s="38">
        <v>265.77800000000002</v>
      </c>
      <c r="M2187" s="38">
        <v>265.77800000000002</v>
      </c>
      <c r="N2187" s="38">
        <v>-66.444000000000003</v>
      </c>
      <c r="O2187" s="38">
        <v>21.262</v>
      </c>
      <c r="P2187" s="38">
        <v>287.04000000000002</v>
      </c>
      <c r="Q2187">
        <v>2024</v>
      </c>
      <c r="R2187">
        <v>1</v>
      </c>
      <c r="S2187">
        <v>0.19999879598581669</v>
      </c>
      <c r="T2187" t="s">
        <v>56</v>
      </c>
      <c r="U2187">
        <v>2101</v>
      </c>
    </row>
    <row r="2188" spans="1:21" x14ac:dyDescent="0.25">
      <c r="A2188">
        <v>6750069203</v>
      </c>
      <c r="B2188" s="37">
        <v>45300</v>
      </c>
      <c r="C2188" t="s">
        <v>45</v>
      </c>
      <c r="D2188" t="s">
        <v>46</v>
      </c>
      <c r="E2188" t="s">
        <v>47</v>
      </c>
      <c r="F2188" t="s">
        <v>150</v>
      </c>
      <c r="G2188" t="s">
        <v>49</v>
      </c>
      <c r="H2188" t="s">
        <v>50</v>
      </c>
      <c r="I2188">
        <v>324003</v>
      </c>
      <c r="J2188" t="s">
        <v>10</v>
      </c>
      <c r="K2188" s="38">
        <v>3</v>
      </c>
      <c r="L2188" s="38">
        <v>383.33300000000003</v>
      </c>
      <c r="M2188" s="38">
        <v>1149.999</v>
      </c>
      <c r="N2188" s="38">
        <v>0</v>
      </c>
      <c r="O2188" s="38">
        <v>92</v>
      </c>
      <c r="P2188" s="38">
        <v>1241.999</v>
      </c>
      <c r="Q2188">
        <v>2024</v>
      </c>
      <c r="R2188">
        <v>1</v>
      </c>
      <c r="S2188">
        <v>0</v>
      </c>
      <c r="T2188" t="s">
        <v>52</v>
      </c>
      <c r="U2188">
        <v>2101</v>
      </c>
    </row>
    <row r="2189" spans="1:21" x14ac:dyDescent="0.25">
      <c r="A2189">
        <v>6750069206</v>
      </c>
      <c r="B2189" s="37">
        <v>45300</v>
      </c>
      <c r="C2189" t="s">
        <v>45</v>
      </c>
      <c r="D2189" t="s">
        <v>70</v>
      </c>
      <c r="E2189" t="s">
        <v>5</v>
      </c>
      <c r="F2189" t="s">
        <v>71</v>
      </c>
      <c r="G2189" t="s">
        <v>49</v>
      </c>
      <c r="H2189" t="s">
        <v>50</v>
      </c>
      <c r="I2189">
        <v>324003</v>
      </c>
      <c r="J2189" t="s">
        <v>10</v>
      </c>
      <c r="K2189" s="38">
        <v>10</v>
      </c>
      <c r="L2189" s="38">
        <v>366.66699999999997</v>
      </c>
      <c r="M2189" s="38">
        <v>3666.67</v>
      </c>
      <c r="N2189" s="38">
        <v>0</v>
      </c>
      <c r="O2189" s="38">
        <v>293.334</v>
      </c>
      <c r="P2189" s="38">
        <v>3960.0039999999999</v>
      </c>
      <c r="Q2189">
        <v>2024</v>
      </c>
      <c r="R2189">
        <v>1</v>
      </c>
      <c r="S2189">
        <v>0</v>
      </c>
      <c r="T2189" t="s">
        <v>52</v>
      </c>
      <c r="U2189">
        <v>2101</v>
      </c>
    </row>
    <row r="2190" spans="1:21" x14ac:dyDescent="0.25">
      <c r="A2190">
        <v>6750069216</v>
      </c>
      <c r="B2190" s="37">
        <v>45300</v>
      </c>
      <c r="C2190" t="s">
        <v>45</v>
      </c>
      <c r="D2190" t="s">
        <v>70</v>
      </c>
      <c r="E2190" t="s">
        <v>5</v>
      </c>
      <c r="F2190" t="s">
        <v>71</v>
      </c>
      <c r="G2190" t="s">
        <v>49</v>
      </c>
      <c r="H2190" t="s">
        <v>50</v>
      </c>
      <c r="I2190">
        <v>320015</v>
      </c>
      <c r="J2190" t="s">
        <v>51</v>
      </c>
      <c r="K2190" s="38">
        <v>5</v>
      </c>
      <c r="L2190" s="38">
        <v>332.45499999999998</v>
      </c>
      <c r="M2190" s="38">
        <v>1662.2750000000001</v>
      </c>
      <c r="N2190" s="38">
        <v>0</v>
      </c>
      <c r="O2190" s="38">
        <v>132.982</v>
      </c>
      <c r="P2190" s="38">
        <v>1795.2570000000001</v>
      </c>
      <c r="Q2190">
        <v>2024</v>
      </c>
      <c r="R2190">
        <v>1</v>
      </c>
      <c r="S2190">
        <v>0</v>
      </c>
      <c r="T2190" t="s">
        <v>52</v>
      </c>
      <c r="U2190">
        <v>2101</v>
      </c>
    </row>
    <row r="2191" spans="1:21" x14ac:dyDescent="0.25">
      <c r="A2191">
        <v>6750069216</v>
      </c>
      <c r="B2191" s="37">
        <v>45300</v>
      </c>
      <c r="C2191" t="s">
        <v>45</v>
      </c>
      <c r="D2191" t="s">
        <v>70</v>
      </c>
      <c r="E2191" t="s">
        <v>5</v>
      </c>
      <c r="F2191" t="s">
        <v>71</v>
      </c>
      <c r="G2191" t="s">
        <v>49</v>
      </c>
      <c r="H2191" t="s">
        <v>50</v>
      </c>
      <c r="I2191">
        <v>320108</v>
      </c>
      <c r="J2191" t="s">
        <v>73</v>
      </c>
      <c r="K2191" s="38">
        <v>1</v>
      </c>
      <c r="L2191" s="38">
        <v>319.90899999999999</v>
      </c>
      <c r="M2191" s="38">
        <v>319.90899999999999</v>
      </c>
      <c r="N2191" s="38">
        <v>0</v>
      </c>
      <c r="O2191" s="38">
        <v>25.593</v>
      </c>
      <c r="P2191" s="38">
        <v>345.50200000000001</v>
      </c>
      <c r="Q2191">
        <v>2024</v>
      </c>
      <c r="R2191">
        <v>1</v>
      </c>
      <c r="S2191">
        <v>0</v>
      </c>
      <c r="T2191" t="s">
        <v>52</v>
      </c>
      <c r="U2191">
        <v>2101</v>
      </c>
    </row>
    <row r="2192" spans="1:21" x14ac:dyDescent="0.25">
      <c r="A2192">
        <v>6750069216</v>
      </c>
      <c r="B2192" s="37">
        <v>45300</v>
      </c>
      <c r="C2192" t="s">
        <v>45</v>
      </c>
      <c r="D2192" t="s">
        <v>70</v>
      </c>
      <c r="E2192" t="s">
        <v>5</v>
      </c>
      <c r="F2192" t="s">
        <v>71</v>
      </c>
      <c r="G2192" t="s">
        <v>49</v>
      </c>
      <c r="H2192" t="s">
        <v>50</v>
      </c>
      <c r="I2192">
        <v>324003</v>
      </c>
      <c r="J2192" t="s">
        <v>10</v>
      </c>
      <c r="K2192" s="38">
        <v>5</v>
      </c>
      <c r="L2192" s="38">
        <v>366.66699999999997</v>
      </c>
      <c r="M2192" s="38">
        <v>1833.335</v>
      </c>
      <c r="N2192" s="38">
        <v>0</v>
      </c>
      <c r="O2192" s="38">
        <v>146.667</v>
      </c>
      <c r="P2192" s="38">
        <v>1980.002</v>
      </c>
      <c r="Q2192">
        <v>2024</v>
      </c>
      <c r="R2192">
        <v>1</v>
      </c>
      <c r="S2192">
        <v>0</v>
      </c>
      <c r="T2192" t="s">
        <v>52</v>
      </c>
      <c r="U2192">
        <v>2101</v>
      </c>
    </row>
    <row r="2193" spans="1:21" x14ac:dyDescent="0.25">
      <c r="A2193">
        <v>6750069216</v>
      </c>
      <c r="B2193" s="37">
        <v>45300</v>
      </c>
      <c r="C2193" t="s">
        <v>45</v>
      </c>
      <c r="D2193" t="s">
        <v>70</v>
      </c>
      <c r="E2193" t="s">
        <v>5</v>
      </c>
      <c r="F2193" t="s">
        <v>71</v>
      </c>
      <c r="G2193" t="s">
        <v>49</v>
      </c>
      <c r="H2193" t="s">
        <v>50</v>
      </c>
      <c r="I2193">
        <v>322110</v>
      </c>
      <c r="J2193" t="s">
        <v>85</v>
      </c>
      <c r="K2193" s="38">
        <v>1</v>
      </c>
      <c r="L2193" s="38">
        <v>281.01799999999997</v>
      </c>
      <c r="M2193" s="38">
        <v>281.01799999999997</v>
      </c>
      <c r="N2193" s="38">
        <v>0</v>
      </c>
      <c r="O2193" s="38">
        <v>22.481000000000002</v>
      </c>
      <c r="P2193" s="38">
        <v>303.49900000000002</v>
      </c>
      <c r="Q2193">
        <v>2024</v>
      </c>
      <c r="R2193">
        <v>1</v>
      </c>
      <c r="S2193">
        <v>0</v>
      </c>
      <c r="T2193" t="s">
        <v>52</v>
      </c>
      <c r="U2193">
        <v>2101</v>
      </c>
    </row>
    <row r="2194" spans="1:21" x14ac:dyDescent="0.25">
      <c r="A2194">
        <v>6750069216</v>
      </c>
      <c r="B2194" s="37">
        <v>45300</v>
      </c>
      <c r="C2194" t="s">
        <v>45</v>
      </c>
      <c r="D2194" t="s">
        <v>70</v>
      </c>
      <c r="E2194" t="s">
        <v>5</v>
      </c>
      <c r="F2194" t="s">
        <v>71</v>
      </c>
      <c r="G2194" t="s">
        <v>49</v>
      </c>
      <c r="H2194" t="s">
        <v>50</v>
      </c>
      <c r="I2194">
        <v>322231</v>
      </c>
      <c r="J2194" t="s">
        <v>120</v>
      </c>
      <c r="K2194" s="38">
        <v>2</v>
      </c>
      <c r="L2194" s="38">
        <v>281.01799999999997</v>
      </c>
      <c r="M2194" s="38">
        <v>562.03599999999994</v>
      </c>
      <c r="N2194" s="38">
        <v>0</v>
      </c>
      <c r="O2194" s="38">
        <v>44.963000000000001</v>
      </c>
      <c r="P2194" s="38">
        <v>606.99900000000002</v>
      </c>
      <c r="Q2194">
        <v>2024</v>
      </c>
      <c r="R2194">
        <v>1</v>
      </c>
      <c r="S2194">
        <v>0</v>
      </c>
      <c r="T2194" t="s">
        <v>52</v>
      </c>
      <c r="U2194">
        <v>2101</v>
      </c>
    </row>
    <row r="2195" spans="1:21" x14ac:dyDescent="0.25">
      <c r="A2195">
        <v>6750069217</v>
      </c>
      <c r="B2195" s="37">
        <v>45300</v>
      </c>
      <c r="C2195" t="s">
        <v>45</v>
      </c>
      <c r="D2195" t="s">
        <v>100</v>
      </c>
      <c r="E2195" t="s">
        <v>5</v>
      </c>
      <c r="F2195" t="s">
        <v>101</v>
      </c>
      <c r="G2195" t="s">
        <v>49</v>
      </c>
      <c r="H2195" t="s">
        <v>50</v>
      </c>
      <c r="I2195">
        <v>320107</v>
      </c>
      <c r="J2195" t="s">
        <v>53</v>
      </c>
      <c r="K2195" s="38">
        <v>4</v>
      </c>
      <c r="L2195" s="38">
        <v>317.77800000000002</v>
      </c>
      <c r="M2195" s="38">
        <v>1271.1120000000001</v>
      </c>
      <c r="N2195" s="38">
        <v>0</v>
      </c>
      <c r="O2195" s="38">
        <v>101.68899999999999</v>
      </c>
      <c r="P2195" s="38">
        <v>1372.8009999999999</v>
      </c>
      <c r="Q2195">
        <v>2024</v>
      </c>
      <c r="R2195">
        <v>1</v>
      </c>
      <c r="S2195">
        <v>0</v>
      </c>
      <c r="T2195" t="s">
        <v>52</v>
      </c>
      <c r="U2195">
        <v>2101</v>
      </c>
    </row>
    <row r="2196" spans="1:21" x14ac:dyDescent="0.25">
      <c r="A2196">
        <v>6750069217</v>
      </c>
      <c r="B2196" s="37">
        <v>45300</v>
      </c>
      <c r="C2196" t="s">
        <v>45</v>
      </c>
      <c r="D2196" t="s">
        <v>100</v>
      </c>
      <c r="E2196" t="s">
        <v>5</v>
      </c>
      <c r="F2196" t="s">
        <v>101</v>
      </c>
      <c r="G2196" t="s">
        <v>49</v>
      </c>
      <c r="H2196" t="s">
        <v>50</v>
      </c>
      <c r="I2196">
        <v>320028</v>
      </c>
      <c r="J2196" t="s">
        <v>11</v>
      </c>
      <c r="K2196" s="38">
        <v>5</v>
      </c>
      <c r="L2196" s="38">
        <v>133.77799999999999</v>
      </c>
      <c r="M2196" s="38">
        <v>668.88800000000003</v>
      </c>
      <c r="N2196" s="38">
        <v>-167.22200000000001</v>
      </c>
      <c r="O2196" s="38">
        <v>53.511000000000003</v>
      </c>
      <c r="P2196" s="38">
        <v>722.399</v>
      </c>
      <c r="Q2196">
        <v>2024</v>
      </c>
      <c r="R2196">
        <v>1</v>
      </c>
      <c r="S2196">
        <v>0.19999952159519302</v>
      </c>
      <c r="T2196" t="s">
        <v>56</v>
      </c>
      <c r="U2196">
        <v>2101</v>
      </c>
    </row>
    <row r="2197" spans="1:21" x14ac:dyDescent="0.25">
      <c r="A2197">
        <v>6750069217</v>
      </c>
      <c r="B2197" s="37">
        <v>45300</v>
      </c>
      <c r="C2197" t="s">
        <v>45</v>
      </c>
      <c r="D2197" t="s">
        <v>100</v>
      </c>
      <c r="E2197" t="s">
        <v>5</v>
      </c>
      <c r="F2197" t="s">
        <v>101</v>
      </c>
      <c r="G2197" t="s">
        <v>49</v>
      </c>
      <c r="H2197" t="s">
        <v>50</v>
      </c>
      <c r="I2197">
        <v>320023</v>
      </c>
      <c r="J2197" t="s">
        <v>9</v>
      </c>
      <c r="K2197" s="38">
        <v>5</v>
      </c>
      <c r="L2197" s="38">
        <v>176.64</v>
      </c>
      <c r="M2197" s="38">
        <v>883.2</v>
      </c>
      <c r="N2197" s="38">
        <v>-220.8</v>
      </c>
      <c r="O2197" s="38">
        <v>70.656000000000006</v>
      </c>
      <c r="P2197" s="38">
        <v>953.85599999999999</v>
      </c>
      <c r="Q2197">
        <v>2024</v>
      </c>
      <c r="R2197">
        <v>1</v>
      </c>
      <c r="S2197">
        <v>0.20000000000000004</v>
      </c>
      <c r="T2197" t="s">
        <v>56</v>
      </c>
      <c r="U2197">
        <v>2101</v>
      </c>
    </row>
    <row r="2198" spans="1:21" x14ac:dyDescent="0.25">
      <c r="A2198">
        <v>6750069217</v>
      </c>
      <c r="B2198" s="37">
        <v>45300</v>
      </c>
      <c r="C2198" t="s">
        <v>45</v>
      </c>
      <c r="D2198" t="s">
        <v>100</v>
      </c>
      <c r="E2198" t="s">
        <v>5</v>
      </c>
      <c r="F2198" t="s">
        <v>101</v>
      </c>
      <c r="G2198" t="s">
        <v>49</v>
      </c>
      <c r="H2198" t="s">
        <v>50</v>
      </c>
      <c r="I2198">
        <v>320118</v>
      </c>
      <c r="J2198" t="s">
        <v>57</v>
      </c>
      <c r="K2198" s="38">
        <v>2</v>
      </c>
      <c r="L2198" s="38">
        <v>210.833</v>
      </c>
      <c r="M2198" s="38">
        <v>421.666</v>
      </c>
      <c r="N2198" s="38">
        <v>0</v>
      </c>
      <c r="O2198" s="38">
        <v>33.732999999999997</v>
      </c>
      <c r="P2198" s="38">
        <v>455.399</v>
      </c>
      <c r="Q2198">
        <v>2024</v>
      </c>
      <c r="R2198">
        <v>1</v>
      </c>
      <c r="S2198">
        <v>0</v>
      </c>
      <c r="T2198" t="s">
        <v>52</v>
      </c>
      <c r="U2198">
        <v>2101</v>
      </c>
    </row>
    <row r="2199" spans="1:21" x14ac:dyDescent="0.25">
      <c r="A2199">
        <v>6750069217</v>
      </c>
      <c r="B2199" s="37">
        <v>45300</v>
      </c>
      <c r="C2199" t="s">
        <v>45</v>
      </c>
      <c r="D2199" t="s">
        <v>100</v>
      </c>
      <c r="E2199" t="s">
        <v>5</v>
      </c>
      <c r="F2199" t="s">
        <v>101</v>
      </c>
      <c r="G2199" t="s">
        <v>49</v>
      </c>
      <c r="H2199" t="s">
        <v>50</v>
      </c>
      <c r="I2199">
        <v>324003</v>
      </c>
      <c r="J2199" t="s">
        <v>10</v>
      </c>
      <c r="K2199" s="38">
        <v>5</v>
      </c>
      <c r="L2199" s="38">
        <v>366.66699999999997</v>
      </c>
      <c r="M2199" s="38">
        <v>1833.335</v>
      </c>
      <c r="N2199" s="38">
        <v>0</v>
      </c>
      <c r="O2199" s="38">
        <v>146.667</v>
      </c>
      <c r="P2199" s="38">
        <v>1980.002</v>
      </c>
      <c r="Q2199">
        <v>2024</v>
      </c>
      <c r="R2199">
        <v>1</v>
      </c>
      <c r="S2199">
        <v>0</v>
      </c>
      <c r="T2199" t="s">
        <v>52</v>
      </c>
      <c r="U2199">
        <v>2101</v>
      </c>
    </row>
    <row r="2200" spans="1:21" x14ac:dyDescent="0.25">
      <c r="A2200">
        <v>6750069217</v>
      </c>
      <c r="B2200" s="37">
        <v>45300</v>
      </c>
      <c r="C2200" t="s">
        <v>45</v>
      </c>
      <c r="D2200" t="s">
        <v>100</v>
      </c>
      <c r="E2200" t="s">
        <v>5</v>
      </c>
      <c r="F2200" t="s">
        <v>101</v>
      </c>
      <c r="G2200" t="s">
        <v>49</v>
      </c>
      <c r="H2200" t="s">
        <v>50</v>
      </c>
      <c r="I2200">
        <v>322110</v>
      </c>
      <c r="J2200" t="s">
        <v>85</v>
      </c>
      <c r="K2200" s="38">
        <v>2</v>
      </c>
      <c r="L2200" s="38">
        <v>281.01799999999997</v>
      </c>
      <c r="M2200" s="38">
        <v>562.03599999999994</v>
      </c>
      <c r="N2200" s="38">
        <v>0</v>
      </c>
      <c r="O2200" s="38">
        <v>44.963000000000001</v>
      </c>
      <c r="P2200" s="38">
        <v>606.99900000000002</v>
      </c>
      <c r="Q2200">
        <v>2024</v>
      </c>
      <c r="R2200">
        <v>1</v>
      </c>
      <c r="S2200">
        <v>0</v>
      </c>
      <c r="T2200" t="s">
        <v>52</v>
      </c>
      <c r="U2200">
        <v>2101</v>
      </c>
    </row>
    <row r="2201" spans="1:21" x14ac:dyDescent="0.25">
      <c r="A2201">
        <v>6750069218</v>
      </c>
      <c r="B2201" s="37">
        <v>45300</v>
      </c>
      <c r="C2201" t="s">
        <v>45</v>
      </c>
      <c r="D2201" t="s">
        <v>125</v>
      </c>
      <c r="E2201" t="s">
        <v>5</v>
      </c>
      <c r="F2201" t="s">
        <v>126</v>
      </c>
      <c r="G2201" t="s">
        <v>49</v>
      </c>
      <c r="H2201" t="s">
        <v>50</v>
      </c>
      <c r="I2201">
        <v>320015</v>
      </c>
      <c r="J2201" t="s">
        <v>51</v>
      </c>
      <c r="K2201" s="38">
        <v>1</v>
      </c>
      <c r="L2201" s="38">
        <v>332.45499999999998</v>
      </c>
      <c r="M2201" s="38">
        <v>332.45499999999998</v>
      </c>
      <c r="N2201" s="38">
        <v>0</v>
      </c>
      <c r="O2201" s="38">
        <v>26.596</v>
      </c>
      <c r="P2201" s="38">
        <v>359.05099999999999</v>
      </c>
      <c r="Q2201">
        <v>2024</v>
      </c>
      <c r="R2201">
        <v>1</v>
      </c>
      <c r="S2201">
        <v>0</v>
      </c>
      <c r="T2201" t="s">
        <v>52</v>
      </c>
      <c r="U2201">
        <v>2101</v>
      </c>
    </row>
    <row r="2202" spans="1:21" x14ac:dyDescent="0.25">
      <c r="A2202">
        <v>6750069218</v>
      </c>
      <c r="B2202" s="37">
        <v>45300</v>
      </c>
      <c r="C2202" t="s">
        <v>45</v>
      </c>
      <c r="D2202" t="s">
        <v>125</v>
      </c>
      <c r="E2202" t="s">
        <v>5</v>
      </c>
      <c r="F2202" t="s">
        <v>126</v>
      </c>
      <c r="G2202" t="s">
        <v>49</v>
      </c>
      <c r="H2202" t="s">
        <v>50</v>
      </c>
      <c r="I2202">
        <v>320028</v>
      </c>
      <c r="J2202" t="s">
        <v>11</v>
      </c>
      <c r="K2202" s="38">
        <v>30</v>
      </c>
      <c r="L2202" s="38">
        <v>133.77799999999999</v>
      </c>
      <c r="M2202" s="38">
        <v>4013.328</v>
      </c>
      <c r="N2202" s="38">
        <v>-1003.332</v>
      </c>
      <c r="O2202" s="38">
        <v>321.06599999999997</v>
      </c>
      <c r="P2202" s="38">
        <v>4334.3940000000002</v>
      </c>
      <c r="Q2202">
        <v>2024</v>
      </c>
      <c r="R2202">
        <v>1</v>
      </c>
      <c r="S2202">
        <v>0.19999952159519302</v>
      </c>
      <c r="T2202" t="s">
        <v>56</v>
      </c>
      <c r="U2202">
        <v>2101</v>
      </c>
    </row>
    <row r="2203" spans="1:21" x14ac:dyDescent="0.25">
      <c r="A2203">
        <v>6750069218</v>
      </c>
      <c r="B2203" s="37">
        <v>45300</v>
      </c>
      <c r="C2203" t="s">
        <v>45</v>
      </c>
      <c r="D2203" t="s">
        <v>125</v>
      </c>
      <c r="E2203" t="s">
        <v>5</v>
      </c>
      <c r="F2203" t="s">
        <v>126</v>
      </c>
      <c r="G2203" t="s">
        <v>49</v>
      </c>
      <c r="H2203" t="s">
        <v>50</v>
      </c>
      <c r="I2203">
        <v>320023</v>
      </c>
      <c r="J2203" t="s">
        <v>9</v>
      </c>
      <c r="K2203" s="38">
        <v>10</v>
      </c>
      <c r="L2203" s="38">
        <v>176.64</v>
      </c>
      <c r="M2203" s="38">
        <v>1766.4</v>
      </c>
      <c r="N2203" s="38">
        <v>-441.6</v>
      </c>
      <c r="O2203" s="38">
        <v>141.31200000000001</v>
      </c>
      <c r="P2203" s="38">
        <v>1907.712</v>
      </c>
      <c r="Q2203">
        <v>2024</v>
      </c>
      <c r="R2203">
        <v>1</v>
      </c>
      <c r="S2203">
        <v>0.20000000000000004</v>
      </c>
      <c r="T2203" t="s">
        <v>56</v>
      </c>
      <c r="U2203">
        <v>2101</v>
      </c>
    </row>
    <row r="2204" spans="1:21" x14ac:dyDescent="0.25">
      <c r="A2204">
        <v>6750069218</v>
      </c>
      <c r="B2204" s="37">
        <v>45300</v>
      </c>
      <c r="C2204" t="s">
        <v>45</v>
      </c>
      <c r="D2204" t="s">
        <v>125</v>
      </c>
      <c r="E2204" t="s">
        <v>5</v>
      </c>
      <c r="F2204" t="s">
        <v>126</v>
      </c>
      <c r="G2204" t="s">
        <v>49</v>
      </c>
      <c r="H2204" t="s">
        <v>50</v>
      </c>
      <c r="I2204">
        <v>320921</v>
      </c>
      <c r="J2204" t="s">
        <v>72</v>
      </c>
      <c r="K2204" s="38">
        <v>2</v>
      </c>
      <c r="L2204" s="38">
        <v>332.45499999999998</v>
      </c>
      <c r="M2204" s="38">
        <v>664.91</v>
      </c>
      <c r="N2204" s="38">
        <v>0</v>
      </c>
      <c r="O2204" s="38">
        <v>53.192999999999998</v>
      </c>
      <c r="P2204" s="38">
        <v>718.10299999999995</v>
      </c>
      <c r="Q2204">
        <v>2024</v>
      </c>
      <c r="R2204">
        <v>1</v>
      </c>
      <c r="S2204">
        <v>0</v>
      </c>
      <c r="T2204" t="s">
        <v>52</v>
      </c>
      <c r="U2204">
        <v>2101</v>
      </c>
    </row>
    <row r="2205" spans="1:21" x14ac:dyDescent="0.25">
      <c r="A2205">
        <v>6750069218</v>
      </c>
      <c r="B2205" s="37">
        <v>45300</v>
      </c>
      <c r="C2205" t="s">
        <v>45</v>
      </c>
      <c r="D2205" t="s">
        <v>125</v>
      </c>
      <c r="E2205" t="s">
        <v>5</v>
      </c>
      <c r="F2205" t="s">
        <v>126</v>
      </c>
      <c r="G2205" t="s">
        <v>49</v>
      </c>
      <c r="H2205" t="s">
        <v>50</v>
      </c>
      <c r="I2205">
        <v>324003</v>
      </c>
      <c r="J2205" t="s">
        <v>10</v>
      </c>
      <c r="K2205" s="38">
        <v>5</v>
      </c>
      <c r="L2205" s="38">
        <v>366.66699999999997</v>
      </c>
      <c r="M2205" s="38">
        <v>1833.335</v>
      </c>
      <c r="N2205" s="38">
        <v>0</v>
      </c>
      <c r="O2205" s="38">
        <v>146.667</v>
      </c>
      <c r="P2205" s="38">
        <v>1980.002</v>
      </c>
      <c r="Q2205">
        <v>2024</v>
      </c>
      <c r="R2205">
        <v>1</v>
      </c>
      <c r="S2205">
        <v>0</v>
      </c>
      <c r="T2205" t="s">
        <v>52</v>
      </c>
      <c r="U2205">
        <v>2101</v>
      </c>
    </row>
    <row r="2206" spans="1:21" x14ac:dyDescent="0.25">
      <c r="A2206">
        <v>6750069219</v>
      </c>
      <c r="B2206" s="37">
        <v>45300</v>
      </c>
      <c r="C2206" t="s">
        <v>45</v>
      </c>
      <c r="D2206" t="s">
        <v>93</v>
      </c>
      <c r="E2206" t="s">
        <v>5</v>
      </c>
      <c r="F2206" t="s">
        <v>94</v>
      </c>
      <c r="G2206" t="s">
        <v>49</v>
      </c>
      <c r="H2206" t="s">
        <v>50</v>
      </c>
      <c r="I2206">
        <v>320015</v>
      </c>
      <c r="J2206" t="s">
        <v>51</v>
      </c>
      <c r="K2206" s="38">
        <v>2</v>
      </c>
      <c r="L2206" s="38">
        <v>332.45499999999998</v>
      </c>
      <c r="M2206" s="38">
        <v>664.91</v>
      </c>
      <c r="N2206" s="38">
        <v>0</v>
      </c>
      <c r="O2206" s="38">
        <v>53.192999999999998</v>
      </c>
      <c r="P2206" s="38">
        <v>718.10299999999995</v>
      </c>
      <c r="Q2206">
        <v>2024</v>
      </c>
      <c r="R2206">
        <v>1</v>
      </c>
      <c r="S2206">
        <v>0</v>
      </c>
      <c r="T2206" t="s">
        <v>52</v>
      </c>
      <c r="U2206">
        <v>2101</v>
      </c>
    </row>
    <row r="2207" spans="1:21" x14ac:dyDescent="0.25">
      <c r="A2207">
        <v>6750069219</v>
      </c>
      <c r="B2207" s="37">
        <v>45300</v>
      </c>
      <c r="C2207" t="s">
        <v>45</v>
      </c>
      <c r="D2207" t="s">
        <v>93</v>
      </c>
      <c r="E2207" t="s">
        <v>5</v>
      </c>
      <c r="F2207" t="s">
        <v>94</v>
      </c>
      <c r="G2207" t="s">
        <v>49</v>
      </c>
      <c r="H2207" t="s">
        <v>50</v>
      </c>
      <c r="I2207">
        <v>320107</v>
      </c>
      <c r="J2207" t="s">
        <v>53</v>
      </c>
      <c r="K2207" s="38">
        <v>2</v>
      </c>
      <c r="L2207" s="38">
        <v>317.77800000000002</v>
      </c>
      <c r="M2207" s="38">
        <v>635.55600000000004</v>
      </c>
      <c r="N2207" s="38">
        <v>0</v>
      </c>
      <c r="O2207" s="38">
        <v>50.844000000000001</v>
      </c>
      <c r="P2207" s="38">
        <v>686.4</v>
      </c>
      <c r="Q2207">
        <v>2024</v>
      </c>
      <c r="R2207">
        <v>1</v>
      </c>
      <c r="S2207">
        <v>0</v>
      </c>
      <c r="T2207" t="s">
        <v>52</v>
      </c>
      <c r="U2207">
        <v>2101</v>
      </c>
    </row>
    <row r="2208" spans="1:21" x14ac:dyDescent="0.25">
      <c r="A2208">
        <v>6750069219</v>
      </c>
      <c r="B2208" s="37">
        <v>45300</v>
      </c>
      <c r="C2208" t="s">
        <v>45</v>
      </c>
      <c r="D2208" t="s">
        <v>93</v>
      </c>
      <c r="E2208" t="s">
        <v>5</v>
      </c>
      <c r="F2208" t="s">
        <v>94</v>
      </c>
      <c r="G2208" t="s">
        <v>49</v>
      </c>
      <c r="H2208" t="s">
        <v>50</v>
      </c>
      <c r="I2208">
        <v>322110</v>
      </c>
      <c r="J2208" t="s">
        <v>85</v>
      </c>
      <c r="K2208" s="38">
        <v>3</v>
      </c>
      <c r="L2208" s="38">
        <v>281.01799999999997</v>
      </c>
      <c r="M2208" s="38">
        <v>843.05399999999997</v>
      </c>
      <c r="N2208" s="38">
        <v>0</v>
      </c>
      <c r="O2208" s="38">
        <v>67.444000000000003</v>
      </c>
      <c r="P2208" s="38">
        <v>910.49800000000005</v>
      </c>
      <c r="Q2208">
        <v>2024</v>
      </c>
      <c r="R2208">
        <v>1</v>
      </c>
      <c r="S2208">
        <v>0</v>
      </c>
      <c r="T2208" t="s">
        <v>52</v>
      </c>
      <c r="U2208">
        <v>2101</v>
      </c>
    </row>
    <row r="2209" spans="1:21" x14ac:dyDescent="0.25">
      <c r="A2209">
        <v>6750069219</v>
      </c>
      <c r="B2209" s="37">
        <v>45300</v>
      </c>
      <c r="C2209" t="s">
        <v>45</v>
      </c>
      <c r="D2209" t="s">
        <v>93</v>
      </c>
      <c r="E2209" t="s">
        <v>5</v>
      </c>
      <c r="F2209" t="s">
        <v>94</v>
      </c>
      <c r="G2209" t="s">
        <v>49</v>
      </c>
      <c r="H2209" t="s">
        <v>50</v>
      </c>
      <c r="I2209">
        <v>322231</v>
      </c>
      <c r="J2209" t="s">
        <v>120</v>
      </c>
      <c r="K2209" s="38">
        <v>3</v>
      </c>
      <c r="L2209" s="38">
        <v>281.01799999999997</v>
      </c>
      <c r="M2209" s="38">
        <v>843.05399999999997</v>
      </c>
      <c r="N2209" s="38">
        <v>0</v>
      </c>
      <c r="O2209" s="38">
        <v>67.444999999999993</v>
      </c>
      <c r="P2209" s="38">
        <v>910.49900000000002</v>
      </c>
      <c r="Q2209">
        <v>2024</v>
      </c>
      <c r="R2209">
        <v>1</v>
      </c>
      <c r="S2209">
        <v>0</v>
      </c>
      <c r="T2209" t="s">
        <v>52</v>
      </c>
      <c r="U2209">
        <v>2101</v>
      </c>
    </row>
    <row r="2210" spans="1:21" x14ac:dyDescent="0.25">
      <c r="A2210">
        <v>6750069221</v>
      </c>
      <c r="B2210" s="37">
        <v>45300</v>
      </c>
      <c r="C2210" t="s">
        <v>45</v>
      </c>
      <c r="D2210" t="s">
        <v>82</v>
      </c>
      <c r="E2210" t="s">
        <v>5</v>
      </c>
      <c r="F2210" t="s">
        <v>83</v>
      </c>
      <c r="G2210" t="s">
        <v>49</v>
      </c>
      <c r="H2210" t="s">
        <v>50</v>
      </c>
      <c r="I2210">
        <v>320028</v>
      </c>
      <c r="J2210" t="s">
        <v>11</v>
      </c>
      <c r="K2210" s="38">
        <v>35</v>
      </c>
      <c r="L2210" s="38">
        <v>133.77799999999999</v>
      </c>
      <c r="M2210" s="38">
        <v>4682.2160000000003</v>
      </c>
      <c r="N2210" s="38">
        <v>-1170.5540000000001</v>
      </c>
      <c r="O2210" s="38">
        <v>374.577</v>
      </c>
      <c r="P2210" s="38">
        <v>5056.7929999999997</v>
      </c>
      <c r="Q2210">
        <v>2024</v>
      </c>
      <c r="R2210">
        <v>1</v>
      </c>
      <c r="S2210">
        <v>0.19999952159519302</v>
      </c>
      <c r="T2210" t="s">
        <v>56</v>
      </c>
      <c r="U2210">
        <v>2101</v>
      </c>
    </row>
    <row r="2211" spans="1:21" x14ac:dyDescent="0.25">
      <c r="A2211">
        <v>6750069221</v>
      </c>
      <c r="B2211" s="37">
        <v>45300</v>
      </c>
      <c r="C2211" t="s">
        <v>45</v>
      </c>
      <c r="D2211" t="s">
        <v>82</v>
      </c>
      <c r="E2211" t="s">
        <v>5</v>
      </c>
      <c r="F2211" t="s">
        <v>83</v>
      </c>
      <c r="G2211" t="s">
        <v>49</v>
      </c>
      <c r="H2211" t="s">
        <v>50</v>
      </c>
      <c r="I2211">
        <v>320023</v>
      </c>
      <c r="J2211" t="s">
        <v>9</v>
      </c>
      <c r="K2211" s="38">
        <v>20</v>
      </c>
      <c r="L2211" s="38">
        <v>176.64</v>
      </c>
      <c r="M2211" s="38">
        <v>3532.8</v>
      </c>
      <c r="N2211" s="38">
        <v>-883.2</v>
      </c>
      <c r="O2211" s="38">
        <v>282.62400000000002</v>
      </c>
      <c r="P2211" s="38">
        <v>3815.424</v>
      </c>
      <c r="Q2211">
        <v>2024</v>
      </c>
      <c r="R2211">
        <v>1</v>
      </c>
      <c r="S2211">
        <v>0.20000000000000004</v>
      </c>
      <c r="T2211" t="s">
        <v>56</v>
      </c>
      <c r="U2211">
        <v>2101</v>
      </c>
    </row>
    <row r="2212" spans="1:21" x14ac:dyDescent="0.25">
      <c r="A2212">
        <v>6750069221</v>
      </c>
      <c r="B2212" s="37">
        <v>45300</v>
      </c>
      <c r="C2212" t="s">
        <v>45</v>
      </c>
      <c r="D2212" t="s">
        <v>82</v>
      </c>
      <c r="E2212" t="s">
        <v>5</v>
      </c>
      <c r="F2212" t="s">
        <v>83</v>
      </c>
      <c r="G2212" t="s">
        <v>49</v>
      </c>
      <c r="H2212" t="s">
        <v>50</v>
      </c>
      <c r="I2212">
        <v>320118</v>
      </c>
      <c r="J2212" t="s">
        <v>57</v>
      </c>
      <c r="K2212" s="38">
        <v>20</v>
      </c>
      <c r="L2212" s="38">
        <v>210.833</v>
      </c>
      <c r="M2212" s="38">
        <v>4216.66</v>
      </c>
      <c r="N2212" s="38">
        <v>0</v>
      </c>
      <c r="O2212" s="38">
        <v>337.33300000000003</v>
      </c>
      <c r="P2212" s="38">
        <v>4553.9930000000004</v>
      </c>
      <c r="Q2212">
        <v>2024</v>
      </c>
      <c r="R2212">
        <v>1</v>
      </c>
      <c r="S2212">
        <v>0</v>
      </c>
      <c r="T2212" t="s">
        <v>52</v>
      </c>
      <c r="U2212">
        <v>2101</v>
      </c>
    </row>
    <row r="2213" spans="1:21" x14ac:dyDescent="0.25">
      <c r="A2213">
        <v>6750069222</v>
      </c>
      <c r="B2213" s="37">
        <v>45300</v>
      </c>
      <c r="C2213" t="s">
        <v>45</v>
      </c>
      <c r="D2213" t="s">
        <v>121</v>
      </c>
      <c r="E2213" t="s">
        <v>5</v>
      </c>
      <c r="F2213" t="s">
        <v>122</v>
      </c>
      <c r="G2213" t="s">
        <v>49</v>
      </c>
      <c r="H2213" t="s">
        <v>50</v>
      </c>
      <c r="I2213">
        <v>320015</v>
      </c>
      <c r="J2213" t="s">
        <v>51</v>
      </c>
      <c r="K2213" s="38">
        <v>2</v>
      </c>
      <c r="L2213" s="38">
        <v>332.45499999999998</v>
      </c>
      <c r="M2213" s="38">
        <v>664.91</v>
      </c>
      <c r="N2213" s="38">
        <v>0</v>
      </c>
      <c r="O2213" s="38">
        <v>53.194000000000003</v>
      </c>
      <c r="P2213" s="38">
        <v>718.10400000000004</v>
      </c>
      <c r="Q2213">
        <v>2024</v>
      </c>
      <c r="R2213">
        <v>1</v>
      </c>
      <c r="S2213">
        <v>0</v>
      </c>
      <c r="T2213" t="s">
        <v>52</v>
      </c>
      <c r="U2213">
        <v>2101</v>
      </c>
    </row>
    <row r="2214" spans="1:21" x14ac:dyDescent="0.25">
      <c r="A2214">
        <v>6750069222</v>
      </c>
      <c r="B2214" s="37">
        <v>45300</v>
      </c>
      <c r="C2214" t="s">
        <v>45</v>
      </c>
      <c r="D2214" t="s">
        <v>121</v>
      </c>
      <c r="E2214" t="s">
        <v>5</v>
      </c>
      <c r="F2214" t="s">
        <v>122</v>
      </c>
      <c r="G2214" t="s">
        <v>49</v>
      </c>
      <c r="H2214" t="s">
        <v>50</v>
      </c>
      <c r="I2214">
        <v>320107</v>
      </c>
      <c r="J2214" t="s">
        <v>53</v>
      </c>
      <c r="K2214" s="38">
        <v>2</v>
      </c>
      <c r="L2214" s="38">
        <v>317.77800000000002</v>
      </c>
      <c r="M2214" s="38">
        <v>635.55600000000004</v>
      </c>
      <c r="N2214" s="38">
        <v>0</v>
      </c>
      <c r="O2214" s="38">
        <v>50.844000000000001</v>
      </c>
      <c r="P2214" s="38">
        <v>686.4</v>
      </c>
      <c r="Q2214">
        <v>2024</v>
      </c>
      <c r="R2214">
        <v>1</v>
      </c>
      <c r="S2214">
        <v>0</v>
      </c>
      <c r="T2214" t="s">
        <v>52</v>
      </c>
      <c r="U2214">
        <v>2101</v>
      </c>
    </row>
    <row r="2215" spans="1:21" x14ac:dyDescent="0.25">
      <c r="A2215">
        <v>6750069222</v>
      </c>
      <c r="B2215" s="37">
        <v>45300</v>
      </c>
      <c r="C2215" t="s">
        <v>45</v>
      </c>
      <c r="D2215" t="s">
        <v>121</v>
      </c>
      <c r="E2215" t="s">
        <v>5</v>
      </c>
      <c r="F2215" t="s">
        <v>122</v>
      </c>
      <c r="G2215" t="s">
        <v>49</v>
      </c>
      <c r="H2215" t="s">
        <v>50</v>
      </c>
      <c r="I2215">
        <v>320108</v>
      </c>
      <c r="J2215" t="s">
        <v>73</v>
      </c>
      <c r="K2215" s="38">
        <v>2</v>
      </c>
      <c r="L2215" s="38">
        <v>319.90899999999999</v>
      </c>
      <c r="M2215" s="38">
        <v>639.81799999999998</v>
      </c>
      <c r="N2215" s="38">
        <v>0</v>
      </c>
      <c r="O2215" s="38">
        <v>51.185000000000002</v>
      </c>
      <c r="P2215" s="38">
        <v>691.00300000000004</v>
      </c>
      <c r="Q2215">
        <v>2024</v>
      </c>
      <c r="R2215">
        <v>1</v>
      </c>
      <c r="S2215">
        <v>0</v>
      </c>
      <c r="T2215" t="s">
        <v>52</v>
      </c>
      <c r="U2215">
        <v>2101</v>
      </c>
    </row>
    <row r="2216" spans="1:21" x14ac:dyDescent="0.25">
      <c r="A2216">
        <v>6750069223</v>
      </c>
      <c r="B2216" s="37">
        <v>45300</v>
      </c>
      <c r="C2216" t="s">
        <v>45</v>
      </c>
      <c r="D2216" t="s">
        <v>95</v>
      </c>
      <c r="E2216" t="s">
        <v>5</v>
      </c>
      <c r="F2216" t="s">
        <v>96</v>
      </c>
      <c r="G2216" t="s">
        <v>49</v>
      </c>
      <c r="H2216" t="s">
        <v>50</v>
      </c>
      <c r="I2216">
        <v>320023</v>
      </c>
      <c r="J2216" t="s">
        <v>9</v>
      </c>
      <c r="K2216" s="38">
        <v>20</v>
      </c>
      <c r="L2216" s="38">
        <v>176.64</v>
      </c>
      <c r="M2216" s="38">
        <v>3532.8</v>
      </c>
      <c r="N2216" s="38">
        <v>-883.2</v>
      </c>
      <c r="O2216" s="38">
        <v>282.62400000000002</v>
      </c>
      <c r="P2216" s="38">
        <v>3815.424</v>
      </c>
      <c r="Q2216">
        <v>2024</v>
      </c>
      <c r="R2216">
        <v>1</v>
      </c>
      <c r="S2216">
        <v>0.20000000000000004</v>
      </c>
      <c r="T2216" t="s">
        <v>56</v>
      </c>
      <c r="U2216">
        <v>2101</v>
      </c>
    </row>
    <row r="2217" spans="1:21" x14ac:dyDescent="0.25">
      <c r="A2217">
        <v>6750069223</v>
      </c>
      <c r="B2217" s="37">
        <v>45300</v>
      </c>
      <c r="C2217" t="s">
        <v>45</v>
      </c>
      <c r="D2217" t="s">
        <v>95</v>
      </c>
      <c r="E2217" t="s">
        <v>5</v>
      </c>
      <c r="F2217" t="s">
        <v>96</v>
      </c>
      <c r="G2217" t="s">
        <v>49</v>
      </c>
      <c r="H2217" t="s">
        <v>50</v>
      </c>
      <c r="I2217">
        <v>324003</v>
      </c>
      <c r="J2217" t="s">
        <v>10</v>
      </c>
      <c r="K2217" s="38">
        <v>12</v>
      </c>
      <c r="L2217" s="38">
        <v>366.66699999999997</v>
      </c>
      <c r="M2217" s="38">
        <v>4400.0039999999999</v>
      </c>
      <c r="N2217" s="38">
        <v>0</v>
      </c>
      <c r="O2217" s="38">
        <v>352</v>
      </c>
      <c r="P2217" s="38">
        <v>4752.0039999999999</v>
      </c>
      <c r="Q2217">
        <v>2024</v>
      </c>
      <c r="R2217">
        <v>1</v>
      </c>
      <c r="S2217">
        <v>0</v>
      </c>
      <c r="T2217" t="s">
        <v>52</v>
      </c>
      <c r="U2217">
        <v>2101</v>
      </c>
    </row>
    <row r="2218" spans="1:21" x14ac:dyDescent="0.25">
      <c r="A2218">
        <v>6750069224</v>
      </c>
      <c r="B2218" s="37">
        <v>45300</v>
      </c>
      <c r="C2218" t="s">
        <v>45</v>
      </c>
      <c r="D2218" t="s">
        <v>97</v>
      </c>
      <c r="E2218" t="s">
        <v>5</v>
      </c>
      <c r="F2218" t="s">
        <v>98</v>
      </c>
      <c r="G2218" t="s">
        <v>49</v>
      </c>
      <c r="H2218" t="s">
        <v>99</v>
      </c>
      <c r="I2218">
        <v>320020</v>
      </c>
      <c r="J2218" t="s">
        <v>84</v>
      </c>
      <c r="K2218" s="38">
        <v>5</v>
      </c>
      <c r="L2218" s="38">
        <v>254.22200000000001</v>
      </c>
      <c r="M2218" s="38">
        <v>1271.1120000000001</v>
      </c>
      <c r="N2218" s="38">
        <v>-317.77800000000002</v>
      </c>
      <c r="O2218" s="38">
        <v>101.68899999999999</v>
      </c>
      <c r="P2218" s="38">
        <v>1372.8009999999999</v>
      </c>
      <c r="Q2218">
        <v>2024</v>
      </c>
      <c r="R2218">
        <v>1</v>
      </c>
      <c r="S2218">
        <v>0.20000025174839259</v>
      </c>
      <c r="T2218" t="s">
        <v>56</v>
      </c>
      <c r="U2218">
        <v>2101</v>
      </c>
    </row>
    <row r="2219" spans="1:21" x14ac:dyDescent="0.25">
      <c r="A2219">
        <v>6750069224</v>
      </c>
      <c r="B2219" s="37">
        <v>45300</v>
      </c>
      <c r="C2219" t="s">
        <v>45</v>
      </c>
      <c r="D2219" t="s">
        <v>97</v>
      </c>
      <c r="E2219" t="s">
        <v>5</v>
      </c>
      <c r="F2219" t="s">
        <v>98</v>
      </c>
      <c r="G2219" t="s">
        <v>49</v>
      </c>
      <c r="H2219" t="s">
        <v>99</v>
      </c>
      <c r="I2219">
        <v>324003</v>
      </c>
      <c r="J2219" t="s">
        <v>10</v>
      </c>
      <c r="K2219" s="38">
        <v>100</v>
      </c>
      <c r="L2219" s="38">
        <v>366.66699999999997</v>
      </c>
      <c r="M2219" s="38">
        <v>36666.699999999997</v>
      </c>
      <c r="N2219" s="38">
        <v>0</v>
      </c>
      <c r="O2219" s="38">
        <v>2933.3359999999998</v>
      </c>
      <c r="P2219" s="38">
        <v>39600.036</v>
      </c>
      <c r="Q2219">
        <v>2024</v>
      </c>
      <c r="R2219">
        <v>1</v>
      </c>
      <c r="S2219">
        <v>0</v>
      </c>
      <c r="T2219" t="s">
        <v>52</v>
      </c>
      <c r="U2219">
        <v>2101</v>
      </c>
    </row>
    <row r="2220" spans="1:21" x14ac:dyDescent="0.25">
      <c r="A2220">
        <v>6750069225</v>
      </c>
      <c r="B2220" s="37">
        <v>45300</v>
      </c>
      <c r="C2220" t="s">
        <v>45</v>
      </c>
      <c r="D2220" t="s">
        <v>89</v>
      </c>
      <c r="E2220" t="s">
        <v>5</v>
      </c>
      <c r="F2220" t="s">
        <v>90</v>
      </c>
      <c r="G2220" t="s">
        <v>49</v>
      </c>
      <c r="H2220" t="s">
        <v>50</v>
      </c>
      <c r="I2220">
        <v>320015</v>
      </c>
      <c r="J2220" t="s">
        <v>51</v>
      </c>
      <c r="K2220" s="38">
        <v>5</v>
      </c>
      <c r="L2220" s="38">
        <v>332.45499999999998</v>
      </c>
      <c r="M2220" s="38">
        <v>1662.2750000000001</v>
      </c>
      <c r="N2220" s="38">
        <v>0</v>
      </c>
      <c r="O2220" s="38">
        <v>132.982</v>
      </c>
      <c r="P2220" s="38">
        <v>1795.2570000000001</v>
      </c>
      <c r="Q2220">
        <v>2024</v>
      </c>
      <c r="R2220">
        <v>1</v>
      </c>
      <c r="S2220">
        <v>0</v>
      </c>
      <c r="T2220" t="s">
        <v>52</v>
      </c>
      <c r="U2220">
        <v>2101</v>
      </c>
    </row>
    <row r="2221" spans="1:21" x14ac:dyDescent="0.25">
      <c r="A2221">
        <v>6750069225</v>
      </c>
      <c r="B2221" s="37">
        <v>45300</v>
      </c>
      <c r="C2221" t="s">
        <v>45</v>
      </c>
      <c r="D2221" t="s">
        <v>89</v>
      </c>
      <c r="E2221" t="s">
        <v>5</v>
      </c>
      <c r="F2221" t="s">
        <v>90</v>
      </c>
      <c r="G2221" t="s">
        <v>49</v>
      </c>
      <c r="H2221" t="s">
        <v>50</v>
      </c>
      <c r="I2221">
        <v>320028</v>
      </c>
      <c r="J2221" t="s">
        <v>11</v>
      </c>
      <c r="K2221" s="38">
        <v>10</v>
      </c>
      <c r="L2221" s="38">
        <v>133.77799999999999</v>
      </c>
      <c r="M2221" s="38">
        <v>1337.7760000000001</v>
      </c>
      <c r="N2221" s="38">
        <v>-334.44400000000002</v>
      </c>
      <c r="O2221" s="38">
        <v>107.02200000000001</v>
      </c>
      <c r="P2221" s="38">
        <v>1444.798</v>
      </c>
      <c r="Q2221">
        <v>2024</v>
      </c>
      <c r="R2221">
        <v>1</v>
      </c>
      <c r="S2221">
        <v>0.19999952159519302</v>
      </c>
      <c r="T2221" t="s">
        <v>56</v>
      </c>
      <c r="U2221">
        <v>2101</v>
      </c>
    </row>
    <row r="2222" spans="1:21" x14ac:dyDescent="0.25">
      <c r="A2222">
        <v>6750069225</v>
      </c>
      <c r="B2222" s="37">
        <v>45300</v>
      </c>
      <c r="C2222" t="s">
        <v>45</v>
      </c>
      <c r="D2222" t="s">
        <v>89</v>
      </c>
      <c r="E2222" t="s">
        <v>5</v>
      </c>
      <c r="F2222" t="s">
        <v>90</v>
      </c>
      <c r="G2222" t="s">
        <v>49</v>
      </c>
      <c r="H2222" t="s">
        <v>50</v>
      </c>
      <c r="I2222">
        <v>320023</v>
      </c>
      <c r="J2222" t="s">
        <v>9</v>
      </c>
      <c r="K2222" s="38">
        <v>10</v>
      </c>
      <c r="L2222" s="38">
        <v>176.64</v>
      </c>
      <c r="M2222" s="38">
        <v>1766.4</v>
      </c>
      <c r="N2222" s="38">
        <v>-441.6</v>
      </c>
      <c r="O2222" s="38">
        <v>141.31200000000001</v>
      </c>
      <c r="P2222" s="38">
        <v>1907.712</v>
      </c>
      <c r="Q2222">
        <v>2024</v>
      </c>
      <c r="R2222">
        <v>1</v>
      </c>
      <c r="S2222">
        <v>0.20000000000000004</v>
      </c>
      <c r="T2222" t="s">
        <v>56</v>
      </c>
      <c r="U2222">
        <v>2101</v>
      </c>
    </row>
    <row r="2223" spans="1:21" x14ac:dyDescent="0.25">
      <c r="A2223">
        <v>6750069225</v>
      </c>
      <c r="B2223" s="37">
        <v>45300</v>
      </c>
      <c r="C2223" t="s">
        <v>45</v>
      </c>
      <c r="D2223" t="s">
        <v>89</v>
      </c>
      <c r="E2223" t="s">
        <v>5</v>
      </c>
      <c r="F2223" t="s">
        <v>90</v>
      </c>
      <c r="G2223" t="s">
        <v>49</v>
      </c>
      <c r="H2223" t="s">
        <v>50</v>
      </c>
      <c r="I2223">
        <v>320917</v>
      </c>
      <c r="J2223" t="s">
        <v>54</v>
      </c>
      <c r="K2223" s="38">
        <v>3</v>
      </c>
      <c r="L2223" s="38">
        <v>317.77800000000002</v>
      </c>
      <c r="M2223" s="38">
        <v>953.33399999999995</v>
      </c>
      <c r="N2223" s="38">
        <v>0</v>
      </c>
      <c r="O2223" s="38">
        <v>76.266999999999996</v>
      </c>
      <c r="P2223" s="38">
        <v>1029.6010000000001</v>
      </c>
      <c r="Q2223">
        <v>2024</v>
      </c>
      <c r="R2223">
        <v>1</v>
      </c>
      <c r="S2223">
        <v>0</v>
      </c>
      <c r="T2223" t="s">
        <v>52</v>
      </c>
      <c r="U2223">
        <v>2101</v>
      </c>
    </row>
    <row r="2224" spans="1:21" x14ac:dyDescent="0.25">
      <c r="A2224">
        <v>6750069225</v>
      </c>
      <c r="B2224" s="37">
        <v>45300</v>
      </c>
      <c r="C2224" t="s">
        <v>45</v>
      </c>
      <c r="D2224" t="s">
        <v>89</v>
      </c>
      <c r="E2224" t="s">
        <v>5</v>
      </c>
      <c r="F2224" t="s">
        <v>90</v>
      </c>
      <c r="G2224" t="s">
        <v>49</v>
      </c>
      <c r="H2224" t="s">
        <v>50</v>
      </c>
      <c r="I2224">
        <v>320020</v>
      </c>
      <c r="J2224" t="s">
        <v>84</v>
      </c>
      <c r="K2224" s="38">
        <v>20</v>
      </c>
      <c r="L2224" s="38">
        <v>254.22200000000001</v>
      </c>
      <c r="M2224" s="38">
        <v>5084.4480000000003</v>
      </c>
      <c r="N2224" s="38">
        <v>-1271.1120000000001</v>
      </c>
      <c r="O2224" s="38">
        <v>406.755</v>
      </c>
      <c r="P2224" s="38">
        <v>5491.2030000000004</v>
      </c>
      <c r="Q2224">
        <v>2024</v>
      </c>
      <c r="R2224">
        <v>1</v>
      </c>
      <c r="S2224">
        <v>0.20000025174839259</v>
      </c>
      <c r="T2224" t="s">
        <v>56</v>
      </c>
      <c r="U2224">
        <v>2101</v>
      </c>
    </row>
    <row r="2225" spans="1:21" x14ac:dyDescent="0.25">
      <c r="A2225">
        <v>6750069225</v>
      </c>
      <c r="B2225" s="37">
        <v>45300</v>
      </c>
      <c r="C2225" t="s">
        <v>45</v>
      </c>
      <c r="D2225" t="s">
        <v>89</v>
      </c>
      <c r="E2225" t="s">
        <v>5</v>
      </c>
      <c r="F2225" t="s">
        <v>90</v>
      </c>
      <c r="G2225" t="s">
        <v>49</v>
      </c>
      <c r="H2225" t="s">
        <v>50</v>
      </c>
      <c r="I2225">
        <v>324003</v>
      </c>
      <c r="J2225" t="s">
        <v>10</v>
      </c>
      <c r="K2225" s="38">
        <v>5</v>
      </c>
      <c r="L2225" s="38">
        <v>366.66699999999997</v>
      </c>
      <c r="M2225" s="38">
        <v>1833.335</v>
      </c>
      <c r="N2225" s="38">
        <v>0</v>
      </c>
      <c r="O2225" s="38">
        <v>146.667</v>
      </c>
      <c r="P2225" s="38">
        <v>1980.002</v>
      </c>
      <c r="Q2225">
        <v>2024</v>
      </c>
      <c r="R2225">
        <v>1</v>
      </c>
      <c r="S2225">
        <v>0</v>
      </c>
      <c r="T2225" t="s">
        <v>52</v>
      </c>
      <c r="U2225">
        <v>2101</v>
      </c>
    </row>
    <row r="2226" spans="1:21" x14ac:dyDescent="0.25">
      <c r="A2226">
        <v>6750069226</v>
      </c>
      <c r="B2226" s="37">
        <v>45300</v>
      </c>
      <c r="C2226" t="s">
        <v>45</v>
      </c>
      <c r="D2226" t="s">
        <v>97</v>
      </c>
      <c r="E2226" t="s">
        <v>5</v>
      </c>
      <c r="F2226" t="s">
        <v>98</v>
      </c>
      <c r="G2226" t="s">
        <v>49</v>
      </c>
      <c r="H2226" t="s">
        <v>99</v>
      </c>
      <c r="I2226">
        <v>320028</v>
      </c>
      <c r="J2226" t="s">
        <v>11</v>
      </c>
      <c r="K2226" s="38">
        <v>30</v>
      </c>
      <c r="L2226" s="38">
        <v>133.77799999999999</v>
      </c>
      <c r="M2226" s="38">
        <v>4013.328</v>
      </c>
      <c r="N2226" s="38">
        <v>-1003.332</v>
      </c>
      <c r="O2226" s="38">
        <v>321.06599999999997</v>
      </c>
      <c r="P2226" s="38">
        <v>4334.3940000000002</v>
      </c>
      <c r="Q2226">
        <v>2024</v>
      </c>
      <c r="R2226">
        <v>1</v>
      </c>
      <c r="S2226">
        <v>0.19999952159519302</v>
      </c>
      <c r="T2226" t="s">
        <v>56</v>
      </c>
      <c r="U2226">
        <v>2101</v>
      </c>
    </row>
    <row r="2227" spans="1:21" x14ac:dyDescent="0.25">
      <c r="A2227">
        <v>6750069226</v>
      </c>
      <c r="B2227" s="37">
        <v>45300</v>
      </c>
      <c r="C2227" t="s">
        <v>45</v>
      </c>
      <c r="D2227" t="s">
        <v>97</v>
      </c>
      <c r="E2227" t="s">
        <v>5</v>
      </c>
      <c r="F2227" t="s">
        <v>98</v>
      </c>
      <c r="G2227" t="s">
        <v>49</v>
      </c>
      <c r="H2227" t="s">
        <v>99</v>
      </c>
      <c r="I2227">
        <v>320023</v>
      </c>
      <c r="J2227" t="s">
        <v>9</v>
      </c>
      <c r="K2227" s="38">
        <v>40</v>
      </c>
      <c r="L2227" s="38">
        <v>176.64</v>
      </c>
      <c r="M2227" s="38">
        <v>7065.6</v>
      </c>
      <c r="N2227" s="38">
        <v>-1766.4</v>
      </c>
      <c r="O2227" s="38">
        <v>565.24800000000005</v>
      </c>
      <c r="P2227" s="38">
        <v>7630.848</v>
      </c>
      <c r="Q2227">
        <v>2024</v>
      </c>
      <c r="R2227">
        <v>1</v>
      </c>
      <c r="S2227">
        <v>0.20000000000000004</v>
      </c>
      <c r="T2227" t="s">
        <v>56</v>
      </c>
      <c r="U2227">
        <v>2101</v>
      </c>
    </row>
    <row r="2228" spans="1:21" x14ac:dyDescent="0.25">
      <c r="A2228">
        <v>6750069226</v>
      </c>
      <c r="B2228" s="37">
        <v>45300</v>
      </c>
      <c r="C2228" t="s">
        <v>45</v>
      </c>
      <c r="D2228" t="s">
        <v>97</v>
      </c>
      <c r="E2228" t="s">
        <v>5</v>
      </c>
      <c r="F2228" t="s">
        <v>98</v>
      </c>
      <c r="G2228" t="s">
        <v>49</v>
      </c>
      <c r="H2228" t="s">
        <v>99</v>
      </c>
      <c r="I2228">
        <v>320020</v>
      </c>
      <c r="J2228" t="s">
        <v>84</v>
      </c>
      <c r="K2228" s="38">
        <v>2</v>
      </c>
      <c r="L2228" s="38">
        <v>254.22300000000001</v>
      </c>
      <c r="M2228" s="38">
        <v>508.44499999999999</v>
      </c>
      <c r="N2228" s="38">
        <v>-127.111</v>
      </c>
      <c r="O2228" s="38">
        <v>40.676000000000002</v>
      </c>
      <c r="P2228" s="38">
        <v>549.12099999999998</v>
      </c>
      <c r="Q2228">
        <v>2024</v>
      </c>
      <c r="R2228">
        <v>1</v>
      </c>
      <c r="S2228">
        <v>0.199999370630801</v>
      </c>
      <c r="T2228" t="s">
        <v>56</v>
      </c>
      <c r="U2228">
        <v>2101</v>
      </c>
    </row>
    <row r="2229" spans="1:21" x14ac:dyDescent="0.25">
      <c r="A2229">
        <v>6750069243</v>
      </c>
      <c r="B2229" s="37">
        <v>45300</v>
      </c>
      <c r="C2229" t="s">
        <v>45</v>
      </c>
      <c r="D2229" t="s">
        <v>102</v>
      </c>
      <c r="E2229" t="s">
        <v>5</v>
      </c>
      <c r="F2229" t="s">
        <v>103</v>
      </c>
      <c r="G2229" t="s">
        <v>49</v>
      </c>
      <c r="H2229" t="s">
        <v>76</v>
      </c>
      <c r="I2229">
        <v>320028</v>
      </c>
      <c r="J2229" t="s">
        <v>11</v>
      </c>
      <c r="K2229" s="38">
        <v>5</v>
      </c>
      <c r="L2229" s="38">
        <v>133.77799999999999</v>
      </c>
      <c r="M2229" s="38">
        <v>668.88800000000003</v>
      </c>
      <c r="N2229" s="38">
        <v>-167.22200000000001</v>
      </c>
      <c r="O2229" s="38">
        <v>53.511000000000003</v>
      </c>
      <c r="P2229" s="38">
        <v>722.399</v>
      </c>
      <c r="Q2229">
        <v>2024</v>
      </c>
      <c r="R2229">
        <v>1</v>
      </c>
      <c r="S2229">
        <v>0.19999952159519302</v>
      </c>
      <c r="T2229" t="s">
        <v>56</v>
      </c>
      <c r="U2229">
        <v>2103</v>
      </c>
    </row>
    <row r="2230" spans="1:21" x14ac:dyDescent="0.25">
      <c r="A2230">
        <v>6750069243</v>
      </c>
      <c r="B2230" s="37">
        <v>45300</v>
      </c>
      <c r="C2230" t="s">
        <v>45</v>
      </c>
      <c r="D2230" t="s">
        <v>102</v>
      </c>
      <c r="E2230" t="s">
        <v>5</v>
      </c>
      <c r="F2230" t="s">
        <v>103</v>
      </c>
      <c r="G2230" t="s">
        <v>49</v>
      </c>
      <c r="H2230" t="s">
        <v>76</v>
      </c>
      <c r="I2230">
        <v>324003</v>
      </c>
      <c r="J2230" t="s">
        <v>10</v>
      </c>
      <c r="K2230" s="38">
        <v>10</v>
      </c>
      <c r="L2230" s="38">
        <v>366.66699999999997</v>
      </c>
      <c r="M2230" s="38">
        <v>3666.67</v>
      </c>
      <c r="N2230" s="38">
        <v>0</v>
      </c>
      <c r="O2230" s="38">
        <v>293.33499999999998</v>
      </c>
      <c r="P2230" s="38">
        <v>3960.0050000000001</v>
      </c>
      <c r="Q2230">
        <v>2024</v>
      </c>
      <c r="R2230">
        <v>1</v>
      </c>
      <c r="S2230">
        <v>0</v>
      </c>
      <c r="T2230" t="s">
        <v>52</v>
      </c>
      <c r="U2230">
        <v>2103</v>
      </c>
    </row>
    <row r="2231" spans="1:21" x14ac:dyDescent="0.25">
      <c r="A2231">
        <v>6750069243</v>
      </c>
      <c r="B2231" s="37">
        <v>45300</v>
      </c>
      <c r="C2231" t="s">
        <v>45</v>
      </c>
      <c r="D2231" t="s">
        <v>102</v>
      </c>
      <c r="E2231" t="s">
        <v>5</v>
      </c>
      <c r="F2231" t="s">
        <v>103</v>
      </c>
      <c r="G2231" t="s">
        <v>49</v>
      </c>
      <c r="H2231" t="s">
        <v>76</v>
      </c>
      <c r="I2231">
        <v>322000</v>
      </c>
      <c r="J2231" t="s">
        <v>69</v>
      </c>
      <c r="K2231" s="38">
        <v>1</v>
      </c>
      <c r="L2231" s="38">
        <v>281.01799999999997</v>
      </c>
      <c r="M2231" s="38">
        <v>281.01799999999997</v>
      </c>
      <c r="N2231" s="38">
        <v>0</v>
      </c>
      <c r="O2231" s="38">
        <v>22.481000000000002</v>
      </c>
      <c r="P2231" s="38">
        <v>303.49900000000002</v>
      </c>
      <c r="Q2231">
        <v>2024</v>
      </c>
      <c r="R2231">
        <v>1</v>
      </c>
      <c r="S2231">
        <v>0</v>
      </c>
      <c r="T2231" t="s">
        <v>52</v>
      </c>
      <c r="U2231">
        <v>2103</v>
      </c>
    </row>
    <row r="2232" spans="1:21" x14ac:dyDescent="0.25">
      <c r="A2232">
        <v>6750069243</v>
      </c>
      <c r="B2232" s="37">
        <v>45300</v>
      </c>
      <c r="C2232" t="s">
        <v>45</v>
      </c>
      <c r="D2232" t="s">
        <v>102</v>
      </c>
      <c r="E2232" t="s">
        <v>5</v>
      </c>
      <c r="F2232" t="s">
        <v>103</v>
      </c>
      <c r="G2232" t="s">
        <v>49</v>
      </c>
      <c r="H2232" t="s">
        <v>76</v>
      </c>
      <c r="I2232">
        <v>322110</v>
      </c>
      <c r="J2232" t="s">
        <v>85</v>
      </c>
      <c r="K2232" s="38">
        <v>1</v>
      </c>
      <c r="L2232" s="38">
        <v>281.01799999999997</v>
      </c>
      <c r="M2232" s="38">
        <v>281.01799999999997</v>
      </c>
      <c r="N2232" s="38">
        <v>0</v>
      </c>
      <c r="O2232" s="38">
        <v>22.481000000000002</v>
      </c>
      <c r="P2232" s="38">
        <v>303.49900000000002</v>
      </c>
      <c r="Q2232">
        <v>2024</v>
      </c>
      <c r="R2232">
        <v>1</v>
      </c>
      <c r="S2232">
        <v>0</v>
      </c>
      <c r="T2232" t="s">
        <v>52</v>
      </c>
      <c r="U2232">
        <v>2103</v>
      </c>
    </row>
    <row r="2233" spans="1:21" x14ac:dyDescent="0.25">
      <c r="A2233">
        <v>6750069243</v>
      </c>
      <c r="B2233" s="37">
        <v>45300</v>
      </c>
      <c r="C2233" t="s">
        <v>45</v>
      </c>
      <c r="D2233" t="s">
        <v>102</v>
      </c>
      <c r="E2233" t="s">
        <v>5</v>
      </c>
      <c r="F2233" t="s">
        <v>103</v>
      </c>
      <c r="G2233" t="s">
        <v>49</v>
      </c>
      <c r="H2233" t="s">
        <v>76</v>
      </c>
      <c r="I2233">
        <v>322231</v>
      </c>
      <c r="J2233" t="s">
        <v>120</v>
      </c>
      <c r="K2233" s="38">
        <v>1</v>
      </c>
      <c r="L2233" s="38">
        <v>281.01799999999997</v>
      </c>
      <c r="M2233" s="38">
        <v>281.01799999999997</v>
      </c>
      <c r="N2233" s="38">
        <v>0</v>
      </c>
      <c r="O2233" s="38">
        <v>22.481000000000002</v>
      </c>
      <c r="P2233" s="38">
        <v>303.49900000000002</v>
      </c>
      <c r="Q2233">
        <v>2024</v>
      </c>
      <c r="R2233">
        <v>1</v>
      </c>
      <c r="S2233">
        <v>0</v>
      </c>
      <c r="T2233" t="s">
        <v>52</v>
      </c>
      <c r="U2233">
        <v>2103</v>
      </c>
    </row>
    <row r="2234" spans="1:21" x14ac:dyDescent="0.25">
      <c r="A2234">
        <v>6750069244</v>
      </c>
      <c r="B2234" s="37">
        <v>45300</v>
      </c>
      <c r="C2234" t="s">
        <v>45</v>
      </c>
      <c r="D2234" t="s">
        <v>133</v>
      </c>
      <c r="E2234" t="s">
        <v>5</v>
      </c>
      <c r="F2234" t="s">
        <v>134</v>
      </c>
      <c r="G2234" t="s">
        <v>49</v>
      </c>
      <c r="H2234" t="s">
        <v>76</v>
      </c>
      <c r="I2234">
        <v>320023</v>
      </c>
      <c r="J2234" t="s">
        <v>9</v>
      </c>
      <c r="K2234" s="38">
        <v>30</v>
      </c>
      <c r="L2234" s="38">
        <v>176.64</v>
      </c>
      <c r="M2234" s="38">
        <v>5299.2</v>
      </c>
      <c r="N2234" s="38">
        <v>-1324.8</v>
      </c>
      <c r="O2234" s="38">
        <v>423.93599999999998</v>
      </c>
      <c r="P2234" s="38">
        <v>5723.1360000000004</v>
      </c>
      <c r="Q2234">
        <v>2024</v>
      </c>
      <c r="R2234">
        <v>1</v>
      </c>
      <c r="S2234">
        <v>0.2</v>
      </c>
      <c r="T2234" t="s">
        <v>56</v>
      </c>
      <c r="U2234">
        <v>2103</v>
      </c>
    </row>
    <row r="2235" spans="1:21" x14ac:dyDescent="0.25">
      <c r="A2235">
        <v>6750069244</v>
      </c>
      <c r="B2235" s="37">
        <v>45300</v>
      </c>
      <c r="C2235" t="s">
        <v>45</v>
      </c>
      <c r="D2235" t="s">
        <v>133</v>
      </c>
      <c r="E2235" t="s">
        <v>5</v>
      </c>
      <c r="F2235" t="s">
        <v>134</v>
      </c>
      <c r="G2235" t="s">
        <v>49</v>
      </c>
      <c r="H2235" t="s">
        <v>76</v>
      </c>
      <c r="I2235">
        <v>320118</v>
      </c>
      <c r="J2235" t="s">
        <v>57</v>
      </c>
      <c r="K2235" s="38">
        <v>5</v>
      </c>
      <c r="L2235" s="38">
        <v>210.833</v>
      </c>
      <c r="M2235" s="38">
        <v>1054.165</v>
      </c>
      <c r="N2235" s="38">
        <v>0</v>
      </c>
      <c r="O2235" s="38">
        <v>84.332999999999998</v>
      </c>
      <c r="P2235" s="38">
        <v>1138.498</v>
      </c>
      <c r="Q2235">
        <v>2024</v>
      </c>
      <c r="R2235">
        <v>1</v>
      </c>
      <c r="S2235">
        <v>0</v>
      </c>
      <c r="T2235" t="s">
        <v>52</v>
      </c>
      <c r="U2235">
        <v>2103</v>
      </c>
    </row>
    <row r="2236" spans="1:21" x14ac:dyDescent="0.25">
      <c r="A2236">
        <v>6750069245</v>
      </c>
      <c r="B2236" s="37">
        <v>45300</v>
      </c>
      <c r="C2236" t="s">
        <v>45</v>
      </c>
      <c r="D2236" t="s">
        <v>74</v>
      </c>
      <c r="E2236" t="s">
        <v>5</v>
      </c>
      <c r="F2236" t="s">
        <v>75</v>
      </c>
      <c r="G2236" t="s">
        <v>49</v>
      </c>
      <c r="H2236" t="s">
        <v>76</v>
      </c>
      <c r="I2236">
        <v>320028</v>
      </c>
      <c r="J2236" t="s">
        <v>11</v>
      </c>
      <c r="K2236" s="38">
        <v>10</v>
      </c>
      <c r="L2236" s="38">
        <v>133.77799999999999</v>
      </c>
      <c r="M2236" s="38">
        <v>1337.7760000000001</v>
      </c>
      <c r="N2236" s="38">
        <v>-334.44400000000002</v>
      </c>
      <c r="O2236" s="38">
        <v>107.02200000000001</v>
      </c>
      <c r="P2236" s="38">
        <v>1444.798</v>
      </c>
      <c r="Q2236">
        <v>2024</v>
      </c>
      <c r="R2236">
        <v>1</v>
      </c>
      <c r="S2236">
        <v>0.19999952159519302</v>
      </c>
      <c r="T2236" t="s">
        <v>56</v>
      </c>
      <c r="U2236">
        <v>2103</v>
      </c>
    </row>
    <row r="2237" spans="1:21" x14ac:dyDescent="0.25">
      <c r="A2237">
        <v>6750069245</v>
      </c>
      <c r="B2237" s="37">
        <v>45300</v>
      </c>
      <c r="C2237" t="s">
        <v>45</v>
      </c>
      <c r="D2237" t="s">
        <v>74</v>
      </c>
      <c r="E2237" t="s">
        <v>5</v>
      </c>
      <c r="F2237" t="s">
        <v>75</v>
      </c>
      <c r="G2237" t="s">
        <v>49</v>
      </c>
      <c r="H2237" t="s">
        <v>76</v>
      </c>
      <c r="I2237">
        <v>320023</v>
      </c>
      <c r="J2237" t="s">
        <v>9</v>
      </c>
      <c r="K2237" s="38">
        <v>10</v>
      </c>
      <c r="L2237" s="38">
        <v>176.64</v>
      </c>
      <c r="M2237" s="38">
        <v>1766.4</v>
      </c>
      <c r="N2237" s="38">
        <v>-441.6</v>
      </c>
      <c r="O2237" s="38">
        <v>141.31200000000001</v>
      </c>
      <c r="P2237" s="38">
        <v>1907.712</v>
      </c>
      <c r="Q2237">
        <v>2024</v>
      </c>
      <c r="R2237">
        <v>1</v>
      </c>
      <c r="S2237">
        <v>0.20000000000000004</v>
      </c>
      <c r="T2237" t="s">
        <v>56</v>
      </c>
      <c r="U2237">
        <v>2103</v>
      </c>
    </row>
    <row r="2238" spans="1:21" x14ac:dyDescent="0.25">
      <c r="A2238">
        <v>6750069245</v>
      </c>
      <c r="B2238" s="37">
        <v>45300</v>
      </c>
      <c r="C2238" t="s">
        <v>45</v>
      </c>
      <c r="D2238" t="s">
        <v>74</v>
      </c>
      <c r="E2238" t="s">
        <v>5</v>
      </c>
      <c r="F2238" t="s">
        <v>75</v>
      </c>
      <c r="G2238" t="s">
        <v>49</v>
      </c>
      <c r="H2238" t="s">
        <v>76</v>
      </c>
      <c r="I2238">
        <v>320118</v>
      </c>
      <c r="J2238" t="s">
        <v>57</v>
      </c>
      <c r="K2238" s="38">
        <v>2</v>
      </c>
      <c r="L2238" s="38">
        <v>210.833</v>
      </c>
      <c r="M2238" s="38">
        <v>421.666</v>
      </c>
      <c r="N2238" s="38">
        <v>0</v>
      </c>
      <c r="O2238" s="38">
        <v>33.732999999999997</v>
      </c>
      <c r="P2238" s="38">
        <v>455.399</v>
      </c>
      <c r="Q2238">
        <v>2024</v>
      </c>
      <c r="R2238">
        <v>1</v>
      </c>
      <c r="S2238">
        <v>0</v>
      </c>
      <c r="T2238" t="s">
        <v>52</v>
      </c>
      <c r="U2238">
        <v>2103</v>
      </c>
    </row>
    <row r="2239" spans="1:21" x14ac:dyDescent="0.25">
      <c r="A2239">
        <v>6750069245</v>
      </c>
      <c r="B2239" s="37">
        <v>45300</v>
      </c>
      <c r="C2239" t="s">
        <v>45</v>
      </c>
      <c r="D2239" t="s">
        <v>74</v>
      </c>
      <c r="E2239" t="s">
        <v>5</v>
      </c>
      <c r="F2239" t="s">
        <v>75</v>
      </c>
      <c r="G2239" t="s">
        <v>49</v>
      </c>
      <c r="H2239" t="s">
        <v>76</v>
      </c>
      <c r="I2239">
        <v>320921</v>
      </c>
      <c r="J2239" t="s">
        <v>72</v>
      </c>
      <c r="K2239" s="38">
        <v>1</v>
      </c>
      <c r="L2239" s="38">
        <v>332.45499999999998</v>
      </c>
      <c r="M2239" s="38">
        <v>332.45499999999998</v>
      </c>
      <c r="N2239" s="38">
        <v>0</v>
      </c>
      <c r="O2239" s="38">
        <v>26.596</v>
      </c>
      <c r="P2239" s="38">
        <v>359.05099999999999</v>
      </c>
      <c r="Q2239">
        <v>2024</v>
      </c>
      <c r="R2239">
        <v>1</v>
      </c>
      <c r="S2239">
        <v>0</v>
      </c>
      <c r="T2239" t="s">
        <v>52</v>
      </c>
      <c r="U2239">
        <v>2103</v>
      </c>
    </row>
    <row r="2240" spans="1:21" x14ac:dyDescent="0.25">
      <c r="A2240">
        <v>6750069245</v>
      </c>
      <c r="B2240" s="37">
        <v>45300</v>
      </c>
      <c r="C2240" t="s">
        <v>45</v>
      </c>
      <c r="D2240" t="s">
        <v>74</v>
      </c>
      <c r="E2240" t="s">
        <v>5</v>
      </c>
      <c r="F2240" t="s">
        <v>75</v>
      </c>
      <c r="G2240" t="s">
        <v>49</v>
      </c>
      <c r="H2240" t="s">
        <v>76</v>
      </c>
      <c r="I2240">
        <v>324003</v>
      </c>
      <c r="J2240" t="s">
        <v>10</v>
      </c>
      <c r="K2240" s="38">
        <v>30</v>
      </c>
      <c r="L2240" s="38">
        <v>366.66699999999997</v>
      </c>
      <c r="M2240" s="38">
        <v>11000.01</v>
      </c>
      <c r="N2240" s="38">
        <v>0</v>
      </c>
      <c r="O2240" s="38">
        <v>880.00199999999995</v>
      </c>
      <c r="P2240" s="38">
        <v>11880.012000000001</v>
      </c>
      <c r="Q2240">
        <v>2024</v>
      </c>
      <c r="R2240">
        <v>1</v>
      </c>
      <c r="S2240">
        <v>0</v>
      </c>
      <c r="T2240" t="s">
        <v>52</v>
      </c>
      <c r="U2240">
        <v>2103</v>
      </c>
    </row>
    <row r="2241" spans="1:21" x14ac:dyDescent="0.25">
      <c r="A2241">
        <v>6750069245</v>
      </c>
      <c r="B2241" s="37">
        <v>45300</v>
      </c>
      <c r="C2241" t="s">
        <v>45</v>
      </c>
      <c r="D2241" t="s">
        <v>74</v>
      </c>
      <c r="E2241" t="s">
        <v>5</v>
      </c>
      <c r="F2241" t="s">
        <v>75</v>
      </c>
      <c r="G2241" t="s">
        <v>49</v>
      </c>
      <c r="H2241" t="s">
        <v>76</v>
      </c>
      <c r="I2241">
        <v>322110</v>
      </c>
      <c r="J2241" t="s">
        <v>85</v>
      </c>
      <c r="K2241" s="38">
        <v>1</v>
      </c>
      <c r="L2241" s="38">
        <v>281.01799999999997</v>
      </c>
      <c r="M2241" s="38">
        <v>281.01799999999997</v>
      </c>
      <c r="N2241" s="38">
        <v>0</v>
      </c>
      <c r="O2241" s="38">
        <v>22.481000000000002</v>
      </c>
      <c r="P2241" s="38">
        <v>303.49900000000002</v>
      </c>
      <c r="Q2241">
        <v>2024</v>
      </c>
      <c r="R2241">
        <v>1</v>
      </c>
      <c r="S2241">
        <v>0</v>
      </c>
      <c r="T2241" t="s">
        <v>52</v>
      </c>
      <c r="U2241">
        <v>2103</v>
      </c>
    </row>
    <row r="2242" spans="1:21" x14ac:dyDescent="0.25">
      <c r="A2242">
        <v>6750069245</v>
      </c>
      <c r="B2242" s="37">
        <v>45300</v>
      </c>
      <c r="C2242" t="s">
        <v>45</v>
      </c>
      <c r="D2242" t="s">
        <v>74</v>
      </c>
      <c r="E2242" t="s">
        <v>5</v>
      </c>
      <c r="F2242" t="s">
        <v>75</v>
      </c>
      <c r="G2242" t="s">
        <v>49</v>
      </c>
      <c r="H2242" t="s">
        <v>76</v>
      </c>
      <c r="I2242">
        <v>322231</v>
      </c>
      <c r="J2242" t="s">
        <v>120</v>
      </c>
      <c r="K2242" s="38">
        <v>2</v>
      </c>
      <c r="L2242" s="38">
        <v>281.01799999999997</v>
      </c>
      <c r="M2242" s="38">
        <v>562.03599999999994</v>
      </c>
      <c r="N2242" s="38">
        <v>0</v>
      </c>
      <c r="O2242" s="38">
        <v>44.963000000000001</v>
      </c>
      <c r="P2242" s="38">
        <v>606.99900000000002</v>
      </c>
      <c r="Q2242">
        <v>2024</v>
      </c>
      <c r="R2242">
        <v>1</v>
      </c>
      <c r="S2242">
        <v>0</v>
      </c>
      <c r="T2242" t="s">
        <v>52</v>
      </c>
      <c r="U2242">
        <v>2103</v>
      </c>
    </row>
    <row r="2243" spans="1:21" x14ac:dyDescent="0.25">
      <c r="A2243">
        <v>9075001031</v>
      </c>
      <c r="B2243" s="37">
        <v>45300</v>
      </c>
      <c r="C2243" t="s">
        <v>81</v>
      </c>
      <c r="D2243" t="s">
        <v>70</v>
      </c>
      <c r="E2243" t="s">
        <v>5</v>
      </c>
      <c r="F2243" t="s">
        <v>71</v>
      </c>
      <c r="G2243" t="s">
        <v>49</v>
      </c>
      <c r="H2243" t="s">
        <v>50</v>
      </c>
      <c r="I2243">
        <v>324003</v>
      </c>
      <c r="J2243" t="s">
        <v>10</v>
      </c>
      <c r="K2243" s="38">
        <v>-10</v>
      </c>
      <c r="L2243" s="38">
        <v>366.66699999999997</v>
      </c>
      <c r="M2243" s="38">
        <v>-3666.67</v>
      </c>
      <c r="N2243" s="38">
        <v>0</v>
      </c>
      <c r="O2243" s="38">
        <v>-293.334</v>
      </c>
      <c r="P2243" s="38">
        <v>-3960.0039999999999</v>
      </c>
      <c r="Q2243">
        <v>2024</v>
      </c>
      <c r="R2243">
        <v>1</v>
      </c>
      <c r="S2243">
        <v>0</v>
      </c>
      <c r="T2243" t="s">
        <v>52</v>
      </c>
      <c r="U2243">
        <v>2101</v>
      </c>
    </row>
    <row r="2244" spans="1:21" x14ac:dyDescent="0.25">
      <c r="A2244">
        <v>9075001031</v>
      </c>
      <c r="B2244" s="37">
        <v>45300</v>
      </c>
      <c r="C2244" t="s">
        <v>81</v>
      </c>
      <c r="D2244" t="s">
        <v>70</v>
      </c>
      <c r="E2244" t="s">
        <v>5</v>
      </c>
      <c r="F2244" t="s">
        <v>71</v>
      </c>
      <c r="G2244" t="s">
        <v>49</v>
      </c>
      <c r="H2244" t="s">
        <v>50</v>
      </c>
      <c r="I2244">
        <v>322000</v>
      </c>
      <c r="J2244" t="s">
        <v>69</v>
      </c>
      <c r="K2244" s="38">
        <v>-1</v>
      </c>
      <c r="L2244" s="38">
        <v>281.01799999999997</v>
      </c>
      <c r="M2244" s="38">
        <v>-281.01799999999997</v>
      </c>
      <c r="N2244" s="38">
        <v>0</v>
      </c>
      <c r="O2244" s="38">
        <v>-22.481000000000002</v>
      </c>
      <c r="P2244" s="38">
        <v>-303.49900000000002</v>
      </c>
      <c r="Q2244">
        <v>2024</v>
      </c>
      <c r="R2244">
        <v>1</v>
      </c>
      <c r="S2244">
        <v>0</v>
      </c>
      <c r="T2244" t="s">
        <v>52</v>
      </c>
      <c r="U2244">
        <v>2101</v>
      </c>
    </row>
    <row r="2245" spans="1:21" x14ac:dyDescent="0.25">
      <c r="A2245">
        <v>9075001031</v>
      </c>
      <c r="B2245" s="37">
        <v>45300</v>
      </c>
      <c r="C2245" t="s">
        <v>81</v>
      </c>
      <c r="D2245" t="s">
        <v>70</v>
      </c>
      <c r="E2245" t="s">
        <v>5</v>
      </c>
      <c r="F2245" t="s">
        <v>71</v>
      </c>
      <c r="G2245" t="s">
        <v>49</v>
      </c>
      <c r="H2245" t="s">
        <v>50</v>
      </c>
      <c r="I2245">
        <v>322231</v>
      </c>
      <c r="J2245" t="s">
        <v>120</v>
      </c>
      <c r="K2245" s="38">
        <v>-1</v>
      </c>
      <c r="L2245" s="38">
        <v>281.01799999999997</v>
      </c>
      <c r="M2245" s="38">
        <v>-281.01799999999997</v>
      </c>
      <c r="N2245" s="38">
        <v>0</v>
      </c>
      <c r="O2245" s="38">
        <v>-22.481000000000002</v>
      </c>
      <c r="P2245" s="38">
        <v>-303.49900000000002</v>
      </c>
      <c r="Q2245">
        <v>2024</v>
      </c>
      <c r="R2245">
        <v>1</v>
      </c>
      <c r="S2245">
        <v>0</v>
      </c>
      <c r="T2245" t="s">
        <v>52</v>
      </c>
      <c r="U2245">
        <v>2101</v>
      </c>
    </row>
    <row r="2246" spans="1:21" x14ac:dyDescent="0.25">
      <c r="A2246">
        <v>9075001032</v>
      </c>
      <c r="B2246" s="37">
        <v>45300</v>
      </c>
      <c r="C2246" t="s">
        <v>81</v>
      </c>
      <c r="D2246" t="s">
        <v>46</v>
      </c>
      <c r="E2246" t="s">
        <v>47</v>
      </c>
      <c r="F2246" t="s">
        <v>135</v>
      </c>
      <c r="G2246" t="s">
        <v>49</v>
      </c>
      <c r="H2246" t="s">
        <v>50</v>
      </c>
      <c r="I2246">
        <v>320118</v>
      </c>
      <c r="J2246" t="s">
        <v>57</v>
      </c>
      <c r="K2246" s="38">
        <v>-20</v>
      </c>
      <c r="L2246" s="38">
        <v>220.417</v>
      </c>
      <c r="M2246" s="38">
        <v>-4408.34</v>
      </c>
      <c r="N2246" s="38">
        <v>0</v>
      </c>
      <c r="O2246" s="38">
        <v>-352.66699999999997</v>
      </c>
      <c r="P2246" s="38">
        <v>-4761.0069999999996</v>
      </c>
      <c r="Q2246">
        <v>2024</v>
      </c>
      <c r="R2246">
        <v>1</v>
      </c>
      <c r="S2246">
        <v>0</v>
      </c>
      <c r="T2246" t="s">
        <v>52</v>
      </c>
      <c r="U2246">
        <v>2101</v>
      </c>
    </row>
    <row r="2247" spans="1:21" x14ac:dyDescent="0.25">
      <c r="A2247">
        <v>9075001032</v>
      </c>
      <c r="B2247" s="37">
        <v>45300</v>
      </c>
      <c r="C2247" t="s">
        <v>81</v>
      </c>
      <c r="D2247" t="s">
        <v>46</v>
      </c>
      <c r="E2247" t="s">
        <v>47</v>
      </c>
      <c r="F2247" t="s">
        <v>135</v>
      </c>
      <c r="G2247" t="s">
        <v>49</v>
      </c>
      <c r="H2247" t="s">
        <v>50</v>
      </c>
      <c r="I2247">
        <v>323004</v>
      </c>
      <c r="J2247" t="s">
        <v>61</v>
      </c>
      <c r="K2247" s="38">
        <v>-5</v>
      </c>
      <c r="L2247" s="38">
        <v>196.71299999999999</v>
      </c>
      <c r="M2247" s="38">
        <v>-983.56299999999999</v>
      </c>
      <c r="N2247" s="38">
        <v>421.52699999999999</v>
      </c>
      <c r="O2247" s="38">
        <v>-78.685000000000002</v>
      </c>
      <c r="P2247" s="38">
        <v>-1062.248</v>
      </c>
      <c r="Q2247">
        <v>2024</v>
      </c>
      <c r="R2247">
        <v>1</v>
      </c>
      <c r="S2247">
        <v>0.29999957298169799</v>
      </c>
      <c r="T2247" t="s">
        <v>56</v>
      </c>
      <c r="U2247">
        <v>2101</v>
      </c>
    </row>
    <row r="2248" spans="1:21" x14ac:dyDescent="0.25">
      <c r="A2248">
        <v>9075001032</v>
      </c>
      <c r="B2248" s="37">
        <v>45300</v>
      </c>
      <c r="C2248" t="s">
        <v>81</v>
      </c>
      <c r="D2248" t="s">
        <v>46</v>
      </c>
      <c r="E2248" t="s">
        <v>47</v>
      </c>
      <c r="F2248" t="s">
        <v>135</v>
      </c>
      <c r="G2248" t="s">
        <v>49</v>
      </c>
      <c r="H2248" t="s">
        <v>50</v>
      </c>
      <c r="I2248">
        <v>320400</v>
      </c>
      <c r="J2248" t="s">
        <v>12</v>
      </c>
      <c r="K2248" s="38">
        <v>-10</v>
      </c>
      <c r="L2248" s="38">
        <v>169.364</v>
      </c>
      <c r="M2248" s="38">
        <v>-1693.635</v>
      </c>
      <c r="N2248" s="38">
        <v>564.54499999999996</v>
      </c>
      <c r="O2248" s="38">
        <v>-135.49100000000001</v>
      </c>
      <c r="P2248" s="38">
        <v>-1829.126</v>
      </c>
      <c r="Q2248">
        <v>2024</v>
      </c>
      <c r="R2248">
        <v>1</v>
      </c>
      <c r="S2248">
        <v>0.24999944645810682</v>
      </c>
      <c r="T2248" t="s">
        <v>56</v>
      </c>
      <c r="U2248">
        <v>2101</v>
      </c>
    </row>
    <row r="2249" spans="1:21" x14ac:dyDescent="0.25">
      <c r="A2249">
        <v>9075001032</v>
      </c>
      <c r="B2249" s="37">
        <v>45300</v>
      </c>
      <c r="C2249" t="s">
        <v>81</v>
      </c>
      <c r="D2249" t="s">
        <v>46</v>
      </c>
      <c r="E2249" t="s">
        <v>47</v>
      </c>
      <c r="F2249" t="s">
        <v>135</v>
      </c>
      <c r="G2249" t="s">
        <v>49</v>
      </c>
      <c r="H2249" t="s">
        <v>50</v>
      </c>
      <c r="I2249">
        <v>320100</v>
      </c>
      <c r="J2249" t="s">
        <v>13</v>
      </c>
      <c r="K2249" s="38">
        <v>-10</v>
      </c>
      <c r="L2249" s="38">
        <v>169.364</v>
      </c>
      <c r="M2249" s="38">
        <v>-1693.635</v>
      </c>
      <c r="N2249" s="38">
        <v>564.54499999999996</v>
      </c>
      <c r="O2249" s="38">
        <v>-135.49100000000001</v>
      </c>
      <c r="P2249" s="38">
        <v>-1829.126</v>
      </c>
      <c r="Q2249">
        <v>2024</v>
      </c>
      <c r="R2249">
        <v>1</v>
      </c>
      <c r="S2249">
        <v>0.24999944645810682</v>
      </c>
      <c r="T2249" t="s">
        <v>56</v>
      </c>
      <c r="U2249">
        <v>2101</v>
      </c>
    </row>
    <row r="2250" spans="1:21" x14ac:dyDescent="0.25">
      <c r="A2250">
        <v>6750069253</v>
      </c>
      <c r="B2250" s="37">
        <v>45301</v>
      </c>
      <c r="C2250" t="s">
        <v>45</v>
      </c>
      <c r="D2250" t="s">
        <v>102</v>
      </c>
      <c r="E2250" t="s">
        <v>5</v>
      </c>
      <c r="F2250" t="s">
        <v>103</v>
      </c>
      <c r="G2250" t="s">
        <v>49</v>
      </c>
      <c r="H2250" t="s">
        <v>76</v>
      </c>
      <c r="I2250">
        <v>320023</v>
      </c>
      <c r="J2250" t="s">
        <v>9</v>
      </c>
      <c r="K2250" s="38">
        <v>10</v>
      </c>
      <c r="L2250" s="38">
        <v>176.64</v>
      </c>
      <c r="M2250" s="38">
        <v>1766.4</v>
      </c>
      <c r="N2250" s="38">
        <v>-441.6</v>
      </c>
      <c r="O2250" s="38">
        <v>141.31200000000001</v>
      </c>
      <c r="P2250" s="38">
        <v>1907.712</v>
      </c>
      <c r="Q2250">
        <v>2024</v>
      </c>
      <c r="R2250">
        <v>1</v>
      </c>
      <c r="S2250">
        <v>0.20000000000000004</v>
      </c>
      <c r="T2250" t="s">
        <v>56</v>
      </c>
      <c r="U2250">
        <v>2103</v>
      </c>
    </row>
    <row r="2251" spans="1:21" x14ac:dyDescent="0.25">
      <c r="A2251">
        <v>6750069254</v>
      </c>
      <c r="B2251" s="37">
        <v>45301</v>
      </c>
      <c r="C2251" t="s">
        <v>45</v>
      </c>
      <c r="D2251" t="s">
        <v>46</v>
      </c>
      <c r="E2251" t="s">
        <v>47</v>
      </c>
      <c r="F2251" t="s">
        <v>115</v>
      </c>
      <c r="G2251" t="s">
        <v>49</v>
      </c>
      <c r="H2251" t="s">
        <v>50</v>
      </c>
      <c r="I2251">
        <v>320020</v>
      </c>
      <c r="J2251" t="s">
        <v>84</v>
      </c>
      <c r="K2251" s="38">
        <v>20</v>
      </c>
      <c r="L2251" s="38">
        <v>265.77800000000002</v>
      </c>
      <c r="M2251" s="38">
        <v>5315.5519999999997</v>
      </c>
      <c r="N2251" s="38">
        <v>-1328.8879999999999</v>
      </c>
      <c r="O2251" s="38">
        <v>425.24400000000003</v>
      </c>
      <c r="P2251" s="38">
        <v>5740.7960000000003</v>
      </c>
      <c r="Q2251">
        <v>2024</v>
      </c>
      <c r="R2251">
        <v>1</v>
      </c>
      <c r="S2251">
        <v>0.19999975919745328</v>
      </c>
      <c r="T2251" t="s">
        <v>56</v>
      </c>
      <c r="U2251">
        <v>2101</v>
      </c>
    </row>
    <row r="2252" spans="1:21" x14ac:dyDescent="0.25">
      <c r="A2252">
        <v>6750069255</v>
      </c>
      <c r="B2252" s="37">
        <v>45301</v>
      </c>
      <c r="C2252" t="s">
        <v>45</v>
      </c>
      <c r="D2252" t="s">
        <v>46</v>
      </c>
      <c r="E2252" t="s">
        <v>47</v>
      </c>
      <c r="F2252" t="s">
        <v>137</v>
      </c>
      <c r="G2252" t="s">
        <v>49</v>
      </c>
      <c r="H2252" t="s">
        <v>50</v>
      </c>
      <c r="I2252">
        <v>320028</v>
      </c>
      <c r="J2252" t="s">
        <v>11</v>
      </c>
      <c r="K2252" s="38">
        <v>10</v>
      </c>
      <c r="L2252" s="38">
        <v>170.208</v>
      </c>
      <c r="M2252" s="38">
        <v>1702.08</v>
      </c>
      <c r="N2252" s="38">
        <v>0</v>
      </c>
      <c r="O2252" s="38">
        <v>136.166</v>
      </c>
      <c r="P2252" s="38">
        <v>1838.2460000000001</v>
      </c>
      <c r="Q2252">
        <v>2024</v>
      </c>
      <c r="R2252">
        <v>1</v>
      </c>
      <c r="S2252">
        <v>0</v>
      </c>
      <c r="T2252" t="s">
        <v>52</v>
      </c>
      <c r="U2252">
        <v>2101</v>
      </c>
    </row>
    <row r="2253" spans="1:21" x14ac:dyDescent="0.25">
      <c r="A2253">
        <v>6750069255</v>
      </c>
      <c r="B2253" s="37">
        <v>45301</v>
      </c>
      <c r="C2253" t="s">
        <v>45</v>
      </c>
      <c r="D2253" t="s">
        <v>46</v>
      </c>
      <c r="E2253" t="s">
        <v>47</v>
      </c>
      <c r="F2253" t="s">
        <v>137</v>
      </c>
      <c r="G2253" t="s">
        <v>49</v>
      </c>
      <c r="H2253" t="s">
        <v>50</v>
      </c>
      <c r="I2253">
        <v>320023</v>
      </c>
      <c r="J2253" t="s">
        <v>9</v>
      </c>
      <c r="K2253" s="38">
        <v>20</v>
      </c>
      <c r="L2253" s="38">
        <v>176.334</v>
      </c>
      <c r="M2253" s="38">
        <v>3526.672</v>
      </c>
      <c r="N2253" s="38">
        <v>-881.66800000000001</v>
      </c>
      <c r="O2253" s="38">
        <v>282.13400000000001</v>
      </c>
      <c r="P2253" s="38">
        <v>3808.806</v>
      </c>
      <c r="Q2253">
        <v>2024</v>
      </c>
      <c r="R2253">
        <v>1</v>
      </c>
      <c r="S2253">
        <v>0.19999963705224724</v>
      </c>
      <c r="T2253" t="s">
        <v>56</v>
      </c>
      <c r="U2253">
        <v>2101</v>
      </c>
    </row>
    <row r="2254" spans="1:21" x14ac:dyDescent="0.25">
      <c r="A2254">
        <v>6750069255</v>
      </c>
      <c r="B2254" s="37">
        <v>45301</v>
      </c>
      <c r="C2254" t="s">
        <v>45</v>
      </c>
      <c r="D2254" t="s">
        <v>46</v>
      </c>
      <c r="E2254" t="s">
        <v>47</v>
      </c>
      <c r="F2254" t="s">
        <v>137</v>
      </c>
      <c r="G2254" t="s">
        <v>49</v>
      </c>
      <c r="H2254" t="s">
        <v>50</v>
      </c>
      <c r="I2254">
        <v>320118</v>
      </c>
      <c r="J2254" t="s">
        <v>57</v>
      </c>
      <c r="K2254" s="38">
        <v>10</v>
      </c>
      <c r="L2254" s="38">
        <v>220.417</v>
      </c>
      <c r="M2254" s="38">
        <v>2204.17</v>
      </c>
      <c r="N2254" s="38">
        <v>0</v>
      </c>
      <c r="O2254" s="38">
        <v>176.334</v>
      </c>
      <c r="P2254" s="38">
        <v>2380.5039999999999</v>
      </c>
      <c r="Q2254">
        <v>2024</v>
      </c>
      <c r="R2254">
        <v>1</v>
      </c>
      <c r="S2254">
        <v>0</v>
      </c>
      <c r="T2254" t="s">
        <v>52</v>
      </c>
      <c r="U2254">
        <v>2101</v>
      </c>
    </row>
    <row r="2255" spans="1:21" x14ac:dyDescent="0.25">
      <c r="A2255">
        <v>6750069255</v>
      </c>
      <c r="B2255" s="37">
        <v>45301</v>
      </c>
      <c r="C2255" t="s">
        <v>45</v>
      </c>
      <c r="D2255" t="s">
        <v>46</v>
      </c>
      <c r="E2255" t="s">
        <v>47</v>
      </c>
      <c r="F2255" t="s">
        <v>137</v>
      </c>
      <c r="G2255" t="s">
        <v>49</v>
      </c>
      <c r="H2255" t="s">
        <v>50</v>
      </c>
      <c r="I2255">
        <v>323900</v>
      </c>
      <c r="J2255" t="s">
        <v>64</v>
      </c>
      <c r="K2255" s="38">
        <v>1</v>
      </c>
      <c r="L2255" s="38">
        <v>196.71299999999999</v>
      </c>
      <c r="M2255" s="38">
        <v>196.71299999999999</v>
      </c>
      <c r="N2255" s="38">
        <v>-84.305000000000007</v>
      </c>
      <c r="O2255" s="38">
        <v>15.737</v>
      </c>
      <c r="P2255" s="38">
        <v>212.45</v>
      </c>
      <c r="Q2255">
        <v>2024</v>
      </c>
      <c r="R2255">
        <v>1</v>
      </c>
      <c r="S2255">
        <v>0.29999857660363394</v>
      </c>
      <c r="T2255" t="s">
        <v>56</v>
      </c>
      <c r="U2255">
        <v>2101</v>
      </c>
    </row>
    <row r="2256" spans="1:21" x14ac:dyDescent="0.25">
      <c r="A2256">
        <v>6750069255</v>
      </c>
      <c r="B2256" s="37">
        <v>45301</v>
      </c>
      <c r="C2256" t="s">
        <v>45</v>
      </c>
      <c r="D2256" t="s">
        <v>46</v>
      </c>
      <c r="E2256" t="s">
        <v>47</v>
      </c>
      <c r="F2256" t="s">
        <v>137</v>
      </c>
      <c r="G2256" t="s">
        <v>49</v>
      </c>
      <c r="H2256" t="s">
        <v>50</v>
      </c>
      <c r="I2256">
        <v>323103</v>
      </c>
      <c r="J2256" t="s">
        <v>60</v>
      </c>
      <c r="K2256" s="38">
        <v>1</v>
      </c>
      <c r="L2256" s="38">
        <v>196.71299999999999</v>
      </c>
      <c r="M2256" s="38">
        <v>196.71299999999999</v>
      </c>
      <c r="N2256" s="38">
        <v>-84.305000000000007</v>
      </c>
      <c r="O2256" s="38">
        <v>15.737</v>
      </c>
      <c r="P2256" s="38">
        <v>212.45</v>
      </c>
      <c r="Q2256">
        <v>2024</v>
      </c>
      <c r="R2256">
        <v>1</v>
      </c>
      <c r="S2256">
        <v>0.29999857660363394</v>
      </c>
      <c r="T2256" t="s">
        <v>56</v>
      </c>
      <c r="U2256">
        <v>2101</v>
      </c>
    </row>
    <row r="2257" spans="1:21" x14ac:dyDescent="0.25">
      <c r="A2257">
        <v>6750069255</v>
      </c>
      <c r="B2257" s="37">
        <v>45301</v>
      </c>
      <c r="C2257" t="s">
        <v>45</v>
      </c>
      <c r="D2257" t="s">
        <v>46</v>
      </c>
      <c r="E2257" t="s">
        <v>47</v>
      </c>
      <c r="F2257" t="s">
        <v>137</v>
      </c>
      <c r="G2257" t="s">
        <v>49</v>
      </c>
      <c r="H2257" t="s">
        <v>50</v>
      </c>
      <c r="I2257">
        <v>323004</v>
      </c>
      <c r="J2257" t="s">
        <v>61</v>
      </c>
      <c r="K2257" s="38">
        <v>2</v>
      </c>
      <c r="L2257" s="38">
        <v>196.71299999999999</v>
      </c>
      <c r="M2257" s="38">
        <v>393.42500000000001</v>
      </c>
      <c r="N2257" s="38">
        <v>-168.61099999999999</v>
      </c>
      <c r="O2257" s="38">
        <v>31.474</v>
      </c>
      <c r="P2257" s="38">
        <v>424.899</v>
      </c>
      <c r="Q2257">
        <v>2024</v>
      </c>
      <c r="R2257">
        <v>1</v>
      </c>
      <c r="S2257">
        <v>0.29999982207577075</v>
      </c>
      <c r="T2257" t="s">
        <v>56</v>
      </c>
      <c r="U2257">
        <v>2101</v>
      </c>
    </row>
    <row r="2258" spans="1:21" x14ac:dyDescent="0.25">
      <c r="A2258">
        <v>6750069255</v>
      </c>
      <c r="B2258" s="37">
        <v>45301</v>
      </c>
      <c r="C2258" t="s">
        <v>45</v>
      </c>
      <c r="D2258" t="s">
        <v>46</v>
      </c>
      <c r="E2258" t="s">
        <v>47</v>
      </c>
      <c r="F2258" t="s">
        <v>137</v>
      </c>
      <c r="G2258" t="s">
        <v>49</v>
      </c>
      <c r="H2258" t="s">
        <v>50</v>
      </c>
      <c r="I2258">
        <v>320400</v>
      </c>
      <c r="J2258" t="s">
        <v>12</v>
      </c>
      <c r="K2258" s="38">
        <v>2</v>
      </c>
      <c r="L2258" s="38">
        <v>169.364</v>
      </c>
      <c r="M2258" s="38">
        <v>338.72699999999998</v>
      </c>
      <c r="N2258" s="38">
        <v>-112.90900000000001</v>
      </c>
      <c r="O2258" s="38">
        <v>27.097999999999999</v>
      </c>
      <c r="P2258" s="38">
        <v>365.82499999999999</v>
      </c>
      <c r="Q2258">
        <v>2024</v>
      </c>
      <c r="R2258">
        <v>1</v>
      </c>
      <c r="S2258">
        <v>0.24999944645810684</v>
      </c>
      <c r="T2258" t="s">
        <v>56</v>
      </c>
      <c r="U2258">
        <v>2101</v>
      </c>
    </row>
    <row r="2259" spans="1:21" x14ac:dyDescent="0.25">
      <c r="A2259">
        <v>6750069255</v>
      </c>
      <c r="B2259" s="37">
        <v>45301</v>
      </c>
      <c r="C2259" t="s">
        <v>45</v>
      </c>
      <c r="D2259" t="s">
        <v>46</v>
      </c>
      <c r="E2259" t="s">
        <v>47</v>
      </c>
      <c r="F2259" t="s">
        <v>137</v>
      </c>
      <c r="G2259" t="s">
        <v>49</v>
      </c>
      <c r="H2259" t="s">
        <v>50</v>
      </c>
      <c r="I2259">
        <v>320100</v>
      </c>
      <c r="J2259" t="s">
        <v>13</v>
      </c>
      <c r="K2259" s="38">
        <v>2</v>
      </c>
      <c r="L2259" s="38">
        <v>169.364</v>
      </c>
      <c r="M2259" s="38">
        <v>338.72699999999998</v>
      </c>
      <c r="N2259" s="38">
        <v>-112.90900000000001</v>
      </c>
      <c r="O2259" s="38">
        <v>27.097999999999999</v>
      </c>
      <c r="P2259" s="38">
        <v>365.82499999999999</v>
      </c>
      <c r="Q2259">
        <v>2024</v>
      </c>
      <c r="R2259">
        <v>1</v>
      </c>
      <c r="S2259">
        <v>0.24999944645810684</v>
      </c>
      <c r="T2259" t="s">
        <v>56</v>
      </c>
      <c r="U2259">
        <v>2101</v>
      </c>
    </row>
    <row r="2260" spans="1:21" x14ac:dyDescent="0.25">
      <c r="A2260">
        <v>6750069256</v>
      </c>
      <c r="B2260" s="37">
        <v>45301</v>
      </c>
      <c r="C2260" t="s">
        <v>45</v>
      </c>
      <c r="D2260" t="s">
        <v>46</v>
      </c>
      <c r="E2260" t="s">
        <v>47</v>
      </c>
      <c r="F2260" t="s">
        <v>128</v>
      </c>
      <c r="G2260" t="s">
        <v>49</v>
      </c>
      <c r="H2260" t="s">
        <v>50</v>
      </c>
      <c r="I2260">
        <v>320015</v>
      </c>
      <c r="J2260" t="s">
        <v>51</v>
      </c>
      <c r="K2260" s="38">
        <v>5</v>
      </c>
      <c r="L2260" s="38">
        <v>332.22199999999998</v>
      </c>
      <c r="M2260" s="38">
        <v>1661.11</v>
      </c>
      <c r="N2260" s="38">
        <v>0</v>
      </c>
      <c r="O2260" s="38">
        <v>132.88900000000001</v>
      </c>
      <c r="P2260" s="38">
        <v>1793.999</v>
      </c>
      <c r="Q2260">
        <v>2024</v>
      </c>
      <c r="R2260">
        <v>1</v>
      </c>
      <c r="S2260">
        <v>0</v>
      </c>
      <c r="T2260" t="s">
        <v>52</v>
      </c>
      <c r="U2260">
        <v>2101</v>
      </c>
    </row>
    <row r="2261" spans="1:21" x14ac:dyDescent="0.25">
      <c r="A2261">
        <v>6750069256</v>
      </c>
      <c r="B2261" s="37">
        <v>45301</v>
      </c>
      <c r="C2261" t="s">
        <v>45</v>
      </c>
      <c r="D2261" t="s">
        <v>46</v>
      </c>
      <c r="E2261" t="s">
        <v>47</v>
      </c>
      <c r="F2261" t="s">
        <v>128</v>
      </c>
      <c r="G2261" t="s">
        <v>49</v>
      </c>
      <c r="H2261" t="s">
        <v>50</v>
      </c>
      <c r="I2261">
        <v>320023</v>
      </c>
      <c r="J2261" t="s">
        <v>9</v>
      </c>
      <c r="K2261" s="38">
        <v>20</v>
      </c>
      <c r="L2261" s="38">
        <v>176.334</v>
      </c>
      <c r="M2261" s="38">
        <v>3526.672</v>
      </c>
      <c r="N2261" s="38">
        <v>-881.66800000000001</v>
      </c>
      <c r="O2261" s="38">
        <v>282.13299999999998</v>
      </c>
      <c r="P2261" s="38">
        <v>3808.8049999999998</v>
      </c>
      <c r="Q2261">
        <v>2024</v>
      </c>
      <c r="R2261">
        <v>1</v>
      </c>
      <c r="S2261">
        <v>0.19999963705224724</v>
      </c>
      <c r="T2261" t="s">
        <v>56</v>
      </c>
      <c r="U2261">
        <v>2101</v>
      </c>
    </row>
    <row r="2262" spans="1:21" x14ac:dyDescent="0.25">
      <c r="A2262">
        <v>6750069256</v>
      </c>
      <c r="B2262" s="37">
        <v>45301</v>
      </c>
      <c r="C2262" t="s">
        <v>45</v>
      </c>
      <c r="D2262" t="s">
        <v>46</v>
      </c>
      <c r="E2262" t="s">
        <v>47</v>
      </c>
      <c r="F2262" t="s">
        <v>128</v>
      </c>
      <c r="G2262" t="s">
        <v>49</v>
      </c>
      <c r="H2262" t="s">
        <v>50</v>
      </c>
      <c r="I2262">
        <v>320118</v>
      </c>
      <c r="J2262" t="s">
        <v>57</v>
      </c>
      <c r="K2262" s="38">
        <v>10</v>
      </c>
      <c r="L2262" s="38">
        <v>220.417</v>
      </c>
      <c r="M2262" s="38">
        <v>2204.17</v>
      </c>
      <c r="N2262" s="38">
        <v>0</v>
      </c>
      <c r="O2262" s="38">
        <v>176.334</v>
      </c>
      <c r="P2262" s="38">
        <v>2380.5039999999999</v>
      </c>
      <c r="Q2262">
        <v>2024</v>
      </c>
      <c r="R2262">
        <v>1</v>
      </c>
      <c r="S2262">
        <v>0</v>
      </c>
      <c r="T2262" t="s">
        <v>52</v>
      </c>
      <c r="U2262">
        <v>2101</v>
      </c>
    </row>
    <row r="2263" spans="1:21" x14ac:dyDescent="0.25">
      <c r="A2263">
        <v>6750069256</v>
      </c>
      <c r="B2263" s="37">
        <v>45301</v>
      </c>
      <c r="C2263" t="s">
        <v>45</v>
      </c>
      <c r="D2263" t="s">
        <v>46</v>
      </c>
      <c r="E2263" t="s">
        <v>47</v>
      </c>
      <c r="F2263" t="s">
        <v>128</v>
      </c>
      <c r="G2263" t="s">
        <v>49</v>
      </c>
      <c r="H2263" t="s">
        <v>50</v>
      </c>
      <c r="I2263">
        <v>320917</v>
      </c>
      <c r="J2263" t="s">
        <v>54</v>
      </c>
      <c r="K2263" s="38">
        <v>2</v>
      </c>
      <c r="L2263" s="38">
        <v>332.22199999999998</v>
      </c>
      <c r="M2263" s="38">
        <v>664.44399999999996</v>
      </c>
      <c r="N2263" s="38">
        <v>0</v>
      </c>
      <c r="O2263" s="38">
        <v>53.155999999999999</v>
      </c>
      <c r="P2263" s="38">
        <v>717.6</v>
      </c>
      <c r="Q2263">
        <v>2024</v>
      </c>
      <c r="R2263">
        <v>1</v>
      </c>
      <c r="S2263">
        <v>0</v>
      </c>
      <c r="T2263" t="s">
        <v>52</v>
      </c>
      <c r="U2263">
        <v>2101</v>
      </c>
    </row>
    <row r="2264" spans="1:21" x14ac:dyDescent="0.25">
      <c r="A2264">
        <v>6750069256</v>
      </c>
      <c r="B2264" s="37">
        <v>45301</v>
      </c>
      <c r="C2264" t="s">
        <v>45</v>
      </c>
      <c r="D2264" t="s">
        <v>46</v>
      </c>
      <c r="E2264" t="s">
        <v>47</v>
      </c>
      <c r="F2264" t="s">
        <v>128</v>
      </c>
      <c r="G2264" t="s">
        <v>49</v>
      </c>
      <c r="H2264" t="s">
        <v>50</v>
      </c>
      <c r="I2264">
        <v>323900</v>
      </c>
      <c r="J2264" t="s">
        <v>64</v>
      </c>
      <c r="K2264" s="38">
        <v>5</v>
      </c>
      <c r="L2264" s="38">
        <v>196.71299999999999</v>
      </c>
      <c r="M2264" s="38">
        <v>983.56299999999999</v>
      </c>
      <c r="N2264" s="38">
        <v>-421.52699999999999</v>
      </c>
      <c r="O2264" s="38">
        <v>78.685000000000002</v>
      </c>
      <c r="P2264" s="38">
        <v>1062.248</v>
      </c>
      <c r="Q2264">
        <v>2024</v>
      </c>
      <c r="R2264">
        <v>1</v>
      </c>
      <c r="S2264">
        <v>0.29999957298169799</v>
      </c>
      <c r="T2264" t="s">
        <v>56</v>
      </c>
      <c r="U2264">
        <v>2101</v>
      </c>
    </row>
    <row r="2265" spans="1:21" x14ac:dyDescent="0.25">
      <c r="A2265">
        <v>6750069256</v>
      </c>
      <c r="B2265" s="37">
        <v>45301</v>
      </c>
      <c r="C2265" t="s">
        <v>45</v>
      </c>
      <c r="D2265" t="s">
        <v>46</v>
      </c>
      <c r="E2265" t="s">
        <v>47</v>
      </c>
      <c r="F2265" t="s">
        <v>128</v>
      </c>
      <c r="G2265" t="s">
        <v>49</v>
      </c>
      <c r="H2265" t="s">
        <v>50</v>
      </c>
      <c r="I2265">
        <v>323103</v>
      </c>
      <c r="J2265" t="s">
        <v>60</v>
      </c>
      <c r="K2265" s="38">
        <v>5</v>
      </c>
      <c r="L2265" s="38">
        <v>196.71299999999999</v>
      </c>
      <c r="M2265" s="38">
        <v>983.56299999999999</v>
      </c>
      <c r="N2265" s="38">
        <v>-421.52699999999999</v>
      </c>
      <c r="O2265" s="38">
        <v>78.685000000000002</v>
      </c>
      <c r="P2265" s="38">
        <v>1062.248</v>
      </c>
      <c r="Q2265">
        <v>2024</v>
      </c>
      <c r="R2265">
        <v>1</v>
      </c>
      <c r="S2265">
        <v>0.29999957298169799</v>
      </c>
      <c r="T2265" t="s">
        <v>56</v>
      </c>
      <c r="U2265">
        <v>2101</v>
      </c>
    </row>
    <row r="2266" spans="1:21" x14ac:dyDescent="0.25">
      <c r="A2266">
        <v>6750069256</v>
      </c>
      <c r="B2266" s="37">
        <v>45301</v>
      </c>
      <c r="C2266" t="s">
        <v>45</v>
      </c>
      <c r="D2266" t="s">
        <v>46</v>
      </c>
      <c r="E2266" t="s">
        <v>47</v>
      </c>
      <c r="F2266" t="s">
        <v>128</v>
      </c>
      <c r="G2266" t="s">
        <v>49</v>
      </c>
      <c r="H2266" t="s">
        <v>50</v>
      </c>
      <c r="I2266">
        <v>323004</v>
      </c>
      <c r="J2266" t="s">
        <v>61</v>
      </c>
      <c r="K2266" s="38">
        <v>5</v>
      </c>
      <c r="L2266" s="38">
        <v>196.71299999999999</v>
      </c>
      <c r="M2266" s="38">
        <v>983.56299999999999</v>
      </c>
      <c r="N2266" s="38">
        <v>-421.52699999999999</v>
      </c>
      <c r="O2266" s="38">
        <v>78.685000000000002</v>
      </c>
      <c r="P2266" s="38">
        <v>1062.248</v>
      </c>
      <c r="Q2266">
        <v>2024</v>
      </c>
      <c r="R2266">
        <v>1</v>
      </c>
      <c r="S2266">
        <v>0.29999957298169799</v>
      </c>
      <c r="T2266" t="s">
        <v>56</v>
      </c>
      <c r="U2266">
        <v>2101</v>
      </c>
    </row>
    <row r="2267" spans="1:21" x14ac:dyDescent="0.25">
      <c r="A2267">
        <v>6750069256</v>
      </c>
      <c r="B2267" s="37">
        <v>45301</v>
      </c>
      <c r="C2267" t="s">
        <v>45</v>
      </c>
      <c r="D2267" t="s">
        <v>46</v>
      </c>
      <c r="E2267" t="s">
        <v>47</v>
      </c>
      <c r="F2267" t="s">
        <v>128</v>
      </c>
      <c r="G2267" t="s">
        <v>49</v>
      </c>
      <c r="H2267" t="s">
        <v>50</v>
      </c>
      <c r="I2267">
        <v>320020</v>
      </c>
      <c r="J2267" t="s">
        <v>84</v>
      </c>
      <c r="K2267" s="38">
        <v>10</v>
      </c>
      <c r="L2267" s="38">
        <v>265.77800000000002</v>
      </c>
      <c r="M2267" s="38">
        <v>2657.7759999999998</v>
      </c>
      <c r="N2267" s="38">
        <v>-664.44399999999996</v>
      </c>
      <c r="O2267" s="38">
        <v>212.62200000000001</v>
      </c>
      <c r="P2267" s="38">
        <v>2870.3980000000001</v>
      </c>
      <c r="Q2267">
        <v>2024</v>
      </c>
      <c r="R2267">
        <v>1</v>
      </c>
      <c r="S2267">
        <v>0.19999975919745328</v>
      </c>
      <c r="T2267" t="s">
        <v>56</v>
      </c>
      <c r="U2267">
        <v>2101</v>
      </c>
    </row>
    <row r="2268" spans="1:21" x14ac:dyDescent="0.25">
      <c r="A2268">
        <v>6750069256</v>
      </c>
      <c r="B2268" s="37">
        <v>45301</v>
      </c>
      <c r="C2268" t="s">
        <v>45</v>
      </c>
      <c r="D2268" t="s">
        <v>46</v>
      </c>
      <c r="E2268" t="s">
        <v>47</v>
      </c>
      <c r="F2268" t="s">
        <v>128</v>
      </c>
      <c r="G2268" t="s">
        <v>49</v>
      </c>
      <c r="H2268" t="s">
        <v>50</v>
      </c>
      <c r="I2268">
        <v>324003</v>
      </c>
      <c r="J2268" t="s">
        <v>10</v>
      </c>
      <c r="K2268" s="38">
        <v>5</v>
      </c>
      <c r="L2268" s="38">
        <v>383.33300000000003</v>
      </c>
      <c r="M2268" s="38">
        <v>1916.665</v>
      </c>
      <c r="N2268" s="38">
        <v>0</v>
      </c>
      <c r="O2268" s="38">
        <v>153.333</v>
      </c>
      <c r="P2268" s="38">
        <v>2069.998</v>
      </c>
      <c r="Q2268">
        <v>2024</v>
      </c>
      <c r="R2268">
        <v>1</v>
      </c>
      <c r="S2268">
        <v>0</v>
      </c>
      <c r="T2268" t="s">
        <v>52</v>
      </c>
      <c r="U2268">
        <v>2101</v>
      </c>
    </row>
    <row r="2269" spans="1:21" x14ac:dyDescent="0.25">
      <c r="A2269">
        <v>6750069256</v>
      </c>
      <c r="B2269" s="37">
        <v>45301</v>
      </c>
      <c r="C2269" t="s">
        <v>45</v>
      </c>
      <c r="D2269" t="s">
        <v>46</v>
      </c>
      <c r="E2269" t="s">
        <v>47</v>
      </c>
      <c r="F2269" t="s">
        <v>128</v>
      </c>
      <c r="G2269" t="s">
        <v>49</v>
      </c>
      <c r="H2269" t="s">
        <v>50</v>
      </c>
      <c r="I2269">
        <v>320400</v>
      </c>
      <c r="J2269" t="s">
        <v>12</v>
      </c>
      <c r="K2269" s="38">
        <v>10</v>
      </c>
      <c r="L2269" s="38">
        <v>169.364</v>
      </c>
      <c r="M2269" s="38">
        <v>1693.635</v>
      </c>
      <c r="N2269" s="38">
        <v>-564.54499999999996</v>
      </c>
      <c r="O2269" s="38">
        <v>135.49100000000001</v>
      </c>
      <c r="P2269" s="38">
        <v>1829.126</v>
      </c>
      <c r="Q2269">
        <v>2024</v>
      </c>
      <c r="R2269">
        <v>1</v>
      </c>
      <c r="S2269">
        <v>0.24999944645810682</v>
      </c>
      <c r="T2269" t="s">
        <v>56</v>
      </c>
      <c r="U2269">
        <v>2101</v>
      </c>
    </row>
    <row r="2270" spans="1:21" x14ac:dyDescent="0.25">
      <c r="A2270">
        <v>6750069256</v>
      </c>
      <c r="B2270" s="37">
        <v>45301</v>
      </c>
      <c r="C2270" t="s">
        <v>45</v>
      </c>
      <c r="D2270" t="s">
        <v>46</v>
      </c>
      <c r="E2270" t="s">
        <v>47</v>
      </c>
      <c r="F2270" t="s">
        <v>128</v>
      </c>
      <c r="G2270" t="s">
        <v>49</v>
      </c>
      <c r="H2270" t="s">
        <v>50</v>
      </c>
      <c r="I2270">
        <v>320100</v>
      </c>
      <c r="J2270" t="s">
        <v>13</v>
      </c>
      <c r="K2270" s="38">
        <v>10</v>
      </c>
      <c r="L2270" s="38">
        <v>169.364</v>
      </c>
      <c r="M2270" s="38">
        <v>1693.635</v>
      </c>
      <c r="N2270" s="38">
        <v>-564.54499999999996</v>
      </c>
      <c r="O2270" s="38">
        <v>135.49100000000001</v>
      </c>
      <c r="P2270" s="38">
        <v>1829.126</v>
      </c>
      <c r="Q2270">
        <v>2024</v>
      </c>
      <c r="R2270">
        <v>1</v>
      </c>
      <c r="S2270">
        <v>0.24999944645810682</v>
      </c>
      <c r="T2270" t="s">
        <v>56</v>
      </c>
      <c r="U2270">
        <v>2101</v>
      </c>
    </row>
    <row r="2271" spans="1:21" x14ac:dyDescent="0.25">
      <c r="A2271">
        <v>6750069257</v>
      </c>
      <c r="B2271" s="37">
        <v>45301</v>
      </c>
      <c r="C2271" t="s">
        <v>45</v>
      </c>
      <c r="D2271" t="s">
        <v>46</v>
      </c>
      <c r="E2271" t="s">
        <v>47</v>
      </c>
      <c r="F2271" t="s">
        <v>66</v>
      </c>
      <c r="G2271" t="s">
        <v>49</v>
      </c>
      <c r="H2271" t="s">
        <v>50</v>
      </c>
      <c r="I2271">
        <v>320028</v>
      </c>
      <c r="J2271" t="s">
        <v>11</v>
      </c>
      <c r="K2271" s="38">
        <v>2</v>
      </c>
      <c r="L2271" s="38">
        <v>170.208</v>
      </c>
      <c r="M2271" s="38">
        <v>340.416</v>
      </c>
      <c r="N2271" s="38">
        <v>0</v>
      </c>
      <c r="O2271" s="38">
        <v>27.233000000000001</v>
      </c>
      <c r="P2271" s="38">
        <v>367.649</v>
      </c>
      <c r="Q2271">
        <v>2024</v>
      </c>
      <c r="R2271">
        <v>1</v>
      </c>
      <c r="S2271">
        <v>0</v>
      </c>
      <c r="T2271" t="s">
        <v>52</v>
      </c>
      <c r="U2271">
        <v>2101</v>
      </c>
    </row>
    <row r="2272" spans="1:21" x14ac:dyDescent="0.25">
      <c r="A2272">
        <v>6750069257</v>
      </c>
      <c r="B2272" s="37">
        <v>45301</v>
      </c>
      <c r="C2272" t="s">
        <v>45</v>
      </c>
      <c r="D2272" t="s">
        <v>46</v>
      </c>
      <c r="E2272" t="s">
        <v>47</v>
      </c>
      <c r="F2272" t="s">
        <v>66</v>
      </c>
      <c r="G2272" t="s">
        <v>49</v>
      </c>
      <c r="H2272" t="s">
        <v>50</v>
      </c>
      <c r="I2272">
        <v>320020</v>
      </c>
      <c r="J2272" t="s">
        <v>84</v>
      </c>
      <c r="K2272" s="38">
        <v>2</v>
      </c>
      <c r="L2272" s="38">
        <v>265.77800000000002</v>
      </c>
      <c r="M2272" s="38">
        <v>531.55499999999995</v>
      </c>
      <c r="N2272" s="38">
        <v>-132.88900000000001</v>
      </c>
      <c r="O2272" s="38">
        <v>42.524000000000001</v>
      </c>
      <c r="P2272" s="38">
        <v>574.07899999999995</v>
      </c>
      <c r="Q2272">
        <v>2024</v>
      </c>
      <c r="R2272">
        <v>1</v>
      </c>
      <c r="S2272">
        <v>0.2</v>
      </c>
      <c r="T2272" t="s">
        <v>56</v>
      </c>
      <c r="U2272">
        <v>2101</v>
      </c>
    </row>
    <row r="2273" spans="1:21" x14ac:dyDescent="0.25">
      <c r="A2273">
        <v>6750069257</v>
      </c>
      <c r="B2273" s="37">
        <v>45301</v>
      </c>
      <c r="C2273" t="s">
        <v>45</v>
      </c>
      <c r="D2273" t="s">
        <v>46</v>
      </c>
      <c r="E2273" t="s">
        <v>47</v>
      </c>
      <c r="F2273" t="s">
        <v>66</v>
      </c>
      <c r="G2273" t="s">
        <v>49</v>
      </c>
      <c r="H2273" t="s">
        <v>50</v>
      </c>
      <c r="I2273">
        <v>320400</v>
      </c>
      <c r="J2273" t="s">
        <v>12</v>
      </c>
      <c r="K2273" s="38">
        <v>23</v>
      </c>
      <c r="L2273" s="38">
        <v>169.363</v>
      </c>
      <c r="M2273" s="38">
        <v>3895.36</v>
      </c>
      <c r="N2273" s="38">
        <v>-1298.454</v>
      </c>
      <c r="O2273" s="38">
        <v>311.63</v>
      </c>
      <c r="P2273" s="38">
        <v>4206.99</v>
      </c>
      <c r="Q2273">
        <v>2024</v>
      </c>
      <c r="R2273">
        <v>1</v>
      </c>
      <c r="S2273">
        <v>0.25000062574572046</v>
      </c>
      <c r="T2273" t="s">
        <v>56</v>
      </c>
      <c r="U2273">
        <v>2101</v>
      </c>
    </row>
    <row r="2274" spans="1:21" x14ac:dyDescent="0.25">
      <c r="A2274">
        <v>6750069257</v>
      </c>
      <c r="B2274" s="37">
        <v>45301</v>
      </c>
      <c r="C2274" t="s">
        <v>45</v>
      </c>
      <c r="D2274" t="s">
        <v>46</v>
      </c>
      <c r="E2274" t="s">
        <v>47</v>
      </c>
      <c r="F2274" t="s">
        <v>66</v>
      </c>
      <c r="G2274" t="s">
        <v>49</v>
      </c>
      <c r="H2274" t="s">
        <v>50</v>
      </c>
      <c r="I2274">
        <v>320100</v>
      </c>
      <c r="J2274" t="s">
        <v>13</v>
      </c>
      <c r="K2274" s="38">
        <v>3</v>
      </c>
      <c r="L2274" s="38">
        <v>169.363</v>
      </c>
      <c r="M2274" s="38">
        <v>508.09</v>
      </c>
      <c r="N2274" s="38">
        <v>-169.364</v>
      </c>
      <c r="O2274" s="38">
        <v>40.646999999999998</v>
      </c>
      <c r="P2274" s="38">
        <v>548.73699999999997</v>
      </c>
      <c r="Q2274">
        <v>2024</v>
      </c>
      <c r="R2274">
        <v>1</v>
      </c>
      <c r="S2274">
        <v>0.25000110708787177</v>
      </c>
      <c r="T2274" t="s">
        <v>56</v>
      </c>
      <c r="U2274">
        <v>2101</v>
      </c>
    </row>
    <row r="2275" spans="1:21" x14ac:dyDescent="0.25">
      <c r="A2275">
        <v>6750069258</v>
      </c>
      <c r="B2275" s="37">
        <v>45301</v>
      </c>
      <c r="C2275" t="s">
        <v>45</v>
      </c>
      <c r="D2275" t="s">
        <v>46</v>
      </c>
      <c r="E2275" t="s">
        <v>47</v>
      </c>
      <c r="F2275" t="s">
        <v>55</v>
      </c>
      <c r="G2275" t="s">
        <v>49</v>
      </c>
      <c r="H2275" t="s">
        <v>50</v>
      </c>
      <c r="I2275">
        <v>320028</v>
      </c>
      <c r="J2275" t="s">
        <v>11</v>
      </c>
      <c r="K2275" s="38">
        <v>5</v>
      </c>
      <c r="L2275" s="38">
        <v>170.208</v>
      </c>
      <c r="M2275" s="38">
        <v>851.04</v>
      </c>
      <c r="N2275" s="38">
        <v>0</v>
      </c>
      <c r="O2275" s="38">
        <v>68.082999999999998</v>
      </c>
      <c r="P2275" s="38">
        <v>919.12300000000005</v>
      </c>
      <c r="Q2275">
        <v>2024</v>
      </c>
      <c r="R2275">
        <v>1</v>
      </c>
      <c r="S2275">
        <v>0</v>
      </c>
      <c r="T2275" t="s">
        <v>52</v>
      </c>
      <c r="U2275">
        <v>2101</v>
      </c>
    </row>
    <row r="2276" spans="1:21" x14ac:dyDescent="0.25">
      <c r="A2276">
        <v>6750069258</v>
      </c>
      <c r="B2276" s="37">
        <v>45301</v>
      </c>
      <c r="C2276" t="s">
        <v>45</v>
      </c>
      <c r="D2276" t="s">
        <v>46</v>
      </c>
      <c r="E2276" t="s">
        <v>47</v>
      </c>
      <c r="F2276" t="s">
        <v>55</v>
      </c>
      <c r="G2276" t="s">
        <v>49</v>
      </c>
      <c r="H2276" t="s">
        <v>50</v>
      </c>
      <c r="I2276">
        <v>320118</v>
      </c>
      <c r="J2276" t="s">
        <v>57</v>
      </c>
      <c r="K2276" s="38">
        <v>5</v>
      </c>
      <c r="L2276" s="38">
        <v>220.417</v>
      </c>
      <c r="M2276" s="38">
        <v>1102.085</v>
      </c>
      <c r="N2276" s="38">
        <v>0</v>
      </c>
      <c r="O2276" s="38">
        <v>88.167000000000002</v>
      </c>
      <c r="P2276" s="38">
        <v>1190.252</v>
      </c>
      <c r="Q2276">
        <v>2024</v>
      </c>
      <c r="R2276">
        <v>1</v>
      </c>
      <c r="S2276">
        <v>0</v>
      </c>
      <c r="T2276" t="s">
        <v>52</v>
      </c>
      <c r="U2276">
        <v>2101</v>
      </c>
    </row>
    <row r="2277" spans="1:21" x14ac:dyDescent="0.25">
      <c r="A2277">
        <v>6750069258</v>
      </c>
      <c r="B2277" s="37">
        <v>45301</v>
      </c>
      <c r="C2277" t="s">
        <v>45</v>
      </c>
      <c r="D2277" t="s">
        <v>46</v>
      </c>
      <c r="E2277" t="s">
        <v>47</v>
      </c>
      <c r="F2277" t="s">
        <v>55</v>
      </c>
      <c r="G2277" t="s">
        <v>49</v>
      </c>
      <c r="H2277" t="s">
        <v>50</v>
      </c>
      <c r="I2277">
        <v>323900</v>
      </c>
      <c r="J2277" t="s">
        <v>64</v>
      </c>
      <c r="K2277" s="38">
        <v>5</v>
      </c>
      <c r="L2277" s="38">
        <v>196.71299999999999</v>
      </c>
      <c r="M2277" s="38">
        <v>983.56299999999999</v>
      </c>
      <c r="N2277" s="38">
        <v>-421.52699999999999</v>
      </c>
      <c r="O2277" s="38">
        <v>78.685000000000002</v>
      </c>
      <c r="P2277" s="38">
        <v>1062.248</v>
      </c>
      <c r="Q2277">
        <v>2024</v>
      </c>
      <c r="R2277">
        <v>1</v>
      </c>
      <c r="S2277">
        <v>0.29999957298169799</v>
      </c>
      <c r="T2277" t="s">
        <v>56</v>
      </c>
      <c r="U2277">
        <v>2101</v>
      </c>
    </row>
    <row r="2278" spans="1:21" x14ac:dyDescent="0.25">
      <c r="A2278">
        <v>6750069258</v>
      </c>
      <c r="B2278" s="37">
        <v>45301</v>
      </c>
      <c r="C2278" t="s">
        <v>45</v>
      </c>
      <c r="D2278" t="s">
        <v>46</v>
      </c>
      <c r="E2278" t="s">
        <v>47</v>
      </c>
      <c r="F2278" t="s">
        <v>55</v>
      </c>
      <c r="G2278" t="s">
        <v>49</v>
      </c>
      <c r="H2278" t="s">
        <v>50</v>
      </c>
      <c r="I2278">
        <v>323103</v>
      </c>
      <c r="J2278" t="s">
        <v>60</v>
      </c>
      <c r="K2278" s="38">
        <v>5</v>
      </c>
      <c r="L2278" s="38">
        <v>196.71299999999999</v>
      </c>
      <c r="M2278" s="38">
        <v>983.56299999999999</v>
      </c>
      <c r="N2278" s="38">
        <v>-421.52699999999999</v>
      </c>
      <c r="O2278" s="38">
        <v>78.685000000000002</v>
      </c>
      <c r="P2278" s="38">
        <v>1062.248</v>
      </c>
      <c r="Q2278">
        <v>2024</v>
      </c>
      <c r="R2278">
        <v>1</v>
      </c>
      <c r="S2278">
        <v>0.29999957298169799</v>
      </c>
      <c r="T2278" t="s">
        <v>56</v>
      </c>
      <c r="U2278">
        <v>2101</v>
      </c>
    </row>
    <row r="2279" spans="1:21" x14ac:dyDescent="0.25">
      <c r="A2279">
        <v>6750069258</v>
      </c>
      <c r="B2279" s="37">
        <v>45301</v>
      </c>
      <c r="C2279" t="s">
        <v>45</v>
      </c>
      <c r="D2279" t="s">
        <v>46</v>
      </c>
      <c r="E2279" t="s">
        <v>47</v>
      </c>
      <c r="F2279" t="s">
        <v>55</v>
      </c>
      <c r="G2279" t="s">
        <v>49</v>
      </c>
      <c r="H2279" t="s">
        <v>50</v>
      </c>
      <c r="I2279">
        <v>323004</v>
      </c>
      <c r="J2279" t="s">
        <v>61</v>
      </c>
      <c r="K2279" s="38">
        <v>5</v>
      </c>
      <c r="L2279" s="38">
        <v>196.71299999999999</v>
      </c>
      <c r="M2279" s="38">
        <v>983.56299999999999</v>
      </c>
      <c r="N2279" s="38">
        <v>-421.52699999999999</v>
      </c>
      <c r="O2279" s="38">
        <v>78.685000000000002</v>
      </c>
      <c r="P2279" s="38">
        <v>1062.248</v>
      </c>
      <c r="Q2279">
        <v>2024</v>
      </c>
      <c r="R2279">
        <v>1</v>
      </c>
      <c r="S2279">
        <v>0.29999957298169799</v>
      </c>
      <c r="T2279" t="s">
        <v>56</v>
      </c>
      <c r="U2279">
        <v>2101</v>
      </c>
    </row>
    <row r="2280" spans="1:21" x14ac:dyDescent="0.25">
      <c r="A2280">
        <v>6750069258</v>
      </c>
      <c r="B2280" s="37">
        <v>45301</v>
      </c>
      <c r="C2280" t="s">
        <v>45</v>
      </c>
      <c r="D2280" t="s">
        <v>46</v>
      </c>
      <c r="E2280" t="s">
        <v>47</v>
      </c>
      <c r="F2280" t="s">
        <v>55</v>
      </c>
      <c r="G2280" t="s">
        <v>49</v>
      </c>
      <c r="H2280" t="s">
        <v>50</v>
      </c>
      <c r="I2280">
        <v>320100</v>
      </c>
      <c r="J2280" t="s">
        <v>13</v>
      </c>
      <c r="K2280" s="38">
        <v>2</v>
      </c>
      <c r="L2280" s="38">
        <v>169.364</v>
      </c>
      <c r="M2280" s="38">
        <v>338.72699999999998</v>
      </c>
      <c r="N2280" s="38">
        <v>-112.90900000000001</v>
      </c>
      <c r="O2280" s="38">
        <v>27.097999999999999</v>
      </c>
      <c r="P2280" s="38">
        <v>365.82499999999999</v>
      </c>
      <c r="Q2280">
        <v>2024</v>
      </c>
      <c r="R2280">
        <v>1</v>
      </c>
      <c r="S2280">
        <v>0.24999944645810684</v>
      </c>
      <c r="T2280" t="s">
        <v>56</v>
      </c>
      <c r="U2280">
        <v>2101</v>
      </c>
    </row>
    <row r="2281" spans="1:21" x14ac:dyDescent="0.25">
      <c r="A2281">
        <v>6750069277</v>
      </c>
      <c r="B2281" s="37">
        <v>45301</v>
      </c>
      <c r="C2281" t="s">
        <v>45</v>
      </c>
      <c r="D2281" t="s">
        <v>87</v>
      </c>
      <c r="E2281" t="s">
        <v>5</v>
      </c>
      <c r="F2281" t="s">
        <v>88</v>
      </c>
      <c r="G2281" t="s">
        <v>49</v>
      </c>
      <c r="H2281" t="s">
        <v>50</v>
      </c>
      <c r="I2281">
        <v>320015</v>
      </c>
      <c r="J2281" t="s">
        <v>51</v>
      </c>
      <c r="K2281" s="38">
        <v>3</v>
      </c>
      <c r="L2281" s="38">
        <v>332.45499999999998</v>
      </c>
      <c r="M2281" s="38">
        <v>997.36500000000001</v>
      </c>
      <c r="N2281" s="38">
        <v>0</v>
      </c>
      <c r="O2281" s="38">
        <v>79.789000000000001</v>
      </c>
      <c r="P2281" s="38">
        <v>1077.154</v>
      </c>
      <c r="Q2281">
        <v>2024</v>
      </c>
      <c r="R2281">
        <v>1</v>
      </c>
      <c r="S2281">
        <v>0</v>
      </c>
      <c r="T2281" t="s">
        <v>52</v>
      </c>
      <c r="U2281">
        <v>2101</v>
      </c>
    </row>
    <row r="2282" spans="1:21" x14ac:dyDescent="0.25">
      <c r="A2282">
        <v>6750069277</v>
      </c>
      <c r="B2282" s="37">
        <v>45301</v>
      </c>
      <c r="C2282" t="s">
        <v>45</v>
      </c>
      <c r="D2282" t="s">
        <v>87</v>
      </c>
      <c r="E2282" t="s">
        <v>5</v>
      </c>
      <c r="F2282" t="s">
        <v>88</v>
      </c>
      <c r="G2282" t="s">
        <v>49</v>
      </c>
      <c r="H2282" t="s">
        <v>50</v>
      </c>
      <c r="I2282">
        <v>320107</v>
      </c>
      <c r="J2282" t="s">
        <v>53</v>
      </c>
      <c r="K2282" s="38">
        <v>3</v>
      </c>
      <c r="L2282" s="38">
        <v>317.77800000000002</v>
      </c>
      <c r="M2282" s="38">
        <v>953.33399999999995</v>
      </c>
      <c r="N2282" s="38">
        <v>0</v>
      </c>
      <c r="O2282" s="38">
        <v>76.266999999999996</v>
      </c>
      <c r="P2282" s="38">
        <v>1029.6010000000001</v>
      </c>
      <c r="Q2282">
        <v>2024</v>
      </c>
      <c r="R2282">
        <v>1</v>
      </c>
      <c r="S2282">
        <v>0</v>
      </c>
      <c r="T2282" t="s">
        <v>52</v>
      </c>
      <c r="U2282">
        <v>2101</v>
      </c>
    </row>
    <row r="2283" spans="1:21" x14ac:dyDescent="0.25">
      <c r="A2283">
        <v>6750069277</v>
      </c>
      <c r="B2283" s="37">
        <v>45301</v>
      </c>
      <c r="C2283" t="s">
        <v>45</v>
      </c>
      <c r="D2283" t="s">
        <v>87</v>
      </c>
      <c r="E2283" t="s">
        <v>5</v>
      </c>
      <c r="F2283" t="s">
        <v>88</v>
      </c>
      <c r="G2283" t="s">
        <v>49</v>
      </c>
      <c r="H2283" t="s">
        <v>50</v>
      </c>
      <c r="I2283">
        <v>320118</v>
      </c>
      <c r="J2283" t="s">
        <v>57</v>
      </c>
      <c r="K2283" s="38">
        <v>10</v>
      </c>
      <c r="L2283" s="38">
        <v>210.833</v>
      </c>
      <c r="M2283" s="38">
        <v>2108.33</v>
      </c>
      <c r="N2283" s="38">
        <v>0</v>
      </c>
      <c r="O2283" s="38">
        <v>168.666</v>
      </c>
      <c r="P2283" s="38">
        <v>2276.9960000000001</v>
      </c>
      <c r="Q2283">
        <v>2024</v>
      </c>
      <c r="R2283">
        <v>1</v>
      </c>
      <c r="S2283">
        <v>0</v>
      </c>
      <c r="T2283" t="s">
        <v>52</v>
      </c>
      <c r="U2283">
        <v>2101</v>
      </c>
    </row>
    <row r="2284" spans="1:21" x14ac:dyDescent="0.25">
      <c r="A2284">
        <v>6750069277</v>
      </c>
      <c r="B2284" s="37">
        <v>45301</v>
      </c>
      <c r="C2284" t="s">
        <v>45</v>
      </c>
      <c r="D2284" t="s">
        <v>87</v>
      </c>
      <c r="E2284" t="s">
        <v>5</v>
      </c>
      <c r="F2284" t="s">
        <v>88</v>
      </c>
      <c r="G2284" t="s">
        <v>49</v>
      </c>
      <c r="H2284" t="s">
        <v>50</v>
      </c>
      <c r="I2284">
        <v>320917</v>
      </c>
      <c r="J2284" t="s">
        <v>54</v>
      </c>
      <c r="K2284" s="38">
        <v>2</v>
      </c>
      <c r="L2284" s="38">
        <v>317.77800000000002</v>
      </c>
      <c r="M2284" s="38">
        <v>635.55600000000004</v>
      </c>
      <c r="N2284" s="38">
        <v>0</v>
      </c>
      <c r="O2284" s="38">
        <v>50.844000000000001</v>
      </c>
      <c r="P2284" s="38">
        <v>686.4</v>
      </c>
      <c r="Q2284">
        <v>2024</v>
      </c>
      <c r="R2284">
        <v>1</v>
      </c>
      <c r="S2284">
        <v>0</v>
      </c>
      <c r="T2284" t="s">
        <v>52</v>
      </c>
      <c r="U2284">
        <v>2101</v>
      </c>
    </row>
    <row r="2285" spans="1:21" x14ac:dyDescent="0.25">
      <c r="A2285">
        <v>6750069277</v>
      </c>
      <c r="B2285" s="37">
        <v>45301</v>
      </c>
      <c r="C2285" t="s">
        <v>45</v>
      </c>
      <c r="D2285" t="s">
        <v>87</v>
      </c>
      <c r="E2285" t="s">
        <v>5</v>
      </c>
      <c r="F2285" t="s">
        <v>88</v>
      </c>
      <c r="G2285" t="s">
        <v>49</v>
      </c>
      <c r="H2285" t="s">
        <v>50</v>
      </c>
      <c r="I2285">
        <v>320921</v>
      </c>
      <c r="J2285" t="s">
        <v>72</v>
      </c>
      <c r="K2285" s="38">
        <v>2</v>
      </c>
      <c r="L2285" s="38">
        <v>332.45499999999998</v>
      </c>
      <c r="M2285" s="38">
        <v>664.91</v>
      </c>
      <c r="N2285" s="38">
        <v>0</v>
      </c>
      <c r="O2285" s="38">
        <v>53.192999999999998</v>
      </c>
      <c r="P2285" s="38">
        <v>718.10299999999995</v>
      </c>
      <c r="Q2285">
        <v>2024</v>
      </c>
      <c r="R2285">
        <v>1</v>
      </c>
      <c r="S2285">
        <v>0</v>
      </c>
      <c r="T2285" t="s">
        <v>52</v>
      </c>
      <c r="U2285">
        <v>2101</v>
      </c>
    </row>
    <row r="2286" spans="1:21" x14ac:dyDescent="0.25">
      <c r="A2286">
        <v>6750069277</v>
      </c>
      <c r="B2286" s="37">
        <v>45301</v>
      </c>
      <c r="C2286" t="s">
        <v>45</v>
      </c>
      <c r="D2286" t="s">
        <v>87</v>
      </c>
      <c r="E2286" t="s">
        <v>5</v>
      </c>
      <c r="F2286" t="s">
        <v>88</v>
      </c>
      <c r="G2286" t="s">
        <v>49</v>
      </c>
      <c r="H2286" t="s">
        <v>50</v>
      </c>
      <c r="I2286">
        <v>320108</v>
      </c>
      <c r="J2286" t="s">
        <v>73</v>
      </c>
      <c r="K2286" s="38">
        <v>2</v>
      </c>
      <c r="L2286" s="38">
        <v>319.90899999999999</v>
      </c>
      <c r="M2286" s="38">
        <v>639.81799999999998</v>
      </c>
      <c r="N2286" s="38">
        <v>0</v>
      </c>
      <c r="O2286" s="38">
        <v>51.185000000000002</v>
      </c>
      <c r="P2286" s="38">
        <v>691.00300000000004</v>
      </c>
      <c r="Q2286">
        <v>2024</v>
      </c>
      <c r="R2286">
        <v>1</v>
      </c>
      <c r="S2286">
        <v>0</v>
      </c>
      <c r="T2286" t="s">
        <v>52</v>
      </c>
      <c r="U2286">
        <v>2101</v>
      </c>
    </row>
    <row r="2287" spans="1:21" x14ac:dyDescent="0.25">
      <c r="A2287">
        <v>6750069277</v>
      </c>
      <c r="B2287" s="37">
        <v>45301</v>
      </c>
      <c r="C2287" t="s">
        <v>45</v>
      </c>
      <c r="D2287" t="s">
        <v>87</v>
      </c>
      <c r="E2287" t="s">
        <v>5</v>
      </c>
      <c r="F2287" t="s">
        <v>88</v>
      </c>
      <c r="G2287" t="s">
        <v>49</v>
      </c>
      <c r="H2287" t="s">
        <v>50</v>
      </c>
      <c r="I2287">
        <v>324003</v>
      </c>
      <c r="J2287" t="s">
        <v>10</v>
      </c>
      <c r="K2287" s="38">
        <v>20</v>
      </c>
      <c r="L2287" s="38">
        <v>366.66699999999997</v>
      </c>
      <c r="M2287" s="38">
        <v>7333.34</v>
      </c>
      <c r="N2287" s="38">
        <v>0</v>
      </c>
      <c r="O2287" s="38">
        <v>586.66899999999998</v>
      </c>
      <c r="P2287" s="38">
        <v>7920.009</v>
      </c>
      <c r="Q2287">
        <v>2024</v>
      </c>
      <c r="R2287">
        <v>1</v>
      </c>
      <c r="S2287">
        <v>0</v>
      </c>
      <c r="T2287" t="s">
        <v>52</v>
      </c>
      <c r="U2287">
        <v>2101</v>
      </c>
    </row>
    <row r="2288" spans="1:21" x14ac:dyDescent="0.25">
      <c r="A2288">
        <v>6750069277</v>
      </c>
      <c r="B2288" s="37">
        <v>45301</v>
      </c>
      <c r="C2288" t="s">
        <v>45</v>
      </c>
      <c r="D2288" t="s">
        <v>87</v>
      </c>
      <c r="E2288" t="s">
        <v>5</v>
      </c>
      <c r="F2288" t="s">
        <v>88</v>
      </c>
      <c r="G2288" t="s">
        <v>49</v>
      </c>
      <c r="H2288" t="s">
        <v>50</v>
      </c>
      <c r="I2288">
        <v>322110</v>
      </c>
      <c r="J2288" t="s">
        <v>85</v>
      </c>
      <c r="K2288" s="38">
        <v>5</v>
      </c>
      <c r="L2288" s="38">
        <v>281.01799999999997</v>
      </c>
      <c r="M2288" s="38">
        <v>1405.09</v>
      </c>
      <c r="N2288" s="38">
        <v>0</v>
      </c>
      <c r="O2288" s="38">
        <v>112.407</v>
      </c>
      <c r="P2288" s="38">
        <v>1517.4970000000001</v>
      </c>
      <c r="Q2288">
        <v>2024</v>
      </c>
      <c r="R2288">
        <v>1</v>
      </c>
      <c r="S2288">
        <v>0</v>
      </c>
      <c r="T2288" t="s">
        <v>52</v>
      </c>
      <c r="U2288">
        <v>2101</v>
      </c>
    </row>
    <row r="2289" spans="1:21" x14ac:dyDescent="0.25">
      <c r="A2289">
        <v>6750069277</v>
      </c>
      <c r="B2289" s="37">
        <v>45301</v>
      </c>
      <c r="C2289" t="s">
        <v>45</v>
      </c>
      <c r="D2289" t="s">
        <v>87</v>
      </c>
      <c r="E2289" t="s">
        <v>5</v>
      </c>
      <c r="F2289" t="s">
        <v>88</v>
      </c>
      <c r="G2289" t="s">
        <v>49</v>
      </c>
      <c r="H2289" t="s">
        <v>50</v>
      </c>
      <c r="I2289">
        <v>322231</v>
      </c>
      <c r="J2289" t="s">
        <v>120</v>
      </c>
      <c r="K2289" s="38">
        <v>5</v>
      </c>
      <c r="L2289" s="38">
        <v>281.01799999999997</v>
      </c>
      <c r="M2289" s="38">
        <v>1405.09</v>
      </c>
      <c r="N2289" s="38">
        <v>0</v>
      </c>
      <c r="O2289" s="38">
        <v>112.407</v>
      </c>
      <c r="P2289" s="38">
        <v>1517.4970000000001</v>
      </c>
      <c r="Q2289">
        <v>2024</v>
      </c>
      <c r="R2289">
        <v>1</v>
      </c>
      <c r="S2289">
        <v>0</v>
      </c>
      <c r="T2289" t="s">
        <v>52</v>
      </c>
      <c r="U2289">
        <v>2101</v>
      </c>
    </row>
    <row r="2290" spans="1:21" x14ac:dyDescent="0.25">
      <c r="A2290">
        <v>6750069296</v>
      </c>
      <c r="B2290" s="37">
        <v>45302</v>
      </c>
      <c r="C2290" t="s">
        <v>45</v>
      </c>
      <c r="D2290" t="s">
        <v>46</v>
      </c>
      <c r="E2290" t="s">
        <v>47</v>
      </c>
      <c r="F2290" t="s">
        <v>110</v>
      </c>
      <c r="G2290" t="s">
        <v>49</v>
      </c>
      <c r="H2290" t="s">
        <v>50</v>
      </c>
      <c r="I2290">
        <v>320028</v>
      </c>
      <c r="J2290" t="s">
        <v>11</v>
      </c>
      <c r="K2290" s="38">
        <v>9</v>
      </c>
      <c r="L2290" s="38">
        <v>170.208</v>
      </c>
      <c r="M2290" s="38">
        <v>1531.8720000000001</v>
      </c>
      <c r="N2290" s="38">
        <v>0</v>
      </c>
      <c r="O2290" s="38">
        <v>122.55</v>
      </c>
      <c r="P2290" s="38">
        <v>1654.422</v>
      </c>
      <c r="Q2290">
        <v>2024</v>
      </c>
      <c r="R2290">
        <v>1</v>
      </c>
      <c r="S2290">
        <v>0</v>
      </c>
      <c r="T2290" t="s">
        <v>52</v>
      </c>
      <c r="U2290">
        <v>2101</v>
      </c>
    </row>
    <row r="2291" spans="1:21" x14ac:dyDescent="0.25">
      <c r="A2291">
        <v>6750069296</v>
      </c>
      <c r="B2291" s="37">
        <v>45302</v>
      </c>
      <c r="C2291" t="s">
        <v>45</v>
      </c>
      <c r="D2291" t="s">
        <v>46</v>
      </c>
      <c r="E2291" t="s">
        <v>47</v>
      </c>
      <c r="F2291" t="s">
        <v>110</v>
      </c>
      <c r="G2291" t="s">
        <v>49</v>
      </c>
      <c r="H2291" t="s">
        <v>50</v>
      </c>
      <c r="I2291">
        <v>320023</v>
      </c>
      <c r="J2291" t="s">
        <v>9</v>
      </c>
      <c r="K2291" s="38">
        <v>11</v>
      </c>
      <c r="L2291" s="38">
        <v>176.334</v>
      </c>
      <c r="M2291" s="38">
        <v>1939.67</v>
      </c>
      <c r="N2291" s="38">
        <v>-484.91699999999997</v>
      </c>
      <c r="O2291" s="38">
        <v>155.17400000000001</v>
      </c>
      <c r="P2291" s="38">
        <v>2094.8440000000001</v>
      </c>
      <c r="Q2291">
        <v>2024</v>
      </c>
      <c r="R2291">
        <v>1</v>
      </c>
      <c r="S2291">
        <v>0.19999950507116457</v>
      </c>
      <c r="T2291" t="s">
        <v>56</v>
      </c>
      <c r="U2291">
        <v>2101</v>
      </c>
    </row>
    <row r="2292" spans="1:21" x14ac:dyDescent="0.25">
      <c r="A2292">
        <v>6750069296</v>
      </c>
      <c r="B2292" s="37">
        <v>45302</v>
      </c>
      <c r="C2292" t="s">
        <v>45</v>
      </c>
      <c r="D2292" t="s">
        <v>46</v>
      </c>
      <c r="E2292" t="s">
        <v>47</v>
      </c>
      <c r="F2292" t="s">
        <v>110</v>
      </c>
      <c r="G2292" t="s">
        <v>49</v>
      </c>
      <c r="H2292" t="s">
        <v>50</v>
      </c>
      <c r="I2292">
        <v>320118</v>
      </c>
      <c r="J2292" t="s">
        <v>57</v>
      </c>
      <c r="K2292" s="38">
        <v>10</v>
      </c>
      <c r="L2292" s="38">
        <v>220.417</v>
      </c>
      <c r="M2292" s="38">
        <v>2204.17</v>
      </c>
      <c r="N2292" s="38">
        <v>0</v>
      </c>
      <c r="O2292" s="38">
        <v>176.334</v>
      </c>
      <c r="P2292" s="38">
        <v>2380.5039999999999</v>
      </c>
      <c r="Q2292">
        <v>2024</v>
      </c>
      <c r="R2292">
        <v>1</v>
      </c>
      <c r="S2292">
        <v>0</v>
      </c>
      <c r="T2292" t="s">
        <v>52</v>
      </c>
      <c r="U2292">
        <v>2101</v>
      </c>
    </row>
    <row r="2293" spans="1:21" x14ac:dyDescent="0.25">
      <c r="A2293">
        <v>6750069296</v>
      </c>
      <c r="B2293" s="37">
        <v>45302</v>
      </c>
      <c r="C2293" t="s">
        <v>45</v>
      </c>
      <c r="D2293" t="s">
        <v>46</v>
      </c>
      <c r="E2293" t="s">
        <v>47</v>
      </c>
      <c r="F2293" t="s">
        <v>110</v>
      </c>
      <c r="G2293" t="s">
        <v>49</v>
      </c>
      <c r="H2293" t="s">
        <v>50</v>
      </c>
      <c r="I2293">
        <v>324003</v>
      </c>
      <c r="J2293" t="s">
        <v>10</v>
      </c>
      <c r="K2293" s="38">
        <v>8</v>
      </c>
      <c r="L2293" s="38">
        <v>383.33300000000003</v>
      </c>
      <c r="M2293" s="38">
        <v>3066.6640000000002</v>
      </c>
      <c r="N2293" s="38">
        <v>0</v>
      </c>
      <c r="O2293" s="38">
        <v>245.33199999999999</v>
      </c>
      <c r="P2293" s="38">
        <v>3311.9960000000001</v>
      </c>
      <c r="Q2293">
        <v>2024</v>
      </c>
      <c r="R2293">
        <v>1</v>
      </c>
      <c r="S2293">
        <v>0</v>
      </c>
      <c r="T2293" t="s">
        <v>52</v>
      </c>
      <c r="U2293">
        <v>2101</v>
      </c>
    </row>
    <row r="2294" spans="1:21" x14ac:dyDescent="0.25">
      <c r="A2294">
        <v>6750069297</v>
      </c>
      <c r="B2294" s="37">
        <v>45302</v>
      </c>
      <c r="C2294" t="s">
        <v>45</v>
      </c>
      <c r="D2294" t="s">
        <v>46</v>
      </c>
      <c r="E2294" t="s">
        <v>47</v>
      </c>
      <c r="F2294" t="s">
        <v>59</v>
      </c>
      <c r="G2294" t="s">
        <v>49</v>
      </c>
      <c r="H2294" t="s">
        <v>50</v>
      </c>
      <c r="I2294">
        <v>320107</v>
      </c>
      <c r="J2294" t="s">
        <v>53</v>
      </c>
      <c r="K2294" s="38">
        <v>1</v>
      </c>
      <c r="L2294" s="38">
        <v>332.22199999999998</v>
      </c>
      <c r="M2294" s="38">
        <v>332.22199999999998</v>
      </c>
      <c r="N2294" s="38">
        <v>0</v>
      </c>
      <c r="O2294" s="38">
        <v>26.577999999999999</v>
      </c>
      <c r="P2294" s="38">
        <v>358.8</v>
      </c>
      <c r="Q2294">
        <v>2024</v>
      </c>
      <c r="R2294">
        <v>1</v>
      </c>
      <c r="S2294">
        <v>0</v>
      </c>
      <c r="T2294" t="s">
        <v>52</v>
      </c>
      <c r="U2294">
        <v>2101</v>
      </c>
    </row>
    <row r="2295" spans="1:21" x14ac:dyDescent="0.25">
      <c r="A2295">
        <v>6750069297</v>
      </c>
      <c r="B2295" s="37">
        <v>45302</v>
      </c>
      <c r="C2295" t="s">
        <v>45</v>
      </c>
      <c r="D2295" t="s">
        <v>46</v>
      </c>
      <c r="E2295" t="s">
        <v>47</v>
      </c>
      <c r="F2295" t="s">
        <v>59</v>
      </c>
      <c r="G2295" t="s">
        <v>49</v>
      </c>
      <c r="H2295" t="s">
        <v>50</v>
      </c>
      <c r="I2295">
        <v>320118</v>
      </c>
      <c r="J2295" t="s">
        <v>57</v>
      </c>
      <c r="K2295" s="38">
        <v>10</v>
      </c>
      <c r="L2295" s="38">
        <v>220.417</v>
      </c>
      <c r="M2295" s="38">
        <v>2204.17</v>
      </c>
      <c r="N2295" s="38">
        <v>0</v>
      </c>
      <c r="O2295" s="38">
        <v>176.333</v>
      </c>
      <c r="P2295" s="38">
        <v>2380.5030000000002</v>
      </c>
      <c r="Q2295">
        <v>2024</v>
      </c>
      <c r="R2295">
        <v>1</v>
      </c>
      <c r="S2295">
        <v>0</v>
      </c>
      <c r="T2295" t="s">
        <v>52</v>
      </c>
      <c r="U2295">
        <v>2101</v>
      </c>
    </row>
    <row r="2296" spans="1:21" x14ac:dyDescent="0.25">
      <c r="A2296">
        <v>6750069297</v>
      </c>
      <c r="B2296" s="37">
        <v>45302</v>
      </c>
      <c r="C2296" t="s">
        <v>45</v>
      </c>
      <c r="D2296" t="s">
        <v>46</v>
      </c>
      <c r="E2296" t="s">
        <v>47</v>
      </c>
      <c r="F2296" t="s">
        <v>59</v>
      </c>
      <c r="G2296" t="s">
        <v>49</v>
      </c>
      <c r="H2296" t="s">
        <v>50</v>
      </c>
      <c r="I2296">
        <v>323900</v>
      </c>
      <c r="J2296" t="s">
        <v>64</v>
      </c>
      <c r="K2296" s="38">
        <v>2</v>
      </c>
      <c r="L2296" s="38">
        <v>196.71299999999999</v>
      </c>
      <c r="M2296" s="38">
        <v>393.42500000000001</v>
      </c>
      <c r="N2296" s="38">
        <v>-168.61099999999999</v>
      </c>
      <c r="O2296" s="38">
        <v>31.474</v>
      </c>
      <c r="P2296" s="38">
        <v>424.899</v>
      </c>
      <c r="Q2296">
        <v>2024</v>
      </c>
      <c r="R2296">
        <v>1</v>
      </c>
      <c r="S2296">
        <v>0.29999982207577075</v>
      </c>
      <c r="T2296" t="s">
        <v>56</v>
      </c>
      <c r="U2296">
        <v>2101</v>
      </c>
    </row>
    <row r="2297" spans="1:21" x14ac:dyDescent="0.25">
      <c r="A2297">
        <v>6750069297</v>
      </c>
      <c r="B2297" s="37">
        <v>45302</v>
      </c>
      <c r="C2297" t="s">
        <v>45</v>
      </c>
      <c r="D2297" t="s">
        <v>46</v>
      </c>
      <c r="E2297" t="s">
        <v>47</v>
      </c>
      <c r="F2297" t="s">
        <v>59</v>
      </c>
      <c r="G2297" t="s">
        <v>49</v>
      </c>
      <c r="H2297" t="s">
        <v>50</v>
      </c>
      <c r="I2297">
        <v>323004</v>
      </c>
      <c r="J2297" t="s">
        <v>61</v>
      </c>
      <c r="K2297" s="38">
        <v>5</v>
      </c>
      <c r="L2297" s="38">
        <v>196.71299999999999</v>
      </c>
      <c r="M2297" s="38">
        <v>983.56299999999999</v>
      </c>
      <c r="N2297" s="38">
        <v>-421.52699999999999</v>
      </c>
      <c r="O2297" s="38">
        <v>78.685000000000002</v>
      </c>
      <c r="P2297" s="38">
        <v>1062.248</v>
      </c>
      <c r="Q2297">
        <v>2024</v>
      </c>
      <c r="R2297">
        <v>1</v>
      </c>
      <c r="S2297">
        <v>0.29999957298169799</v>
      </c>
      <c r="T2297" t="s">
        <v>56</v>
      </c>
      <c r="U2297">
        <v>2101</v>
      </c>
    </row>
    <row r="2298" spans="1:21" x14ac:dyDescent="0.25">
      <c r="A2298">
        <v>6750069297</v>
      </c>
      <c r="B2298" s="37">
        <v>45302</v>
      </c>
      <c r="C2298" t="s">
        <v>45</v>
      </c>
      <c r="D2298" t="s">
        <v>46</v>
      </c>
      <c r="E2298" t="s">
        <v>47</v>
      </c>
      <c r="F2298" t="s">
        <v>59</v>
      </c>
      <c r="G2298" t="s">
        <v>49</v>
      </c>
      <c r="H2298" t="s">
        <v>50</v>
      </c>
      <c r="I2298">
        <v>324003</v>
      </c>
      <c r="J2298" t="s">
        <v>10</v>
      </c>
      <c r="K2298" s="38">
        <v>3</v>
      </c>
      <c r="L2298" s="38">
        <v>383.33300000000003</v>
      </c>
      <c r="M2298" s="38">
        <v>1149.999</v>
      </c>
      <c r="N2298" s="38">
        <v>0</v>
      </c>
      <c r="O2298" s="38">
        <v>92</v>
      </c>
      <c r="P2298" s="38">
        <v>1241.999</v>
      </c>
      <c r="Q2298">
        <v>2024</v>
      </c>
      <c r="R2298">
        <v>1</v>
      </c>
      <c r="S2298">
        <v>0</v>
      </c>
      <c r="T2298" t="s">
        <v>52</v>
      </c>
      <c r="U2298">
        <v>2101</v>
      </c>
    </row>
    <row r="2299" spans="1:21" x14ac:dyDescent="0.25">
      <c r="A2299">
        <v>6750069297</v>
      </c>
      <c r="B2299" s="37">
        <v>45302</v>
      </c>
      <c r="C2299" t="s">
        <v>45</v>
      </c>
      <c r="D2299" t="s">
        <v>46</v>
      </c>
      <c r="E2299" t="s">
        <v>47</v>
      </c>
      <c r="F2299" t="s">
        <v>59</v>
      </c>
      <c r="G2299" t="s">
        <v>49</v>
      </c>
      <c r="H2299" t="s">
        <v>50</v>
      </c>
      <c r="I2299">
        <v>320400</v>
      </c>
      <c r="J2299" t="s">
        <v>12</v>
      </c>
      <c r="K2299" s="38">
        <v>2</v>
      </c>
      <c r="L2299" s="38">
        <v>169.364</v>
      </c>
      <c r="M2299" s="38">
        <v>338.72699999999998</v>
      </c>
      <c r="N2299" s="38">
        <v>-112.90900000000001</v>
      </c>
      <c r="O2299" s="38">
        <v>27.097999999999999</v>
      </c>
      <c r="P2299" s="38">
        <v>365.82499999999999</v>
      </c>
      <c r="Q2299">
        <v>2024</v>
      </c>
      <c r="R2299">
        <v>1</v>
      </c>
      <c r="S2299">
        <v>0.24999944645810684</v>
      </c>
      <c r="T2299" t="s">
        <v>56</v>
      </c>
      <c r="U2299">
        <v>2101</v>
      </c>
    </row>
    <row r="2300" spans="1:21" x14ac:dyDescent="0.25">
      <c r="A2300">
        <v>6750069298</v>
      </c>
      <c r="B2300" s="37">
        <v>45302</v>
      </c>
      <c r="C2300" t="s">
        <v>45</v>
      </c>
      <c r="D2300" t="s">
        <v>46</v>
      </c>
      <c r="E2300" t="s">
        <v>47</v>
      </c>
      <c r="F2300" t="s">
        <v>77</v>
      </c>
      <c r="G2300" t="s">
        <v>49</v>
      </c>
      <c r="H2300" t="s">
        <v>50</v>
      </c>
      <c r="I2300">
        <v>320023</v>
      </c>
      <c r="J2300" t="s">
        <v>9</v>
      </c>
      <c r="K2300" s="38">
        <v>20</v>
      </c>
      <c r="L2300" s="38">
        <v>176.334</v>
      </c>
      <c r="M2300" s="38">
        <v>3526.672</v>
      </c>
      <c r="N2300" s="38">
        <v>-881.66800000000001</v>
      </c>
      <c r="O2300" s="38">
        <v>282.13299999999998</v>
      </c>
      <c r="P2300" s="38">
        <v>3808.8049999999998</v>
      </c>
      <c r="Q2300">
        <v>2024</v>
      </c>
      <c r="R2300">
        <v>1</v>
      </c>
      <c r="S2300">
        <v>0.19999963705224724</v>
      </c>
      <c r="T2300" t="s">
        <v>56</v>
      </c>
      <c r="U2300">
        <v>2101</v>
      </c>
    </row>
    <row r="2301" spans="1:21" x14ac:dyDescent="0.25">
      <c r="A2301">
        <v>6750069298</v>
      </c>
      <c r="B2301" s="37">
        <v>45302</v>
      </c>
      <c r="C2301" t="s">
        <v>45</v>
      </c>
      <c r="D2301" t="s">
        <v>46</v>
      </c>
      <c r="E2301" t="s">
        <v>47</v>
      </c>
      <c r="F2301" t="s">
        <v>77</v>
      </c>
      <c r="G2301" t="s">
        <v>49</v>
      </c>
      <c r="H2301" t="s">
        <v>50</v>
      </c>
      <c r="I2301">
        <v>320118</v>
      </c>
      <c r="J2301" t="s">
        <v>57</v>
      </c>
      <c r="K2301" s="38">
        <v>5</v>
      </c>
      <c r="L2301" s="38">
        <v>220.417</v>
      </c>
      <c r="M2301" s="38">
        <v>1102.085</v>
      </c>
      <c r="N2301" s="38">
        <v>0</v>
      </c>
      <c r="O2301" s="38">
        <v>88.167000000000002</v>
      </c>
      <c r="P2301" s="38">
        <v>1190.252</v>
      </c>
      <c r="Q2301">
        <v>2024</v>
      </c>
      <c r="R2301">
        <v>1</v>
      </c>
      <c r="S2301">
        <v>0</v>
      </c>
      <c r="T2301" t="s">
        <v>52</v>
      </c>
      <c r="U2301">
        <v>2101</v>
      </c>
    </row>
    <row r="2302" spans="1:21" x14ac:dyDescent="0.25">
      <c r="A2302">
        <v>6750069298</v>
      </c>
      <c r="B2302" s="37">
        <v>45302</v>
      </c>
      <c r="C2302" t="s">
        <v>45</v>
      </c>
      <c r="D2302" t="s">
        <v>46</v>
      </c>
      <c r="E2302" t="s">
        <v>47</v>
      </c>
      <c r="F2302" t="s">
        <v>77</v>
      </c>
      <c r="G2302" t="s">
        <v>49</v>
      </c>
      <c r="H2302" t="s">
        <v>50</v>
      </c>
      <c r="I2302">
        <v>324003</v>
      </c>
      <c r="J2302" t="s">
        <v>10</v>
      </c>
      <c r="K2302" s="38">
        <v>1</v>
      </c>
      <c r="L2302" s="38">
        <v>383.33300000000003</v>
      </c>
      <c r="M2302" s="38">
        <v>383.33300000000003</v>
      </c>
      <c r="N2302" s="38">
        <v>0</v>
      </c>
      <c r="O2302" s="38">
        <v>30.667000000000002</v>
      </c>
      <c r="P2302" s="38">
        <v>414</v>
      </c>
      <c r="Q2302">
        <v>2024</v>
      </c>
      <c r="R2302">
        <v>1</v>
      </c>
      <c r="S2302">
        <v>0</v>
      </c>
      <c r="T2302" t="s">
        <v>52</v>
      </c>
      <c r="U2302">
        <v>2101</v>
      </c>
    </row>
    <row r="2303" spans="1:21" x14ac:dyDescent="0.25">
      <c r="A2303">
        <v>6750069298</v>
      </c>
      <c r="B2303" s="37">
        <v>45302</v>
      </c>
      <c r="C2303" t="s">
        <v>45</v>
      </c>
      <c r="D2303" t="s">
        <v>46</v>
      </c>
      <c r="E2303" t="s">
        <v>47</v>
      </c>
      <c r="F2303" t="s">
        <v>77</v>
      </c>
      <c r="G2303" t="s">
        <v>49</v>
      </c>
      <c r="H2303" t="s">
        <v>50</v>
      </c>
      <c r="I2303">
        <v>320400</v>
      </c>
      <c r="J2303" t="s">
        <v>12</v>
      </c>
      <c r="K2303" s="38">
        <v>1</v>
      </c>
      <c r="L2303" s="38">
        <v>169.363</v>
      </c>
      <c r="M2303" s="38">
        <v>169.363</v>
      </c>
      <c r="N2303" s="38">
        <v>-56.454999999999998</v>
      </c>
      <c r="O2303" s="38">
        <v>13.548999999999999</v>
      </c>
      <c r="P2303" s="38">
        <v>182.91200000000001</v>
      </c>
      <c r="Q2303">
        <v>2024</v>
      </c>
      <c r="R2303">
        <v>1</v>
      </c>
      <c r="S2303">
        <v>0.2500022141724752</v>
      </c>
      <c r="T2303" t="s">
        <v>56</v>
      </c>
      <c r="U2303">
        <v>2101</v>
      </c>
    </row>
    <row r="2304" spans="1:21" x14ac:dyDescent="0.25">
      <c r="A2304">
        <v>6750069298</v>
      </c>
      <c r="B2304" s="37">
        <v>45302</v>
      </c>
      <c r="C2304" t="s">
        <v>45</v>
      </c>
      <c r="D2304" t="s">
        <v>46</v>
      </c>
      <c r="E2304" t="s">
        <v>47</v>
      </c>
      <c r="F2304" t="s">
        <v>77</v>
      </c>
      <c r="G2304" t="s">
        <v>49</v>
      </c>
      <c r="H2304" t="s">
        <v>50</v>
      </c>
      <c r="I2304">
        <v>320100</v>
      </c>
      <c r="J2304" t="s">
        <v>13</v>
      </c>
      <c r="K2304" s="38">
        <v>1</v>
      </c>
      <c r="L2304" s="38">
        <v>169.363</v>
      </c>
      <c r="M2304" s="38">
        <v>169.363</v>
      </c>
      <c r="N2304" s="38">
        <v>-56.454999999999998</v>
      </c>
      <c r="O2304" s="38">
        <v>13.548999999999999</v>
      </c>
      <c r="P2304" s="38">
        <v>182.91200000000001</v>
      </c>
      <c r="Q2304">
        <v>2024</v>
      </c>
      <c r="R2304">
        <v>1</v>
      </c>
      <c r="S2304">
        <v>0.2500022141724752</v>
      </c>
      <c r="T2304" t="s">
        <v>56</v>
      </c>
      <c r="U2304">
        <v>2101</v>
      </c>
    </row>
    <row r="2305" spans="1:21" x14ac:dyDescent="0.25">
      <c r="A2305">
        <v>6750069299</v>
      </c>
      <c r="B2305" s="37">
        <v>45302</v>
      </c>
      <c r="C2305" t="s">
        <v>45</v>
      </c>
      <c r="D2305" t="s">
        <v>46</v>
      </c>
      <c r="E2305" t="s">
        <v>47</v>
      </c>
      <c r="F2305" t="s">
        <v>112</v>
      </c>
      <c r="G2305" t="s">
        <v>49</v>
      </c>
      <c r="H2305" t="s">
        <v>50</v>
      </c>
      <c r="I2305">
        <v>320023</v>
      </c>
      <c r="J2305" t="s">
        <v>9</v>
      </c>
      <c r="K2305" s="38">
        <v>30</v>
      </c>
      <c r="L2305" s="38">
        <v>176.334</v>
      </c>
      <c r="M2305" s="38">
        <v>5290.0079999999998</v>
      </c>
      <c r="N2305" s="38">
        <v>-1322.502</v>
      </c>
      <c r="O2305" s="38">
        <v>423.20100000000002</v>
      </c>
      <c r="P2305" s="38">
        <v>5713.2089999999998</v>
      </c>
      <c r="Q2305">
        <v>2024</v>
      </c>
      <c r="R2305">
        <v>1</v>
      </c>
      <c r="S2305">
        <v>0.19999963705224724</v>
      </c>
      <c r="T2305" t="s">
        <v>56</v>
      </c>
      <c r="U2305">
        <v>2101</v>
      </c>
    </row>
    <row r="2306" spans="1:21" x14ac:dyDescent="0.25">
      <c r="A2306">
        <v>6750069299</v>
      </c>
      <c r="B2306" s="37">
        <v>45302</v>
      </c>
      <c r="C2306" t="s">
        <v>45</v>
      </c>
      <c r="D2306" t="s">
        <v>46</v>
      </c>
      <c r="E2306" t="s">
        <v>47</v>
      </c>
      <c r="F2306" t="s">
        <v>112</v>
      </c>
      <c r="G2306" t="s">
        <v>49</v>
      </c>
      <c r="H2306" t="s">
        <v>50</v>
      </c>
      <c r="I2306">
        <v>323103</v>
      </c>
      <c r="J2306" t="s">
        <v>60</v>
      </c>
      <c r="K2306" s="38">
        <v>10</v>
      </c>
      <c r="L2306" s="38">
        <v>196.71299999999999</v>
      </c>
      <c r="M2306" s="38">
        <v>1967.126</v>
      </c>
      <c r="N2306" s="38">
        <v>-843.05399999999997</v>
      </c>
      <c r="O2306" s="38">
        <v>157.37</v>
      </c>
      <c r="P2306" s="38">
        <v>2124.4960000000001</v>
      </c>
      <c r="Q2306">
        <v>2024</v>
      </c>
      <c r="R2306">
        <v>1</v>
      </c>
      <c r="S2306">
        <v>0.29999957298169799</v>
      </c>
      <c r="T2306" t="s">
        <v>56</v>
      </c>
      <c r="U2306">
        <v>2101</v>
      </c>
    </row>
    <row r="2307" spans="1:21" x14ac:dyDescent="0.25">
      <c r="A2307">
        <v>6750069300</v>
      </c>
      <c r="B2307" s="37">
        <v>45302</v>
      </c>
      <c r="C2307" t="s">
        <v>45</v>
      </c>
      <c r="D2307" t="s">
        <v>46</v>
      </c>
      <c r="E2307" t="s">
        <v>47</v>
      </c>
      <c r="F2307" t="s">
        <v>113</v>
      </c>
      <c r="G2307" t="s">
        <v>49</v>
      </c>
      <c r="H2307" t="s">
        <v>50</v>
      </c>
      <c r="I2307">
        <v>320023</v>
      </c>
      <c r="J2307" t="s">
        <v>9</v>
      </c>
      <c r="K2307" s="38">
        <v>3</v>
      </c>
      <c r="L2307" s="38">
        <v>176.334</v>
      </c>
      <c r="M2307" s="38">
        <v>529.00099999999998</v>
      </c>
      <c r="N2307" s="38">
        <v>-132.25</v>
      </c>
      <c r="O2307" s="38">
        <v>42.32</v>
      </c>
      <c r="P2307" s="38">
        <v>571.32100000000003</v>
      </c>
      <c r="Q2307">
        <v>2024</v>
      </c>
      <c r="R2307">
        <v>1</v>
      </c>
      <c r="S2307">
        <v>0.19999939508689576</v>
      </c>
      <c r="T2307" t="s">
        <v>56</v>
      </c>
      <c r="U2307">
        <v>2101</v>
      </c>
    </row>
    <row r="2308" spans="1:21" x14ac:dyDescent="0.25">
      <c r="A2308">
        <v>6750069300</v>
      </c>
      <c r="B2308" s="37">
        <v>45302</v>
      </c>
      <c r="C2308" t="s">
        <v>45</v>
      </c>
      <c r="D2308" t="s">
        <v>46</v>
      </c>
      <c r="E2308" t="s">
        <v>47</v>
      </c>
      <c r="F2308" t="s">
        <v>113</v>
      </c>
      <c r="G2308" t="s">
        <v>49</v>
      </c>
      <c r="H2308" t="s">
        <v>50</v>
      </c>
      <c r="I2308">
        <v>323004</v>
      </c>
      <c r="J2308" t="s">
        <v>61</v>
      </c>
      <c r="K2308" s="38">
        <v>1</v>
      </c>
      <c r="L2308" s="38">
        <v>196.71299999999999</v>
      </c>
      <c r="M2308" s="38">
        <v>196.71299999999999</v>
      </c>
      <c r="N2308" s="38">
        <v>-84.305000000000007</v>
      </c>
      <c r="O2308" s="38">
        <v>15.737</v>
      </c>
      <c r="P2308" s="38">
        <v>212.45</v>
      </c>
      <c r="Q2308">
        <v>2024</v>
      </c>
      <c r="R2308">
        <v>1</v>
      </c>
      <c r="S2308">
        <v>0.29999857660363394</v>
      </c>
      <c r="T2308" t="s">
        <v>56</v>
      </c>
      <c r="U2308">
        <v>2101</v>
      </c>
    </row>
    <row r="2309" spans="1:21" x14ac:dyDescent="0.25">
      <c r="A2309">
        <v>6750069300</v>
      </c>
      <c r="B2309" s="37">
        <v>45302</v>
      </c>
      <c r="C2309" t="s">
        <v>45</v>
      </c>
      <c r="D2309" t="s">
        <v>46</v>
      </c>
      <c r="E2309" t="s">
        <v>47</v>
      </c>
      <c r="F2309" t="s">
        <v>113</v>
      </c>
      <c r="G2309" t="s">
        <v>49</v>
      </c>
      <c r="H2309" t="s">
        <v>50</v>
      </c>
      <c r="I2309">
        <v>324003</v>
      </c>
      <c r="J2309" t="s">
        <v>10</v>
      </c>
      <c r="K2309" s="38">
        <v>17</v>
      </c>
      <c r="L2309" s="38">
        <v>383.33300000000003</v>
      </c>
      <c r="M2309" s="38">
        <v>6516.6610000000001</v>
      </c>
      <c r="N2309" s="38">
        <v>0</v>
      </c>
      <c r="O2309" s="38">
        <v>521.33299999999997</v>
      </c>
      <c r="P2309" s="38">
        <v>7037.9939999999997</v>
      </c>
      <c r="Q2309">
        <v>2024</v>
      </c>
      <c r="R2309">
        <v>1</v>
      </c>
      <c r="S2309">
        <v>0</v>
      </c>
      <c r="T2309" t="s">
        <v>52</v>
      </c>
      <c r="U2309">
        <v>2101</v>
      </c>
    </row>
    <row r="2310" spans="1:21" x14ac:dyDescent="0.25">
      <c r="A2310">
        <v>6750069301</v>
      </c>
      <c r="B2310" s="37">
        <v>45302</v>
      </c>
      <c r="C2310" t="s">
        <v>45</v>
      </c>
      <c r="D2310" t="s">
        <v>46</v>
      </c>
      <c r="E2310" t="s">
        <v>47</v>
      </c>
      <c r="F2310" t="s">
        <v>114</v>
      </c>
      <c r="G2310" t="s">
        <v>49</v>
      </c>
      <c r="H2310" t="s">
        <v>50</v>
      </c>
      <c r="I2310">
        <v>320020</v>
      </c>
      <c r="J2310" t="s">
        <v>84</v>
      </c>
      <c r="K2310" s="38">
        <v>50</v>
      </c>
      <c r="L2310" s="38">
        <v>265.77800000000002</v>
      </c>
      <c r="M2310" s="38">
        <v>13288.88</v>
      </c>
      <c r="N2310" s="38">
        <v>-3322.22</v>
      </c>
      <c r="O2310" s="38">
        <v>1063.1110000000001</v>
      </c>
      <c r="P2310" s="38">
        <v>14351.991</v>
      </c>
      <c r="Q2310">
        <v>2024</v>
      </c>
      <c r="R2310">
        <v>1</v>
      </c>
      <c r="S2310">
        <v>0.19999975919745328</v>
      </c>
      <c r="T2310" t="s">
        <v>56</v>
      </c>
      <c r="U2310">
        <v>2101</v>
      </c>
    </row>
    <row r="2311" spans="1:21" x14ac:dyDescent="0.25">
      <c r="A2311">
        <v>6750069301</v>
      </c>
      <c r="B2311" s="37">
        <v>45302</v>
      </c>
      <c r="C2311" t="s">
        <v>45</v>
      </c>
      <c r="D2311" t="s">
        <v>46</v>
      </c>
      <c r="E2311" t="s">
        <v>47</v>
      </c>
      <c r="F2311" t="s">
        <v>114</v>
      </c>
      <c r="G2311" t="s">
        <v>49</v>
      </c>
      <c r="H2311" t="s">
        <v>50</v>
      </c>
      <c r="I2311">
        <v>320400</v>
      </c>
      <c r="J2311" t="s">
        <v>12</v>
      </c>
      <c r="K2311" s="38">
        <v>5</v>
      </c>
      <c r="L2311" s="38">
        <v>169.363</v>
      </c>
      <c r="M2311" s="38">
        <v>846.81700000000001</v>
      </c>
      <c r="N2311" s="38">
        <v>-282.27300000000002</v>
      </c>
      <c r="O2311" s="38">
        <v>67.745000000000005</v>
      </c>
      <c r="P2311" s="38">
        <v>914.56200000000001</v>
      </c>
      <c r="Q2311">
        <v>2024</v>
      </c>
      <c r="R2311">
        <v>1</v>
      </c>
      <c r="S2311">
        <v>0.25000088567055895</v>
      </c>
      <c r="T2311" t="s">
        <v>56</v>
      </c>
      <c r="U2311">
        <v>2101</v>
      </c>
    </row>
    <row r="2312" spans="1:21" x14ac:dyDescent="0.25">
      <c r="A2312">
        <v>6750069302</v>
      </c>
      <c r="B2312" s="37">
        <v>45302</v>
      </c>
      <c r="C2312" t="s">
        <v>45</v>
      </c>
      <c r="D2312" t="s">
        <v>46</v>
      </c>
      <c r="E2312" t="s">
        <v>47</v>
      </c>
      <c r="F2312" t="s">
        <v>147</v>
      </c>
      <c r="G2312" t="s">
        <v>49</v>
      </c>
      <c r="H2312" t="s">
        <v>50</v>
      </c>
      <c r="I2312">
        <v>320107</v>
      </c>
      <c r="J2312" t="s">
        <v>53</v>
      </c>
      <c r="K2312" s="38">
        <v>2</v>
      </c>
      <c r="L2312" s="38">
        <v>332.22199999999998</v>
      </c>
      <c r="M2312" s="38">
        <v>664.44399999999996</v>
      </c>
      <c r="N2312" s="38">
        <v>0</v>
      </c>
      <c r="O2312" s="38">
        <v>53.155999999999999</v>
      </c>
      <c r="P2312" s="38">
        <v>717.6</v>
      </c>
      <c r="Q2312">
        <v>2024</v>
      </c>
      <c r="R2312">
        <v>1</v>
      </c>
      <c r="S2312">
        <v>0</v>
      </c>
      <c r="T2312" t="s">
        <v>52</v>
      </c>
      <c r="U2312">
        <v>2101</v>
      </c>
    </row>
    <row r="2313" spans="1:21" x14ac:dyDescent="0.25">
      <c r="A2313">
        <v>6750069302</v>
      </c>
      <c r="B2313" s="37">
        <v>45302</v>
      </c>
      <c r="C2313" t="s">
        <v>45</v>
      </c>
      <c r="D2313" t="s">
        <v>46</v>
      </c>
      <c r="E2313" t="s">
        <v>47</v>
      </c>
      <c r="F2313" t="s">
        <v>147</v>
      </c>
      <c r="G2313" t="s">
        <v>49</v>
      </c>
      <c r="H2313" t="s">
        <v>50</v>
      </c>
      <c r="I2313">
        <v>320028</v>
      </c>
      <c r="J2313" t="s">
        <v>11</v>
      </c>
      <c r="K2313" s="38">
        <v>1</v>
      </c>
      <c r="L2313" s="38">
        <v>170.208</v>
      </c>
      <c r="M2313" s="38">
        <v>170.208</v>
      </c>
      <c r="N2313" s="38">
        <v>0</v>
      </c>
      <c r="O2313" s="38">
        <v>13.617000000000001</v>
      </c>
      <c r="P2313" s="38">
        <v>183.82499999999999</v>
      </c>
      <c r="Q2313">
        <v>2024</v>
      </c>
      <c r="R2313">
        <v>1</v>
      </c>
      <c r="S2313">
        <v>0</v>
      </c>
      <c r="T2313" t="s">
        <v>52</v>
      </c>
      <c r="U2313">
        <v>2101</v>
      </c>
    </row>
    <row r="2314" spans="1:21" x14ac:dyDescent="0.25">
      <c r="A2314">
        <v>6750069302</v>
      </c>
      <c r="B2314" s="37">
        <v>45302</v>
      </c>
      <c r="C2314" t="s">
        <v>45</v>
      </c>
      <c r="D2314" t="s">
        <v>46</v>
      </c>
      <c r="E2314" t="s">
        <v>47</v>
      </c>
      <c r="F2314" t="s">
        <v>147</v>
      </c>
      <c r="G2314" t="s">
        <v>49</v>
      </c>
      <c r="H2314" t="s">
        <v>50</v>
      </c>
      <c r="I2314">
        <v>320023</v>
      </c>
      <c r="J2314" t="s">
        <v>9</v>
      </c>
      <c r="K2314" s="38">
        <v>8</v>
      </c>
      <c r="L2314" s="38">
        <v>176.334</v>
      </c>
      <c r="M2314" s="38">
        <v>1410.6690000000001</v>
      </c>
      <c r="N2314" s="38">
        <v>-352.66699999999997</v>
      </c>
      <c r="O2314" s="38">
        <v>112.852</v>
      </c>
      <c r="P2314" s="38">
        <v>1523.521</v>
      </c>
      <c r="Q2314">
        <v>2024</v>
      </c>
      <c r="R2314">
        <v>1</v>
      </c>
      <c r="S2314">
        <v>0.19999954631525757</v>
      </c>
      <c r="T2314" t="s">
        <v>56</v>
      </c>
      <c r="U2314">
        <v>2101</v>
      </c>
    </row>
    <row r="2315" spans="1:21" x14ac:dyDescent="0.25">
      <c r="A2315">
        <v>6750069302</v>
      </c>
      <c r="B2315" s="37">
        <v>45302</v>
      </c>
      <c r="C2315" t="s">
        <v>45</v>
      </c>
      <c r="D2315" t="s">
        <v>46</v>
      </c>
      <c r="E2315" t="s">
        <v>47</v>
      </c>
      <c r="F2315" t="s">
        <v>147</v>
      </c>
      <c r="G2315" t="s">
        <v>49</v>
      </c>
      <c r="H2315" t="s">
        <v>50</v>
      </c>
      <c r="I2315">
        <v>320118</v>
      </c>
      <c r="J2315" t="s">
        <v>57</v>
      </c>
      <c r="K2315" s="38">
        <v>5</v>
      </c>
      <c r="L2315" s="38">
        <v>220.417</v>
      </c>
      <c r="M2315" s="38">
        <v>1102.085</v>
      </c>
      <c r="N2315" s="38">
        <v>0</v>
      </c>
      <c r="O2315" s="38">
        <v>88.167000000000002</v>
      </c>
      <c r="P2315" s="38">
        <v>1190.252</v>
      </c>
      <c r="Q2315">
        <v>2024</v>
      </c>
      <c r="R2315">
        <v>1</v>
      </c>
      <c r="S2315">
        <v>0</v>
      </c>
      <c r="T2315" t="s">
        <v>52</v>
      </c>
      <c r="U2315">
        <v>2101</v>
      </c>
    </row>
    <row r="2316" spans="1:21" x14ac:dyDescent="0.25">
      <c r="A2316">
        <v>6750069302</v>
      </c>
      <c r="B2316" s="37">
        <v>45302</v>
      </c>
      <c r="C2316" t="s">
        <v>45</v>
      </c>
      <c r="D2316" t="s">
        <v>46</v>
      </c>
      <c r="E2316" t="s">
        <v>47</v>
      </c>
      <c r="F2316" t="s">
        <v>147</v>
      </c>
      <c r="G2316" t="s">
        <v>49</v>
      </c>
      <c r="H2316" t="s">
        <v>50</v>
      </c>
      <c r="I2316">
        <v>320917</v>
      </c>
      <c r="J2316" t="s">
        <v>54</v>
      </c>
      <c r="K2316" s="38">
        <v>2</v>
      </c>
      <c r="L2316" s="38">
        <v>332.22199999999998</v>
      </c>
      <c r="M2316" s="38">
        <v>664.44399999999996</v>
      </c>
      <c r="N2316" s="38">
        <v>0</v>
      </c>
      <c r="O2316" s="38">
        <v>53.155999999999999</v>
      </c>
      <c r="P2316" s="38">
        <v>717.6</v>
      </c>
      <c r="Q2316">
        <v>2024</v>
      </c>
      <c r="R2316">
        <v>1</v>
      </c>
      <c r="S2316">
        <v>0</v>
      </c>
      <c r="T2316" t="s">
        <v>52</v>
      </c>
      <c r="U2316">
        <v>2101</v>
      </c>
    </row>
    <row r="2317" spans="1:21" x14ac:dyDescent="0.25">
      <c r="A2317">
        <v>6750069302</v>
      </c>
      <c r="B2317" s="37">
        <v>45302</v>
      </c>
      <c r="C2317" t="s">
        <v>45</v>
      </c>
      <c r="D2317" t="s">
        <v>46</v>
      </c>
      <c r="E2317" t="s">
        <v>47</v>
      </c>
      <c r="F2317" t="s">
        <v>147</v>
      </c>
      <c r="G2317" t="s">
        <v>49</v>
      </c>
      <c r="H2317" t="s">
        <v>50</v>
      </c>
      <c r="I2317">
        <v>324003</v>
      </c>
      <c r="J2317" t="s">
        <v>10</v>
      </c>
      <c r="K2317" s="38">
        <v>3</v>
      </c>
      <c r="L2317" s="38">
        <v>383.33300000000003</v>
      </c>
      <c r="M2317" s="38">
        <v>1149.999</v>
      </c>
      <c r="N2317" s="38">
        <v>0</v>
      </c>
      <c r="O2317" s="38">
        <v>92</v>
      </c>
      <c r="P2317" s="38">
        <v>1241.999</v>
      </c>
      <c r="Q2317">
        <v>2024</v>
      </c>
      <c r="R2317">
        <v>1</v>
      </c>
      <c r="S2317">
        <v>0</v>
      </c>
      <c r="T2317" t="s">
        <v>52</v>
      </c>
      <c r="U2317">
        <v>2101</v>
      </c>
    </row>
    <row r="2318" spans="1:21" x14ac:dyDescent="0.25">
      <c r="A2318">
        <v>6750069303</v>
      </c>
      <c r="B2318" s="37">
        <v>45302</v>
      </c>
      <c r="C2318" t="s">
        <v>45</v>
      </c>
      <c r="D2318" t="s">
        <v>46</v>
      </c>
      <c r="E2318" t="s">
        <v>47</v>
      </c>
      <c r="F2318" t="s">
        <v>108</v>
      </c>
      <c r="G2318" t="s">
        <v>49</v>
      </c>
      <c r="H2318" t="s">
        <v>50</v>
      </c>
      <c r="I2318">
        <v>320023</v>
      </c>
      <c r="J2318" t="s">
        <v>9</v>
      </c>
      <c r="K2318" s="38">
        <v>30</v>
      </c>
      <c r="L2318" s="38">
        <v>176.334</v>
      </c>
      <c r="M2318" s="38">
        <v>5290.0079999999998</v>
      </c>
      <c r="N2318" s="38">
        <v>-1322.502</v>
      </c>
      <c r="O2318" s="38">
        <v>423.2</v>
      </c>
      <c r="P2318" s="38">
        <v>5713.2079999999996</v>
      </c>
      <c r="Q2318">
        <v>2024</v>
      </c>
      <c r="R2318">
        <v>1</v>
      </c>
      <c r="S2318">
        <v>0.19999963705224724</v>
      </c>
      <c r="T2318" t="s">
        <v>56</v>
      </c>
      <c r="U2318">
        <v>2101</v>
      </c>
    </row>
    <row r="2319" spans="1:21" x14ac:dyDescent="0.25">
      <c r="A2319">
        <v>6750069303</v>
      </c>
      <c r="B2319" s="37">
        <v>45302</v>
      </c>
      <c r="C2319" t="s">
        <v>45</v>
      </c>
      <c r="D2319" t="s">
        <v>46</v>
      </c>
      <c r="E2319" t="s">
        <v>47</v>
      </c>
      <c r="F2319" t="s">
        <v>108</v>
      </c>
      <c r="G2319" t="s">
        <v>49</v>
      </c>
      <c r="H2319" t="s">
        <v>50</v>
      </c>
      <c r="I2319">
        <v>320118</v>
      </c>
      <c r="J2319" t="s">
        <v>57</v>
      </c>
      <c r="K2319" s="38">
        <v>10</v>
      </c>
      <c r="L2319" s="38">
        <v>220.417</v>
      </c>
      <c r="M2319" s="38">
        <v>2204.17</v>
      </c>
      <c r="N2319" s="38">
        <v>0</v>
      </c>
      <c r="O2319" s="38">
        <v>176.334</v>
      </c>
      <c r="P2319" s="38">
        <v>2380.5039999999999</v>
      </c>
      <c r="Q2319">
        <v>2024</v>
      </c>
      <c r="R2319">
        <v>1</v>
      </c>
      <c r="S2319">
        <v>0</v>
      </c>
      <c r="T2319" t="s">
        <v>52</v>
      </c>
      <c r="U2319">
        <v>2101</v>
      </c>
    </row>
    <row r="2320" spans="1:21" x14ac:dyDescent="0.25">
      <c r="A2320">
        <v>6750069303</v>
      </c>
      <c r="B2320" s="37">
        <v>45302</v>
      </c>
      <c r="C2320" t="s">
        <v>45</v>
      </c>
      <c r="D2320" t="s">
        <v>46</v>
      </c>
      <c r="E2320" t="s">
        <v>47</v>
      </c>
      <c r="F2320" t="s">
        <v>108</v>
      </c>
      <c r="G2320" t="s">
        <v>49</v>
      </c>
      <c r="H2320" t="s">
        <v>50</v>
      </c>
      <c r="I2320">
        <v>323900</v>
      </c>
      <c r="J2320" t="s">
        <v>64</v>
      </c>
      <c r="K2320" s="38">
        <v>2</v>
      </c>
      <c r="L2320" s="38">
        <v>196.71299999999999</v>
      </c>
      <c r="M2320" s="38">
        <v>393.42500000000001</v>
      </c>
      <c r="N2320" s="38">
        <v>-168.61099999999999</v>
      </c>
      <c r="O2320" s="38">
        <v>31.474</v>
      </c>
      <c r="P2320" s="38">
        <v>424.899</v>
      </c>
      <c r="Q2320">
        <v>2024</v>
      </c>
      <c r="R2320">
        <v>1</v>
      </c>
      <c r="S2320">
        <v>0.29999982207577075</v>
      </c>
      <c r="T2320" t="s">
        <v>56</v>
      </c>
      <c r="U2320">
        <v>2101</v>
      </c>
    </row>
    <row r="2321" spans="1:21" x14ac:dyDescent="0.25">
      <c r="A2321">
        <v>6750069303</v>
      </c>
      <c r="B2321" s="37">
        <v>45302</v>
      </c>
      <c r="C2321" t="s">
        <v>45</v>
      </c>
      <c r="D2321" t="s">
        <v>46</v>
      </c>
      <c r="E2321" t="s">
        <v>47</v>
      </c>
      <c r="F2321" t="s">
        <v>108</v>
      </c>
      <c r="G2321" t="s">
        <v>49</v>
      </c>
      <c r="H2321" t="s">
        <v>50</v>
      </c>
      <c r="I2321">
        <v>323103</v>
      </c>
      <c r="J2321" t="s">
        <v>60</v>
      </c>
      <c r="K2321" s="38">
        <v>2</v>
      </c>
      <c r="L2321" s="38">
        <v>196.71299999999999</v>
      </c>
      <c r="M2321" s="38">
        <v>393.42500000000001</v>
      </c>
      <c r="N2321" s="38">
        <v>-168.61099999999999</v>
      </c>
      <c r="O2321" s="38">
        <v>31.474</v>
      </c>
      <c r="P2321" s="38">
        <v>424.899</v>
      </c>
      <c r="Q2321">
        <v>2024</v>
      </c>
      <c r="R2321">
        <v>1</v>
      </c>
      <c r="S2321">
        <v>0.29999982207577075</v>
      </c>
      <c r="T2321" t="s">
        <v>56</v>
      </c>
      <c r="U2321">
        <v>2101</v>
      </c>
    </row>
    <row r="2322" spans="1:21" x14ac:dyDescent="0.25">
      <c r="A2322">
        <v>6750069303</v>
      </c>
      <c r="B2322" s="37">
        <v>45302</v>
      </c>
      <c r="C2322" t="s">
        <v>45</v>
      </c>
      <c r="D2322" t="s">
        <v>46</v>
      </c>
      <c r="E2322" t="s">
        <v>47</v>
      </c>
      <c r="F2322" t="s">
        <v>108</v>
      </c>
      <c r="G2322" t="s">
        <v>49</v>
      </c>
      <c r="H2322" t="s">
        <v>50</v>
      </c>
      <c r="I2322">
        <v>323004</v>
      </c>
      <c r="J2322" t="s">
        <v>61</v>
      </c>
      <c r="K2322" s="38">
        <v>2</v>
      </c>
      <c r="L2322" s="38">
        <v>196.71299999999999</v>
      </c>
      <c r="M2322" s="38">
        <v>393.42500000000001</v>
      </c>
      <c r="N2322" s="38">
        <v>-168.61099999999999</v>
      </c>
      <c r="O2322" s="38">
        <v>31.474</v>
      </c>
      <c r="P2322" s="38">
        <v>424.899</v>
      </c>
      <c r="Q2322">
        <v>2024</v>
      </c>
      <c r="R2322">
        <v>1</v>
      </c>
      <c r="S2322">
        <v>0.29999982207577075</v>
      </c>
      <c r="T2322" t="s">
        <v>56</v>
      </c>
      <c r="U2322">
        <v>2101</v>
      </c>
    </row>
    <row r="2323" spans="1:21" x14ac:dyDescent="0.25">
      <c r="A2323">
        <v>6750069303</v>
      </c>
      <c r="B2323" s="37">
        <v>45302</v>
      </c>
      <c r="C2323" t="s">
        <v>45</v>
      </c>
      <c r="D2323" t="s">
        <v>46</v>
      </c>
      <c r="E2323" t="s">
        <v>47</v>
      </c>
      <c r="F2323" t="s">
        <v>108</v>
      </c>
      <c r="G2323" t="s">
        <v>49</v>
      </c>
      <c r="H2323" t="s">
        <v>50</v>
      </c>
      <c r="I2323">
        <v>324003</v>
      </c>
      <c r="J2323" t="s">
        <v>10</v>
      </c>
      <c r="K2323" s="38">
        <v>5</v>
      </c>
      <c r="L2323" s="38">
        <v>383.33300000000003</v>
      </c>
      <c r="M2323" s="38">
        <v>1916.665</v>
      </c>
      <c r="N2323" s="38">
        <v>0</v>
      </c>
      <c r="O2323" s="38">
        <v>153.333</v>
      </c>
      <c r="P2323" s="38">
        <v>2069.998</v>
      </c>
      <c r="Q2323">
        <v>2024</v>
      </c>
      <c r="R2323">
        <v>1</v>
      </c>
      <c r="S2323">
        <v>0</v>
      </c>
      <c r="T2323" t="s">
        <v>52</v>
      </c>
      <c r="U2323">
        <v>2101</v>
      </c>
    </row>
    <row r="2324" spans="1:21" x14ac:dyDescent="0.25">
      <c r="A2324">
        <v>6750069304</v>
      </c>
      <c r="B2324" s="37">
        <v>45302</v>
      </c>
      <c r="C2324" t="s">
        <v>45</v>
      </c>
      <c r="D2324" t="s">
        <v>46</v>
      </c>
      <c r="E2324" t="s">
        <v>47</v>
      </c>
      <c r="F2324" t="s">
        <v>172</v>
      </c>
      <c r="G2324" t="s">
        <v>49</v>
      </c>
      <c r="H2324" t="s">
        <v>50</v>
      </c>
      <c r="I2324">
        <v>320015</v>
      </c>
      <c r="J2324" t="s">
        <v>51</v>
      </c>
      <c r="K2324" s="38">
        <v>1</v>
      </c>
      <c r="L2324" s="38">
        <v>332.22199999999998</v>
      </c>
      <c r="M2324" s="38">
        <v>332.22199999999998</v>
      </c>
      <c r="N2324" s="38">
        <v>0</v>
      </c>
      <c r="O2324" s="38">
        <v>26.577999999999999</v>
      </c>
      <c r="P2324" s="38">
        <v>358.8</v>
      </c>
      <c r="Q2324">
        <v>2024</v>
      </c>
      <c r="R2324">
        <v>1</v>
      </c>
      <c r="S2324">
        <v>0</v>
      </c>
      <c r="T2324" t="s">
        <v>52</v>
      </c>
      <c r="U2324">
        <v>2101</v>
      </c>
    </row>
    <row r="2325" spans="1:21" x14ac:dyDescent="0.25">
      <c r="A2325">
        <v>6750069304</v>
      </c>
      <c r="B2325" s="37">
        <v>45302</v>
      </c>
      <c r="C2325" t="s">
        <v>45</v>
      </c>
      <c r="D2325" t="s">
        <v>46</v>
      </c>
      <c r="E2325" t="s">
        <v>47</v>
      </c>
      <c r="F2325" t="s">
        <v>172</v>
      </c>
      <c r="G2325" t="s">
        <v>49</v>
      </c>
      <c r="H2325" t="s">
        <v>50</v>
      </c>
      <c r="I2325">
        <v>320107</v>
      </c>
      <c r="J2325" t="s">
        <v>53</v>
      </c>
      <c r="K2325" s="38">
        <v>1</v>
      </c>
      <c r="L2325" s="38">
        <v>332.22199999999998</v>
      </c>
      <c r="M2325" s="38">
        <v>332.22199999999998</v>
      </c>
      <c r="N2325" s="38">
        <v>0</v>
      </c>
      <c r="O2325" s="38">
        <v>26.577999999999999</v>
      </c>
      <c r="P2325" s="38">
        <v>358.8</v>
      </c>
      <c r="Q2325">
        <v>2024</v>
      </c>
      <c r="R2325">
        <v>1</v>
      </c>
      <c r="S2325">
        <v>0</v>
      </c>
      <c r="T2325" t="s">
        <v>52</v>
      </c>
      <c r="U2325">
        <v>2101</v>
      </c>
    </row>
    <row r="2326" spans="1:21" x14ac:dyDescent="0.25">
      <c r="A2326">
        <v>6750069304</v>
      </c>
      <c r="B2326" s="37">
        <v>45302</v>
      </c>
      <c r="C2326" t="s">
        <v>45</v>
      </c>
      <c r="D2326" t="s">
        <v>46</v>
      </c>
      <c r="E2326" t="s">
        <v>47</v>
      </c>
      <c r="F2326" t="s">
        <v>172</v>
      </c>
      <c r="G2326" t="s">
        <v>49</v>
      </c>
      <c r="H2326" t="s">
        <v>50</v>
      </c>
      <c r="I2326">
        <v>320028</v>
      </c>
      <c r="J2326" t="s">
        <v>11</v>
      </c>
      <c r="K2326" s="38">
        <v>1</v>
      </c>
      <c r="L2326" s="38">
        <v>170.208</v>
      </c>
      <c r="M2326" s="38">
        <v>170.208</v>
      </c>
      <c r="N2326" s="38">
        <v>0</v>
      </c>
      <c r="O2326" s="38">
        <v>13.617000000000001</v>
      </c>
      <c r="P2326" s="38">
        <v>183.82499999999999</v>
      </c>
      <c r="Q2326">
        <v>2024</v>
      </c>
      <c r="R2326">
        <v>1</v>
      </c>
      <c r="S2326">
        <v>0</v>
      </c>
      <c r="T2326" t="s">
        <v>52</v>
      </c>
      <c r="U2326">
        <v>2101</v>
      </c>
    </row>
    <row r="2327" spans="1:21" x14ac:dyDescent="0.25">
      <c r="A2327">
        <v>6750069304</v>
      </c>
      <c r="B2327" s="37">
        <v>45302</v>
      </c>
      <c r="C2327" t="s">
        <v>45</v>
      </c>
      <c r="D2327" t="s">
        <v>46</v>
      </c>
      <c r="E2327" t="s">
        <v>47</v>
      </c>
      <c r="F2327" t="s">
        <v>172</v>
      </c>
      <c r="G2327" t="s">
        <v>49</v>
      </c>
      <c r="H2327" t="s">
        <v>50</v>
      </c>
      <c r="I2327">
        <v>320023</v>
      </c>
      <c r="J2327" t="s">
        <v>9</v>
      </c>
      <c r="K2327" s="38">
        <v>14</v>
      </c>
      <c r="L2327" s="38">
        <v>176.334</v>
      </c>
      <c r="M2327" s="38">
        <v>2468.67</v>
      </c>
      <c r="N2327" s="38">
        <v>-617.16800000000001</v>
      </c>
      <c r="O2327" s="38">
        <v>197.49199999999999</v>
      </c>
      <c r="P2327" s="38">
        <v>2666.1619999999998</v>
      </c>
      <c r="Q2327">
        <v>2024</v>
      </c>
      <c r="R2327">
        <v>1</v>
      </c>
      <c r="S2327">
        <v>0.19999974075163879</v>
      </c>
      <c r="T2327" t="s">
        <v>56</v>
      </c>
      <c r="U2327">
        <v>2101</v>
      </c>
    </row>
    <row r="2328" spans="1:21" x14ac:dyDescent="0.25">
      <c r="A2328">
        <v>6750069304</v>
      </c>
      <c r="B2328" s="37">
        <v>45302</v>
      </c>
      <c r="C2328" t="s">
        <v>45</v>
      </c>
      <c r="D2328" t="s">
        <v>46</v>
      </c>
      <c r="E2328" t="s">
        <v>47</v>
      </c>
      <c r="F2328" t="s">
        <v>172</v>
      </c>
      <c r="G2328" t="s">
        <v>49</v>
      </c>
      <c r="H2328" t="s">
        <v>50</v>
      </c>
      <c r="I2328">
        <v>323900</v>
      </c>
      <c r="J2328" t="s">
        <v>64</v>
      </c>
      <c r="K2328" s="38">
        <v>1</v>
      </c>
      <c r="L2328" s="38">
        <v>196.71299999999999</v>
      </c>
      <c r="M2328" s="38">
        <v>196.71299999999999</v>
      </c>
      <c r="N2328" s="38">
        <v>-84.305000000000007</v>
      </c>
      <c r="O2328" s="38">
        <v>15.737</v>
      </c>
      <c r="P2328" s="38">
        <v>212.45</v>
      </c>
      <c r="Q2328">
        <v>2024</v>
      </c>
      <c r="R2328">
        <v>1</v>
      </c>
      <c r="S2328">
        <v>0.29999857660363394</v>
      </c>
      <c r="T2328" t="s">
        <v>56</v>
      </c>
      <c r="U2328">
        <v>2101</v>
      </c>
    </row>
    <row r="2329" spans="1:21" x14ac:dyDescent="0.25">
      <c r="A2329">
        <v>6750069304</v>
      </c>
      <c r="B2329" s="37">
        <v>45302</v>
      </c>
      <c r="C2329" t="s">
        <v>45</v>
      </c>
      <c r="D2329" t="s">
        <v>46</v>
      </c>
      <c r="E2329" t="s">
        <v>47</v>
      </c>
      <c r="F2329" t="s">
        <v>172</v>
      </c>
      <c r="G2329" t="s">
        <v>49</v>
      </c>
      <c r="H2329" t="s">
        <v>50</v>
      </c>
      <c r="I2329">
        <v>323103</v>
      </c>
      <c r="J2329" t="s">
        <v>60</v>
      </c>
      <c r="K2329" s="38">
        <v>1</v>
      </c>
      <c r="L2329" s="38">
        <v>196.71299999999999</v>
      </c>
      <c r="M2329" s="38">
        <v>196.71299999999999</v>
      </c>
      <c r="N2329" s="38">
        <v>-84.305000000000007</v>
      </c>
      <c r="O2329" s="38">
        <v>15.737</v>
      </c>
      <c r="P2329" s="38">
        <v>212.45</v>
      </c>
      <c r="Q2329">
        <v>2024</v>
      </c>
      <c r="R2329">
        <v>1</v>
      </c>
      <c r="S2329">
        <v>0.29999857660363394</v>
      </c>
      <c r="T2329" t="s">
        <v>56</v>
      </c>
      <c r="U2329">
        <v>2101</v>
      </c>
    </row>
    <row r="2330" spans="1:21" x14ac:dyDescent="0.25">
      <c r="A2330">
        <v>6750069304</v>
      </c>
      <c r="B2330" s="37">
        <v>45302</v>
      </c>
      <c r="C2330" t="s">
        <v>45</v>
      </c>
      <c r="D2330" t="s">
        <v>46</v>
      </c>
      <c r="E2330" t="s">
        <v>47</v>
      </c>
      <c r="F2330" t="s">
        <v>172</v>
      </c>
      <c r="G2330" t="s">
        <v>49</v>
      </c>
      <c r="H2330" t="s">
        <v>50</v>
      </c>
      <c r="I2330">
        <v>324003</v>
      </c>
      <c r="J2330" t="s">
        <v>10</v>
      </c>
      <c r="K2330" s="38">
        <v>1</v>
      </c>
      <c r="L2330" s="38">
        <v>383.33300000000003</v>
      </c>
      <c r="M2330" s="38">
        <v>383.33300000000003</v>
      </c>
      <c r="N2330" s="38">
        <v>0</v>
      </c>
      <c r="O2330" s="38">
        <v>30.667000000000002</v>
      </c>
      <c r="P2330" s="38">
        <v>414</v>
      </c>
      <c r="Q2330">
        <v>2024</v>
      </c>
      <c r="R2330">
        <v>1</v>
      </c>
      <c r="S2330">
        <v>0</v>
      </c>
      <c r="T2330" t="s">
        <v>52</v>
      </c>
      <c r="U2330">
        <v>2101</v>
      </c>
    </row>
    <row r="2331" spans="1:21" x14ac:dyDescent="0.25">
      <c r="A2331">
        <v>6750069305</v>
      </c>
      <c r="B2331" s="37">
        <v>45302</v>
      </c>
      <c r="C2331" t="s">
        <v>45</v>
      </c>
      <c r="D2331" t="s">
        <v>46</v>
      </c>
      <c r="E2331" t="s">
        <v>47</v>
      </c>
      <c r="F2331" t="s">
        <v>144</v>
      </c>
      <c r="G2331" t="s">
        <v>49</v>
      </c>
      <c r="H2331" t="s">
        <v>50</v>
      </c>
      <c r="I2331">
        <v>320015</v>
      </c>
      <c r="J2331" t="s">
        <v>51</v>
      </c>
      <c r="K2331" s="38">
        <v>2</v>
      </c>
      <c r="L2331" s="38">
        <v>332.22199999999998</v>
      </c>
      <c r="M2331" s="38">
        <v>664.44399999999996</v>
      </c>
      <c r="N2331" s="38">
        <v>0</v>
      </c>
      <c r="O2331" s="38">
        <v>53.155999999999999</v>
      </c>
      <c r="P2331" s="38">
        <v>717.6</v>
      </c>
      <c r="Q2331">
        <v>2024</v>
      </c>
      <c r="R2331">
        <v>1</v>
      </c>
      <c r="S2331">
        <v>0</v>
      </c>
      <c r="T2331" t="s">
        <v>52</v>
      </c>
      <c r="U2331">
        <v>2101</v>
      </c>
    </row>
    <row r="2332" spans="1:21" x14ac:dyDescent="0.25">
      <c r="A2332">
        <v>6750069305</v>
      </c>
      <c r="B2332" s="37">
        <v>45302</v>
      </c>
      <c r="C2332" t="s">
        <v>45</v>
      </c>
      <c r="D2332" t="s">
        <v>46</v>
      </c>
      <c r="E2332" t="s">
        <v>47</v>
      </c>
      <c r="F2332" t="s">
        <v>144</v>
      </c>
      <c r="G2332" t="s">
        <v>49</v>
      </c>
      <c r="H2332" t="s">
        <v>50</v>
      </c>
      <c r="I2332">
        <v>320107</v>
      </c>
      <c r="J2332" t="s">
        <v>53</v>
      </c>
      <c r="K2332" s="38">
        <v>1</v>
      </c>
      <c r="L2332" s="38">
        <v>332.22199999999998</v>
      </c>
      <c r="M2332" s="38">
        <v>332.22199999999998</v>
      </c>
      <c r="N2332" s="38">
        <v>0</v>
      </c>
      <c r="O2332" s="38">
        <v>26.577999999999999</v>
      </c>
      <c r="P2332" s="38">
        <v>358.8</v>
      </c>
      <c r="Q2332">
        <v>2024</v>
      </c>
      <c r="R2332">
        <v>1</v>
      </c>
      <c r="S2332">
        <v>0</v>
      </c>
      <c r="T2332" t="s">
        <v>52</v>
      </c>
      <c r="U2332">
        <v>2101</v>
      </c>
    </row>
    <row r="2333" spans="1:21" x14ac:dyDescent="0.25">
      <c r="A2333">
        <v>6750069305</v>
      </c>
      <c r="B2333" s="37">
        <v>45302</v>
      </c>
      <c r="C2333" t="s">
        <v>45</v>
      </c>
      <c r="D2333" t="s">
        <v>46</v>
      </c>
      <c r="E2333" t="s">
        <v>47</v>
      </c>
      <c r="F2333" t="s">
        <v>144</v>
      </c>
      <c r="G2333" t="s">
        <v>49</v>
      </c>
      <c r="H2333" t="s">
        <v>50</v>
      </c>
      <c r="I2333">
        <v>320028</v>
      </c>
      <c r="J2333" t="s">
        <v>11</v>
      </c>
      <c r="K2333" s="38">
        <v>1</v>
      </c>
      <c r="L2333" s="38">
        <v>170.208</v>
      </c>
      <c r="M2333" s="38">
        <v>170.208</v>
      </c>
      <c r="N2333" s="38">
        <v>0</v>
      </c>
      <c r="O2333" s="38">
        <v>13.617000000000001</v>
      </c>
      <c r="P2333" s="38">
        <v>183.82499999999999</v>
      </c>
      <c r="Q2333">
        <v>2024</v>
      </c>
      <c r="R2333">
        <v>1</v>
      </c>
      <c r="S2333">
        <v>0</v>
      </c>
      <c r="T2333" t="s">
        <v>52</v>
      </c>
      <c r="U2333">
        <v>2101</v>
      </c>
    </row>
    <row r="2334" spans="1:21" x14ac:dyDescent="0.25">
      <c r="A2334">
        <v>6750069305</v>
      </c>
      <c r="B2334" s="37">
        <v>45302</v>
      </c>
      <c r="C2334" t="s">
        <v>45</v>
      </c>
      <c r="D2334" t="s">
        <v>46</v>
      </c>
      <c r="E2334" t="s">
        <v>47</v>
      </c>
      <c r="F2334" t="s">
        <v>144</v>
      </c>
      <c r="G2334" t="s">
        <v>49</v>
      </c>
      <c r="H2334" t="s">
        <v>50</v>
      </c>
      <c r="I2334">
        <v>320023</v>
      </c>
      <c r="J2334" t="s">
        <v>9</v>
      </c>
      <c r="K2334" s="38">
        <v>20</v>
      </c>
      <c r="L2334" s="38">
        <v>176.334</v>
      </c>
      <c r="M2334" s="38">
        <v>3526.672</v>
      </c>
      <c r="N2334" s="38">
        <v>-881.66800000000001</v>
      </c>
      <c r="O2334" s="38">
        <v>282.13299999999998</v>
      </c>
      <c r="P2334" s="38">
        <v>3808.8049999999998</v>
      </c>
      <c r="Q2334">
        <v>2024</v>
      </c>
      <c r="R2334">
        <v>1</v>
      </c>
      <c r="S2334">
        <v>0.19999963705224724</v>
      </c>
      <c r="T2334" t="s">
        <v>56</v>
      </c>
      <c r="U2334">
        <v>2101</v>
      </c>
    </row>
    <row r="2335" spans="1:21" x14ac:dyDescent="0.25">
      <c r="A2335">
        <v>6750069305</v>
      </c>
      <c r="B2335" s="37">
        <v>45302</v>
      </c>
      <c r="C2335" t="s">
        <v>45</v>
      </c>
      <c r="D2335" t="s">
        <v>46</v>
      </c>
      <c r="E2335" t="s">
        <v>47</v>
      </c>
      <c r="F2335" t="s">
        <v>144</v>
      </c>
      <c r="G2335" t="s">
        <v>49</v>
      </c>
      <c r="H2335" t="s">
        <v>50</v>
      </c>
      <c r="I2335">
        <v>320917</v>
      </c>
      <c r="J2335" t="s">
        <v>54</v>
      </c>
      <c r="K2335" s="38">
        <v>1</v>
      </c>
      <c r="L2335" s="38">
        <v>332.22199999999998</v>
      </c>
      <c r="M2335" s="38">
        <v>332.22199999999998</v>
      </c>
      <c r="N2335" s="38">
        <v>0</v>
      </c>
      <c r="O2335" s="38">
        <v>26.577999999999999</v>
      </c>
      <c r="P2335" s="38">
        <v>358.8</v>
      </c>
      <c r="Q2335">
        <v>2024</v>
      </c>
      <c r="R2335">
        <v>1</v>
      </c>
      <c r="S2335">
        <v>0</v>
      </c>
      <c r="T2335" t="s">
        <v>52</v>
      </c>
      <c r="U2335">
        <v>2101</v>
      </c>
    </row>
    <row r="2336" spans="1:21" x14ac:dyDescent="0.25">
      <c r="A2336">
        <v>6750069305</v>
      </c>
      <c r="B2336" s="37">
        <v>45302</v>
      </c>
      <c r="C2336" t="s">
        <v>45</v>
      </c>
      <c r="D2336" t="s">
        <v>46</v>
      </c>
      <c r="E2336" t="s">
        <v>47</v>
      </c>
      <c r="F2336" t="s">
        <v>144</v>
      </c>
      <c r="G2336" t="s">
        <v>49</v>
      </c>
      <c r="H2336" t="s">
        <v>50</v>
      </c>
      <c r="I2336">
        <v>324003</v>
      </c>
      <c r="J2336" t="s">
        <v>10</v>
      </c>
      <c r="K2336" s="38">
        <v>2</v>
      </c>
      <c r="L2336" s="38">
        <v>383.33300000000003</v>
      </c>
      <c r="M2336" s="38">
        <v>766.66600000000005</v>
      </c>
      <c r="N2336" s="38">
        <v>0</v>
      </c>
      <c r="O2336" s="38">
        <v>61.332999999999998</v>
      </c>
      <c r="P2336" s="38">
        <v>827.99900000000002</v>
      </c>
      <c r="Q2336">
        <v>2024</v>
      </c>
      <c r="R2336">
        <v>1</v>
      </c>
      <c r="S2336">
        <v>0</v>
      </c>
      <c r="T2336" t="s">
        <v>52</v>
      </c>
      <c r="U2336">
        <v>2101</v>
      </c>
    </row>
    <row r="2337" spans="1:21" x14ac:dyDescent="0.25">
      <c r="A2337">
        <v>6750069306</v>
      </c>
      <c r="B2337" s="37">
        <v>45302</v>
      </c>
      <c r="C2337" t="s">
        <v>45</v>
      </c>
      <c r="D2337" t="s">
        <v>46</v>
      </c>
      <c r="E2337" t="s">
        <v>47</v>
      </c>
      <c r="F2337" t="s">
        <v>173</v>
      </c>
      <c r="G2337" t="s">
        <v>49</v>
      </c>
      <c r="H2337" t="s">
        <v>50</v>
      </c>
      <c r="I2337">
        <v>320028</v>
      </c>
      <c r="J2337" t="s">
        <v>11</v>
      </c>
      <c r="K2337" s="38">
        <v>3</v>
      </c>
      <c r="L2337" s="38">
        <v>170.208</v>
      </c>
      <c r="M2337" s="38">
        <v>510.62400000000002</v>
      </c>
      <c r="N2337" s="38">
        <v>0</v>
      </c>
      <c r="O2337" s="38">
        <v>40.85</v>
      </c>
      <c r="P2337" s="38">
        <v>551.47400000000005</v>
      </c>
      <c r="Q2337">
        <v>2024</v>
      </c>
      <c r="R2337">
        <v>1</v>
      </c>
      <c r="S2337">
        <v>0</v>
      </c>
      <c r="T2337" t="s">
        <v>52</v>
      </c>
      <c r="U2337">
        <v>2101</v>
      </c>
    </row>
    <row r="2338" spans="1:21" x14ac:dyDescent="0.25">
      <c r="A2338">
        <v>6750069306</v>
      </c>
      <c r="B2338" s="37">
        <v>45302</v>
      </c>
      <c r="C2338" t="s">
        <v>45</v>
      </c>
      <c r="D2338" t="s">
        <v>46</v>
      </c>
      <c r="E2338" t="s">
        <v>47</v>
      </c>
      <c r="F2338" t="s">
        <v>173</v>
      </c>
      <c r="G2338" t="s">
        <v>49</v>
      </c>
      <c r="H2338" t="s">
        <v>50</v>
      </c>
      <c r="I2338">
        <v>320023</v>
      </c>
      <c r="J2338" t="s">
        <v>9</v>
      </c>
      <c r="K2338" s="38">
        <v>19</v>
      </c>
      <c r="L2338" s="38">
        <v>176.334</v>
      </c>
      <c r="M2338" s="38">
        <v>3350.3380000000002</v>
      </c>
      <c r="N2338" s="38">
        <v>-837.58500000000004</v>
      </c>
      <c r="O2338" s="38">
        <v>268.02699999999999</v>
      </c>
      <c r="P2338" s="38">
        <v>3618.3649999999998</v>
      </c>
      <c r="Q2338">
        <v>2024</v>
      </c>
      <c r="R2338">
        <v>1</v>
      </c>
      <c r="S2338">
        <v>0.19999971346232781</v>
      </c>
      <c r="T2338" t="s">
        <v>56</v>
      </c>
      <c r="U2338">
        <v>2101</v>
      </c>
    </row>
    <row r="2339" spans="1:21" x14ac:dyDescent="0.25">
      <c r="A2339">
        <v>6750069306</v>
      </c>
      <c r="B2339" s="37">
        <v>45302</v>
      </c>
      <c r="C2339" t="s">
        <v>45</v>
      </c>
      <c r="D2339" t="s">
        <v>46</v>
      </c>
      <c r="E2339" t="s">
        <v>47</v>
      </c>
      <c r="F2339" t="s">
        <v>173</v>
      </c>
      <c r="G2339" t="s">
        <v>49</v>
      </c>
      <c r="H2339" t="s">
        <v>50</v>
      </c>
      <c r="I2339">
        <v>324003</v>
      </c>
      <c r="J2339" t="s">
        <v>10</v>
      </c>
      <c r="K2339" s="38">
        <v>1</v>
      </c>
      <c r="L2339" s="38">
        <v>383.33300000000003</v>
      </c>
      <c r="M2339" s="38">
        <v>383.33300000000003</v>
      </c>
      <c r="N2339" s="38">
        <v>0</v>
      </c>
      <c r="O2339" s="38">
        <v>30.667000000000002</v>
      </c>
      <c r="P2339" s="38">
        <v>414</v>
      </c>
      <c r="Q2339">
        <v>2024</v>
      </c>
      <c r="R2339">
        <v>1</v>
      </c>
      <c r="S2339">
        <v>0</v>
      </c>
      <c r="T2339" t="s">
        <v>52</v>
      </c>
      <c r="U2339">
        <v>2101</v>
      </c>
    </row>
    <row r="2340" spans="1:21" x14ac:dyDescent="0.25">
      <c r="A2340">
        <v>6750069307</v>
      </c>
      <c r="B2340" s="37">
        <v>45302</v>
      </c>
      <c r="C2340" t="s">
        <v>45</v>
      </c>
      <c r="D2340" t="s">
        <v>46</v>
      </c>
      <c r="E2340" t="s">
        <v>47</v>
      </c>
      <c r="F2340" t="s">
        <v>174</v>
      </c>
      <c r="G2340" t="s">
        <v>49</v>
      </c>
      <c r="H2340" t="s">
        <v>50</v>
      </c>
      <c r="I2340">
        <v>320015</v>
      </c>
      <c r="J2340" t="s">
        <v>51</v>
      </c>
      <c r="K2340" s="38">
        <v>1</v>
      </c>
      <c r="L2340" s="38">
        <v>332.22199999999998</v>
      </c>
      <c r="M2340" s="38">
        <v>332.22199999999998</v>
      </c>
      <c r="N2340" s="38">
        <v>0</v>
      </c>
      <c r="O2340" s="38">
        <v>26.577999999999999</v>
      </c>
      <c r="P2340" s="38">
        <v>358.8</v>
      </c>
      <c r="Q2340">
        <v>2024</v>
      </c>
      <c r="R2340">
        <v>1</v>
      </c>
      <c r="S2340">
        <v>0</v>
      </c>
      <c r="T2340" t="s">
        <v>52</v>
      </c>
      <c r="U2340">
        <v>2101</v>
      </c>
    </row>
    <row r="2341" spans="1:21" x14ac:dyDescent="0.25">
      <c r="A2341">
        <v>6750069307</v>
      </c>
      <c r="B2341" s="37">
        <v>45302</v>
      </c>
      <c r="C2341" t="s">
        <v>45</v>
      </c>
      <c r="D2341" t="s">
        <v>46</v>
      </c>
      <c r="E2341" t="s">
        <v>47</v>
      </c>
      <c r="F2341" t="s">
        <v>174</v>
      </c>
      <c r="G2341" t="s">
        <v>49</v>
      </c>
      <c r="H2341" t="s">
        <v>50</v>
      </c>
      <c r="I2341">
        <v>320023</v>
      </c>
      <c r="J2341" t="s">
        <v>9</v>
      </c>
      <c r="K2341" s="38">
        <v>17</v>
      </c>
      <c r="L2341" s="38">
        <v>176.334</v>
      </c>
      <c r="M2341" s="38">
        <v>2997.6709999999998</v>
      </c>
      <c r="N2341" s="38">
        <v>-749.41800000000001</v>
      </c>
      <c r="O2341" s="38">
        <v>239.81299999999999</v>
      </c>
      <c r="P2341" s="38">
        <v>3237.4839999999999</v>
      </c>
      <c r="Q2341">
        <v>2024</v>
      </c>
      <c r="R2341">
        <v>1</v>
      </c>
      <c r="S2341">
        <v>0.19999967975199995</v>
      </c>
      <c r="T2341" t="s">
        <v>56</v>
      </c>
      <c r="U2341">
        <v>2101</v>
      </c>
    </row>
    <row r="2342" spans="1:21" x14ac:dyDescent="0.25">
      <c r="A2342">
        <v>6750069307</v>
      </c>
      <c r="B2342" s="37">
        <v>45302</v>
      </c>
      <c r="C2342" t="s">
        <v>45</v>
      </c>
      <c r="D2342" t="s">
        <v>46</v>
      </c>
      <c r="E2342" t="s">
        <v>47</v>
      </c>
      <c r="F2342" t="s">
        <v>174</v>
      </c>
      <c r="G2342" t="s">
        <v>49</v>
      </c>
      <c r="H2342" t="s">
        <v>50</v>
      </c>
      <c r="I2342">
        <v>320917</v>
      </c>
      <c r="J2342" t="s">
        <v>54</v>
      </c>
      <c r="K2342" s="38">
        <v>1</v>
      </c>
      <c r="L2342" s="38">
        <v>332.22199999999998</v>
      </c>
      <c r="M2342" s="38">
        <v>332.22199999999998</v>
      </c>
      <c r="N2342" s="38">
        <v>0</v>
      </c>
      <c r="O2342" s="38">
        <v>26.577999999999999</v>
      </c>
      <c r="P2342" s="38">
        <v>358.8</v>
      </c>
      <c r="Q2342">
        <v>2024</v>
      </c>
      <c r="R2342">
        <v>1</v>
      </c>
      <c r="S2342">
        <v>0</v>
      </c>
      <c r="T2342" t="s">
        <v>52</v>
      </c>
      <c r="U2342">
        <v>2101</v>
      </c>
    </row>
    <row r="2343" spans="1:21" x14ac:dyDescent="0.25">
      <c r="A2343">
        <v>6750069307</v>
      </c>
      <c r="B2343" s="37">
        <v>45302</v>
      </c>
      <c r="C2343" t="s">
        <v>45</v>
      </c>
      <c r="D2343" t="s">
        <v>46</v>
      </c>
      <c r="E2343" t="s">
        <v>47</v>
      </c>
      <c r="F2343" t="s">
        <v>174</v>
      </c>
      <c r="G2343" t="s">
        <v>49</v>
      </c>
      <c r="H2343" t="s">
        <v>50</v>
      </c>
      <c r="I2343">
        <v>324003</v>
      </c>
      <c r="J2343" t="s">
        <v>10</v>
      </c>
      <c r="K2343" s="38">
        <v>1</v>
      </c>
      <c r="L2343" s="38">
        <v>383.33300000000003</v>
      </c>
      <c r="M2343" s="38">
        <v>383.33300000000003</v>
      </c>
      <c r="N2343" s="38">
        <v>0</v>
      </c>
      <c r="O2343" s="38">
        <v>30.667000000000002</v>
      </c>
      <c r="P2343" s="38">
        <v>414</v>
      </c>
      <c r="Q2343">
        <v>2024</v>
      </c>
      <c r="R2343">
        <v>1</v>
      </c>
      <c r="S2343">
        <v>0</v>
      </c>
      <c r="T2343" t="s">
        <v>52</v>
      </c>
      <c r="U2343">
        <v>2101</v>
      </c>
    </row>
    <row r="2344" spans="1:21" x14ac:dyDescent="0.25">
      <c r="A2344">
        <v>6750069308</v>
      </c>
      <c r="B2344" s="37">
        <v>45302</v>
      </c>
      <c r="C2344" t="s">
        <v>45</v>
      </c>
      <c r="D2344" t="s">
        <v>46</v>
      </c>
      <c r="E2344" t="s">
        <v>47</v>
      </c>
      <c r="F2344" t="s">
        <v>105</v>
      </c>
      <c r="G2344" t="s">
        <v>49</v>
      </c>
      <c r="H2344" t="s">
        <v>50</v>
      </c>
      <c r="I2344">
        <v>320028</v>
      </c>
      <c r="J2344" t="s">
        <v>11</v>
      </c>
      <c r="K2344" s="38">
        <v>5</v>
      </c>
      <c r="L2344" s="38">
        <v>170.208</v>
      </c>
      <c r="M2344" s="38">
        <v>851.04</v>
      </c>
      <c r="N2344" s="38">
        <v>0</v>
      </c>
      <c r="O2344" s="38">
        <v>68.082999999999998</v>
      </c>
      <c r="P2344" s="38">
        <v>919.12300000000005</v>
      </c>
      <c r="Q2344">
        <v>2024</v>
      </c>
      <c r="R2344">
        <v>1</v>
      </c>
      <c r="S2344">
        <v>0</v>
      </c>
      <c r="T2344" t="s">
        <v>52</v>
      </c>
      <c r="U2344">
        <v>2103</v>
      </c>
    </row>
    <row r="2345" spans="1:21" x14ac:dyDescent="0.25">
      <c r="A2345">
        <v>6750069308</v>
      </c>
      <c r="B2345" s="37">
        <v>45302</v>
      </c>
      <c r="C2345" t="s">
        <v>45</v>
      </c>
      <c r="D2345" t="s">
        <v>46</v>
      </c>
      <c r="E2345" t="s">
        <v>47</v>
      </c>
      <c r="F2345" t="s">
        <v>105</v>
      </c>
      <c r="G2345" t="s">
        <v>49</v>
      </c>
      <c r="H2345" t="s">
        <v>50</v>
      </c>
      <c r="I2345">
        <v>320023</v>
      </c>
      <c r="J2345" t="s">
        <v>9</v>
      </c>
      <c r="K2345" s="38">
        <v>5</v>
      </c>
      <c r="L2345" s="38">
        <v>176.334</v>
      </c>
      <c r="M2345" s="38">
        <v>881.66800000000001</v>
      </c>
      <c r="N2345" s="38">
        <v>-220.417</v>
      </c>
      <c r="O2345" s="38">
        <v>70.534000000000006</v>
      </c>
      <c r="P2345" s="38">
        <v>952.202</v>
      </c>
      <c r="Q2345">
        <v>2024</v>
      </c>
      <c r="R2345">
        <v>1</v>
      </c>
      <c r="S2345">
        <v>0.19999963705224724</v>
      </c>
      <c r="T2345" t="s">
        <v>56</v>
      </c>
      <c r="U2345">
        <v>2103</v>
      </c>
    </row>
    <row r="2346" spans="1:21" x14ac:dyDescent="0.25">
      <c r="A2346">
        <v>6750069308</v>
      </c>
      <c r="B2346" s="37">
        <v>45302</v>
      </c>
      <c r="C2346" t="s">
        <v>45</v>
      </c>
      <c r="D2346" t="s">
        <v>46</v>
      </c>
      <c r="E2346" t="s">
        <v>47</v>
      </c>
      <c r="F2346" t="s">
        <v>105</v>
      </c>
      <c r="G2346" t="s">
        <v>49</v>
      </c>
      <c r="H2346" t="s">
        <v>50</v>
      </c>
      <c r="I2346">
        <v>323900</v>
      </c>
      <c r="J2346" t="s">
        <v>64</v>
      </c>
      <c r="K2346" s="38">
        <v>2</v>
      </c>
      <c r="L2346" s="38">
        <v>196.71299999999999</v>
      </c>
      <c r="M2346" s="38">
        <v>393.42500000000001</v>
      </c>
      <c r="N2346" s="38">
        <v>-168.61099999999999</v>
      </c>
      <c r="O2346" s="38">
        <v>31.474</v>
      </c>
      <c r="P2346" s="38">
        <v>424.899</v>
      </c>
      <c r="Q2346">
        <v>2024</v>
      </c>
      <c r="R2346">
        <v>1</v>
      </c>
      <c r="S2346">
        <v>0.29999982207577075</v>
      </c>
      <c r="T2346" t="s">
        <v>56</v>
      </c>
      <c r="U2346">
        <v>2103</v>
      </c>
    </row>
    <row r="2347" spans="1:21" x14ac:dyDescent="0.25">
      <c r="A2347">
        <v>6750069308</v>
      </c>
      <c r="B2347" s="37">
        <v>45302</v>
      </c>
      <c r="C2347" t="s">
        <v>45</v>
      </c>
      <c r="D2347" t="s">
        <v>46</v>
      </c>
      <c r="E2347" t="s">
        <v>47</v>
      </c>
      <c r="F2347" t="s">
        <v>105</v>
      </c>
      <c r="G2347" t="s">
        <v>49</v>
      </c>
      <c r="H2347" t="s">
        <v>50</v>
      </c>
      <c r="I2347">
        <v>323103</v>
      </c>
      <c r="J2347" t="s">
        <v>60</v>
      </c>
      <c r="K2347" s="38">
        <v>2</v>
      </c>
      <c r="L2347" s="38">
        <v>196.71299999999999</v>
      </c>
      <c r="M2347" s="38">
        <v>393.42500000000001</v>
      </c>
      <c r="N2347" s="38">
        <v>-168.61099999999999</v>
      </c>
      <c r="O2347" s="38">
        <v>31.474</v>
      </c>
      <c r="P2347" s="38">
        <v>424.899</v>
      </c>
      <c r="Q2347">
        <v>2024</v>
      </c>
      <c r="R2347">
        <v>1</v>
      </c>
      <c r="S2347">
        <v>0.29999982207577075</v>
      </c>
      <c r="T2347" t="s">
        <v>56</v>
      </c>
      <c r="U2347">
        <v>2103</v>
      </c>
    </row>
    <row r="2348" spans="1:21" x14ac:dyDescent="0.25">
      <c r="A2348">
        <v>6750069309</v>
      </c>
      <c r="B2348" s="37">
        <v>45302</v>
      </c>
      <c r="C2348" t="s">
        <v>45</v>
      </c>
      <c r="D2348" t="s">
        <v>46</v>
      </c>
      <c r="E2348" t="s">
        <v>47</v>
      </c>
      <c r="F2348" t="s">
        <v>104</v>
      </c>
      <c r="G2348" t="s">
        <v>49</v>
      </c>
      <c r="H2348" t="s">
        <v>50</v>
      </c>
      <c r="I2348">
        <v>320028</v>
      </c>
      <c r="J2348" t="s">
        <v>11</v>
      </c>
      <c r="K2348" s="38">
        <v>23</v>
      </c>
      <c r="L2348" s="38">
        <v>170.208</v>
      </c>
      <c r="M2348" s="38">
        <v>3914.7840000000001</v>
      </c>
      <c r="N2348" s="38">
        <v>0</v>
      </c>
      <c r="O2348" s="38">
        <v>313.18200000000002</v>
      </c>
      <c r="P2348" s="38">
        <v>4227.9660000000003</v>
      </c>
      <c r="Q2348">
        <v>2024</v>
      </c>
      <c r="R2348">
        <v>1</v>
      </c>
      <c r="S2348">
        <v>0</v>
      </c>
      <c r="T2348" t="s">
        <v>52</v>
      </c>
      <c r="U2348">
        <v>2103</v>
      </c>
    </row>
    <row r="2349" spans="1:21" x14ac:dyDescent="0.25">
      <c r="A2349">
        <v>6750069309</v>
      </c>
      <c r="B2349" s="37">
        <v>45302</v>
      </c>
      <c r="C2349" t="s">
        <v>45</v>
      </c>
      <c r="D2349" t="s">
        <v>46</v>
      </c>
      <c r="E2349" t="s">
        <v>47</v>
      </c>
      <c r="F2349" t="s">
        <v>104</v>
      </c>
      <c r="G2349" t="s">
        <v>49</v>
      </c>
      <c r="H2349" t="s">
        <v>50</v>
      </c>
      <c r="I2349">
        <v>320023</v>
      </c>
      <c r="J2349" t="s">
        <v>9</v>
      </c>
      <c r="K2349" s="38">
        <v>11</v>
      </c>
      <c r="L2349" s="38">
        <v>176.334</v>
      </c>
      <c r="M2349" s="38">
        <v>1939.67</v>
      </c>
      <c r="N2349" s="38">
        <v>-484.91699999999997</v>
      </c>
      <c r="O2349" s="38">
        <v>155.17400000000001</v>
      </c>
      <c r="P2349" s="38">
        <v>2094.8440000000001</v>
      </c>
      <c r="Q2349">
        <v>2024</v>
      </c>
      <c r="R2349">
        <v>1</v>
      </c>
      <c r="S2349">
        <v>0.19999950507116457</v>
      </c>
      <c r="T2349" t="s">
        <v>56</v>
      </c>
      <c r="U2349">
        <v>2103</v>
      </c>
    </row>
    <row r="2350" spans="1:21" x14ac:dyDescent="0.25">
      <c r="A2350">
        <v>6750069309</v>
      </c>
      <c r="B2350" s="37">
        <v>45302</v>
      </c>
      <c r="C2350" t="s">
        <v>45</v>
      </c>
      <c r="D2350" t="s">
        <v>46</v>
      </c>
      <c r="E2350" t="s">
        <v>47</v>
      </c>
      <c r="F2350" t="s">
        <v>104</v>
      </c>
      <c r="G2350" t="s">
        <v>49</v>
      </c>
      <c r="H2350" t="s">
        <v>50</v>
      </c>
      <c r="I2350">
        <v>320118</v>
      </c>
      <c r="J2350" t="s">
        <v>57</v>
      </c>
      <c r="K2350" s="38">
        <v>7</v>
      </c>
      <c r="L2350" s="38">
        <v>220.417</v>
      </c>
      <c r="M2350" s="38">
        <v>1542.9190000000001</v>
      </c>
      <c r="N2350" s="38">
        <v>0</v>
      </c>
      <c r="O2350" s="38">
        <v>123.434</v>
      </c>
      <c r="P2350" s="38">
        <v>1666.3530000000001</v>
      </c>
      <c r="Q2350">
        <v>2024</v>
      </c>
      <c r="R2350">
        <v>1</v>
      </c>
      <c r="S2350">
        <v>0</v>
      </c>
      <c r="T2350" t="s">
        <v>52</v>
      </c>
      <c r="U2350">
        <v>2103</v>
      </c>
    </row>
    <row r="2351" spans="1:21" x14ac:dyDescent="0.25">
      <c r="A2351">
        <v>6750069309</v>
      </c>
      <c r="B2351" s="37">
        <v>45302</v>
      </c>
      <c r="C2351" t="s">
        <v>45</v>
      </c>
      <c r="D2351" t="s">
        <v>46</v>
      </c>
      <c r="E2351" t="s">
        <v>47</v>
      </c>
      <c r="F2351" t="s">
        <v>104</v>
      </c>
      <c r="G2351" t="s">
        <v>49</v>
      </c>
      <c r="H2351" t="s">
        <v>50</v>
      </c>
      <c r="I2351">
        <v>323900</v>
      </c>
      <c r="J2351" t="s">
        <v>64</v>
      </c>
      <c r="K2351" s="38">
        <v>2</v>
      </c>
      <c r="L2351" s="38">
        <v>196.71299999999999</v>
      </c>
      <c r="M2351" s="38">
        <v>393.42500000000001</v>
      </c>
      <c r="N2351" s="38">
        <v>-168.61099999999999</v>
      </c>
      <c r="O2351" s="38">
        <v>31.474</v>
      </c>
      <c r="P2351" s="38">
        <v>424.899</v>
      </c>
      <c r="Q2351">
        <v>2024</v>
      </c>
      <c r="R2351">
        <v>1</v>
      </c>
      <c r="S2351">
        <v>0.29999982207577075</v>
      </c>
      <c r="T2351" t="s">
        <v>56</v>
      </c>
      <c r="U2351">
        <v>2103</v>
      </c>
    </row>
    <row r="2352" spans="1:21" x14ac:dyDescent="0.25">
      <c r="A2352">
        <v>6750069310</v>
      </c>
      <c r="B2352" s="37">
        <v>45302</v>
      </c>
      <c r="C2352" t="s">
        <v>45</v>
      </c>
      <c r="D2352" t="s">
        <v>46</v>
      </c>
      <c r="E2352" t="s">
        <v>47</v>
      </c>
      <c r="F2352" t="s">
        <v>104</v>
      </c>
      <c r="G2352" t="s">
        <v>49</v>
      </c>
      <c r="H2352" t="s">
        <v>50</v>
      </c>
      <c r="I2352">
        <v>320023</v>
      </c>
      <c r="J2352" t="s">
        <v>9</v>
      </c>
      <c r="K2352" s="38">
        <v>30</v>
      </c>
      <c r="L2352" s="38">
        <v>176.334</v>
      </c>
      <c r="M2352" s="38">
        <v>5290.0079999999998</v>
      </c>
      <c r="N2352" s="38">
        <v>-1322.502</v>
      </c>
      <c r="O2352" s="38">
        <v>423.20100000000002</v>
      </c>
      <c r="P2352" s="38">
        <v>5713.2089999999998</v>
      </c>
      <c r="Q2352">
        <v>2024</v>
      </c>
      <c r="R2352">
        <v>1</v>
      </c>
      <c r="S2352">
        <v>0.19999963705224724</v>
      </c>
      <c r="T2352" t="s">
        <v>56</v>
      </c>
      <c r="U2352">
        <v>2103</v>
      </c>
    </row>
    <row r="2353" spans="1:21" x14ac:dyDescent="0.25">
      <c r="A2353">
        <v>6750069310</v>
      </c>
      <c r="B2353" s="37">
        <v>45302</v>
      </c>
      <c r="C2353" t="s">
        <v>45</v>
      </c>
      <c r="D2353" t="s">
        <v>46</v>
      </c>
      <c r="E2353" t="s">
        <v>47</v>
      </c>
      <c r="F2353" t="s">
        <v>104</v>
      </c>
      <c r="G2353" t="s">
        <v>49</v>
      </c>
      <c r="H2353" t="s">
        <v>50</v>
      </c>
      <c r="I2353">
        <v>323900</v>
      </c>
      <c r="J2353" t="s">
        <v>64</v>
      </c>
      <c r="K2353" s="38">
        <v>10</v>
      </c>
      <c r="L2353" s="38">
        <v>196.71299999999999</v>
      </c>
      <c r="M2353" s="38">
        <v>1967.126</v>
      </c>
      <c r="N2353" s="38">
        <v>-843.05399999999997</v>
      </c>
      <c r="O2353" s="38">
        <v>157.37</v>
      </c>
      <c r="P2353" s="38">
        <v>2124.4960000000001</v>
      </c>
      <c r="Q2353">
        <v>2024</v>
      </c>
      <c r="R2353">
        <v>1</v>
      </c>
      <c r="S2353">
        <v>0.29999957298169799</v>
      </c>
      <c r="T2353" t="s">
        <v>56</v>
      </c>
      <c r="U2353">
        <v>2103</v>
      </c>
    </row>
    <row r="2354" spans="1:21" x14ac:dyDescent="0.25">
      <c r="A2354">
        <v>6750069310</v>
      </c>
      <c r="B2354" s="37">
        <v>45302</v>
      </c>
      <c r="C2354" t="s">
        <v>45</v>
      </c>
      <c r="D2354" t="s">
        <v>46</v>
      </c>
      <c r="E2354" t="s">
        <v>47</v>
      </c>
      <c r="F2354" t="s">
        <v>104</v>
      </c>
      <c r="G2354" t="s">
        <v>49</v>
      </c>
      <c r="H2354" t="s">
        <v>50</v>
      </c>
      <c r="I2354">
        <v>323103</v>
      </c>
      <c r="J2354" t="s">
        <v>60</v>
      </c>
      <c r="K2354" s="38">
        <v>5</v>
      </c>
      <c r="L2354" s="38">
        <v>196.71299999999999</v>
      </c>
      <c r="M2354" s="38">
        <v>983.56299999999999</v>
      </c>
      <c r="N2354" s="38">
        <v>-421.52699999999999</v>
      </c>
      <c r="O2354" s="38">
        <v>78.685000000000002</v>
      </c>
      <c r="P2354" s="38">
        <v>1062.248</v>
      </c>
      <c r="Q2354">
        <v>2024</v>
      </c>
      <c r="R2354">
        <v>1</v>
      </c>
      <c r="S2354">
        <v>0.29999957298169799</v>
      </c>
      <c r="T2354" t="s">
        <v>56</v>
      </c>
      <c r="U2354">
        <v>2103</v>
      </c>
    </row>
    <row r="2355" spans="1:21" x14ac:dyDescent="0.25">
      <c r="A2355">
        <v>6750069310</v>
      </c>
      <c r="B2355" s="37">
        <v>45302</v>
      </c>
      <c r="C2355" t="s">
        <v>45</v>
      </c>
      <c r="D2355" t="s">
        <v>46</v>
      </c>
      <c r="E2355" t="s">
        <v>47</v>
      </c>
      <c r="F2355" t="s">
        <v>104</v>
      </c>
      <c r="G2355" t="s">
        <v>49</v>
      </c>
      <c r="H2355" t="s">
        <v>50</v>
      </c>
      <c r="I2355">
        <v>323004</v>
      </c>
      <c r="J2355" t="s">
        <v>61</v>
      </c>
      <c r="K2355" s="38">
        <v>5</v>
      </c>
      <c r="L2355" s="38">
        <v>196.71299999999999</v>
      </c>
      <c r="M2355" s="38">
        <v>983.56299999999999</v>
      </c>
      <c r="N2355" s="38">
        <v>-421.52699999999999</v>
      </c>
      <c r="O2355" s="38">
        <v>78.685000000000002</v>
      </c>
      <c r="P2355" s="38">
        <v>1062.248</v>
      </c>
      <c r="Q2355">
        <v>2024</v>
      </c>
      <c r="R2355">
        <v>1</v>
      </c>
      <c r="S2355">
        <v>0.29999957298169799</v>
      </c>
      <c r="T2355" t="s">
        <v>56</v>
      </c>
      <c r="U2355">
        <v>2103</v>
      </c>
    </row>
    <row r="2356" spans="1:21" x14ac:dyDescent="0.25">
      <c r="A2356">
        <v>6750069310</v>
      </c>
      <c r="B2356" s="37">
        <v>45302</v>
      </c>
      <c r="C2356" t="s">
        <v>45</v>
      </c>
      <c r="D2356" t="s">
        <v>46</v>
      </c>
      <c r="E2356" t="s">
        <v>47</v>
      </c>
      <c r="F2356" t="s">
        <v>104</v>
      </c>
      <c r="G2356" t="s">
        <v>49</v>
      </c>
      <c r="H2356" t="s">
        <v>50</v>
      </c>
      <c r="I2356">
        <v>320020</v>
      </c>
      <c r="J2356" t="s">
        <v>84</v>
      </c>
      <c r="K2356" s="38">
        <v>20</v>
      </c>
      <c r="L2356" s="38">
        <v>265.77800000000002</v>
      </c>
      <c r="M2356" s="38">
        <v>5315.5519999999997</v>
      </c>
      <c r="N2356" s="38">
        <v>-1328.8879999999999</v>
      </c>
      <c r="O2356" s="38">
        <v>425.24400000000003</v>
      </c>
      <c r="P2356" s="38">
        <v>5740.7960000000003</v>
      </c>
      <c r="Q2356">
        <v>2024</v>
      </c>
      <c r="R2356">
        <v>1</v>
      </c>
      <c r="S2356">
        <v>0.19999975919745328</v>
      </c>
      <c r="T2356" t="s">
        <v>56</v>
      </c>
      <c r="U2356">
        <v>2103</v>
      </c>
    </row>
    <row r="2357" spans="1:21" x14ac:dyDescent="0.25">
      <c r="A2357">
        <v>6750069311</v>
      </c>
      <c r="B2357" s="37">
        <v>45302</v>
      </c>
      <c r="C2357" t="s">
        <v>45</v>
      </c>
      <c r="D2357" t="s">
        <v>46</v>
      </c>
      <c r="E2357" t="s">
        <v>47</v>
      </c>
      <c r="F2357" t="s">
        <v>106</v>
      </c>
      <c r="G2357" t="s">
        <v>49</v>
      </c>
      <c r="H2357" t="s">
        <v>50</v>
      </c>
      <c r="I2357">
        <v>320015</v>
      </c>
      <c r="J2357" t="s">
        <v>51</v>
      </c>
      <c r="K2357" s="38">
        <v>1</v>
      </c>
      <c r="L2357" s="38">
        <v>332.22199999999998</v>
      </c>
      <c r="M2357" s="38">
        <v>332.22199999999998</v>
      </c>
      <c r="N2357" s="38">
        <v>0</v>
      </c>
      <c r="O2357" s="38">
        <v>26.577999999999999</v>
      </c>
      <c r="P2357" s="38">
        <v>358.8</v>
      </c>
      <c r="Q2357">
        <v>2024</v>
      </c>
      <c r="R2357">
        <v>1</v>
      </c>
      <c r="S2357">
        <v>0</v>
      </c>
      <c r="T2357" t="s">
        <v>52</v>
      </c>
      <c r="U2357">
        <v>2103</v>
      </c>
    </row>
    <row r="2358" spans="1:21" x14ac:dyDescent="0.25">
      <c r="A2358">
        <v>6750069311</v>
      </c>
      <c r="B2358" s="37">
        <v>45302</v>
      </c>
      <c r="C2358" t="s">
        <v>45</v>
      </c>
      <c r="D2358" t="s">
        <v>46</v>
      </c>
      <c r="E2358" t="s">
        <v>47</v>
      </c>
      <c r="F2358" t="s">
        <v>106</v>
      </c>
      <c r="G2358" t="s">
        <v>49</v>
      </c>
      <c r="H2358" t="s">
        <v>50</v>
      </c>
      <c r="I2358">
        <v>320107</v>
      </c>
      <c r="J2358" t="s">
        <v>53</v>
      </c>
      <c r="K2358" s="38">
        <v>1</v>
      </c>
      <c r="L2358" s="38">
        <v>332.22199999999998</v>
      </c>
      <c r="M2358" s="38">
        <v>332.22199999999998</v>
      </c>
      <c r="N2358" s="38">
        <v>0</v>
      </c>
      <c r="O2358" s="38">
        <v>26.577999999999999</v>
      </c>
      <c r="P2358" s="38">
        <v>358.8</v>
      </c>
      <c r="Q2358">
        <v>2024</v>
      </c>
      <c r="R2358">
        <v>1</v>
      </c>
      <c r="S2358">
        <v>0</v>
      </c>
      <c r="T2358" t="s">
        <v>52</v>
      </c>
      <c r="U2358">
        <v>2103</v>
      </c>
    </row>
    <row r="2359" spans="1:21" x14ac:dyDescent="0.25">
      <c r="A2359">
        <v>6750069311</v>
      </c>
      <c r="B2359" s="37">
        <v>45302</v>
      </c>
      <c r="C2359" t="s">
        <v>45</v>
      </c>
      <c r="D2359" t="s">
        <v>46</v>
      </c>
      <c r="E2359" t="s">
        <v>47</v>
      </c>
      <c r="F2359" t="s">
        <v>106</v>
      </c>
      <c r="G2359" t="s">
        <v>49</v>
      </c>
      <c r="H2359" t="s">
        <v>50</v>
      </c>
      <c r="I2359">
        <v>320028</v>
      </c>
      <c r="J2359" t="s">
        <v>11</v>
      </c>
      <c r="K2359" s="38">
        <v>2</v>
      </c>
      <c r="L2359" s="38">
        <v>170.208</v>
      </c>
      <c r="M2359" s="38">
        <v>340.416</v>
      </c>
      <c r="N2359" s="38">
        <v>0</v>
      </c>
      <c r="O2359" s="38">
        <v>27.233000000000001</v>
      </c>
      <c r="P2359" s="38">
        <v>367.649</v>
      </c>
      <c r="Q2359">
        <v>2024</v>
      </c>
      <c r="R2359">
        <v>1</v>
      </c>
      <c r="S2359">
        <v>0</v>
      </c>
      <c r="T2359" t="s">
        <v>52</v>
      </c>
      <c r="U2359">
        <v>2103</v>
      </c>
    </row>
    <row r="2360" spans="1:21" x14ac:dyDescent="0.25">
      <c r="A2360">
        <v>6750069311</v>
      </c>
      <c r="B2360" s="37">
        <v>45302</v>
      </c>
      <c r="C2360" t="s">
        <v>45</v>
      </c>
      <c r="D2360" t="s">
        <v>46</v>
      </c>
      <c r="E2360" t="s">
        <v>47</v>
      </c>
      <c r="F2360" t="s">
        <v>106</v>
      </c>
      <c r="G2360" t="s">
        <v>49</v>
      </c>
      <c r="H2360" t="s">
        <v>50</v>
      </c>
      <c r="I2360">
        <v>320023</v>
      </c>
      <c r="J2360" t="s">
        <v>9</v>
      </c>
      <c r="K2360" s="38">
        <v>3</v>
      </c>
      <c r="L2360" s="38">
        <v>176.334</v>
      </c>
      <c r="M2360" s="38">
        <v>529.00099999999998</v>
      </c>
      <c r="N2360" s="38">
        <v>-132.25</v>
      </c>
      <c r="O2360" s="38">
        <v>42.32</v>
      </c>
      <c r="P2360" s="38">
        <v>571.32100000000003</v>
      </c>
      <c r="Q2360">
        <v>2024</v>
      </c>
      <c r="R2360">
        <v>1</v>
      </c>
      <c r="S2360">
        <v>0.19999939508689576</v>
      </c>
      <c r="T2360" t="s">
        <v>56</v>
      </c>
      <c r="U2360">
        <v>2103</v>
      </c>
    </row>
    <row r="2361" spans="1:21" x14ac:dyDescent="0.25">
      <c r="A2361">
        <v>6750069311</v>
      </c>
      <c r="B2361" s="37">
        <v>45302</v>
      </c>
      <c r="C2361" t="s">
        <v>45</v>
      </c>
      <c r="D2361" t="s">
        <v>46</v>
      </c>
      <c r="E2361" t="s">
        <v>47</v>
      </c>
      <c r="F2361" t="s">
        <v>106</v>
      </c>
      <c r="G2361" t="s">
        <v>49</v>
      </c>
      <c r="H2361" t="s">
        <v>50</v>
      </c>
      <c r="I2361">
        <v>320118</v>
      </c>
      <c r="J2361" t="s">
        <v>57</v>
      </c>
      <c r="K2361" s="38">
        <v>5</v>
      </c>
      <c r="L2361" s="38">
        <v>220.417</v>
      </c>
      <c r="M2361" s="38">
        <v>1102.085</v>
      </c>
      <c r="N2361" s="38">
        <v>0</v>
      </c>
      <c r="O2361" s="38">
        <v>88.165999999999997</v>
      </c>
      <c r="P2361" s="38">
        <v>1190.251</v>
      </c>
      <c r="Q2361">
        <v>2024</v>
      </c>
      <c r="R2361">
        <v>1</v>
      </c>
      <c r="S2361">
        <v>0</v>
      </c>
      <c r="T2361" t="s">
        <v>52</v>
      </c>
      <c r="U2361">
        <v>2103</v>
      </c>
    </row>
    <row r="2362" spans="1:21" x14ac:dyDescent="0.25">
      <c r="A2362">
        <v>6750069311</v>
      </c>
      <c r="B2362" s="37">
        <v>45302</v>
      </c>
      <c r="C2362" t="s">
        <v>45</v>
      </c>
      <c r="D2362" t="s">
        <v>46</v>
      </c>
      <c r="E2362" t="s">
        <v>47</v>
      </c>
      <c r="F2362" t="s">
        <v>106</v>
      </c>
      <c r="G2362" t="s">
        <v>49</v>
      </c>
      <c r="H2362" t="s">
        <v>50</v>
      </c>
      <c r="I2362">
        <v>320917</v>
      </c>
      <c r="J2362" t="s">
        <v>54</v>
      </c>
      <c r="K2362" s="38">
        <v>1</v>
      </c>
      <c r="L2362" s="38">
        <v>332.22199999999998</v>
      </c>
      <c r="M2362" s="38">
        <v>332.22199999999998</v>
      </c>
      <c r="N2362" s="38">
        <v>0</v>
      </c>
      <c r="O2362" s="38">
        <v>26.577999999999999</v>
      </c>
      <c r="P2362" s="38">
        <v>358.8</v>
      </c>
      <c r="Q2362">
        <v>2024</v>
      </c>
      <c r="R2362">
        <v>1</v>
      </c>
      <c r="S2362">
        <v>0</v>
      </c>
      <c r="T2362" t="s">
        <v>52</v>
      </c>
      <c r="U2362">
        <v>2103</v>
      </c>
    </row>
    <row r="2363" spans="1:21" x14ac:dyDescent="0.25">
      <c r="A2363">
        <v>6750069311</v>
      </c>
      <c r="B2363" s="37">
        <v>45302</v>
      </c>
      <c r="C2363" t="s">
        <v>45</v>
      </c>
      <c r="D2363" t="s">
        <v>46</v>
      </c>
      <c r="E2363" t="s">
        <v>47</v>
      </c>
      <c r="F2363" t="s">
        <v>106</v>
      </c>
      <c r="G2363" t="s">
        <v>49</v>
      </c>
      <c r="H2363" t="s">
        <v>50</v>
      </c>
      <c r="I2363">
        <v>323900</v>
      </c>
      <c r="J2363" t="s">
        <v>64</v>
      </c>
      <c r="K2363" s="38">
        <v>4</v>
      </c>
      <c r="L2363" s="38">
        <v>196.71299999999999</v>
      </c>
      <c r="M2363" s="38">
        <v>786.85</v>
      </c>
      <c r="N2363" s="38">
        <v>-337.22199999999998</v>
      </c>
      <c r="O2363" s="38">
        <v>62.948</v>
      </c>
      <c r="P2363" s="38">
        <v>849.798</v>
      </c>
      <c r="Q2363">
        <v>2024</v>
      </c>
      <c r="R2363">
        <v>1</v>
      </c>
      <c r="S2363">
        <v>0.29999982207577075</v>
      </c>
      <c r="T2363" t="s">
        <v>56</v>
      </c>
      <c r="U2363">
        <v>2103</v>
      </c>
    </row>
    <row r="2364" spans="1:21" x14ac:dyDescent="0.25">
      <c r="A2364">
        <v>6750069311</v>
      </c>
      <c r="B2364" s="37">
        <v>45302</v>
      </c>
      <c r="C2364" t="s">
        <v>45</v>
      </c>
      <c r="D2364" t="s">
        <v>46</v>
      </c>
      <c r="E2364" t="s">
        <v>47</v>
      </c>
      <c r="F2364" t="s">
        <v>106</v>
      </c>
      <c r="G2364" t="s">
        <v>49</v>
      </c>
      <c r="H2364" t="s">
        <v>50</v>
      </c>
      <c r="I2364">
        <v>323103</v>
      </c>
      <c r="J2364" t="s">
        <v>60</v>
      </c>
      <c r="K2364" s="38">
        <v>3</v>
      </c>
      <c r="L2364" s="38">
        <v>196.71299999999999</v>
      </c>
      <c r="M2364" s="38">
        <v>590.13800000000003</v>
      </c>
      <c r="N2364" s="38">
        <v>-252.916</v>
      </c>
      <c r="O2364" s="38">
        <v>47.210999999999999</v>
      </c>
      <c r="P2364" s="38">
        <v>637.34900000000005</v>
      </c>
      <c r="Q2364">
        <v>2024</v>
      </c>
      <c r="R2364">
        <v>1</v>
      </c>
      <c r="S2364">
        <v>0.29999940691888433</v>
      </c>
      <c r="T2364" t="s">
        <v>56</v>
      </c>
      <c r="U2364">
        <v>2103</v>
      </c>
    </row>
    <row r="2365" spans="1:21" x14ac:dyDescent="0.25">
      <c r="A2365">
        <v>6750069311</v>
      </c>
      <c r="B2365" s="37">
        <v>45302</v>
      </c>
      <c r="C2365" t="s">
        <v>45</v>
      </c>
      <c r="D2365" t="s">
        <v>46</v>
      </c>
      <c r="E2365" t="s">
        <v>47</v>
      </c>
      <c r="F2365" t="s">
        <v>106</v>
      </c>
      <c r="G2365" t="s">
        <v>49</v>
      </c>
      <c r="H2365" t="s">
        <v>50</v>
      </c>
      <c r="I2365">
        <v>323004</v>
      </c>
      <c r="J2365" t="s">
        <v>61</v>
      </c>
      <c r="K2365" s="38">
        <v>4</v>
      </c>
      <c r="L2365" s="38">
        <v>196.71299999999999</v>
      </c>
      <c r="M2365" s="38">
        <v>786.85</v>
      </c>
      <c r="N2365" s="38">
        <v>-337.22199999999998</v>
      </c>
      <c r="O2365" s="38">
        <v>62.948</v>
      </c>
      <c r="P2365" s="38">
        <v>849.798</v>
      </c>
      <c r="Q2365">
        <v>2024</v>
      </c>
      <c r="R2365">
        <v>1</v>
      </c>
      <c r="S2365">
        <v>0.29999982207577075</v>
      </c>
      <c r="T2365" t="s">
        <v>56</v>
      </c>
      <c r="U2365">
        <v>2103</v>
      </c>
    </row>
    <row r="2366" spans="1:21" x14ac:dyDescent="0.25">
      <c r="A2366">
        <v>6750069339</v>
      </c>
      <c r="B2366" s="37">
        <v>45302</v>
      </c>
      <c r="C2366" t="s">
        <v>45</v>
      </c>
      <c r="D2366" t="s">
        <v>139</v>
      </c>
      <c r="E2366" t="s">
        <v>140</v>
      </c>
      <c r="F2366" t="s">
        <v>149</v>
      </c>
      <c r="G2366" t="s">
        <v>49</v>
      </c>
      <c r="H2366" t="s">
        <v>50</v>
      </c>
      <c r="I2366">
        <v>327900</v>
      </c>
      <c r="J2366" t="s">
        <v>158</v>
      </c>
      <c r="K2366" s="38">
        <v>20</v>
      </c>
      <c r="L2366" s="38">
        <v>141.137</v>
      </c>
      <c r="M2366" s="38">
        <v>2822.73</v>
      </c>
      <c r="N2366" s="38">
        <v>-940.91</v>
      </c>
      <c r="O2366" s="38">
        <v>225.81800000000001</v>
      </c>
      <c r="P2366" s="38">
        <v>3048.5479999999998</v>
      </c>
      <c r="Q2366">
        <v>2024</v>
      </c>
      <c r="R2366">
        <v>1</v>
      </c>
      <c r="S2366">
        <v>0.24999933575119895</v>
      </c>
      <c r="T2366" t="s">
        <v>56</v>
      </c>
      <c r="U2366">
        <v>2103</v>
      </c>
    </row>
    <row r="2367" spans="1:21" x14ac:dyDescent="0.25">
      <c r="A2367">
        <v>6750069339</v>
      </c>
      <c r="B2367" s="37">
        <v>45302</v>
      </c>
      <c r="C2367" t="s">
        <v>45</v>
      </c>
      <c r="D2367" t="s">
        <v>139</v>
      </c>
      <c r="E2367" t="s">
        <v>140</v>
      </c>
      <c r="F2367" t="s">
        <v>149</v>
      </c>
      <c r="G2367" t="s">
        <v>49</v>
      </c>
      <c r="H2367" t="s">
        <v>50</v>
      </c>
      <c r="I2367">
        <v>327901</v>
      </c>
      <c r="J2367" t="s">
        <v>175</v>
      </c>
      <c r="K2367" s="38">
        <v>20</v>
      </c>
      <c r="L2367" s="38">
        <v>141.137</v>
      </c>
      <c r="M2367" s="38">
        <v>2822.73</v>
      </c>
      <c r="N2367" s="38">
        <v>-940.91</v>
      </c>
      <c r="O2367" s="38">
        <v>225.81800000000001</v>
      </c>
      <c r="P2367" s="38">
        <v>3048.5479999999998</v>
      </c>
      <c r="Q2367">
        <v>2024</v>
      </c>
      <c r="R2367">
        <v>1</v>
      </c>
      <c r="S2367">
        <v>0.24999933575119895</v>
      </c>
      <c r="T2367" t="s">
        <v>56</v>
      </c>
      <c r="U2367">
        <v>2103</v>
      </c>
    </row>
    <row r="2368" spans="1:21" x14ac:dyDescent="0.25">
      <c r="A2368">
        <v>6750069339</v>
      </c>
      <c r="B2368" s="37">
        <v>45302</v>
      </c>
      <c r="C2368" t="s">
        <v>45</v>
      </c>
      <c r="D2368" t="s">
        <v>139</v>
      </c>
      <c r="E2368" t="s">
        <v>140</v>
      </c>
      <c r="F2368" t="s">
        <v>149</v>
      </c>
      <c r="G2368" t="s">
        <v>49</v>
      </c>
      <c r="H2368" t="s">
        <v>50</v>
      </c>
      <c r="I2368">
        <v>327902</v>
      </c>
      <c r="J2368" t="s">
        <v>159</v>
      </c>
      <c r="K2368" s="38">
        <v>20</v>
      </c>
      <c r="L2368" s="38">
        <v>141.137</v>
      </c>
      <c r="M2368" s="38">
        <v>2822.73</v>
      </c>
      <c r="N2368" s="38">
        <v>-940.91</v>
      </c>
      <c r="O2368" s="38">
        <v>225.81800000000001</v>
      </c>
      <c r="P2368" s="38">
        <v>3048.5479999999998</v>
      </c>
      <c r="Q2368">
        <v>2024</v>
      </c>
      <c r="R2368">
        <v>1</v>
      </c>
      <c r="S2368">
        <v>0.24999933575119895</v>
      </c>
      <c r="T2368" t="s">
        <v>56</v>
      </c>
      <c r="U2368">
        <v>2103</v>
      </c>
    </row>
    <row r="2369" spans="1:21" x14ac:dyDescent="0.25">
      <c r="A2369">
        <v>6750069339</v>
      </c>
      <c r="B2369" s="37">
        <v>45302</v>
      </c>
      <c r="C2369" t="s">
        <v>45</v>
      </c>
      <c r="D2369" t="s">
        <v>139</v>
      </c>
      <c r="E2369" t="s">
        <v>140</v>
      </c>
      <c r="F2369" t="s">
        <v>149</v>
      </c>
      <c r="G2369" t="s">
        <v>49</v>
      </c>
      <c r="H2369" t="s">
        <v>50</v>
      </c>
      <c r="I2369">
        <v>327903</v>
      </c>
      <c r="J2369" t="s">
        <v>160</v>
      </c>
      <c r="K2369" s="38">
        <v>20</v>
      </c>
      <c r="L2369" s="38">
        <v>141.137</v>
      </c>
      <c r="M2369" s="38">
        <v>2822.73</v>
      </c>
      <c r="N2369" s="38">
        <v>-940.91</v>
      </c>
      <c r="O2369" s="38">
        <v>225.82</v>
      </c>
      <c r="P2369" s="38">
        <v>3048.55</v>
      </c>
      <c r="Q2369">
        <v>2024</v>
      </c>
      <c r="R2369">
        <v>1</v>
      </c>
      <c r="S2369">
        <v>0.24999933575119895</v>
      </c>
      <c r="T2369" t="s">
        <v>56</v>
      </c>
      <c r="U2369">
        <v>2103</v>
      </c>
    </row>
    <row r="2370" spans="1:21" x14ac:dyDescent="0.25">
      <c r="A2370">
        <v>6750069340</v>
      </c>
      <c r="B2370" s="37">
        <v>45302</v>
      </c>
      <c r="C2370" t="s">
        <v>45</v>
      </c>
      <c r="D2370" t="s">
        <v>139</v>
      </c>
      <c r="E2370" t="s">
        <v>140</v>
      </c>
      <c r="F2370" t="s">
        <v>140</v>
      </c>
      <c r="G2370" t="s">
        <v>49</v>
      </c>
      <c r="H2370" t="s">
        <v>50</v>
      </c>
      <c r="I2370">
        <v>327900</v>
      </c>
      <c r="J2370" t="s">
        <v>158</v>
      </c>
      <c r="K2370" s="38">
        <v>50</v>
      </c>
      <c r="L2370" s="38">
        <v>141.137</v>
      </c>
      <c r="M2370" s="38">
        <v>7056.8249999999998</v>
      </c>
      <c r="N2370" s="38">
        <v>-2352.2750000000001</v>
      </c>
      <c r="O2370" s="38">
        <v>564.54600000000005</v>
      </c>
      <c r="P2370" s="38">
        <v>7621.3710000000001</v>
      </c>
      <c r="Q2370">
        <v>2024</v>
      </c>
      <c r="R2370">
        <v>1</v>
      </c>
      <c r="S2370">
        <v>0.24999933575119898</v>
      </c>
      <c r="T2370" t="s">
        <v>56</v>
      </c>
      <c r="U2370">
        <v>2101</v>
      </c>
    </row>
    <row r="2371" spans="1:21" x14ac:dyDescent="0.25">
      <c r="A2371">
        <v>6750069340</v>
      </c>
      <c r="B2371" s="37">
        <v>45302</v>
      </c>
      <c r="C2371" t="s">
        <v>45</v>
      </c>
      <c r="D2371" t="s">
        <v>139</v>
      </c>
      <c r="E2371" t="s">
        <v>140</v>
      </c>
      <c r="F2371" t="s">
        <v>140</v>
      </c>
      <c r="G2371" t="s">
        <v>49</v>
      </c>
      <c r="H2371" t="s">
        <v>50</v>
      </c>
      <c r="I2371">
        <v>327901</v>
      </c>
      <c r="J2371" t="s">
        <v>175</v>
      </c>
      <c r="K2371" s="38">
        <v>50</v>
      </c>
      <c r="L2371" s="38">
        <v>141.137</v>
      </c>
      <c r="M2371" s="38">
        <v>7056.8249999999998</v>
      </c>
      <c r="N2371" s="38">
        <v>-2352.2750000000001</v>
      </c>
      <c r="O2371" s="38">
        <v>564.54600000000005</v>
      </c>
      <c r="P2371" s="38">
        <v>7621.3710000000001</v>
      </c>
      <c r="Q2371">
        <v>2024</v>
      </c>
      <c r="R2371">
        <v>1</v>
      </c>
      <c r="S2371">
        <v>0.24999933575119898</v>
      </c>
      <c r="T2371" t="s">
        <v>56</v>
      </c>
      <c r="U2371">
        <v>2101</v>
      </c>
    </row>
    <row r="2372" spans="1:21" x14ac:dyDescent="0.25">
      <c r="A2372">
        <v>6750069340</v>
      </c>
      <c r="B2372" s="37">
        <v>45302</v>
      </c>
      <c r="C2372" t="s">
        <v>45</v>
      </c>
      <c r="D2372" t="s">
        <v>139</v>
      </c>
      <c r="E2372" t="s">
        <v>140</v>
      </c>
      <c r="F2372" t="s">
        <v>140</v>
      </c>
      <c r="G2372" t="s">
        <v>49</v>
      </c>
      <c r="H2372" t="s">
        <v>50</v>
      </c>
      <c r="I2372">
        <v>327902</v>
      </c>
      <c r="J2372" t="s">
        <v>159</v>
      </c>
      <c r="K2372" s="38">
        <v>50</v>
      </c>
      <c r="L2372" s="38">
        <v>141.137</v>
      </c>
      <c r="M2372" s="38">
        <v>7056.8249999999998</v>
      </c>
      <c r="N2372" s="38">
        <v>-2352.2750000000001</v>
      </c>
      <c r="O2372" s="38">
        <v>564.54600000000005</v>
      </c>
      <c r="P2372" s="38">
        <v>7621.3710000000001</v>
      </c>
      <c r="Q2372">
        <v>2024</v>
      </c>
      <c r="R2372">
        <v>1</v>
      </c>
      <c r="S2372">
        <v>0.24999933575119898</v>
      </c>
      <c r="T2372" t="s">
        <v>56</v>
      </c>
      <c r="U2372">
        <v>2101</v>
      </c>
    </row>
    <row r="2373" spans="1:21" x14ac:dyDescent="0.25">
      <c r="A2373">
        <v>6750069340</v>
      </c>
      <c r="B2373" s="37">
        <v>45302</v>
      </c>
      <c r="C2373" t="s">
        <v>45</v>
      </c>
      <c r="D2373" t="s">
        <v>139</v>
      </c>
      <c r="E2373" t="s">
        <v>140</v>
      </c>
      <c r="F2373" t="s">
        <v>140</v>
      </c>
      <c r="G2373" t="s">
        <v>49</v>
      </c>
      <c r="H2373" t="s">
        <v>50</v>
      </c>
      <c r="I2373">
        <v>327903</v>
      </c>
      <c r="J2373" t="s">
        <v>160</v>
      </c>
      <c r="K2373" s="38">
        <v>100</v>
      </c>
      <c r="L2373" s="38">
        <v>141.137</v>
      </c>
      <c r="M2373" s="38">
        <v>14113.65</v>
      </c>
      <c r="N2373" s="38">
        <v>-4704.55</v>
      </c>
      <c r="O2373" s="38">
        <v>1129.0920000000001</v>
      </c>
      <c r="P2373" s="38">
        <v>15242.742</v>
      </c>
      <c r="Q2373">
        <v>2024</v>
      </c>
      <c r="R2373">
        <v>1</v>
      </c>
      <c r="S2373">
        <v>0.24999933575119898</v>
      </c>
      <c r="T2373" t="s">
        <v>56</v>
      </c>
      <c r="U2373">
        <v>2101</v>
      </c>
    </row>
    <row r="2374" spans="1:21" x14ac:dyDescent="0.25">
      <c r="A2374">
        <v>6750069357</v>
      </c>
      <c r="B2374" s="37">
        <v>45303</v>
      </c>
      <c r="C2374" t="s">
        <v>45</v>
      </c>
      <c r="D2374" t="s">
        <v>46</v>
      </c>
      <c r="E2374" t="s">
        <v>47</v>
      </c>
      <c r="F2374" t="s">
        <v>62</v>
      </c>
      <c r="G2374" t="s">
        <v>49</v>
      </c>
      <c r="H2374" t="s">
        <v>50</v>
      </c>
      <c r="I2374">
        <v>320022</v>
      </c>
      <c r="J2374" t="s">
        <v>129</v>
      </c>
      <c r="K2374" s="38">
        <v>10</v>
      </c>
      <c r="L2374" s="38">
        <v>229.58199999999999</v>
      </c>
      <c r="M2374" s="38">
        <v>2295.8200000000002</v>
      </c>
      <c r="N2374" s="38">
        <v>0</v>
      </c>
      <c r="O2374" s="38">
        <v>183.666</v>
      </c>
      <c r="P2374" s="38">
        <v>2479.4859999999999</v>
      </c>
      <c r="Q2374">
        <v>2024</v>
      </c>
      <c r="R2374">
        <v>1</v>
      </c>
      <c r="S2374">
        <v>0</v>
      </c>
      <c r="T2374" t="s">
        <v>52</v>
      </c>
      <c r="U2374">
        <v>2101</v>
      </c>
    </row>
    <row r="2375" spans="1:21" x14ac:dyDescent="0.25">
      <c r="A2375">
        <v>6750069357</v>
      </c>
      <c r="B2375" s="37">
        <v>45303</v>
      </c>
      <c r="C2375" t="s">
        <v>45</v>
      </c>
      <c r="D2375" t="s">
        <v>46</v>
      </c>
      <c r="E2375" t="s">
        <v>47</v>
      </c>
      <c r="F2375" t="s">
        <v>62</v>
      </c>
      <c r="G2375" t="s">
        <v>49</v>
      </c>
      <c r="H2375" t="s">
        <v>50</v>
      </c>
      <c r="I2375">
        <v>320117</v>
      </c>
      <c r="J2375" t="s">
        <v>130</v>
      </c>
      <c r="K2375" s="38">
        <v>10</v>
      </c>
      <c r="L2375" s="38">
        <v>229.58199999999999</v>
      </c>
      <c r="M2375" s="38">
        <v>2295.8200000000002</v>
      </c>
      <c r="N2375" s="38">
        <v>0</v>
      </c>
      <c r="O2375" s="38">
        <v>183.666</v>
      </c>
      <c r="P2375" s="38">
        <v>2479.4859999999999</v>
      </c>
      <c r="Q2375">
        <v>2024</v>
      </c>
      <c r="R2375">
        <v>1</v>
      </c>
      <c r="S2375">
        <v>0</v>
      </c>
      <c r="T2375" t="s">
        <v>52</v>
      </c>
      <c r="U2375">
        <v>2101</v>
      </c>
    </row>
    <row r="2376" spans="1:21" x14ac:dyDescent="0.25">
      <c r="A2376">
        <v>6750069357</v>
      </c>
      <c r="B2376" s="37">
        <v>45303</v>
      </c>
      <c r="C2376" t="s">
        <v>45</v>
      </c>
      <c r="D2376" t="s">
        <v>46</v>
      </c>
      <c r="E2376" t="s">
        <v>47</v>
      </c>
      <c r="F2376" t="s">
        <v>62</v>
      </c>
      <c r="G2376" t="s">
        <v>49</v>
      </c>
      <c r="H2376" t="s">
        <v>50</v>
      </c>
      <c r="I2376">
        <v>320400</v>
      </c>
      <c r="J2376" t="s">
        <v>12</v>
      </c>
      <c r="K2376" s="38">
        <v>9</v>
      </c>
      <c r="L2376" s="38">
        <v>225.81800000000001</v>
      </c>
      <c r="M2376" s="38">
        <v>2032.3620000000001</v>
      </c>
      <c r="N2376" s="38">
        <v>0</v>
      </c>
      <c r="O2376" s="38">
        <v>162.589</v>
      </c>
      <c r="P2376" s="38">
        <v>2194.951</v>
      </c>
      <c r="Q2376">
        <v>2024</v>
      </c>
      <c r="R2376">
        <v>1</v>
      </c>
      <c r="S2376">
        <v>0</v>
      </c>
      <c r="T2376" t="s">
        <v>52</v>
      </c>
      <c r="U2376">
        <v>2101</v>
      </c>
    </row>
    <row r="2377" spans="1:21" x14ac:dyDescent="0.25">
      <c r="A2377">
        <v>6750069357</v>
      </c>
      <c r="B2377" s="37">
        <v>45303</v>
      </c>
      <c r="C2377" t="s">
        <v>45</v>
      </c>
      <c r="D2377" t="s">
        <v>46</v>
      </c>
      <c r="E2377" t="s">
        <v>47</v>
      </c>
      <c r="F2377" t="s">
        <v>62</v>
      </c>
      <c r="G2377" t="s">
        <v>49</v>
      </c>
      <c r="H2377" t="s">
        <v>50</v>
      </c>
      <c r="I2377">
        <v>320100</v>
      </c>
      <c r="J2377" t="s">
        <v>13</v>
      </c>
      <c r="K2377" s="38">
        <v>10</v>
      </c>
      <c r="L2377" s="38">
        <v>225.81800000000001</v>
      </c>
      <c r="M2377" s="38">
        <v>2258.1799999999998</v>
      </c>
      <c r="N2377" s="38">
        <v>0</v>
      </c>
      <c r="O2377" s="38">
        <v>180.654</v>
      </c>
      <c r="P2377" s="38">
        <v>2438.8339999999998</v>
      </c>
      <c r="Q2377">
        <v>2024</v>
      </c>
      <c r="R2377">
        <v>1</v>
      </c>
      <c r="S2377">
        <v>0</v>
      </c>
      <c r="T2377" t="s">
        <v>52</v>
      </c>
      <c r="U2377">
        <v>2101</v>
      </c>
    </row>
    <row r="2378" spans="1:21" x14ac:dyDescent="0.25">
      <c r="A2378">
        <v>6750069357</v>
      </c>
      <c r="B2378" s="37">
        <v>45303</v>
      </c>
      <c r="C2378" t="s">
        <v>45</v>
      </c>
      <c r="D2378" t="s">
        <v>46</v>
      </c>
      <c r="E2378" t="s">
        <v>47</v>
      </c>
      <c r="F2378" t="s">
        <v>62</v>
      </c>
      <c r="G2378" t="s">
        <v>49</v>
      </c>
      <c r="H2378" t="s">
        <v>50</v>
      </c>
      <c r="I2378">
        <v>323104</v>
      </c>
      <c r="J2378" t="s">
        <v>131</v>
      </c>
      <c r="K2378" s="38">
        <v>12</v>
      </c>
      <c r="L2378" s="38">
        <v>200.727</v>
      </c>
      <c r="M2378" s="38">
        <v>2408.7240000000002</v>
      </c>
      <c r="N2378" s="38">
        <v>0</v>
      </c>
      <c r="O2378" s="38">
        <v>192.69800000000001</v>
      </c>
      <c r="P2378" s="38">
        <v>2601.422</v>
      </c>
      <c r="Q2378">
        <v>2024</v>
      </c>
      <c r="R2378">
        <v>1</v>
      </c>
      <c r="S2378">
        <v>0</v>
      </c>
      <c r="T2378" t="s">
        <v>52</v>
      </c>
      <c r="U2378">
        <v>2101</v>
      </c>
    </row>
    <row r="2379" spans="1:21" x14ac:dyDescent="0.25">
      <c r="A2379">
        <v>6750069357</v>
      </c>
      <c r="B2379" s="37">
        <v>45303</v>
      </c>
      <c r="C2379" t="s">
        <v>45</v>
      </c>
      <c r="D2379" t="s">
        <v>46</v>
      </c>
      <c r="E2379" t="s">
        <v>47</v>
      </c>
      <c r="F2379" t="s">
        <v>62</v>
      </c>
      <c r="G2379" t="s">
        <v>49</v>
      </c>
      <c r="H2379" t="s">
        <v>50</v>
      </c>
      <c r="I2379">
        <v>323901</v>
      </c>
      <c r="J2379" t="s">
        <v>132</v>
      </c>
      <c r="K2379" s="38">
        <v>13</v>
      </c>
      <c r="L2379" s="38">
        <v>200.727</v>
      </c>
      <c r="M2379" s="38">
        <v>2609.451</v>
      </c>
      <c r="N2379" s="38">
        <v>0</v>
      </c>
      <c r="O2379" s="38">
        <v>208.756</v>
      </c>
      <c r="P2379" s="38">
        <v>2818.2069999999999</v>
      </c>
      <c r="Q2379">
        <v>2024</v>
      </c>
      <c r="R2379">
        <v>1</v>
      </c>
      <c r="S2379">
        <v>0</v>
      </c>
      <c r="T2379" t="s">
        <v>52</v>
      </c>
      <c r="U2379">
        <v>2101</v>
      </c>
    </row>
    <row r="2380" spans="1:21" x14ac:dyDescent="0.25">
      <c r="A2380">
        <v>6750069360</v>
      </c>
      <c r="B2380" s="37">
        <v>45303</v>
      </c>
      <c r="C2380" t="s">
        <v>45</v>
      </c>
      <c r="D2380" t="s">
        <v>67</v>
      </c>
      <c r="E2380" t="s">
        <v>5</v>
      </c>
      <c r="F2380" t="s">
        <v>68</v>
      </c>
      <c r="G2380" t="s">
        <v>49</v>
      </c>
      <c r="H2380" t="s">
        <v>50</v>
      </c>
      <c r="I2380">
        <v>320917</v>
      </c>
      <c r="J2380" t="s">
        <v>54</v>
      </c>
      <c r="K2380" s="38">
        <v>2</v>
      </c>
      <c r="L2380" s="38">
        <v>317.77800000000002</v>
      </c>
      <c r="M2380" s="38">
        <v>635.55600000000004</v>
      </c>
      <c r="N2380" s="38">
        <v>0</v>
      </c>
      <c r="O2380" s="38">
        <v>50.844000000000001</v>
      </c>
      <c r="P2380" s="38">
        <v>686.4</v>
      </c>
      <c r="Q2380">
        <v>2024</v>
      </c>
      <c r="R2380">
        <v>1</v>
      </c>
      <c r="S2380">
        <v>0</v>
      </c>
      <c r="T2380" t="s">
        <v>52</v>
      </c>
      <c r="U2380">
        <v>2101</v>
      </c>
    </row>
    <row r="2381" spans="1:21" x14ac:dyDescent="0.25">
      <c r="A2381">
        <v>6750069360</v>
      </c>
      <c r="B2381" s="37">
        <v>45303</v>
      </c>
      <c r="C2381" t="s">
        <v>45</v>
      </c>
      <c r="D2381" t="s">
        <v>67</v>
      </c>
      <c r="E2381" t="s">
        <v>5</v>
      </c>
      <c r="F2381" t="s">
        <v>68</v>
      </c>
      <c r="G2381" t="s">
        <v>49</v>
      </c>
      <c r="H2381" t="s">
        <v>50</v>
      </c>
      <c r="I2381">
        <v>320921</v>
      </c>
      <c r="J2381" t="s">
        <v>72</v>
      </c>
      <c r="K2381" s="38">
        <v>3</v>
      </c>
      <c r="L2381" s="38">
        <v>332.45499999999998</v>
      </c>
      <c r="M2381" s="38">
        <v>997.36500000000001</v>
      </c>
      <c r="N2381" s="38">
        <v>0</v>
      </c>
      <c r="O2381" s="38">
        <v>79.789000000000001</v>
      </c>
      <c r="P2381" s="38">
        <v>1077.154</v>
      </c>
      <c r="Q2381">
        <v>2024</v>
      </c>
      <c r="R2381">
        <v>1</v>
      </c>
      <c r="S2381">
        <v>0</v>
      </c>
      <c r="T2381" t="s">
        <v>52</v>
      </c>
      <c r="U2381">
        <v>2101</v>
      </c>
    </row>
    <row r="2382" spans="1:21" x14ac:dyDescent="0.25">
      <c r="A2382">
        <v>6750069360</v>
      </c>
      <c r="B2382" s="37">
        <v>45303</v>
      </c>
      <c r="C2382" t="s">
        <v>45</v>
      </c>
      <c r="D2382" t="s">
        <v>67</v>
      </c>
      <c r="E2382" t="s">
        <v>5</v>
      </c>
      <c r="F2382" t="s">
        <v>68</v>
      </c>
      <c r="G2382" t="s">
        <v>49</v>
      </c>
      <c r="H2382" t="s">
        <v>50</v>
      </c>
      <c r="I2382">
        <v>320025</v>
      </c>
      <c r="J2382" t="s">
        <v>58</v>
      </c>
      <c r="K2382" s="38">
        <v>50</v>
      </c>
      <c r="L2382" s="38">
        <v>176.64</v>
      </c>
      <c r="M2382" s="38">
        <v>8832</v>
      </c>
      <c r="N2382" s="38">
        <v>-2208</v>
      </c>
      <c r="O2382" s="38">
        <v>706.56100000000004</v>
      </c>
      <c r="P2382" s="38">
        <v>9538.5609999999997</v>
      </c>
      <c r="Q2382">
        <v>2024</v>
      </c>
      <c r="R2382">
        <v>1</v>
      </c>
      <c r="S2382">
        <v>0.2</v>
      </c>
      <c r="T2382" t="s">
        <v>56</v>
      </c>
      <c r="U2382">
        <v>2101</v>
      </c>
    </row>
    <row r="2383" spans="1:21" x14ac:dyDescent="0.25">
      <c r="A2383">
        <v>6750069360</v>
      </c>
      <c r="B2383" s="37">
        <v>45303</v>
      </c>
      <c r="C2383" t="s">
        <v>45</v>
      </c>
      <c r="D2383" t="s">
        <v>67</v>
      </c>
      <c r="E2383" t="s">
        <v>5</v>
      </c>
      <c r="F2383" t="s">
        <v>68</v>
      </c>
      <c r="G2383" t="s">
        <v>49</v>
      </c>
      <c r="H2383" t="s">
        <v>50</v>
      </c>
      <c r="I2383">
        <v>324003</v>
      </c>
      <c r="J2383" t="s">
        <v>10</v>
      </c>
      <c r="K2383" s="38">
        <v>2</v>
      </c>
      <c r="L2383" s="38">
        <v>366.66699999999997</v>
      </c>
      <c r="M2383" s="38">
        <v>733.33399999999995</v>
      </c>
      <c r="N2383" s="38">
        <v>0</v>
      </c>
      <c r="O2383" s="38">
        <v>58.667000000000002</v>
      </c>
      <c r="P2383" s="38">
        <v>792.00099999999998</v>
      </c>
      <c r="Q2383">
        <v>2024</v>
      </c>
      <c r="R2383">
        <v>1</v>
      </c>
      <c r="S2383">
        <v>0</v>
      </c>
      <c r="T2383" t="s">
        <v>52</v>
      </c>
      <c r="U2383">
        <v>2101</v>
      </c>
    </row>
    <row r="2384" spans="1:21" x14ac:dyDescent="0.25">
      <c r="A2384">
        <v>6750069360</v>
      </c>
      <c r="B2384" s="37">
        <v>45303</v>
      </c>
      <c r="C2384" t="s">
        <v>45</v>
      </c>
      <c r="D2384" t="s">
        <v>67</v>
      </c>
      <c r="E2384" t="s">
        <v>5</v>
      </c>
      <c r="F2384" t="s">
        <v>68</v>
      </c>
      <c r="G2384" t="s">
        <v>49</v>
      </c>
      <c r="H2384" t="s">
        <v>50</v>
      </c>
      <c r="I2384">
        <v>322000</v>
      </c>
      <c r="J2384" t="s">
        <v>69</v>
      </c>
      <c r="K2384" s="38">
        <v>3</v>
      </c>
      <c r="L2384" s="38">
        <v>281.01799999999997</v>
      </c>
      <c r="M2384" s="38">
        <v>843.05399999999997</v>
      </c>
      <c r="N2384" s="38">
        <v>0</v>
      </c>
      <c r="O2384" s="38">
        <v>67.444000000000003</v>
      </c>
      <c r="P2384" s="38">
        <v>910.49800000000005</v>
      </c>
      <c r="Q2384">
        <v>2024</v>
      </c>
      <c r="R2384">
        <v>1</v>
      </c>
      <c r="S2384">
        <v>0</v>
      </c>
      <c r="T2384" t="s">
        <v>52</v>
      </c>
      <c r="U2384">
        <v>2101</v>
      </c>
    </row>
    <row r="2385" spans="1:21" x14ac:dyDescent="0.25">
      <c r="A2385">
        <v>6750069360</v>
      </c>
      <c r="B2385" s="37">
        <v>45303</v>
      </c>
      <c r="C2385" t="s">
        <v>45</v>
      </c>
      <c r="D2385" t="s">
        <v>67</v>
      </c>
      <c r="E2385" t="s">
        <v>5</v>
      </c>
      <c r="F2385" t="s">
        <v>68</v>
      </c>
      <c r="G2385" t="s">
        <v>49</v>
      </c>
      <c r="H2385" t="s">
        <v>50</v>
      </c>
      <c r="I2385">
        <v>322110</v>
      </c>
      <c r="J2385" t="s">
        <v>85</v>
      </c>
      <c r="K2385" s="38">
        <v>2</v>
      </c>
      <c r="L2385" s="38">
        <v>281.01799999999997</v>
      </c>
      <c r="M2385" s="38">
        <v>562.03599999999994</v>
      </c>
      <c r="N2385" s="38">
        <v>0</v>
      </c>
      <c r="O2385" s="38">
        <v>44.963000000000001</v>
      </c>
      <c r="P2385" s="38">
        <v>606.99900000000002</v>
      </c>
      <c r="Q2385">
        <v>2024</v>
      </c>
      <c r="R2385">
        <v>1</v>
      </c>
      <c r="S2385">
        <v>0</v>
      </c>
      <c r="T2385" t="s">
        <v>52</v>
      </c>
      <c r="U2385">
        <v>2101</v>
      </c>
    </row>
    <row r="2386" spans="1:21" x14ac:dyDescent="0.25">
      <c r="A2386">
        <v>6750069361</v>
      </c>
      <c r="B2386" s="37">
        <v>45303</v>
      </c>
      <c r="C2386" t="s">
        <v>45</v>
      </c>
      <c r="D2386" t="s">
        <v>70</v>
      </c>
      <c r="E2386" t="s">
        <v>5</v>
      </c>
      <c r="F2386" t="s">
        <v>71</v>
      </c>
      <c r="G2386" t="s">
        <v>49</v>
      </c>
      <c r="H2386" t="s">
        <v>50</v>
      </c>
      <c r="I2386">
        <v>320028</v>
      </c>
      <c r="J2386" t="s">
        <v>11</v>
      </c>
      <c r="K2386" s="38">
        <v>20</v>
      </c>
      <c r="L2386" s="38">
        <v>133.77799999999999</v>
      </c>
      <c r="M2386" s="38">
        <v>2675.5520000000001</v>
      </c>
      <c r="N2386" s="38">
        <v>-668.88800000000003</v>
      </c>
      <c r="O2386" s="38">
        <v>214.04400000000001</v>
      </c>
      <c r="P2386" s="38">
        <v>2889.596</v>
      </c>
      <c r="Q2386">
        <v>2024</v>
      </c>
      <c r="R2386">
        <v>1</v>
      </c>
      <c r="S2386">
        <v>0.19999952159519302</v>
      </c>
      <c r="T2386" t="s">
        <v>56</v>
      </c>
      <c r="U2386">
        <v>2101</v>
      </c>
    </row>
    <row r="2387" spans="1:21" x14ac:dyDescent="0.25">
      <c r="A2387">
        <v>6750069361</v>
      </c>
      <c r="B2387" s="37">
        <v>45303</v>
      </c>
      <c r="C2387" t="s">
        <v>45</v>
      </c>
      <c r="D2387" t="s">
        <v>70</v>
      </c>
      <c r="E2387" t="s">
        <v>5</v>
      </c>
      <c r="F2387" t="s">
        <v>71</v>
      </c>
      <c r="G2387" t="s">
        <v>49</v>
      </c>
      <c r="H2387" t="s">
        <v>50</v>
      </c>
      <c r="I2387">
        <v>320025</v>
      </c>
      <c r="J2387" t="s">
        <v>58</v>
      </c>
      <c r="K2387" s="38">
        <v>20</v>
      </c>
      <c r="L2387" s="38">
        <v>176.64</v>
      </c>
      <c r="M2387" s="38">
        <v>3532.8</v>
      </c>
      <c r="N2387" s="38">
        <v>-883.2</v>
      </c>
      <c r="O2387" s="38">
        <v>282.625</v>
      </c>
      <c r="P2387" s="38">
        <v>3815.4250000000002</v>
      </c>
      <c r="Q2387">
        <v>2024</v>
      </c>
      <c r="R2387">
        <v>1</v>
      </c>
      <c r="S2387">
        <v>0.20000000000000004</v>
      </c>
      <c r="T2387" t="s">
        <v>56</v>
      </c>
      <c r="U2387">
        <v>2101</v>
      </c>
    </row>
    <row r="2388" spans="1:21" x14ac:dyDescent="0.25">
      <c r="A2388">
        <v>6750069361</v>
      </c>
      <c r="B2388" s="37">
        <v>45303</v>
      </c>
      <c r="C2388" t="s">
        <v>45</v>
      </c>
      <c r="D2388" t="s">
        <v>70</v>
      </c>
      <c r="E2388" t="s">
        <v>5</v>
      </c>
      <c r="F2388" t="s">
        <v>71</v>
      </c>
      <c r="G2388" t="s">
        <v>49</v>
      </c>
      <c r="H2388" t="s">
        <v>50</v>
      </c>
      <c r="I2388">
        <v>322000</v>
      </c>
      <c r="J2388" t="s">
        <v>69</v>
      </c>
      <c r="K2388" s="38">
        <v>3</v>
      </c>
      <c r="L2388" s="38">
        <v>281.01799999999997</v>
      </c>
      <c r="M2388" s="38">
        <v>843.05399999999997</v>
      </c>
      <c r="N2388" s="38">
        <v>0</v>
      </c>
      <c r="O2388" s="38">
        <v>67.444000000000003</v>
      </c>
      <c r="P2388" s="38">
        <v>910.49800000000005</v>
      </c>
      <c r="Q2388">
        <v>2024</v>
      </c>
      <c r="R2388">
        <v>1</v>
      </c>
      <c r="S2388">
        <v>0</v>
      </c>
      <c r="T2388" t="s">
        <v>52</v>
      </c>
      <c r="U2388">
        <v>2101</v>
      </c>
    </row>
    <row r="2389" spans="1:21" x14ac:dyDescent="0.25">
      <c r="A2389">
        <v>6750069361</v>
      </c>
      <c r="B2389" s="37">
        <v>45303</v>
      </c>
      <c r="C2389" t="s">
        <v>45</v>
      </c>
      <c r="D2389" t="s">
        <v>70</v>
      </c>
      <c r="E2389" t="s">
        <v>5</v>
      </c>
      <c r="F2389" t="s">
        <v>71</v>
      </c>
      <c r="G2389" t="s">
        <v>49</v>
      </c>
      <c r="H2389" t="s">
        <v>50</v>
      </c>
      <c r="I2389">
        <v>322231</v>
      </c>
      <c r="J2389" t="s">
        <v>120</v>
      </c>
      <c r="K2389" s="38">
        <v>3</v>
      </c>
      <c r="L2389" s="38">
        <v>281.01799999999997</v>
      </c>
      <c r="M2389" s="38">
        <v>843.05399999999997</v>
      </c>
      <c r="N2389" s="38">
        <v>0</v>
      </c>
      <c r="O2389" s="38">
        <v>67.444000000000003</v>
      </c>
      <c r="P2389" s="38">
        <v>910.49800000000005</v>
      </c>
      <c r="Q2389">
        <v>2024</v>
      </c>
      <c r="R2389">
        <v>1</v>
      </c>
      <c r="S2389">
        <v>0</v>
      </c>
      <c r="T2389" t="s">
        <v>52</v>
      </c>
      <c r="U2389">
        <v>2101</v>
      </c>
    </row>
    <row r="2390" spans="1:21" x14ac:dyDescent="0.25">
      <c r="A2390">
        <v>6750069362</v>
      </c>
      <c r="B2390" s="37">
        <v>45303</v>
      </c>
      <c r="C2390" t="s">
        <v>45</v>
      </c>
      <c r="D2390" t="s">
        <v>123</v>
      </c>
      <c r="E2390" t="s">
        <v>5</v>
      </c>
      <c r="F2390" t="s">
        <v>124</v>
      </c>
      <c r="G2390" t="s">
        <v>49</v>
      </c>
      <c r="H2390" t="s">
        <v>50</v>
      </c>
      <c r="I2390">
        <v>320023</v>
      </c>
      <c r="J2390" t="s">
        <v>9</v>
      </c>
      <c r="K2390" s="38">
        <v>20</v>
      </c>
      <c r="L2390" s="38">
        <v>220.8</v>
      </c>
      <c r="M2390" s="38">
        <v>4416</v>
      </c>
      <c r="N2390" s="38">
        <v>0</v>
      </c>
      <c r="O2390" s="38">
        <v>353.28100000000001</v>
      </c>
      <c r="P2390" s="38">
        <v>4769.2809999999999</v>
      </c>
      <c r="Q2390">
        <v>2024</v>
      </c>
      <c r="R2390">
        <v>1</v>
      </c>
      <c r="S2390">
        <v>0</v>
      </c>
      <c r="T2390" t="s">
        <v>52</v>
      </c>
      <c r="U2390">
        <v>2101</v>
      </c>
    </row>
    <row r="2391" spans="1:21" x14ac:dyDescent="0.25">
      <c r="A2391">
        <v>6750069362</v>
      </c>
      <c r="B2391" s="37">
        <v>45303</v>
      </c>
      <c r="C2391" t="s">
        <v>45</v>
      </c>
      <c r="D2391" t="s">
        <v>123</v>
      </c>
      <c r="E2391" t="s">
        <v>5</v>
      </c>
      <c r="F2391" t="s">
        <v>124</v>
      </c>
      <c r="G2391" t="s">
        <v>49</v>
      </c>
      <c r="H2391" t="s">
        <v>50</v>
      </c>
      <c r="I2391">
        <v>320921</v>
      </c>
      <c r="J2391" t="s">
        <v>72</v>
      </c>
      <c r="K2391" s="38">
        <v>2</v>
      </c>
      <c r="L2391" s="38">
        <v>332.45499999999998</v>
      </c>
      <c r="M2391" s="38">
        <v>664.91</v>
      </c>
      <c r="N2391" s="38">
        <v>0</v>
      </c>
      <c r="O2391" s="38">
        <v>53.192999999999998</v>
      </c>
      <c r="P2391" s="38">
        <v>718.10299999999995</v>
      </c>
      <c r="Q2391">
        <v>2024</v>
      </c>
      <c r="R2391">
        <v>1</v>
      </c>
      <c r="S2391">
        <v>0</v>
      </c>
      <c r="T2391" t="s">
        <v>52</v>
      </c>
      <c r="U2391">
        <v>2101</v>
      </c>
    </row>
    <row r="2392" spans="1:21" x14ac:dyDescent="0.25">
      <c r="A2392">
        <v>6750069362</v>
      </c>
      <c r="B2392" s="37">
        <v>45303</v>
      </c>
      <c r="C2392" t="s">
        <v>45</v>
      </c>
      <c r="D2392" t="s">
        <v>123</v>
      </c>
      <c r="E2392" t="s">
        <v>5</v>
      </c>
      <c r="F2392" t="s">
        <v>124</v>
      </c>
      <c r="G2392" t="s">
        <v>49</v>
      </c>
      <c r="H2392" t="s">
        <v>50</v>
      </c>
      <c r="I2392">
        <v>324003</v>
      </c>
      <c r="J2392" t="s">
        <v>10</v>
      </c>
      <c r="K2392" s="38">
        <v>1</v>
      </c>
      <c r="L2392" s="38">
        <v>366.66699999999997</v>
      </c>
      <c r="M2392" s="38">
        <v>366.66699999999997</v>
      </c>
      <c r="N2392" s="38">
        <v>0</v>
      </c>
      <c r="O2392" s="38">
        <v>29.332999999999998</v>
      </c>
      <c r="P2392" s="38">
        <v>396</v>
      </c>
      <c r="Q2392">
        <v>2024</v>
      </c>
      <c r="R2392">
        <v>1</v>
      </c>
      <c r="S2392">
        <v>0</v>
      </c>
      <c r="T2392" t="s">
        <v>52</v>
      </c>
      <c r="U2392">
        <v>2101</v>
      </c>
    </row>
    <row r="2393" spans="1:21" x14ac:dyDescent="0.25">
      <c r="A2393">
        <v>6750069362</v>
      </c>
      <c r="B2393" s="37">
        <v>45303</v>
      </c>
      <c r="C2393" t="s">
        <v>45</v>
      </c>
      <c r="D2393" t="s">
        <v>123</v>
      </c>
      <c r="E2393" t="s">
        <v>5</v>
      </c>
      <c r="F2393" t="s">
        <v>124</v>
      </c>
      <c r="G2393" t="s">
        <v>49</v>
      </c>
      <c r="H2393" t="s">
        <v>50</v>
      </c>
      <c r="I2393">
        <v>322000</v>
      </c>
      <c r="J2393" t="s">
        <v>69</v>
      </c>
      <c r="K2393" s="38">
        <v>1</v>
      </c>
      <c r="L2393" s="38">
        <v>281.01799999999997</v>
      </c>
      <c r="M2393" s="38">
        <v>281.01799999999997</v>
      </c>
      <c r="N2393" s="38">
        <v>0</v>
      </c>
      <c r="O2393" s="38">
        <v>22.481000000000002</v>
      </c>
      <c r="P2393" s="38">
        <v>303.49900000000002</v>
      </c>
      <c r="Q2393">
        <v>2024</v>
      </c>
      <c r="R2393">
        <v>1</v>
      </c>
      <c r="S2393">
        <v>0</v>
      </c>
      <c r="T2393" t="s">
        <v>52</v>
      </c>
      <c r="U2393">
        <v>2101</v>
      </c>
    </row>
    <row r="2394" spans="1:21" x14ac:dyDescent="0.25">
      <c r="A2394">
        <v>6750069362</v>
      </c>
      <c r="B2394" s="37">
        <v>45303</v>
      </c>
      <c r="C2394" t="s">
        <v>45</v>
      </c>
      <c r="D2394" t="s">
        <v>123</v>
      </c>
      <c r="E2394" t="s">
        <v>5</v>
      </c>
      <c r="F2394" t="s">
        <v>124</v>
      </c>
      <c r="G2394" t="s">
        <v>49</v>
      </c>
      <c r="H2394" t="s">
        <v>50</v>
      </c>
      <c r="I2394">
        <v>322110</v>
      </c>
      <c r="J2394" t="s">
        <v>85</v>
      </c>
      <c r="K2394" s="38">
        <v>2</v>
      </c>
      <c r="L2394" s="38">
        <v>281.01799999999997</v>
      </c>
      <c r="M2394" s="38">
        <v>562.03599999999994</v>
      </c>
      <c r="N2394" s="38">
        <v>0</v>
      </c>
      <c r="O2394" s="38">
        <v>44.963000000000001</v>
      </c>
      <c r="P2394" s="38">
        <v>606.99900000000002</v>
      </c>
      <c r="Q2394">
        <v>2024</v>
      </c>
      <c r="R2394">
        <v>1</v>
      </c>
      <c r="S2394">
        <v>0</v>
      </c>
      <c r="T2394" t="s">
        <v>52</v>
      </c>
      <c r="U2394">
        <v>2101</v>
      </c>
    </row>
    <row r="2395" spans="1:21" x14ac:dyDescent="0.25">
      <c r="A2395">
        <v>6750069362</v>
      </c>
      <c r="B2395" s="37">
        <v>45303</v>
      </c>
      <c r="C2395" t="s">
        <v>45</v>
      </c>
      <c r="D2395" t="s">
        <v>123</v>
      </c>
      <c r="E2395" t="s">
        <v>5</v>
      </c>
      <c r="F2395" t="s">
        <v>124</v>
      </c>
      <c r="G2395" t="s">
        <v>49</v>
      </c>
      <c r="H2395" t="s">
        <v>50</v>
      </c>
      <c r="I2395">
        <v>322231</v>
      </c>
      <c r="J2395" t="s">
        <v>120</v>
      </c>
      <c r="K2395" s="38">
        <v>1</v>
      </c>
      <c r="L2395" s="38">
        <v>281.01799999999997</v>
      </c>
      <c r="M2395" s="38">
        <v>281.01799999999997</v>
      </c>
      <c r="N2395" s="38">
        <v>0</v>
      </c>
      <c r="O2395" s="38">
        <v>22.481000000000002</v>
      </c>
      <c r="P2395" s="38">
        <v>303.49900000000002</v>
      </c>
      <c r="Q2395">
        <v>2024</v>
      </c>
      <c r="R2395">
        <v>1</v>
      </c>
      <c r="S2395">
        <v>0</v>
      </c>
      <c r="T2395" t="s">
        <v>52</v>
      </c>
      <c r="U2395">
        <v>2101</v>
      </c>
    </row>
    <row r="2396" spans="1:21" x14ac:dyDescent="0.25">
      <c r="A2396">
        <v>6750069363</v>
      </c>
      <c r="B2396" s="37">
        <v>45303</v>
      </c>
      <c r="C2396" t="s">
        <v>45</v>
      </c>
      <c r="D2396" t="s">
        <v>87</v>
      </c>
      <c r="E2396" t="s">
        <v>5</v>
      </c>
      <c r="F2396" t="s">
        <v>88</v>
      </c>
      <c r="G2396" t="s">
        <v>49</v>
      </c>
      <c r="H2396" t="s">
        <v>50</v>
      </c>
      <c r="I2396">
        <v>320028</v>
      </c>
      <c r="J2396" t="s">
        <v>11</v>
      </c>
      <c r="K2396" s="38">
        <v>50</v>
      </c>
      <c r="L2396" s="38">
        <v>133.77799999999999</v>
      </c>
      <c r="M2396" s="38">
        <v>6688.88</v>
      </c>
      <c r="N2396" s="38">
        <v>-1672.22</v>
      </c>
      <c r="O2396" s="38">
        <v>535.11</v>
      </c>
      <c r="P2396" s="38">
        <v>7223.99</v>
      </c>
      <c r="Q2396">
        <v>2024</v>
      </c>
      <c r="R2396">
        <v>1</v>
      </c>
      <c r="S2396">
        <v>0.19999952159519302</v>
      </c>
      <c r="T2396" t="s">
        <v>56</v>
      </c>
      <c r="U2396">
        <v>2101</v>
      </c>
    </row>
    <row r="2397" spans="1:21" x14ac:dyDescent="0.25">
      <c r="A2397">
        <v>6750069363</v>
      </c>
      <c r="B2397" s="37">
        <v>45303</v>
      </c>
      <c r="C2397" t="s">
        <v>45</v>
      </c>
      <c r="D2397" t="s">
        <v>87</v>
      </c>
      <c r="E2397" t="s">
        <v>5</v>
      </c>
      <c r="F2397" t="s">
        <v>88</v>
      </c>
      <c r="G2397" t="s">
        <v>49</v>
      </c>
      <c r="H2397" t="s">
        <v>50</v>
      </c>
      <c r="I2397">
        <v>320023</v>
      </c>
      <c r="J2397" t="s">
        <v>9</v>
      </c>
      <c r="K2397" s="38">
        <v>20</v>
      </c>
      <c r="L2397" s="38">
        <v>176.64</v>
      </c>
      <c r="M2397" s="38">
        <v>3532.8</v>
      </c>
      <c r="N2397" s="38">
        <v>-883.2</v>
      </c>
      <c r="O2397" s="38">
        <v>282.62400000000002</v>
      </c>
      <c r="P2397" s="38">
        <v>3815.424</v>
      </c>
      <c r="Q2397">
        <v>2024</v>
      </c>
      <c r="R2397">
        <v>1</v>
      </c>
      <c r="S2397">
        <v>0.20000000000000004</v>
      </c>
      <c r="T2397" t="s">
        <v>56</v>
      </c>
      <c r="U2397">
        <v>2101</v>
      </c>
    </row>
    <row r="2398" spans="1:21" x14ac:dyDescent="0.25">
      <c r="A2398">
        <v>6750069363</v>
      </c>
      <c r="B2398" s="37">
        <v>45303</v>
      </c>
      <c r="C2398" t="s">
        <v>45</v>
      </c>
      <c r="D2398" t="s">
        <v>87</v>
      </c>
      <c r="E2398" t="s">
        <v>5</v>
      </c>
      <c r="F2398" t="s">
        <v>88</v>
      </c>
      <c r="G2398" t="s">
        <v>49</v>
      </c>
      <c r="H2398" t="s">
        <v>50</v>
      </c>
      <c r="I2398">
        <v>320108</v>
      </c>
      <c r="J2398" t="s">
        <v>73</v>
      </c>
      <c r="K2398" s="38">
        <v>5</v>
      </c>
      <c r="L2398" s="38">
        <v>319.90899999999999</v>
      </c>
      <c r="M2398" s="38">
        <v>1599.5450000000001</v>
      </c>
      <c r="N2398" s="38">
        <v>0</v>
      </c>
      <c r="O2398" s="38">
        <v>127.964</v>
      </c>
      <c r="P2398" s="38">
        <v>1727.509</v>
      </c>
      <c r="Q2398">
        <v>2024</v>
      </c>
      <c r="R2398">
        <v>1</v>
      </c>
      <c r="S2398">
        <v>0</v>
      </c>
      <c r="T2398" t="s">
        <v>52</v>
      </c>
      <c r="U2398">
        <v>2101</v>
      </c>
    </row>
    <row r="2399" spans="1:21" x14ac:dyDescent="0.25">
      <c r="A2399">
        <v>6750069363</v>
      </c>
      <c r="B2399" s="37">
        <v>45303</v>
      </c>
      <c r="C2399" t="s">
        <v>45</v>
      </c>
      <c r="D2399" t="s">
        <v>87</v>
      </c>
      <c r="E2399" t="s">
        <v>5</v>
      </c>
      <c r="F2399" t="s">
        <v>88</v>
      </c>
      <c r="G2399" t="s">
        <v>49</v>
      </c>
      <c r="H2399" t="s">
        <v>50</v>
      </c>
      <c r="I2399">
        <v>324003</v>
      </c>
      <c r="J2399" t="s">
        <v>10</v>
      </c>
      <c r="K2399" s="38">
        <v>100</v>
      </c>
      <c r="L2399" s="38">
        <v>366.66699999999997</v>
      </c>
      <c r="M2399" s="38">
        <v>36666.699999999997</v>
      </c>
      <c r="N2399" s="38">
        <v>0</v>
      </c>
      <c r="O2399" s="38">
        <v>2933.3359999999998</v>
      </c>
      <c r="P2399" s="38">
        <v>39600.036</v>
      </c>
      <c r="Q2399">
        <v>2024</v>
      </c>
      <c r="R2399">
        <v>1</v>
      </c>
      <c r="S2399">
        <v>0</v>
      </c>
      <c r="T2399" t="s">
        <v>52</v>
      </c>
      <c r="U2399">
        <v>2101</v>
      </c>
    </row>
    <row r="2400" spans="1:21" x14ac:dyDescent="0.25">
      <c r="A2400">
        <v>6750069363</v>
      </c>
      <c r="B2400" s="37">
        <v>45303</v>
      </c>
      <c r="C2400" t="s">
        <v>45</v>
      </c>
      <c r="D2400" t="s">
        <v>87</v>
      </c>
      <c r="E2400" t="s">
        <v>5</v>
      </c>
      <c r="F2400" t="s">
        <v>88</v>
      </c>
      <c r="G2400" t="s">
        <v>49</v>
      </c>
      <c r="H2400" t="s">
        <v>50</v>
      </c>
      <c r="I2400">
        <v>322000</v>
      </c>
      <c r="J2400" t="s">
        <v>69</v>
      </c>
      <c r="K2400" s="38">
        <v>5</v>
      </c>
      <c r="L2400" s="38">
        <v>281.01799999999997</v>
      </c>
      <c r="M2400" s="38">
        <v>1405.09</v>
      </c>
      <c r="N2400" s="38">
        <v>0</v>
      </c>
      <c r="O2400" s="38">
        <v>112.407</v>
      </c>
      <c r="P2400" s="38">
        <v>1517.4970000000001</v>
      </c>
      <c r="Q2400">
        <v>2024</v>
      </c>
      <c r="R2400">
        <v>1</v>
      </c>
      <c r="S2400">
        <v>0</v>
      </c>
      <c r="T2400" t="s">
        <v>52</v>
      </c>
      <c r="U2400">
        <v>2101</v>
      </c>
    </row>
    <row r="2401" spans="1:21" x14ac:dyDescent="0.25">
      <c r="A2401">
        <v>6750069375</v>
      </c>
      <c r="B2401" s="37">
        <v>45303</v>
      </c>
      <c r="C2401" t="s">
        <v>45</v>
      </c>
      <c r="D2401" t="s">
        <v>46</v>
      </c>
      <c r="E2401" t="s">
        <v>47</v>
      </c>
      <c r="F2401" t="s">
        <v>79</v>
      </c>
      <c r="G2401" t="s">
        <v>49</v>
      </c>
      <c r="H2401" t="s">
        <v>50</v>
      </c>
      <c r="I2401">
        <v>320022</v>
      </c>
      <c r="J2401" t="s">
        <v>129</v>
      </c>
      <c r="K2401" s="38">
        <v>10</v>
      </c>
      <c r="L2401" s="38">
        <v>229.58199999999999</v>
      </c>
      <c r="M2401" s="38">
        <v>2295.8200000000002</v>
      </c>
      <c r="N2401" s="38">
        <v>0</v>
      </c>
      <c r="O2401" s="38">
        <v>183.666</v>
      </c>
      <c r="P2401" s="38">
        <v>2479.4859999999999</v>
      </c>
      <c r="Q2401">
        <v>2024</v>
      </c>
      <c r="R2401">
        <v>1</v>
      </c>
      <c r="S2401">
        <v>0</v>
      </c>
      <c r="T2401" t="s">
        <v>52</v>
      </c>
      <c r="U2401">
        <v>2101</v>
      </c>
    </row>
    <row r="2402" spans="1:21" x14ac:dyDescent="0.25">
      <c r="A2402">
        <v>6750069375</v>
      </c>
      <c r="B2402" s="37">
        <v>45303</v>
      </c>
      <c r="C2402" t="s">
        <v>45</v>
      </c>
      <c r="D2402" t="s">
        <v>46</v>
      </c>
      <c r="E2402" t="s">
        <v>47</v>
      </c>
      <c r="F2402" t="s">
        <v>79</v>
      </c>
      <c r="G2402" t="s">
        <v>49</v>
      </c>
      <c r="H2402" t="s">
        <v>50</v>
      </c>
      <c r="I2402">
        <v>320117</v>
      </c>
      <c r="J2402" t="s">
        <v>130</v>
      </c>
      <c r="K2402" s="38">
        <v>10</v>
      </c>
      <c r="L2402" s="38">
        <v>229.58199999999999</v>
      </c>
      <c r="M2402" s="38">
        <v>2295.8200000000002</v>
      </c>
      <c r="N2402" s="38">
        <v>0</v>
      </c>
      <c r="O2402" s="38">
        <v>183.66499999999999</v>
      </c>
      <c r="P2402" s="38">
        <v>2479.4850000000001</v>
      </c>
      <c r="Q2402">
        <v>2024</v>
      </c>
      <c r="R2402">
        <v>1</v>
      </c>
      <c r="S2402">
        <v>0</v>
      </c>
      <c r="T2402" t="s">
        <v>52</v>
      </c>
      <c r="U2402">
        <v>2101</v>
      </c>
    </row>
    <row r="2403" spans="1:21" x14ac:dyDescent="0.25">
      <c r="A2403">
        <v>6750069375</v>
      </c>
      <c r="B2403" s="37">
        <v>45303</v>
      </c>
      <c r="C2403" t="s">
        <v>45</v>
      </c>
      <c r="D2403" t="s">
        <v>46</v>
      </c>
      <c r="E2403" t="s">
        <v>47</v>
      </c>
      <c r="F2403" t="s">
        <v>79</v>
      </c>
      <c r="G2403" t="s">
        <v>49</v>
      </c>
      <c r="H2403" t="s">
        <v>50</v>
      </c>
      <c r="I2403">
        <v>320400</v>
      </c>
      <c r="J2403" t="s">
        <v>12</v>
      </c>
      <c r="K2403" s="38">
        <v>9</v>
      </c>
      <c r="L2403" s="38">
        <v>225.81800000000001</v>
      </c>
      <c r="M2403" s="38">
        <v>2032.3620000000001</v>
      </c>
      <c r="N2403" s="38">
        <v>0</v>
      </c>
      <c r="O2403" s="38">
        <v>162.589</v>
      </c>
      <c r="P2403" s="38">
        <v>2194.951</v>
      </c>
      <c r="Q2403">
        <v>2024</v>
      </c>
      <c r="R2403">
        <v>1</v>
      </c>
      <c r="S2403">
        <v>0</v>
      </c>
      <c r="T2403" t="s">
        <v>52</v>
      </c>
      <c r="U2403">
        <v>2101</v>
      </c>
    </row>
    <row r="2404" spans="1:21" x14ac:dyDescent="0.25">
      <c r="A2404">
        <v>6750069375</v>
      </c>
      <c r="B2404" s="37">
        <v>45303</v>
      </c>
      <c r="C2404" t="s">
        <v>45</v>
      </c>
      <c r="D2404" t="s">
        <v>46</v>
      </c>
      <c r="E2404" t="s">
        <v>47</v>
      </c>
      <c r="F2404" t="s">
        <v>79</v>
      </c>
      <c r="G2404" t="s">
        <v>49</v>
      </c>
      <c r="H2404" t="s">
        <v>50</v>
      </c>
      <c r="I2404">
        <v>320100</v>
      </c>
      <c r="J2404" t="s">
        <v>13</v>
      </c>
      <c r="K2404" s="38">
        <v>10</v>
      </c>
      <c r="L2404" s="38">
        <v>225.81800000000001</v>
      </c>
      <c r="M2404" s="38">
        <v>2258.1799999999998</v>
      </c>
      <c r="N2404" s="38">
        <v>0</v>
      </c>
      <c r="O2404" s="38">
        <v>180.654</v>
      </c>
      <c r="P2404" s="38">
        <v>2438.8339999999998</v>
      </c>
      <c r="Q2404">
        <v>2024</v>
      </c>
      <c r="R2404">
        <v>1</v>
      </c>
      <c r="S2404">
        <v>0</v>
      </c>
      <c r="T2404" t="s">
        <v>52</v>
      </c>
      <c r="U2404">
        <v>2101</v>
      </c>
    </row>
    <row r="2405" spans="1:21" x14ac:dyDescent="0.25">
      <c r="A2405">
        <v>6750069375</v>
      </c>
      <c r="B2405" s="37">
        <v>45303</v>
      </c>
      <c r="C2405" t="s">
        <v>45</v>
      </c>
      <c r="D2405" t="s">
        <v>46</v>
      </c>
      <c r="E2405" t="s">
        <v>47</v>
      </c>
      <c r="F2405" t="s">
        <v>79</v>
      </c>
      <c r="G2405" t="s">
        <v>49</v>
      </c>
      <c r="H2405" t="s">
        <v>50</v>
      </c>
      <c r="I2405">
        <v>323104</v>
      </c>
      <c r="J2405" t="s">
        <v>131</v>
      </c>
      <c r="K2405" s="38">
        <v>5</v>
      </c>
      <c r="L2405" s="38">
        <v>200.727</v>
      </c>
      <c r="M2405" s="38">
        <v>1003.635</v>
      </c>
      <c r="N2405" s="38">
        <v>0</v>
      </c>
      <c r="O2405" s="38">
        <v>80.290999999999997</v>
      </c>
      <c r="P2405" s="38">
        <v>1083.9259999999999</v>
      </c>
      <c r="Q2405">
        <v>2024</v>
      </c>
      <c r="R2405">
        <v>1</v>
      </c>
      <c r="S2405">
        <v>0</v>
      </c>
      <c r="T2405" t="s">
        <v>52</v>
      </c>
      <c r="U2405">
        <v>2101</v>
      </c>
    </row>
    <row r="2406" spans="1:21" x14ac:dyDescent="0.25">
      <c r="A2406">
        <v>6750069375</v>
      </c>
      <c r="B2406" s="37">
        <v>45303</v>
      </c>
      <c r="C2406" t="s">
        <v>45</v>
      </c>
      <c r="D2406" t="s">
        <v>46</v>
      </c>
      <c r="E2406" t="s">
        <v>47</v>
      </c>
      <c r="F2406" t="s">
        <v>79</v>
      </c>
      <c r="G2406" t="s">
        <v>49</v>
      </c>
      <c r="H2406" t="s">
        <v>50</v>
      </c>
      <c r="I2406">
        <v>323901</v>
      </c>
      <c r="J2406" t="s">
        <v>132</v>
      </c>
      <c r="K2406" s="38">
        <v>5</v>
      </c>
      <c r="L2406" s="38">
        <v>200.727</v>
      </c>
      <c r="M2406" s="38">
        <v>1003.635</v>
      </c>
      <c r="N2406" s="38">
        <v>0</v>
      </c>
      <c r="O2406" s="38">
        <v>80.290999999999997</v>
      </c>
      <c r="P2406" s="38">
        <v>1083.9259999999999</v>
      </c>
      <c r="Q2406">
        <v>2024</v>
      </c>
      <c r="R2406">
        <v>1</v>
      </c>
      <c r="S2406">
        <v>0</v>
      </c>
      <c r="T2406" t="s">
        <v>52</v>
      </c>
      <c r="U2406">
        <v>2101</v>
      </c>
    </row>
    <row r="2407" spans="1:21" x14ac:dyDescent="0.25">
      <c r="A2407">
        <v>6750069376</v>
      </c>
      <c r="B2407" s="37">
        <v>45303</v>
      </c>
      <c r="C2407" t="s">
        <v>45</v>
      </c>
      <c r="D2407" t="s">
        <v>46</v>
      </c>
      <c r="E2407" t="s">
        <v>47</v>
      </c>
      <c r="F2407" t="s">
        <v>55</v>
      </c>
      <c r="G2407" t="s">
        <v>49</v>
      </c>
      <c r="H2407" t="s">
        <v>50</v>
      </c>
      <c r="I2407">
        <v>320015</v>
      </c>
      <c r="J2407" t="s">
        <v>51</v>
      </c>
      <c r="K2407" s="38">
        <v>2</v>
      </c>
      <c r="L2407" s="38">
        <v>332.22199999999998</v>
      </c>
      <c r="M2407" s="38">
        <v>664.44399999999996</v>
      </c>
      <c r="N2407" s="38">
        <v>0</v>
      </c>
      <c r="O2407" s="38">
        <v>53.155999999999999</v>
      </c>
      <c r="P2407" s="38">
        <v>717.6</v>
      </c>
      <c r="Q2407">
        <v>2024</v>
      </c>
      <c r="R2407">
        <v>1</v>
      </c>
      <c r="S2407">
        <v>0</v>
      </c>
      <c r="T2407" t="s">
        <v>52</v>
      </c>
      <c r="U2407">
        <v>2101</v>
      </c>
    </row>
    <row r="2408" spans="1:21" x14ac:dyDescent="0.25">
      <c r="A2408">
        <v>6750069376</v>
      </c>
      <c r="B2408" s="37">
        <v>45303</v>
      </c>
      <c r="C2408" t="s">
        <v>45</v>
      </c>
      <c r="D2408" t="s">
        <v>46</v>
      </c>
      <c r="E2408" t="s">
        <v>47</v>
      </c>
      <c r="F2408" t="s">
        <v>55</v>
      </c>
      <c r="G2408" t="s">
        <v>49</v>
      </c>
      <c r="H2408" t="s">
        <v>50</v>
      </c>
      <c r="I2408">
        <v>320020</v>
      </c>
      <c r="J2408" t="s">
        <v>84</v>
      </c>
      <c r="K2408" s="38">
        <v>20</v>
      </c>
      <c r="L2408" s="38">
        <v>265.77800000000002</v>
      </c>
      <c r="M2408" s="38">
        <v>5315.5519999999997</v>
      </c>
      <c r="N2408" s="38">
        <v>-1328.8879999999999</v>
      </c>
      <c r="O2408" s="38">
        <v>425.24400000000003</v>
      </c>
      <c r="P2408" s="38">
        <v>5740.7960000000003</v>
      </c>
      <c r="Q2408">
        <v>2024</v>
      </c>
      <c r="R2408">
        <v>1</v>
      </c>
      <c r="S2408">
        <v>0.19999975919745328</v>
      </c>
      <c r="T2408" t="s">
        <v>56</v>
      </c>
      <c r="U2408">
        <v>2101</v>
      </c>
    </row>
    <row r="2409" spans="1:21" x14ac:dyDescent="0.25">
      <c r="A2409">
        <v>6750069376</v>
      </c>
      <c r="B2409" s="37">
        <v>45303</v>
      </c>
      <c r="C2409" t="s">
        <v>45</v>
      </c>
      <c r="D2409" t="s">
        <v>46</v>
      </c>
      <c r="E2409" t="s">
        <v>47</v>
      </c>
      <c r="F2409" t="s">
        <v>55</v>
      </c>
      <c r="G2409" t="s">
        <v>49</v>
      </c>
      <c r="H2409" t="s">
        <v>50</v>
      </c>
      <c r="I2409">
        <v>320025</v>
      </c>
      <c r="J2409" t="s">
        <v>58</v>
      </c>
      <c r="K2409" s="38">
        <v>5</v>
      </c>
      <c r="L2409" s="38">
        <v>176.334</v>
      </c>
      <c r="M2409" s="38">
        <v>881.66800000000001</v>
      </c>
      <c r="N2409" s="38">
        <v>-220.417</v>
      </c>
      <c r="O2409" s="38">
        <v>70.533000000000001</v>
      </c>
      <c r="P2409" s="38">
        <v>952.20100000000002</v>
      </c>
      <c r="Q2409">
        <v>2024</v>
      </c>
      <c r="R2409">
        <v>1</v>
      </c>
      <c r="S2409">
        <v>0.19999963705224724</v>
      </c>
      <c r="T2409" t="s">
        <v>56</v>
      </c>
      <c r="U2409">
        <v>2101</v>
      </c>
    </row>
    <row r="2410" spans="1:21" x14ac:dyDescent="0.25">
      <c r="A2410">
        <v>6750069376</v>
      </c>
      <c r="B2410" s="37">
        <v>45303</v>
      </c>
      <c r="C2410" t="s">
        <v>45</v>
      </c>
      <c r="D2410" t="s">
        <v>46</v>
      </c>
      <c r="E2410" t="s">
        <v>47</v>
      </c>
      <c r="F2410" t="s">
        <v>55</v>
      </c>
      <c r="G2410" t="s">
        <v>49</v>
      </c>
      <c r="H2410" t="s">
        <v>50</v>
      </c>
      <c r="I2410">
        <v>324003</v>
      </c>
      <c r="J2410" t="s">
        <v>10</v>
      </c>
      <c r="K2410" s="38">
        <v>5</v>
      </c>
      <c r="L2410" s="38">
        <v>383.33300000000003</v>
      </c>
      <c r="M2410" s="38">
        <v>1916.665</v>
      </c>
      <c r="N2410" s="38">
        <v>0</v>
      </c>
      <c r="O2410" s="38">
        <v>153.333</v>
      </c>
      <c r="P2410" s="38">
        <v>2069.998</v>
      </c>
      <c r="Q2410">
        <v>2024</v>
      </c>
      <c r="R2410">
        <v>1</v>
      </c>
      <c r="S2410">
        <v>0</v>
      </c>
      <c r="T2410" t="s">
        <v>52</v>
      </c>
      <c r="U2410">
        <v>2101</v>
      </c>
    </row>
    <row r="2411" spans="1:21" x14ac:dyDescent="0.25">
      <c r="A2411">
        <v>6750069376</v>
      </c>
      <c r="B2411" s="37">
        <v>45303</v>
      </c>
      <c r="C2411" t="s">
        <v>45</v>
      </c>
      <c r="D2411" t="s">
        <v>46</v>
      </c>
      <c r="E2411" t="s">
        <v>47</v>
      </c>
      <c r="F2411" t="s">
        <v>55</v>
      </c>
      <c r="G2411" t="s">
        <v>49</v>
      </c>
      <c r="H2411" t="s">
        <v>50</v>
      </c>
      <c r="I2411">
        <v>320400</v>
      </c>
      <c r="J2411" t="s">
        <v>12</v>
      </c>
      <c r="K2411" s="38">
        <v>1</v>
      </c>
      <c r="L2411" s="38">
        <v>169.363</v>
      </c>
      <c r="M2411" s="38">
        <v>169.363</v>
      </c>
      <c r="N2411" s="38">
        <v>-56.454999999999998</v>
      </c>
      <c r="O2411" s="38">
        <v>13.548999999999999</v>
      </c>
      <c r="P2411" s="38">
        <v>182.91200000000001</v>
      </c>
      <c r="Q2411">
        <v>2024</v>
      </c>
      <c r="R2411">
        <v>1</v>
      </c>
      <c r="S2411">
        <v>0.2500022141724752</v>
      </c>
      <c r="T2411" t="s">
        <v>56</v>
      </c>
      <c r="U2411">
        <v>2101</v>
      </c>
    </row>
    <row r="2412" spans="1:21" x14ac:dyDescent="0.25">
      <c r="A2412">
        <v>6750069377</v>
      </c>
      <c r="B2412" s="37">
        <v>45303</v>
      </c>
      <c r="C2412" t="s">
        <v>45</v>
      </c>
      <c r="D2412" t="s">
        <v>46</v>
      </c>
      <c r="E2412" t="s">
        <v>47</v>
      </c>
      <c r="F2412" t="s">
        <v>65</v>
      </c>
      <c r="G2412" t="s">
        <v>49</v>
      </c>
      <c r="H2412" t="s">
        <v>50</v>
      </c>
      <c r="I2412">
        <v>320015</v>
      </c>
      <c r="J2412" t="s">
        <v>51</v>
      </c>
      <c r="K2412" s="38">
        <v>2</v>
      </c>
      <c r="L2412" s="38">
        <v>332.22199999999998</v>
      </c>
      <c r="M2412" s="38">
        <v>664.44399999999996</v>
      </c>
      <c r="N2412" s="38">
        <v>0</v>
      </c>
      <c r="O2412" s="38">
        <v>53.155999999999999</v>
      </c>
      <c r="P2412" s="38">
        <v>717.6</v>
      </c>
      <c r="Q2412">
        <v>2024</v>
      </c>
      <c r="R2412">
        <v>1</v>
      </c>
      <c r="S2412">
        <v>0</v>
      </c>
      <c r="T2412" t="s">
        <v>52</v>
      </c>
      <c r="U2412">
        <v>2101</v>
      </c>
    </row>
    <row r="2413" spans="1:21" x14ac:dyDescent="0.25">
      <c r="A2413">
        <v>6750069377</v>
      </c>
      <c r="B2413" s="37">
        <v>45303</v>
      </c>
      <c r="C2413" t="s">
        <v>45</v>
      </c>
      <c r="D2413" t="s">
        <v>46</v>
      </c>
      <c r="E2413" t="s">
        <v>47</v>
      </c>
      <c r="F2413" t="s">
        <v>65</v>
      </c>
      <c r="G2413" t="s">
        <v>49</v>
      </c>
      <c r="H2413" t="s">
        <v>50</v>
      </c>
      <c r="I2413">
        <v>320028</v>
      </c>
      <c r="J2413" t="s">
        <v>11</v>
      </c>
      <c r="K2413" s="38">
        <v>5</v>
      </c>
      <c r="L2413" s="38">
        <v>170.208</v>
      </c>
      <c r="M2413" s="38">
        <v>851.04</v>
      </c>
      <c r="N2413" s="38">
        <v>0</v>
      </c>
      <c r="O2413" s="38">
        <v>68.082999999999998</v>
      </c>
      <c r="P2413" s="38">
        <v>919.12300000000005</v>
      </c>
      <c r="Q2413">
        <v>2024</v>
      </c>
      <c r="R2413">
        <v>1</v>
      </c>
      <c r="S2413">
        <v>0</v>
      </c>
      <c r="T2413" t="s">
        <v>52</v>
      </c>
      <c r="U2413">
        <v>2101</v>
      </c>
    </row>
    <row r="2414" spans="1:21" x14ac:dyDescent="0.25">
      <c r="A2414">
        <v>6750069377</v>
      </c>
      <c r="B2414" s="37">
        <v>45303</v>
      </c>
      <c r="C2414" t="s">
        <v>45</v>
      </c>
      <c r="D2414" t="s">
        <v>46</v>
      </c>
      <c r="E2414" t="s">
        <v>47</v>
      </c>
      <c r="F2414" t="s">
        <v>65</v>
      </c>
      <c r="G2414" t="s">
        <v>49</v>
      </c>
      <c r="H2414" t="s">
        <v>50</v>
      </c>
      <c r="I2414">
        <v>320118</v>
      </c>
      <c r="J2414" t="s">
        <v>57</v>
      </c>
      <c r="K2414" s="38">
        <v>3</v>
      </c>
      <c r="L2414" s="38">
        <v>220.417</v>
      </c>
      <c r="M2414" s="38">
        <v>661.25099999999998</v>
      </c>
      <c r="N2414" s="38">
        <v>0</v>
      </c>
      <c r="O2414" s="38">
        <v>52.9</v>
      </c>
      <c r="P2414" s="38">
        <v>714.15099999999995</v>
      </c>
      <c r="Q2414">
        <v>2024</v>
      </c>
      <c r="R2414">
        <v>1</v>
      </c>
      <c r="S2414">
        <v>0</v>
      </c>
      <c r="T2414" t="s">
        <v>52</v>
      </c>
      <c r="U2414">
        <v>2101</v>
      </c>
    </row>
    <row r="2415" spans="1:21" x14ac:dyDescent="0.25">
      <c r="A2415">
        <v>6750069377</v>
      </c>
      <c r="B2415" s="37">
        <v>45303</v>
      </c>
      <c r="C2415" t="s">
        <v>45</v>
      </c>
      <c r="D2415" t="s">
        <v>46</v>
      </c>
      <c r="E2415" t="s">
        <v>47</v>
      </c>
      <c r="F2415" t="s">
        <v>65</v>
      </c>
      <c r="G2415" t="s">
        <v>49</v>
      </c>
      <c r="H2415" t="s">
        <v>50</v>
      </c>
      <c r="I2415">
        <v>323900</v>
      </c>
      <c r="J2415" t="s">
        <v>64</v>
      </c>
      <c r="K2415" s="38">
        <v>2</v>
      </c>
      <c r="L2415" s="38">
        <v>281.01799999999997</v>
      </c>
      <c r="M2415" s="38">
        <v>562.03599999999994</v>
      </c>
      <c r="N2415" s="38">
        <v>0</v>
      </c>
      <c r="O2415" s="38">
        <v>44.963000000000001</v>
      </c>
      <c r="P2415" s="38">
        <v>606.99900000000002</v>
      </c>
      <c r="Q2415">
        <v>2024</v>
      </c>
      <c r="R2415">
        <v>1</v>
      </c>
      <c r="S2415">
        <v>0</v>
      </c>
      <c r="T2415" t="s">
        <v>52</v>
      </c>
      <c r="U2415">
        <v>2101</v>
      </c>
    </row>
    <row r="2416" spans="1:21" x14ac:dyDescent="0.25">
      <c r="A2416">
        <v>6750069377</v>
      </c>
      <c r="B2416" s="37">
        <v>45303</v>
      </c>
      <c r="C2416" t="s">
        <v>45</v>
      </c>
      <c r="D2416" t="s">
        <v>46</v>
      </c>
      <c r="E2416" t="s">
        <v>47</v>
      </c>
      <c r="F2416" t="s">
        <v>65</v>
      </c>
      <c r="G2416" t="s">
        <v>49</v>
      </c>
      <c r="H2416" t="s">
        <v>50</v>
      </c>
      <c r="I2416">
        <v>323103</v>
      </c>
      <c r="J2416" t="s">
        <v>60</v>
      </c>
      <c r="K2416" s="38">
        <v>2</v>
      </c>
      <c r="L2416" s="38">
        <v>281.01799999999997</v>
      </c>
      <c r="M2416" s="38">
        <v>562.03599999999994</v>
      </c>
      <c r="N2416" s="38">
        <v>0</v>
      </c>
      <c r="O2416" s="38">
        <v>44.963000000000001</v>
      </c>
      <c r="P2416" s="38">
        <v>606.99900000000002</v>
      </c>
      <c r="Q2416">
        <v>2024</v>
      </c>
      <c r="R2416">
        <v>1</v>
      </c>
      <c r="S2416">
        <v>0</v>
      </c>
      <c r="T2416" t="s">
        <v>52</v>
      </c>
      <c r="U2416">
        <v>2101</v>
      </c>
    </row>
    <row r="2417" spans="1:21" x14ac:dyDescent="0.25">
      <c r="A2417">
        <v>6750069377</v>
      </c>
      <c r="B2417" s="37">
        <v>45303</v>
      </c>
      <c r="C2417" t="s">
        <v>45</v>
      </c>
      <c r="D2417" t="s">
        <v>46</v>
      </c>
      <c r="E2417" t="s">
        <v>47</v>
      </c>
      <c r="F2417" t="s">
        <v>65</v>
      </c>
      <c r="G2417" t="s">
        <v>49</v>
      </c>
      <c r="H2417" t="s">
        <v>50</v>
      </c>
      <c r="I2417">
        <v>323004</v>
      </c>
      <c r="J2417" t="s">
        <v>61</v>
      </c>
      <c r="K2417" s="38">
        <v>3</v>
      </c>
      <c r="L2417" s="38">
        <v>281.01799999999997</v>
      </c>
      <c r="M2417" s="38">
        <v>843.05399999999997</v>
      </c>
      <c r="N2417" s="38">
        <v>0</v>
      </c>
      <c r="O2417" s="38">
        <v>67.444000000000003</v>
      </c>
      <c r="P2417" s="38">
        <v>910.49800000000005</v>
      </c>
      <c r="Q2417">
        <v>2024</v>
      </c>
      <c r="R2417">
        <v>1</v>
      </c>
      <c r="S2417">
        <v>0</v>
      </c>
      <c r="T2417" t="s">
        <v>52</v>
      </c>
      <c r="U2417">
        <v>2101</v>
      </c>
    </row>
    <row r="2418" spans="1:21" x14ac:dyDescent="0.25">
      <c r="A2418">
        <v>6750069377</v>
      </c>
      <c r="B2418" s="37">
        <v>45303</v>
      </c>
      <c r="C2418" t="s">
        <v>45</v>
      </c>
      <c r="D2418" t="s">
        <v>46</v>
      </c>
      <c r="E2418" t="s">
        <v>47</v>
      </c>
      <c r="F2418" t="s">
        <v>65</v>
      </c>
      <c r="G2418" t="s">
        <v>49</v>
      </c>
      <c r="H2418" t="s">
        <v>50</v>
      </c>
      <c r="I2418">
        <v>320025</v>
      </c>
      <c r="J2418" t="s">
        <v>58</v>
      </c>
      <c r="K2418" s="38">
        <v>5</v>
      </c>
      <c r="L2418" s="38">
        <v>176.334</v>
      </c>
      <c r="M2418" s="38">
        <v>881.66800000000001</v>
      </c>
      <c r="N2418" s="38">
        <v>-220.417</v>
      </c>
      <c r="O2418" s="38">
        <v>70.534000000000006</v>
      </c>
      <c r="P2418" s="38">
        <v>952.202</v>
      </c>
      <c r="Q2418">
        <v>2024</v>
      </c>
      <c r="R2418">
        <v>1</v>
      </c>
      <c r="S2418">
        <v>0.19999963705224724</v>
      </c>
      <c r="T2418" t="s">
        <v>56</v>
      </c>
      <c r="U2418">
        <v>2101</v>
      </c>
    </row>
    <row r="2419" spans="1:21" x14ac:dyDescent="0.25">
      <c r="A2419">
        <v>6750069377</v>
      </c>
      <c r="B2419" s="37">
        <v>45303</v>
      </c>
      <c r="C2419" t="s">
        <v>45</v>
      </c>
      <c r="D2419" t="s">
        <v>46</v>
      </c>
      <c r="E2419" t="s">
        <v>47</v>
      </c>
      <c r="F2419" t="s">
        <v>65</v>
      </c>
      <c r="G2419" t="s">
        <v>49</v>
      </c>
      <c r="H2419" t="s">
        <v>50</v>
      </c>
      <c r="I2419">
        <v>324003</v>
      </c>
      <c r="J2419" t="s">
        <v>10</v>
      </c>
      <c r="K2419" s="38">
        <v>2</v>
      </c>
      <c r="L2419" s="38">
        <v>383.33300000000003</v>
      </c>
      <c r="M2419" s="38">
        <v>766.66600000000005</v>
      </c>
      <c r="N2419" s="38">
        <v>0</v>
      </c>
      <c r="O2419" s="38">
        <v>61.332999999999998</v>
      </c>
      <c r="P2419" s="38">
        <v>827.99900000000002</v>
      </c>
      <c r="Q2419">
        <v>2024</v>
      </c>
      <c r="R2419">
        <v>1</v>
      </c>
      <c r="S2419">
        <v>0</v>
      </c>
      <c r="T2419" t="s">
        <v>52</v>
      </c>
      <c r="U2419">
        <v>2101</v>
      </c>
    </row>
    <row r="2420" spans="1:21" x14ac:dyDescent="0.25">
      <c r="A2420">
        <v>6750069424</v>
      </c>
      <c r="B2420" s="37">
        <v>45306</v>
      </c>
      <c r="C2420" t="s">
        <v>45</v>
      </c>
      <c r="D2420" t="s">
        <v>46</v>
      </c>
      <c r="E2420" t="s">
        <v>47</v>
      </c>
      <c r="F2420" t="s">
        <v>86</v>
      </c>
      <c r="G2420" t="s">
        <v>49</v>
      </c>
      <c r="H2420" t="s">
        <v>50</v>
      </c>
      <c r="I2420">
        <v>320400</v>
      </c>
      <c r="J2420" t="s">
        <v>12</v>
      </c>
      <c r="K2420" s="38">
        <v>94</v>
      </c>
      <c r="L2420" s="38">
        <v>225.81800000000001</v>
      </c>
      <c r="M2420" s="38">
        <v>21226.892</v>
      </c>
      <c r="N2420" s="38">
        <v>0</v>
      </c>
      <c r="O2420" s="38">
        <v>1698.1510000000001</v>
      </c>
      <c r="P2420" s="38">
        <v>22925.043000000001</v>
      </c>
      <c r="Q2420">
        <v>2024</v>
      </c>
      <c r="R2420">
        <v>1</v>
      </c>
      <c r="S2420">
        <v>0</v>
      </c>
      <c r="T2420" t="s">
        <v>52</v>
      </c>
      <c r="U2420">
        <v>2103</v>
      </c>
    </row>
    <row r="2421" spans="1:21" x14ac:dyDescent="0.25">
      <c r="A2421">
        <v>6750069425</v>
      </c>
      <c r="B2421" s="37">
        <v>45306</v>
      </c>
      <c r="C2421" t="s">
        <v>45</v>
      </c>
      <c r="D2421" t="s">
        <v>46</v>
      </c>
      <c r="E2421" t="s">
        <v>47</v>
      </c>
      <c r="F2421" t="s">
        <v>48</v>
      </c>
      <c r="G2421" t="s">
        <v>49</v>
      </c>
      <c r="H2421" t="s">
        <v>50</v>
      </c>
      <c r="I2421">
        <v>320015</v>
      </c>
      <c r="J2421" t="s">
        <v>51</v>
      </c>
      <c r="K2421" s="38">
        <v>6</v>
      </c>
      <c r="L2421" s="38">
        <v>332.22199999999998</v>
      </c>
      <c r="M2421" s="38">
        <v>1993.3320000000001</v>
      </c>
      <c r="N2421" s="38">
        <v>0</v>
      </c>
      <c r="O2421" s="38">
        <v>159.46600000000001</v>
      </c>
      <c r="P2421" s="38">
        <v>2152.7979999999998</v>
      </c>
      <c r="Q2421">
        <v>2024</v>
      </c>
      <c r="R2421">
        <v>1</v>
      </c>
      <c r="S2421">
        <v>0</v>
      </c>
      <c r="T2421" t="s">
        <v>52</v>
      </c>
      <c r="U2421">
        <v>2101</v>
      </c>
    </row>
    <row r="2422" spans="1:21" x14ac:dyDescent="0.25">
      <c r="A2422">
        <v>6750069425</v>
      </c>
      <c r="B2422" s="37">
        <v>45306</v>
      </c>
      <c r="C2422" t="s">
        <v>45</v>
      </c>
      <c r="D2422" t="s">
        <v>46</v>
      </c>
      <c r="E2422" t="s">
        <v>47</v>
      </c>
      <c r="F2422" t="s">
        <v>48</v>
      </c>
      <c r="G2422" t="s">
        <v>49</v>
      </c>
      <c r="H2422" t="s">
        <v>50</v>
      </c>
      <c r="I2422">
        <v>320028</v>
      </c>
      <c r="J2422" t="s">
        <v>11</v>
      </c>
      <c r="K2422" s="38">
        <v>7</v>
      </c>
      <c r="L2422" s="38">
        <v>170.208</v>
      </c>
      <c r="M2422" s="38">
        <v>1191.4559999999999</v>
      </c>
      <c r="N2422" s="38">
        <v>0</v>
      </c>
      <c r="O2422" s="38">
        <v>95.316000000000003</v>
      </c>
      <c r="P2422" s="38">
        <v>1286.7719999999999</v>
      </c>
      <c r="Q2422">
        <v>2024</v>
      </c>
      <c r="R2422">
        <v>1</v>
      </c>
      <c r="S2422">
        <v>0</v>
      </c>
      <c r="T2422" t="s">
        <v>52</v>
      </c>
      <c r="U2422">
        <v>2101</v>
      </c>
    </row>
    <row r="2423" spans="1:21" x14ac:dyDescent="0.25">
      <c r="A2423">
        <v>6750069425</v>
      </c>
      <c r="B2423" s="37">
        <v>45306</v>
      </c>
      <c r="C2423" t="s">
        <v>45</v>
      </c>
      <c r="D2423" t="s">
        <v>46</v>
      </c>
      <c r="E2423" t="s">
        <v>47</v>
      </c>
      <c r="F2423" t="s">
        <v>48</v>
      </c>
      <c r="G2423" t="s">
        <v>49</v>
      </c>
      <c r="H2423" t="s">
        <v>50</v>
      </c>
      <c r="I2423">
        <v>320023</v>
      </c>
      <c r="J2423" t="s">
        <v>9</v>
      </c>
      <c r="K2423" s="38">
        <v>8</v>
      </c>
      <c r="L2423" s="38">
        <v>176.334</v>
      </c>
      <c r="M2423" s="38">
        <v>1410.6690000000001</v>
      </c>
      <c r="N2423" s="38">
        <v>-352.66699999999997</v>
      </c>
      <c r="O2423" s="38">
        <v>112.854</v>
      </c>
      <c r="P2423" s="38">
        <v>1523.5229999999999</v>
      </c>
      <c r="Q2423">
        <v>2024</v>
      </c>
      <c r="R2423">
        <v>1</v>
      </c>
      <c r="S2423">
        <v>0.19999954631525757</v>
      </c>
      <c r="T2423" t="s">
        <v>56</v>
      </c>
      <c r="U2423">
        <v>2101</v>
      </c>
    </row>
    <row r="2424" spans="1:21" x14ac:dyDescent="0.25">
      <c r="A2424">
        <v>6750069425</v>
      </c>
      <c r="B2424" s="37">
        <v>45306</v>
      </c>
      <c r="C2424" t="s">
        <v>45</v>
      </c>
      <c r="D2424" t="s">
        <v>46</v>
      </c>
      <c r="E2424" t="s">
        <v>47</v>
      </c>
      <c r="F2424" t="s">
        <v>48</v>
      </c>
      <c r="G2424" t="s">
        <v>49</v>
      </c>
      <c r="H2424" t="s">
        <v>50</v>
      </c>
      <c r="I2424">
        <v>320917</v>
      </c>
      <c r="J2424" t="s">
        <v>54</v>
      </c>
      <c r="K2424" s="38">
        <v>2</v>
      </c>
      <c r="L2424" s="38">
        <v>332.22199999999998</v>
      </c>
      <c r="M2424" s="38">
        <v>664.44399999999996</v>
      </c>
      <c r="N2424" s="38">
        <v>0</v>
      </c>
      <c r="O2424" s="38">
        <v>53.155999999999999</v>
      </c>
      <c r="P2424" s="38">
        <v>717.6</v>
      </c>
      <c r="Q2424">
        <v>2024</v>
      </c>
      <c r="R2424">
        <v>1</v>
      </c>
      <c r="S2424">
        <v>0</v>
      </c>
      <c r="T2424" t="s">
        <v>52</v>
      </c>
      <c r="U2424">
        <v>2101</v>
      </c>
    </row>
    <row r="2425" spans="1:21" x14ac:dyDescent="0.25">
      <c r="A2425">
        <v>6750069425</v>
      </c>
      <c r="B2425" s="37">
        <v>45306</v>
      </c>
      <c r="C2425" t="s">
        <v>45</v>
      </c>
      <c r="D2425" t="s">
        <v>46</v>
      </c>
      <c r="E2425" t="s">
        <v>47</v>
      </c>
      <c r="F2425" t="s">
        <v>48</v>
      </c>
      <c r="G2425" t="s">
        <v>49</v>
      </c>
      <c r="H2425" t="s">
        <v>50</v>
      </c>
      <c r="I2425">
        <v>324003</v>
      </c>
      <c r="J2425" t="s">
        <v>10</v>
      </c>
      <c r="K2425" s="38">
        <v>4</v>
      </c>
      <c r="L2425" s="38">
        <v>383.33300000000003</v>
      </c>
      <c r="M2425" s="38">
        <v>1533.3320000000001</v>
      </c>
      <c r="N2425" s="38">
        <v>0</v>
      </c>
      <c r="O2425" s="38">
        <v>122.667</v>
      </c>
      <c r="P2425" s="38">
        <v>1655.999</v>
      </c>
      <c r="Q2425">
        <v>2024</v>
      </c>
      <c r="R2425">
        <v>1</v>
      </c>
      <c r="S2425">
        <v>0</v>
      </c>
      <c r="T2425" t="s">
        <v>52</v>
      </c>
      <c r="U2425">
        <v>2101</v>
      </c>
    </row>
    <row r="2426" spans="1:21" x14ac:dyDescent="0.25">
      <c r="A2426">
        <v>6750069426</v>
      </c>
      <c r="B2426" s="37">
        <v>45306</v>
      </c>
      <c r="C2426" t="s">
        <v>45</v>
      </c>
      <c r="D2426" t="s">
        <v>46</v>
      </c>
      <c r="E2426" t="s">
        <v>47</v>
      </c>
      <c r="F2426" t="s">
        <v>48</v>
      </c>
      <c r="G2426" t="s">
        <v>49</v>
      </c>
      <c r="H2426" t="s">
        <v>50</v>
      </c>
      <c r="I2426">
        <v>320107</v>
      </c>
      <c r="J2426" t="s">
        <v>53</v>
      </c>
      <c r="K2426" s="38">
        <v>3</v>
      </c>
      <c r="L2426" s="38">
        <v>332.22199999999998</v>
      </c>
      <c r="M2426" s="38">
        <v>996.66600000000005</v>
      </c>
      <c r="N2426" s="38">
        <v>0</v>
      </c>
      <c r="O2426" s="38">
        <v>79.733000000000004</v>
      </c>
      <c r="P2426" s="38">
        <v>1076.3989999999999</v>
      </c>
      <c r="Q2426">
        <v>2024</v>
      </c>
      <c r="R2426">
        <v>1</v>
      </c>
      <c r="S2426">
        <v>0</v>
      </c>
      <c r="T2426" t="s">
        <v>52</v>
      </c>
      <c r="U2426">
        <v>2101</v>
      </c>
    </row>
    <row r="2427" spans="1:21" x14ac:dyDescent="0.25">
      <c r="A2427">
        <v>6750069426</v>
      </c>
      <c r="B2427" s="37">
        <v>45306</v>
      </c>
      <c r="C2427" t="s">
        <v>45</v>
      </c>
      <c r="D2427" t="s">
        <v>46</v>
      </c>
      <c r="E2427" t="s">
        <v>47</v>
      </c>
      <c r="F2427" t="s">
        <v>48</v>
      </c>
      <c r="G2427" t="s">
        <v>49</v>
      </c>
      <c r="H2427" t="s">
        <v>50</v>
      </c>
      <c r="I2427">
        <v>320028</v>
      </c>
      <c r="J2427" t="s">
        <v>11</v>
      </c>
      <c r="K2427" s="38">
        <v>10</v>
      </c>
      <c r="L2427" s="38">
        <v>170.208</v>
      </c>
      <c r="M2427" s="38">
        <v>1702.08</v>
      </c>
      <c r="N2427" s="38">
        <v>0</v>
      </c>
      <c r="O2427" s="38">
        <v>136.166</v>
      </c>
      <c r="P2427" s="38">
        <v>1838.2460000000001</v>
      </c>
      <c r="Q2427">
        <v>2024</v>
      </c>
      <c r="R2427">
        <v>1</v>
      </c>
      <c r="S2427">
        <v>0</v>
      </c>
      <c r="T2427" t="s">
        <v>52</v>
      </c>
      <c r="U2427">
        <v>2101</v>
      </c>
    </row>
    <row r="2428" spans="1:21" x14ac:dyDescent="0.25">
      <c r="A2428">
        <v>6750069426</v>
      </c>
      <c r="B2428" s="37">
        <v>45306</v>
      </c>
      <c r="C2428" t="s">
        <v>45</v>
      </c>
      <c r="D2428" t="s">
        <v>46</v>
      </c>
      <c r="E2428" t="s">
        <v>47</v>
      </c>
      <c r="F2428" t="s">
        <v>48</v>
      </c>
      <c r="G2428" t="s">
        <v>49</v>
      </c>
      <c r="H2428" t="s">
        <v>50</v>
      </c>
      <c r="I2428">
        <v>320023</v>
      </c>
      <c r="J2428" t="s">
        <v>9</v>
      </c>
      <c r="K2428" s="38">
        <v>10</v>
      </c>
      <c r="L2428" s="38">
        <v>176.334</v>
      </c>
      <c r="M2428" s="38">
        <v>1763.336</v>
      </c>
      <c r="N2428" s="38">
        <v>-440.834</v>
      </c>
      <c r="O2428" s="38">
        <v>141.06800000000001</v>
      </c>
      <c r="P2428" s="38">
        <v>1904.404</v>
      </c>
      <c r="Q2428">
        <v>2024</v>
      </c>
      <c r="R2428">
        <v>1</v>
      </c>
      <c r="S2428">
        <v>0.19999963705224724</v>
      </c>
      <c r="T2428" t="s">
        <v>56</v>
      </c>
      <c r="U2428">
        <v>2101</v>
      </c>
    </row>
    <row r="2429" spans="1:21" x14ac:dyDescent="0.25">
      <c r="A2429">
        <v>6750069426</v>
      </c>
      <c r="B2429" s="37">
        <v>45306</v>
      </c>
      <c r="C2429" t="s">
        <v>45</v>
      </c>
      <c r="D2429" t="s">
        <v>46</v>
      </c>
      <c r="E2429" t="s">
        <v>47</v>
      </c>
      <c r="F2429" t="s">
        <v>48</v>
      </c>
      <c r="G2429" t="s">
        <v>49</v>
      </c>
      <c r="H2429" t="s">
        <v>50</v>
      </c>
      <c r="I2429">
        <v>320118</v>
      </c>
      <c r="J2429" t="s">
        <v>57</v>
      </c>
      <c r="K2429" s="38">
        <v>5</v>
      </c>
      <c r="L2429" s="38">
        <v>220.417</v>
      </c>
      <c r="M2429" s="38">
        <v>1102.085</v>
      </c>
      <c r="N2429" s="38">
        <v>0</v>
      </c>
      <c r="O2429" s="38">
        <v>88.167000000000002</v>
      </c>
      <c r="P2429" s="38">
        <v>1190.252</v>
      </c>
      <c r="Q2429">
        <v>2024</v>
      </c>
      <c r="R2429">
        <v>1</v>
      </c>
      <c r="S2429">
        <v>0</v>
      </c>
      <c r="T2429" t="s">
        <v>52</v>
      </c>
      <c r="U2429">
        <v>2101</v>
      </c>
    </row>
    <row r="2430" spans="1:21" x14ac:dyDescent="0.25">
      <c r="A2430">
        <v>6750069426</v>
      </c>
      <c r="B2430" s="37">
        <v>45306</v>
      </c>
      <c r="C2430" t="s">
        <v>45</v>
      </c>
      <c r="D2430" t="s">
        <v>46</v>
      </c>
      <c r="E2430" t="s">
        <v>47</v>
      </c>
      <c r="F2430" t="s">
        <v>48</v>
      </c>
      <c r="G2430" t="s">
        <v>49</v>
      </c>
      <c r="H2430" t="s">
        <v>50</v>
      </c>
      <c r="I2430">
        <v>323900</v>
      </c>
      <c r="J2430" t="s">
        <v>64</v>
      </c>
      <c r="K2430" s="38">
        <v>5</v>
      </c>
      <c r="L2430" s="38">
        <v>281.01799999999997</v>
      </c>
      <c r="M2430" s="38">
        <v>1405.09</v>
      </c>
      <c r="N2430" s="38">
        <v>0</v>
      </c>
      <c r="O2430" s="38">
        <v>112.407</v>
      </c>
      <c r="P2430" s="38">
        <v>1517.4970000000001</v>
      </c>
      <c r="Q2430">
        <v>2024</v>
      </c>
      <c r="R2430">
        <v>1</v>
      </c>
      <c r="S2430">
        <v>0</v>
      </c>
      <c r="T2430" t="s">
        <v>52</v>
      </c>
      <c r="U2430">
        <v>2101</v>
      </c>
    </row>
    <row r="2431" spans="1:21" x14ac:dyDescent="0.25">
      <c r="A2431">
        <v>6750069426</v>
      </c>
      <c r="B2431" s="37">
        <v>45306</v>
      </c>
      <c r="C2431" t="s">
        <v>45</v>
      </c>
      <c r="D2431" t="s">
        <v>46</v>
      </c>
      <c r="E2431" t="s">
        <v>47</v>
      </c>
      <c r="F2431" t="s">
        <v>48</v>
      </c>
      <c r="G2431" t="s">
        <v>49</v>
      </c>
      <c r="H2431" t="s">
        <v>50</v>
      </c>
      <c r="I2431">
        <v>323103</v>
      </c>
      <c r="J2431" t="s">
        <v>60</v>
      </c>
      <c r="K2431" s="38">
        <v>5</v>
      </c>
      <c r="L2431" s="38">
        <v>281.01799999999997</v>
      </c>
      <c r="M2431" s="38">
        <v>1405.09</v>
      </c>
      <c r="N2431" s="38">
        <v>0</v>
      </c>
      <c r="O2431" s="38">
        <v>112.407</v>
      </c>
      <c r="P2431" s="38">
        <v>1517.4970000000001</v>
      </c>
      <c r="Q2431">
        <v>2024</v>
      </c>
      <c r="R2431">
        <v>1</v>
      </c>
      <c r="S2431">
        <v>0</v>
      </c>
      <c r="T2431" t="s">
        <v>52</v>
      </c>
      <c r="U2431">
        <v>2101</v>
      </c>
    </row>
    <row r="2432" spans="1:21" x14ac:dyDescent="0.25">
      <c r="A2432">
        <v>6750069426</v>
      </c>
      <c r="B2432" s="37">
        <v>45306</v>
      </c>
      <c r="C2432" t="s">
        <v>45</v>
      </c>
      <c r="D2432" t="s">
        <v>46</v>
      </c>
      <c r="E2432" t="s">
        <v>47</v>
      </c>
      <c r="F2432" t="s">
        <v>48</v>
      </c>
      <c r="G2432" t="s">
        <v>49</v>
      </c>
      <c r="H2432" t="s">
        <v>50</v>
      </c>
      <c r="I2432">
        <v>323004</v>
      </c>
      <c r="J2432" t="s">
        <v>61</v>
      </c>
      <c r="K2432" s="38">
        <v>5</v>
      </c>
      <c r="L2432" s="38">
        <v>281.01799999999997</v>
      </c>
      <c r="M2432" s="38">
        <v>1405.09</v>
      </c>
      <c r="N2432" s="38">
        <v>0</v>
      </c>
      <c r="O2432" s="38">
        <v>112.407</v>
      </c>
      <c r="P2432" s="38">
        <v>1517.4970000000001</v>
      </c>
      <c r="Q2432">
        <v>2024</v>
      </c>
      <c r="R2432">
        <v>1</v>
      </c>
      <c r="S2432">
        <v>0</v>
      </c>
      <c r="T2432" t="s">
        <v>52</v>
      </c>
      <c r="U2432">
        <v>2101</v>
      </c>
    </row>
    <row r="2433" spans="1:21" x14ac:dyDescent="0.25">
      <c r="A2433">
        <v>6750069426</v>
      </c>
      <c r="B2433" s="37">
        <v>45306</v>
      </c>
      <c r="C2433" t="s">
        <v>45</v>
      </c>
      <c r="D2433" t="s">
        <v>46</v>
      </c>
      <c r="E2433" t="s">
        <v>47</v>
      </c>
      <c r="F2433" t="s">
        <v>48</v>
      </c>
      <c r="G2433" t="s">
        <v>49</v>
      </c>
      <c r="H2433" t="s">
        <v>50</v>
      </c>
      <c r="I2433">
        <v>320400</v>
      </c>
      <c r="J2433" t="s">
        <v>12</v>
      </c>
      <c r="K2433" s="38">
        <v>1</v>
      </c>
      <c r="L2433" s="38">
        <v>169.363</v>
      </c>
      <c r="M2433" s="38">
        <v>169.363</v>
      </c>
      <c r="N2433" s="38">
        <v>-56.454999999999998</v>
      </c>
      <c r="O2433" s="38">
        <v>13.548999999999999</v>
      </c>
      <c r="P2433" s="38">
        <v>182.91200000000001</v>
      </c>
      <c r="Q2433">
        <v>2024</v>
      </c>
      <c r="R2433">
        <v>1</v>
      </c>
      <c r="S2433">
        <v>0.2500022141724752</v>
      </c>
      <c r="T2433" t="s">
        <v>56</v>
      </c>
      <c r="U2433">
        <v>2101</v>
      </c>
    </row>
    <row r="2434" spans="1:21" x14ac:dyDescent="0.25">
      <c r="A2434">
        <v>6750069426</v>
      </c>
      <c r="B2434" s="37">
        <v>45306</v>
      </c>
      <c r="C2434" t="s">
        <v>45</v>
      </c>
      <c r="D2434" t="s">
        <v>46</v>
      </c>
      <c r="E2434" t="s">
        <v>47</v>
      </c>
      <c r="F2434" t="s">
        <v>48</v>
      </c>
      <c r="G2434" t="s">
        <v>49</v>
      </c>
      <c r="H2434" t="s">
        <v>50</v>
      </c>
      <c r="I2434">
        <v>320100</v>
      </c>
      <c r="J2434" t="s">
        <v>13</v>
      </c>
      <c r="K2434" s="38">
        <v>1</v>
      </c>
      <c r="L2434" s="38">
        <v>169.363</v>
      </c>
      <c r="M2434" s="38">
        <v>169.363</v>
      </c>
      <c r="N2434" s="38">
        <v>-56.454999999999998</v>
      </c>
      <c r="O2434" s="38">
        <v>13.548999999999999</v>
      </c>
      <c r="P2434" s="38">
        <v>182.91200000000001</v>
      </c>
      <c r="Q2434">
        <v>2024</v>
      </c>
      <c r="R2434">
        <v>1</v>
      </c>
      <c r="S2434">
        <v>0.2500022141724752</v>
      </c>
      <c r="T2434" t="s">
        <v>56</v>
      </c>
      <c r="U2434">
        <v>2101</v>
      </c>
    </row>
    <row r="2435" spans="1:21" x14ac:dyDescent="0.25">
      <c r="A2435">
        <v>6750069427</v>
      </c>
      <c r="B2435" s="37">
        <v>45306</v>
      </c>
      <c r="C2435" t="s">
        <v>45</v>
      </c>
      <c r="D2435" t="s">
        <v>46</v>
      </c>
      <c r="E2435" t="s">
        <v>47</v>
      </c>
      <c r="F2435" t="s">
        <v>109</v>
      </c>
      <c r="G2435" t="s">
        <v>49</v>
      </c>
      <c r="H2435" t="s">
        <v>50</v>
      </c>
      <c r="I2435">
        <v>320023</v>
      </c>
      <c r="J2435" t="s">
        <v>9</v>
      </c>
      <c r="K2435" s="38">
        <v>10</v>
      </c>
      <c r="L2435" s="38">
        <v>176.334</v>
      </c>
      <c r="M2435" s="38">
        <v>1763.336</v>
      </c>
      <c r="N2435" s="38">
        <v>-440.834</v>
      </c>
      <c r="O2435" s="38">
        <v>141.06700000000001</v>
      </c>
      <c r="P2435" s="38">
        <v>1904.403</v>
      </c>
      <c r="Q2435">
        <v>2024</v>
      </c>
      <c r="R2435">
        <v>1</v>
      </c>
      <c r="S2435">
        <v>0.19999963705224724</v>
      </c>
      <c r="T2435" t="s">
        <v>56</v>
      </c>
      <c r="U2435">
        <v>2101</v>
      </c>
    </row>
    <row r="2436" spans="1:21" x14ac:dyDescent="0.25">
      <c r="A2436">
        <v>6750069427</v>
      </c>
      <c r="B2436" s="37">
        <v>45306</v>
      </c>
      <c r="C2436" t="s">
        <v>45</v>
      </c>
      <c r="D2436" t="s">
        <v>46</v>
      </c>
      <c r="E2436" t="s">
        <v>47</v>
      </c>
      <c r="F2436" t="s">
        <v>109</v>
      </c>
      <c r="G2436" t="s">
        <v>49</v>
      </c>
      <c r="H2436" t="s">
        <v>50</v>
      </c>
      <c r="I2436">
        <v>320020</v>
      </c>
      <c r="J2436" t="s">
        <v>84</v>
      </c>
      <c r="K2436" s="38">
        <v>10</v>
      </c>
      <c r="L2436" s="38">
        <v>265.77800000000002</v>
      </c>
      <c r="M2436" s="38">
        <v>2657.7759999999998</v>
      </c>
      <c r="N2436" s="38">
        <v>-664.44399999999996</v>
      </c>
      <c r="O2436" s="38">
        <v>212.62299999999999</v>
      </c>
      <c r="P2436" s="38">
        <v>2870.3989999999999</v>
      </c>
      <c r="Q2436">
        <v>2024</v>
      </c>
      <c r="R2436">
        <v>1</v>
      </c>
      <c r="S2436">
        <v>0.19999975919745328</v>
      </c>
      <c r="T2436" t="s">
        <v>56</v>
      </c>
      <c r="U2436">
        <v>2101</v>
      </c>
    </row>
    <row r="2437" spans="1:21" x14ac:dyDescent="0.25">
      <c r="A2437">
        <v>6750069427</v>
      </c>
      <c r="B2437" s="37">
        <v>45306</v>
      </c>
      <c r="C2437" t="s">
        <v>45</v>
      </c>
      <c r="D2437" t="s">
        <v>46</v>
      </c>
      <c r="E2437" t="s">
        <v>47</v>
      </c>
      <c r="F2437" t="s">
        <v>109</v>
      </c>
      <c r="G2437" t="s">
        <v>49</v>
      </c>
      <c r="H2437" t="s">
        <v>50</v>
      </c>
      <c r="I2437">
        <v>320400</v>
      </c>
      <c r="J2437" t="s">
        <v>12</v>
      </c>
      <c r="K2437" s="38">
        <v>5</v>
      </c>
      <c r="L2437" s="38">
        <v>169.363</v>
      </c>
      <c r="M2437" s="38">
        <v>846.81700000000001</v>
      </c>
      <c r="N2437" s="38">
        <v>-282.27300000000002</v>
      </c>
      <c r="O2437" s="38">
        <v>67.745000000000005</v>
      </c>
      <c r="P2437" s="38">
        <v>914.56200000000001</v>
      </c>
      <c r="Q2437">
        <v>2024</v>
      </c>
      <c r="R2437">
        <v>1</v>
      </c>
      <c r="S2437">
        <v>0.25000088567055895</v>
      </c>
      <c r="T2437" t="s">
        <v>56</v>
      </c>
      <c r="U2437">
        <v>2101</v>
      </c>
    </row>
    <row r="2438" spans="1:21" x14ac:dyDescent="0.25">
      <c r="A2438">
        <v>6750069427</v>
      </c>
      <c r="B2438" s="37">
        <v>45306</v>
      </c>
      <c r="C2438" t="s">
        <v>45</v>
      </c>
      <c r="D2438" t="s">
        <v>46</v>
      </c>
      <c r="E2438" t="s">
        <v>47</v>
      </c>
      <c r="F2438" t="s">
        <v>109</v>
      </c>
      <c r="G2438" t="s">
        <v>49</v>
      </c>
      <c r="H2438" t="s">
        <v>50</v>
      </c>
      <c r="I2438">
        <v>320100</v>
      </c>
      <c r="J2438" t="s">
        <v>13</v>
      </c>
      <c r="K2438" s="38">
        <v>5</v>
      </c>
      <c r="L2438" s="38">
        <v>169.363</v>
      </c>
      <c r="M2438" s="38">
        <v>846.81700000000001</v>
      </c>
      <c r="N2438" s="38">
        <v>-282.27300000000002</v>
      </c>
      <c r="O2438" s="38">
        <v>67.745000000000005</v>
      </c>
      <c r="P2438" s="38">
        <v>914.56200000000001</v>
      </c>
      <c r="Q2438">
        <v>2024</v>
      </c>
      <c r="R2438">
        <v>1</v>
      </c>
      <c r="S2438">
        <v>0.25000088567055895</v>
      </c>
      <c r="T2438" t="s">
        <v>56</v>
      </c>
      <c r="U2438">
        <v>2101</v>
      </c>
    </row>
    <row r="2439" spans="1:21" x14ac:dyDescent="0.25">
      <c r="A2439">
        <v>6750069428</v>
      </c>
      <c r="B2439" s="37">
        <v>45306</v>
      </c>
      <c r="C2439" t="s">
        <v>45</v>
      </c>
      <c r="D2439" t="s">
        <v>46</v>
      </c>
      <c r="E2439" t="s">
        <v>47</v>
      </c>
      <c r="F2439" t="s">
        <v>63</v>
      </c>
      <c r="G2439" t="s">
        <v>49</v>
      </c>
      <c r="H2439" t="s">
        <v>50</v>
      </c>
      <c r="I2439">
        <v>320023</v>
      </c>
      <c r="J2439" t="s">
        <v>9</v>
      </c>
      <c r="K2439" s="38">
        <v>11</v>
      </c>
      <c r="L2439" s="38">
        <v>176.334</v>
      </c>
      <c r="M2439" s="38">
        <v>1939.67</v>
      </c>
      <c r="N2439" s="38">
        <v>-484.91699999999997</v>
      </c>
      <c r="O2439" s="38">
        <v>155.17400000000001</v>
      </c>
      <c r="P2439" s="38">
        <v>2094.8440000000001</v>
      </c>
      <c r="Q2439">
        <v>2024</v>
      </c>
      <c r="R2439">
        <v>1</v>
      </c>
      <c r="S2439">
        <v>0.19999950507116457</v>
      </c>
      <c r="T2439" t="s">
        <v>56</v>
      </c>
      <c r="U2439">
        <v>2101</v>
      </c>
    </row>
    <row r="2440" spans="1:21" x14ac:dyDescent="0.25">
      <c r="A2440">
        <v>6750069428</v>
      </c>
      <c r="B2440" s="37">
        <v>45306</v>
      </c>
      <c r="C2440" t="s">
        <v>45</v>
      </c>
      <c r="D2440" t="s">
        <v>46</v>
      </c>
      <c r="E2440" t="s">
        <v>47</v>
      </c>
      <c r="F2440" t="s">
        <v>63</v>
      </c>
      <c r="G2440" t="s">
        <v>49</v>
      </c>
      <c r="H2440" t="s">
        <v>50</v>
      </c>
      <c r="I2440">
        <v>323103</v>
      </c>
      <c r="J2440" t="s">
        <v>60</v>
      </c>
      <c r="K2440" s="38">
        <v>4</v>
      </c>
      <c r="L2440" s="38">
        <v>281.01799999999997</v>
      </c>
      <c r="M2440" s="38">
        <v>1124.0719999999999</v>
      </c>
      <c r="N2440" s="38">
        <v>0</v>
      </c>
      <c r="O2440" s="38">
        <v>89.926000000000002</v>
      </c>
      <c r="P2440" s="38">
        <v>1213.998</v>
      </c>
      <c r="Q2440">
        <v>2024</v>
      </c>
      <c r="R2440">
        <v>1</v>
      </c>
      <c r="S2440">
        <v>0</v>
      </c>
      <c r="T2440" t="s">
        <v>52</v>
      </c>
      <c r="U2440">
        <v>2101</v>
      </c>
    </row>
    <row r="2441" spans="1:21" x14ac:dyDescent="0.25">
      <c r="A2441">
        <v>6750069428</v>
      </c>
      <c r="B2441" s="37">
        <v>45306</v>
      </c>
      <c r="C2441" t="s">
        <v>45</v>
      </c>
      <c r="D2441" t="s">
        <v>46</v>
      </c>
      <c r="E2441" t="s">
        <v>47</v>
      </c>
      <c r="F2441" t="s">
        <v>63</v>
      </c>
      <c r="G2441" t="s">
        <v>49</v>
      </c>
      <c r="H2441" t="s">
        <v>50</v>
      </c>
      <c r="I2441">
        <v>320400</v>
      </c>
      <c r="J2441" t="s">
        <v>12</v>
      </c>
      <c r="K2441" s="38">
        <v>6</v>
      </c>
      <c r="L2441" s="38">
        <v>169.364</v>
      </c>
      <c r="M2441" s="38">
        <v>1016.181</v>
      </c>
      <c r="N2441" s="38">
        <v>-338.72699999999998</v>
      </c>
      <c r="O2441" s="38">
        <v>81.293999999999997</v>
      </c>
      <c r="P2441" s="38">
        <v>1097.4749999999999</v>
      </c>
      <c r="Q2441">
        <v>2024</v>
      </c>
      <c r="R2441">
        <v>1</v>
      </c>
      <c r="S2441">
        <v>0.24999944645810682</v>
      </c>
      <c r="T2441" t="s">
        <v>56</v>
      </c>
      <c r="U2441">
        <v>2101</v>
      </c>
    </row>
    <row r="2442" spans="1:21" x14ac:dyDescent="0.25">
      <c r="A2442">
        <v>6750069428</v>
      </c>
      <c r="B2442" s="37">
        <v>45306</v>
      </c>
      <c r="C2442" t="s">
        <v>45</v>
      </c>
      <c r="D2442" t="s">
        <v>46</v>
      </c>
      <c r="E2442" t="s">
        <v>47</v>
      </c>
      <c r="F2442" t="s">
        <v>63</v>
      </c>
      <c r="G2442" t="s">
        <v>49</v>
      </c>
      <c r="H2442" t="s">
        <v>50</v>
      </c>
      <c r="I2442">
        <v>320100</v>
      </c>
      <c r="J2442" t="s">
        <v>13</v>
      </c>
      <c r="K2442" s="38">
        <v>6</v>
      </c>
      <c r="L2442" s="38">
        <v>169.364</v>
      </c>
      <c r="M2442" s="38">
        <v>1016.181</v>
      </c>
      <c r="N2442" s="38">
        <v>-338.72699999999998</v>
      </c>
      <c r="O2442" s="38">
        <v>81.293999999999997</v>
      </c>
      <c r="P2442" s="38">
        <v>1097.4749999999999</v>
      </c>
      <c r="Q2442">
        <v>2024</v>
      </c>
      <c r="R2442">
        <v>1</v>
      </c>
      <c r="S2442">
        <v>0.24999944645810682</v>
      </c>
      <c r="T2442" t="s">
        <v>56</v>
      </c>
      <c r="U2442">
        <v>2101</v>
      </c>
    </row>
    <row r="2443" spans="1:21" x14ac:dyDescent="0.25">
      <c r="A2443">
        <v>6750069429</v>
      </c>
      <c r="B2443" s="37">
        <v>45306</v>
      </c>
      <c r="C2443" t="s">
        <v>45</v>
      </c>
      <c r="D2443" t="s">
        <v>46</v>
      </c>
      <c r="E2443" t="s">
        <v>47</v>
      </c>
      <c r="F2443" t="s">
        <v>115</v>
      </c>
      <c r="G2443" t="s">
        <v>49</v>
      </c>
      <c r="H2443" t="s">
        <v>50</v>
      </c>
      <c r="I2443">
        <v>320022</v>
      </c>
      <c r="J2443" t="s">
        <v>129</v>
      </c>
      <c r="K2443" s="38">
        <v>35</v>
      </c>
      <c r="L2443" s="38">
        <v>229.58199999999999</v>
      </c>
      <c r="M2443" s="38">
        <v>8035.37</v>
      </c>
      <c r="N2443" s="38">
        <v>0</v>
      </c>
      <c r="O2443" s="38">
        <v>642.83000000000004</v>
      </c>
      <c r="P2443" s="38">
        <v>8678.2000000000007</v>
      </c>
      <c r="Q2443">
        <v>2024</v>
      </c>
      <c r="R2443">
        <v>1</v>
      </c>
      <c r="S2443">
        <v>0</v>
      </c>
      <c r="T2443" t="s">
        <v>52</v>
      </c>
      <c r="U2443">
        <v>2101</v>
      </c>
    </row>
    <row r="2444" spans="1:21" x14ac:dyDescent="0.25">
      <c r="A2444">
        <v>6750069429</v>
      </c>
      <c r="B2444" s="37">
        <v>45306</v>
      </c>
      <c r="C2444" t="s">
        <v>45</v>
      </c>
      <c r="D2444" t="s">
        <v>46</v>
      </c>
      <c r="E2444" t="s">
        <v>47</v>
      </c>
      <c r="F2444" t="s">
        <v>115</v>
      </c>
      <c r="G2444" t="s">
        <v>49</v>
      </c>
      <c r="H2444" t="s">
        <v>50</v>
      </c>
      <c r="I2444">
        <v>320117</v>
      </c>
      <c r="J2444" t="s">
        <v>130</v>
      </c>
      <c r="K2444" s="38">
        <v>35</v>
      </c>
      <c r="L2444" s="38">
        <v>229.58199999999999</v>
      </c>
      <c r="M2444" s="38">
        <v>8035.37</v>
      </c>
      <c r="N2444" s="38">
        <v>0</v>
      </c>
      <c r="O2444" s="38">
        <v>642.83000000000004</v>
      </c>
      <c r="P2444" s="38">
        <v>8678.2000000000007</v>
      </c>
      <c r="Q2444">
        <v>2024</v>
      </c>
      <c r="R2444">
        <v>1</v>
      </c>
      <c r="S2444">
        <v>0</v>
      </c>
      <c r="T2444" t="s">
        <v>52</v>
      </c>
      <c r="U2444">
        <v>2101</v>
      </c>
    </row>
    <row r="2445" spans="1:21" x14ac:dyDescent="0.25">
      <c r="A2445">
        <v>6750069429</v>
      </c>
      <c r="B2445" s="37">
        <v>45306</v>
      </c>
      <c r="C2445" t="s">
        <v>45</v>
      </c>
      <c r="D2445" t="s">
        <v>46</v>
      </c>
      <c r="E2445" t="s">
        <v>47</v>
      </c>
      <c r="F2445" t="s">
        <v>115</v>
      </c>
      <c r="G2445" t="s">
        <v>49</v>
      </c>
      <c r="H2445" t="s">
        <v>50</v>
      </c>
      <c r="I2445">
        <v>320400</v>
      </c>
      <c r="J2445" t="s">
        <v>12</v>
      </c>
      <c r="K2445" s="38">
        <v>34</v>
      </c>
      <c r="L2445" s="38">
        <v>225.81800000000001</v>
      </c>
      <c r="M2445" s="38">
        <v>7677.8119999999999</v>
      </c>
      <c r="N2445" s="38">
        <v>0</v>
      </c>
      <c r="O2445" s="38">
        <v>614.22500000000002</v>
      </c>
      <c r="P2445" s="38">
        <v>8292.0370000000003</v>
      </c>
      <c r="Q2445">
        <v>2024</v>
      </c>
      <c r="R2445">
        <v>1</v>
      </c>
      <c r="S2445">
        <v>0</v>
      </c>
      <c r="T2445" t="s">
        <v>52</v>
      </c>
      <c r="U2445">
        <v>2101</v>
      </c>
    </row>
    <row r="2446" spans="1:21" x14ac:dyDescent="0.25">
      <c r="A2446">
        <v>6750069429</v>
      </c>
      <c r="B2446" s="37">
        <v>45306</v>
      </c>
      <c r="C2446" t="s">
        <v>45</v>
      </c>
      <c r="D2446" t="s">
        <v>46</v>
      </c>
      <c r="E2446" t="s">
        <v>47</v>
      </c>
      <c r="F2446" t="s">
        <v>115</v>
      </c>
      <c r="G2446" t="s">
        <v>49</v>
      </c>
      <c r="H2446" t="s">
        <v>50</v>
      </c>
      <c r="I2446">
        <v>320100</v>
      </c>
      <c r="J2446" t="s">
        <v>13</v>
      </c>
      <c r="K2446" s="38">
        <v>35</v>
      </c>
      <c r="L2446" s="38">
        <v>225.81800000000001</v>
      </c>
      <c r="M2446" s="38">
        <v>7903.63</v>
      </c>
      <c r="N2446" s="38">
        <v>0</v>
      </c>
      <c r="O2446" s="38">
        <v>632.29</v>
      </c>
      <c r="P2446" s="38">
        <v>8535.92</v>
      </c>
      <c r="Q2446">
        <v>2024</v>
      </c>
      <c r="R2446">
        <v>1</v>
      </c>
      <c r="S2446">
        <v>0</v>
      </c>
      <c r="T2446" t="s">
        <v>52</v>
      </c>
      <c r="U2446">
        <v>2101</v>
      </c>
    </row>
    <row r="2447" spans="1:21" x14ac:dyDescent="0.25">
      <c r="A2447">
        <v>6750069429</v>
      </c>
      <c r="B2447" s="37">
        <v>45306</v>
      </c>
      <c r="C2447" t="s">
        <v>45</v>
      </c>
      <c r="D2447" t="s">
        <v>46</v>
      </c>
      <c r="E2447" t="s">
        <v>47</v>
      </c>
      <c r="F2447" t="s">
        <v>115</v>
      </c>
      <c r="G2447" t="s">
        <v>49</v>
      </c>
      <c r="H2447" t="s">
        <v>50</v>
      </c>
      <c r="I2447">
        <v>323104</v>
      </c>
      <c r="J2447" t="s">
        <v>131</v>
      </c>
      <c r="K2447" s="38">
        <v>25</v>
      </c>
      <c r="L2447" s="38">
        <v>200.727</v>
      </c>
      <c r="M2447" s="38">
        <v>5018.1750000000002</v>
      </c>
      <c r="N2447" s="38">
        <v>0</v>
      </c>
      <c r="O2447" s="38">
        <v>401.45400000000001</v>
      </c>
      <c r="P2447" s="38">
        <v>5419.6289999999999</v>
      </c>
      <c r="Q2447">
        <v>2024</v>
      </c>
      <c r="R2447">
        <v>1</v>
      </c>
      <c r="S2447">
        <v>0</v>
      </c>
      <c r="T2447" t="s">
        <v>52</v>
      </c>
      <c r="U2447">
        <v>2101</v>
      </c>
    </row>
    <row r="2448" spans="1:21" x14ac:dyDescent="0.25">
      <c r="A2448">
        <v>6750069429</v>
      </c>
      <c r="B2448" s="37">
        <v>45306</v>
      </c>
      <c r="C2448" t="s">
        <v>45</v>
      </c>
      <c r="D2448" t="s">
        <v>46</v>
      </c>
      <c r="E2448" t="s">
        <v>47</v>
      </c>
      <c r="F2448" t="s">
        <v>115</v>
      </c>
      <c r="G2448" t="s">
        <v>49</v>
      </c>
      <c r="H2448" t="s">
        <v>50</v>
      </c>
      <c r="I2448">
        <v>323901</v>
      </c>
      <c r="J2448" t="s">
        <v>132</v>
      </c>
      <c r="K2448" s="38">
        <v>25</v>
      </c>
      <c r="L2448" s="38">
        <v>200.727</v>
      </c>
      <c r="M2448" s="38">
        <v>5018.1750000000002</v>
      </c>
      <c r="N2448" s="38">
        <v>0</v>
      </c>
      <c r="O2448" s="38">
        <v>401.45400000000001</v>
      </c>
      <c r="P2448" s="38">
        <v>5419.6289999999999</v>
      </c>
      <c r="Q2448">
        <v>2024</v>
      </c>
      <c r="R2448">
        <v>1</v>
      </c>
      <c r="S2448">
        <v>0</v>
      </c>
      <c r="T2448" t="s">
        <v>52</v>
      </c>
      <c r="U2448">
        <v>2101</v>
      </c>
    </row>
    <row r="2449" spans="1:21" x14ac:dyDescent="0.25">
      <c r="A2449">
        <v>6750069464</v>
      </c>
      <c r="B2449" s="37">
        <v>45306</v>
      </c>
      <c r="C2449" t="s">
        <v>45</v>
      </c>
      <c r="D2449" t="s">
        <v>97</v>
      </c>
      <c r="E2449" t="s">
        <v>5</v>
      </c>
      <c r="F2449" t="s">
        <v>98</v>
      </c>
      <c r="G2449" t="s">
        <v>49</v>
      </c>
      <c r="H2449" t="s">
        <v>99</v>
      </c>
      <c r="I2449">
        <v>320028</v>
      </c>
      <c r="J2449" t="s">
        <v>11</v>
      </c>
      <c r="K2449" s="38">
        <v>30</v>
      </c>
      <c r="L2449" s="38">
        <v>167.22200000000001</v>
      </c>
      <c r="M2449" s="38">
        <v>5016.66</v>
      </c>
      <c r="N2449" s="38">
        <v>0</v>
      </c>
      <c r="O2449" s="38">
        <v>401.33300000000003</v>
      </c>
      <c r="P2449" s="38">
        <v>5417.9930000000004</v>
      </c>
      <c r="Q2449">
        <v>2024</v>
      </c>
      <c r="R2449">
        <v>1</v>
      </c>
      <c r="S2449">
        <v>0</v>
      </c>
      <c r="T2449" t="s">
        <v>52</v>
      </c>
      <c r="U2449">
        <v>2101</v>
      </c>
    </row>
    <row r="2450" spans="1:21" x14ac:dyDescent="0.25">
      <c r="A2450">
        <v>6750069464</v>
      </c>
      <c r="B2450" s="37">
        <v>45306</v>
      </c>
      <c r="C2450" t="s">
        <v>45</v>
      </c>
      <c r="D2450" t="s">
        <v>97</v>
      </c>
      <c r="E2450" t="s">
        <v>5</v>
      </c>
      <c r="F2450" t="s">
        <v>98</v>
      </c>
      <c r="G2450" t="s">
        <v>49</v>
      </c>
      <c r="H2450" t="s">
        <v>99</v>
      </c>
      <c r="I2450">
        <v>320118</v>
      </c>
      <c r="J2450" t="s">
        <v>57</v>
      </c>
      <c r="K2450" s="38">
        <v>10</v>
      </c>
      <c r="L2450" s="38">
        <v>210.833</v>
      </c>
      <c r="M2450" s="38">
        <v>2108.33</v>
      </c>
      <c r="N2450" s="38">
        <v>0</v>
      </c>
      <c r="O2450" s="38">
        <v>168.666</v>
      </c>
      <c r="P2450" s="38">
        <v>2276.9960000000001</v>
      </c>
      <c r="Q2450">
        <v>2024</v>
      </c>
      <c r="R2450">
        <v>1</v>
      </c>
      <c r="S2450">
        <v>0</v>
      </c>
      <c r="T2450" t="s">
        <v>52</v>
      </c>
      <c r="U2450">
        <v>2101</v>
      </c>
    </row>
    <row r="2451" spans="1:21" x14ac:dyDescent="0.25">
      <c r="A2451">
        <v>6750069464</v>
      </c>
      <c r="B2451" s="37">
        <v>45306</v>
      </c>
      <c r="C2451" t="s">
        <v>45</v>
      </c>
      <c r="D2451" t="s">
        <v>97</v>
      </c>
      <c r="E2451" t="s">
        <v>5</v>
      </c>
      <c r="F2451" t="s">
        <v>98</v>
      </c>
      <c r="G2451" t="s">
        <v>49</v>
      </c>
      <c r="H2451" t="s">
        <v>99</v>
      </c>
      <c r="I2451">
        <v>324003</v>
      </c>
      <c r="J2451" t="s">
        <v>10</v>
      </c>
      <c r="K2451" s="38">
        <v>200</v>
      </c>
      <c r="L2451" s="38">
        <v>366.66699999999997</v>
      </c>
      <c r="M2451" s="38">
        <v>73333.399999999994</v>
      </c>
      <c r="N2451" s="38">
        <v>0</v>
      </c>
      <c r="O2451" s="38">
        <v>5866.6719999999996</v>
      </c>
      <c r="P2451" s="38">
        <v>79200.072</v>
      </c>
      <c r="Q2451">
        <v>2024</v>
      </c>
      <c r="R2451">
        <v>1</v>
      </c>
      <c r="S2451">
        <v>0</v>
      </c>
      <c r="T2451" t="s">
        <v>52</v>
      </c>
      <c r="U2451">
        <v>2101</v>
      </c>
    </row>
    <row r="2452" spans="1:21" x14ac:dyDescent="0.25">
      <c r="A2452">
        <v>6750069465</v>
      </c>
      <c r="B2452" s="37">
        <v>45306</v>
      </c>
      <c r="C2452" t="s">
        <v>45</v>
      </c>
      <c r="D2452" t="s">
        <v>91</v>
      </c>
      <c r="E2452" t="s">
        <v>5</v>
      </c>
      <c r="F2452" t="s">
        <v>92</v>
      </c>
      <c r="G2452" t="s">
        <v>49</v>
      </c>
      <c r="H2452" t="s">
        <v>50</v>
      </c>
      <c r="I2452">
        <v>320028</v>
      </c>
      <c r="J2452" t="s">
        <v>11</v>
      </c>
      <c r="K2452" s="38">
        <v>5</v>
      </c>
      <c r="L2452" s="38">
        <v>133.77799999999999</v>
      </c>
      <c r="M2452" s="38">
        <v>668.88800000000003</v>
      </c>
      <c r="N2452" s="38">
        <v>-167.22200000000001</v>
      </c>
      <c r="O2452" s="38">
        <v>53.511000000000003</v>
      </c>
      <c r="P2452" s="38">
        <v>722.399</v>
      </c>
      <c r="Q2452">
        <v>2024</v>
      </c>
      <c r="R2452">
        <v>1</v>
      </c>
      <c r="S2452">
        <v>0.19999952159519302</v>
      </c>
      <c r="T2452" t="s">
        <v>56</v>
      </c>
      <c r="U2452">
        <v>2101</v>
      </c>
    </row>
    <row r="2453" spans="1:21" x14ac:dyDescent="0.25">
      <c r="A2453">
        <v>6750069465</v>
      </c>
      <c r="B2453" s="37">
        <v>45306</v>
      </c>
      <c r="C2453" t="s">
        <v>45</v>
      </c>
      <c r="D2453" t="s">
        <v>91</v>
      </c>
      <c r="E2453" t="s">
        <v>5</v>
      </c>
      <c r="F2453" t="s">
        <v>92</v>
      </c>
      <c r="G2453" t="s">
        <v>49</v>
      </c>
      <c r="H2453" t="s">
        <v>50</v>
      </c>
      <c r="I2453">
        <v>320023</v>
      </c>
      <c r="J2453" t="s">
        <v>9</v>
      </c>
      <c r="K2453" s="38">
        <v>15</v>
      </c>
      <c r="L2453" s="38">
        <v>176.64</v>
      </c>
      <c r="M2453" s="38">
        <v>2649.6</v>
      </c>
      <c r="N2453" s="38">
        <v>-662.4</v>
      </c>
      <c r="O2453" s="38">
        <v>211.96899999999999</v>
      </c>
      <c r="P2453" s="38">
        <v>2861.569</v>
      </c>
      <c r="Q2453">
        <v>2024</v>
      </c>
      <c r="R2453">
        <v>1</v>
      </c>
      <c r="S2453">
        <v>0.2</v>
      </c>
      <c r="T2453" t="s">
        <v>56</v>
      </c>
      <c r="U2453">
        <v>2101</v>
      </c>
    </row>
    <row r="2454" spans="1:21" x14ac:dyDescent="0.25">
      <c r="A2454">
        <v>6750069465</v>
      </c>
      <c r="B2454" s="37">
        <v>45306</v>
      </c>
      <c r="C2454" t="s">
        <v>45</v>
      </c>
      <c r="D2454" t="s">
        <v>91</v>
      </c>
      <c r="E2454" t="s">
        <v>5</v>
      </c>
      <c r="F2454" t="s">
        <v>92</v>
      </c>
      <c r="G2454" t="s">
        <v>49</v>
      </c>
      <c r="H2454" t="s">
        <v>50</v>
      </c>
      <c r="I2454">
        <v>320118</v>
      </c>
      <c r="J2454" t="s">
        <v>57</v>
      </c>
      <c r="K2454" s="38">
        <v>5</v>
      </c>
      <c r="L2454" s="38">
        <v>210.833</v>
      </c>
      <c r="M2454" s="38">
        <v>1054.165</v>
      </c>
      <c r="N2454" s="38">
        <v>0</v>
      </c>
      <c r="O2454" s="38">
        <v>84.332999999999998</v>
      </c>
      <c r="P2454" s="38">
        <v>1138.498</v>
      </c>
      <c r="Q2454">
        <v>2024</v>
      </c>
      <c r="R2454">
        <v>1</v>
      </c>
      <c r="S2454">
        <v>0</v>
      </c>
      <c r="T2454" t="s">
        <v>52</v>
      </c>
      <c r="U2454">
        <v>2101</v>
      </c>
    </row>
    <row r="2455" spans="1:21" x14ac:dyDescent="0.25">
      <c r="A2455">
        <v>6750069465</v>
      </c>
      <c r="B2455" s="37">
        <v>45306</v>
      </c>
      <c r="C2455" t="s">
        <v>45</v>
      </c>
      <c r="D2455" t="s">
        <v>91</v>
      </c>
      <c r="E2455" t="s">
        <v>5</v>
      </c>
      <c r="F2455" t="s">
        <v>92</v>
      </c>
      <c r="G2455" t="s">
        <v>49</v>
      </c>
      <c r="H2455" t="s">
        <v>50</v>
      </c>
      <c r="I2455">
        <v>324003</v>
      </c>
      <c r="J2455" t="s">
        <v>10</v>
      </c>
      <c r="K2455" s="38">
        <v>3</v>
      </c>
      <c r="L2455" s="38">
        <v>366.66699999999997</v>
      </c>
      <c r="M2455" s="38">
        <v>1100.001</v>
      </c>
      <c r="N2455" s="38">
        <v>0</v>
      </c>
      <c r="O2455" s="38">
        <v>88</v>
      </c>
      <c r="P2455" s="38">
        <v>1188.001</v>
      </c>
      <c r="Q2455">
        <v>2024</v>
      </c>
      <c r="R2455">
        <v>1</v>
      </c>
      <c r="S2455">
        <v>0</v>
      </c>
      <c r="T2455" t="s">
        <v>52</v>
      </c>
      <c r="U2455">
        <v>2101</v>
      </c>
    </row>
    <row r="2456" spans="1:21" x14ac:dyDescent="0.25">
      <c r="A2456">
        <v>6750069465</v>
      </c>
      <c r="B2456" s="37">
        <v>45306</v>
      </c>
      <c r="C2456" t="s">
        <v>45</v>
      </c>
      <c r="D2456" t="s">
        <v>91</v>
      </c>
      <c r="E2456" t="s">
        <v>5</v>
      </c>
      <c r="F2456" t="s">
        <v>92</v>
      </c>
      <c r="G2456" t="s">
        <v>49</v>
      </c>
      <c r="H2456" t="s">
        <v>50</v>
      </c>
      <c r="I2456">
        <v>322000</v>
      </c>
      <c r="J2456" t="s">
        <v>69</v>
      </c>
      <c r="K2456" s="38">
        <v>3</v>
      </c>
      <c r="L2456" s="38">
        <v>281.01799999999997</v>
      </c>
      <c r="M2456" s="38">
        <v>843.05399999999997</v>
      </c>
      <c r="N2456" s="38">
        <v>0</v>
      </c>
      <c r="O2456" s="38">
        <v>67.444000000000003</v>
      </c>
      <c r="P2456" s="38">
        <v>910.49800000000005</v>
      </c>
      <c r="Q2456">
        <v>2024</v>
      </c>
      <c r="R2456">
        <v>1</v>
      </c>
      <c r="S2456">
        <v>0</v>
      </c>
      <c r="T2456" t="s">
        <v>52</v>
      </c>
      <c r="U2456">
        <v>2101</v>
      </c>
    </row>
    <row r="2457" spans="1:21" x14ac:dyDescent="0.25">
      <c r="A2457">
        <v>6750069473</v>
      </c>
      <c r="B2457" s="37">
        <v>45306</v>
      </c>
      <c r="C2457" t="s">
        <v>45</v>
      </c>
      <c r="D2457" t="s">
        <v>74</v>
      </c>
      <c r="E2457" t="s">
        <v>5</v>
      </c>
      <c r="F2457" t="s">
        <v>75</v>
      </c>
      <c r="G2457" t="s">
        <v>49</v>
      </c>
      <c r="H2457" t="s">
        <v>76</v>
      </c>
      <c r="I2457">
        <v>320028</v>
      </c>
      <c r="J2457" t="s">
        <v>11</v>
      </c>
      <c r="K2457" s="38">
        <v>20</v>
      </c>
      <c r="L2457" s="38">
        <v>133.77799999999999</v>
      </c>
      <c r="M2457" s="38">
        <v>2675.5520000000001</v>
      </c>
      <c r="N2457" s="38">
        <v>-668.88800000000003</v>
      </c>
      <c r="O2457" s="38">
        <v>214.04400000000001</v>
      </c>
      <c r="P2457" s="38">
        <v>2889.596</v>
      </c>
      <c r="Q2457">
        <v>2024</v>
      </c>
      <c r="R2457">
        <v>1</v>
      </c>
      <c r="S2457">
        <v>0.19999952159519302</v>
      </c>
      <c r="T2457" t="s">
        <v>56</v>
      </c>
      <c r="U2457">
        <v>2103</v>
      </c>
    </row>
    <row r="2458" spans="1:21" x14ac:dyDescent="0.25">
      <c r="A2458">
        <v>6750069473</v>
      </c>
      <c r="B2458" s="37">
        <v>45306</v>
      </c>
      <c r="C2458" t="s">
        <v>45</v>
      </c>
      <c r="D2458" t="s">
        <v>74</v>
      </c>
      <c r="E2458" t="s">
        <v>5</v>
      </c>
      <c r="F2458" t="s">
        <v>75</v>
      </c>
      <c r="G2458" t="s">
        <v>49</v>
      </c>
      <c r="H2458" t="s">
        <v>76</v>
      </c>
      <c r="I2458">
        <v>320118</v>
      </c>
      <c r="J2458" t="s">
        <v>57</v>
      </c>
      <c r="K2458" s="38">
        <v>5</v>
      </c>
      <c r="L2458" s="38">
        <v>210.833</v>
      </c>
      <c r="M2458" s="38">
        <v>1054.165</v>
      </c>
      <c r="N2458" s="38">
        <v>0</v>
      </c>
      <c r="O2458" s="38">
        <v>84.332999999999998</v>
      </c>
      <c r="P2458" s="38">
        <v>1138.498</v>
      </c>
      <c r="Q2458">
        <v>2024</v>
      </c>
      <c r="R2458">
        <v>1</v>
      </c>
      <c r="S2458">
        <v>0</v>
      </c>
      <c r="T2458" t="s">
        <v>52</v>
      </c>
      <c r="U2458">
        <v>2103</v>
      </c>
    </row>
    <row r="2459" spans="1:21" x14ac:dyDescent="0.25">
      <c r="A2459">
        <v>6750069473</v>
      </c>
      <c r="B2459" s="37">
        <v>45306</v>
      </c>
      <c r="C2459" t="s">
        <v>45</v>
      </c>
      <c r="D2459" t="s">
        <v>74</v>
      </c>
      <c r="E2459" t="s">
        <v>5</v>
      </c>
      <c r="F2459" t="s">
        <v>75</v>
      </c>
      <c r="G2459" t="s">
        <v>49</v>
      </c>
      <c r="H2459" t="s">
        <v>76</v>
      </c>
      <c r="I2459">
        <v>320108</v>
      </c>
      <c r="J2459" t="s">
        <v>73</v>
      </c>
      <c r="K2459" s="38">
        <v>1</v>
      </c>
      <c r="L2459" s="38">
        <v>319.90899999999999</v>
      </c>
      <c r="M2459" s="38">
        <v>319.90899999999999</v>
      </c>
      <c r="N2459" s="38">
        <v>0</v>
      </c>
      <c r="O2459" s="38">
        <v>25.593</v>
      </c>
      <c r="P2459" s="38">
        <v>345.50200000000001</v>
      </c>
      <c r="Q2459">
        <v>2024</v>
      </c>
      <c r="R2459">
        <v>1</v>
      </c>
      <c r="S2459">
        <v>0</v>
      </c>
      <c r="T2459" t="s">
        <v>52</v>
      </c>
      <c r="U2459">
        <v>2103</v>
      </c>
    </row>
    <row r="2460" spans="1:21" x14ac:dyDescent="0.25">
      <c r="A2460">
        <v>6750069473</v>
      </c>
      <c r="B2460" s="37">
        <v>45306</v>
      </c>
      <c r="C2460" t="s">
        <v>45</v>
      </c>
      <c r="D2460" t="s">
        <v>74</v>
      </c>
      <c r="E2460" t="s">
        <v>5</v>
      </c>
      <c r="F2460" t="s">
        <v>75</v>
      </c>
      <c r="G2460" t="s">
        <v>49</v>
      </c>
      <c r="H2460" t="s">
        <v>76</v>
      </c>
      <c r="I2460">
        <v>324003</v>
      </c>
      <c r="J2460" t="s">
        <v>10</v>
      </c>
      <c r="K2460" s="38">
        <v>30</v>
      </c>
      <c r="L2460" s="38">
        <v>366.66699999999997</v>
      </c>
      <c r="M2460" s="38">
        <v>11000.01</v>
      </c>
      <c r="N2460" s="38">
        <v>0</v>
      </c>
      <c r="O2460" s="38">
        <v>880.00099999999998</v>
      </c>
      <c r="P2460" s="38">
        <v>11880.011</v>
      </c>
      <c r="Q2460">
        <v>2024</v>
      </c>
      <c r="R2460">
        <v>1</v>
      </c>
      <c r="S2460">
        <v>0</v>
      </c>
      <c r="T2460" t="s">
        <v>52</v>
      </c>
      <c r="U2460">
        <v>2103</v>
      </c>
    </row>
    <row r="2461" spans="1:21" x14ac:dyDescent="0.25">
      <c r="A2461">
        <v>9075001034</v>
      </c>
      <c r="B2461" s="37">
        <v>45306</v>
      </c>
      <c r="C2461" t="s">
        <v>81</v>
      </c>
      <c r="D2461" t="s">
        <v>139</v>
      </c>
      <c r="E2461" t="s">
        <v>140</v>
      </c>
      <c r="F2461" t="s">
        <v>140</v>
      </c>
      <c r="G2461" t="s">
        <v>49</v>
      </c>
      <c r="H2461" t="s">
        <v>50</v>
      </c>
      <c r="I2461">
        <v>327900</v>
      </c>
      <c r="J2461" t="s">
        <v>158</v>
      </c>
      <c r="K2461" s="38">
        <v>-50</v>
      </c>
      <c r="L2461" s="38">
        <v>141.137</v>
      </c>
      <c r="M2461" s="38">
        <v>-7056.8249999999998</v>
      </c>
      <c r="N2461" s="38">
        <v>2352.2750000000001</v>
      </c>
      <c r="O2461" s="38">
        <v>-564.54600000000005</v>
      </c>
      <c r="P2461" s="38">
        <v>-7621.3710000000001</v>
      </c>
      <c r="Q2461">
        <v>2024</v>
      </c>
      <c r="R2461">
        <v>1</v>
      </c>
      <c r="S2461">
        <v>0.24999933575119898</v>
      </c>
      <c r="T2461" t="s">
        <v>56</v>
      </c>
      <c r="U2461">
        <v>2101</v>
      </c>
    </row>
    <row r="2462" spans="1:21" x14ac:dyDescent="0.25">
      <c r="A2462">
        <v>9075001034</v>
      </c>
      <c r="B2462" s="37">
        <v>45306</v>
      </c>
      <c r="C2462" t="s">
        <v>81</v>
      </c>
      <c r="D2462" t="s">
        <v>139</v>
      </c>
      <c r="E2462" t="s">
        <v>140</v>
      </c>
      <c r="F2462" t="s">
        <v>140</v>
      </c>
      <c r="G2462" t="s">
        <v>49</v>
      </c>
      <c r="H2462" t="s">
        <v>50</v>
      </c>
      <c r="I2462">
        <v>327901</v>
      </c>
      <c r="J2462" t="s">
        <v>175</v>
      </c>
      <c r="K2462" s="38">
        <v>-50</v>
      </c>
      <c r="L2462" s="38">
        <v>141.137</v>
      </c>
      <c r="M2462" s="38">
        <v>-7056.8249999999998</v>
      </c>
      <c r="N2462" s="38">
        <v>2352.2750000000001</v>
      </c>
      <c r="O2462" s="38">
        <v>-564.54600000000005</v>
      </c>
      <c r="P2462" s="38">
        <v>-7621.3710000000001</v>
      </c>
      <c r="Q2462">
        <v>2024</v>
      </c>
      <c r="R2462">
        <v>1</v>
      </c>
      <c r="S2462">
        <v>0.24999933575119898</v>
      </c>
      <c r="T2462" t="s">
        <v>56</v>
      </c>
      <c r="U2462">
        <v>2101</v>
      </c>
    </row>
    <row r="2463" spans="1:21" x14ac:dyDescent="0.25">
      <c r="A2463">
        <v>9075001034</v>
      </c>
      <c r="B2463" s="37">
        <v>45306</v>
      </c>
      <c r="C2463" t="s">
        <v>81</v>
      </c>
      <c r="D2463" t="s">
        <v>139</v>
      </c>
      <c r="E2463" t="s">
        <v>140</v>
      </c>
      <c r="F2463" t="s">
        <v>140</v>
      </c>
      <c r="G2463" t="s">
        <v>49</v>
      </c>
      <c r="H2463" t="s">
        <v>50</v>
      </c>
      <c r="I2463">
        <v>327902</v>
      </c>
      <c r="J2463" t="s">
        <v>159</v>
      </c>
      <c r="K2463" s="38">
        <v>-50</v>
      </c>
      <c r="L2463" s="38">
        <v>141.137</v>
      </c>
      <c r="M2463" s="38">
        <v>-7056.8249999999998</v>
      </c>
      <c r="N2463" s="38">
        <v>2352.2750000000001</v>
      </c>
      <c r="O2463" s="38">
        <v>-564.54600000000005</v>
      </c>
      <c r="P2463" s="38">
        <v>-7621.3710000000001</v>
      </c>
      <c r="Q2463">
        <v>2024</v>
      </c>
      <c r="R2463">
        <v>1</v>
      </c>
      <c r="S2463">
        <v>0.24999933575119898</v>
      </c>
      <c r="T2463" t="s">
        <v>56</v>
      </c>
      <c r="U2463">
        <v>2101</v>
      </c>
    </row>
    <row r="2464" spans="1:21" x14ac:dyDescent="0.25">
      <c r="A2464">
        <v>9075001034</v>
      </c>
      <c r="B2464" s="37">
        <v>45306</v>
      </c>
      <c r="C2464" t="s">
        <v>81</v>
      </c>
      <c r="D2464" t="s">
        <v>139</v>
      </c>
      <c r="E2464" t="s">
        <v>140</v>
      </c>
      <c r="F2464" t="s">
        <v>140</v>
      </c>
      <c r="G2464" t="s">
        <v>49</v>
      </c>
      <c r="H2464" t="s">
        <v>50</v>
      </c>
      <c r="I2464">
        <v>327903</v>
      </c>
      <c r="J2464" t="s">
        <v>160</v>
      </c>
      <c r="K2464" s="38">
        <v>-100</v>
      </c>
      <c r="L2464" s="38">
        <v>141.137</v>
      </c>
      <c r="M2464" s="38">
        <v>-14113.65</v>
      </c>
      <c r="N2464" s="38">
        <v>4704.55</v>
      </c>
      <c r="O2464" s="38">
        <v>-1129.0920000000001</v>
      </c>
      <c r="P2464" s="38">
        <v>-15242.742</v>
      </c>
      <c r="Q2464">
        <v>2024</v>
      </c>
      <c r="R2464">
        <v>1</v>
      </c>
      <c r="S2464">
        <v>0.24999933575119898</v>
      </c>
      <c r="T2464" t="s">
        <v>56</v>
      </c>
      <c r="U2464">
        <v>2101</v>
      </c>
    </row>
    <row r="2465" spans="1:21" x14ac:dyDescent="0.25">
      <c r="A2465">
        <v>9075001035</v>
      </c>
      <c r="B2465" s="37">
        <v>45306</v>
      </c>
      <c r="C2465" t="s">
        <v>81</v>
      </c>
      <c r="D2465" t="s">
        <v>46</v>
      </c>
      <c r="E2465" t="s">
        <v>47</v>
      </c>
      <c r="F2465" t="s">
        <v>105</v>
      </c>
      <c r="G2465" t="s">
        <v>49</v>
      </c>
      <c r="H2465" t="s">
        <v>50</v>
      </c>
      <c r="I2465">
        <v>320028</v>
      </c>
      <c r="J2465" t="s">
        <v>11</v>
      </c>
      <c r="K2465" s="38">
        <v>-5</v>
      </c>
      <c r="L2465" s="38">
        <v>170.208</v>
      </c>
      <c r="M2465" s="38">
        <v>-851.04</v>
      </c>
      <c r="N2465" s="38">
        <v>0</v>
      </c>
      <c r="O2465" s="38">
        <v>-68.082999999999998</v>
      </c>
      <c r="P2465" s="38">
        <v>-919.12300000000005</v>
      </c>
      <c r="Q2465">
        <v>2024</v>
      </c>
      <c r="R2465">
        <v>1</v>
      </c>
      <c r="S2465">
        <v>0</v>
      </c>
      <c r="T2465" t="s">
        <v>52</v>
      </c>
      <c r="U2465">
        <v>2103</v>
      </c>
    </row>
    <row r="2466" spans="1:21" x14ac:dyDescent="0.25">
      <c r="A2466">
        <v>9075001035</v>
      </c>
      <c r="B2466" s="37">
        <v>45306</v>
      </c>
      <c r="C2466" t="s">
        <v>81</v>
      </c>
      <c r="D2466" t="s">
        <v>46</v>
      </c>
      <c r="E2466" t="s">
        <v>47</v>
      </c>
      <c r="F2466" t="s">
        <v>105</v>
      </c>
      <c r="G2466" t="s">
        <v>49</v>
      </c>
      <c r="H2466" t="s">
        <v>50</v>
      </c>
      <c r="I2466">
        <v>320023</v>
      </c>
      <c r="J2466" t="s">
        <v>9</v>
      </c>
      <c r="K2466" s="38">
        <v>-5</v>
      </c>
      <c r="L2466" s="38">
        <v>176.334</v>
      </c>
      <c r="M2466" s="38">
        <v>-881.66800000000001</v>
      </c>
      <c r="N2466" s="38">
        <v>220.417</v>
      </c>
      <c r="O2466" s="38">
        <v>-70.534000000000006</v>
      </c>
      <c r="P2466" s="38">
        <v>-952.202</v>
      </c>
      <c r="Q2466">
        <v>2024</v>
      </c>
      <c r="R2466">
        <v>1</v>
      </c>
      <c r="S2466">
        <v>0.19999963705224724</v>
      </c>
      <c r="T2466" t="s">
        <v>56</v>
      </c>
      <c r="U2466">
        <v>2103</v>
      </c>
    </row>
    <row r="2467" spans="1:21" x14ac:dyDescent="0.25">
      <c r="A2467">
        <v>9075001035</v>
      </c>
      <c r="B2467" s="37">
        <v>45306</v>
      </c>
      <c r="C2467" t="s">
        <v>81</v>
      </c>
      <c r="D2467" t="s">
        <v>46</v>
      </c>
      <c r="E2467" t="s">
        <v>47</v>
      </c>
      <c r="F2467" t="s">
        <v>105</v>
      </c>
      <c r="G2467" t="s">
        <v>49</v>
      </c>
      <c r="H2467" t="s">
        <v>50</v>
      </c>
      <c r="I2467">
        <v>323900</v>
      </c>
      <c r="J2467" t="s">
        <v>64</v>
      </c>
      <c r="K2467" s="38">
        <v>-2</v>
      </c>
      <c r="L2467" s="38">
        <v>196.71299999999999</v>
      </c>
      <c r="M2467" s="38">
        <v>-393.42500000000001</v>
      </c>
      <c r="N2467" s="38">
        <v>168.61099999999999</v>
      </c>
      <c r="O2467" s="38">
        <v>-31.474</v>
      </c>
      <c r="P2467" s="38">
        <v>-424.899</v>
      </c>
      <c r="Q2467">
        <v>2024</v>
      </c>
      <c r="R2467">
        <v>1</v>
      </c>
      <c r="S2467">
        <v>0.29999982207577075</v>
      </c>
      <c r="T2467" t="s">
        <v>56</v>
      </c>
      <c r="U2467">
        <v>2103</v>
      </c>
    </row>
    <row r="2468" spans="1:21" x14ac:dyDescent="0.25">
      <c r="A2468">
        <v>9075001035</v>
      </c>
      <c r="B2468" s="37">
        <v>45306</v>
      </c>
      <c r="C2468" t="s">
        <v>81</v>
      </c>
      <c r="D2468" t="s">
        <v>46</v>
      </c>
      <c r="E2468" t="s">
        <v>47</v>
      </c>
      <c r="F2468" t="s">
        <v>105</v>
      </c>
      <c r="G2468" t="s">
        <v>49</v>
      </c>
      <c r="H2468" t="s">
        <v>50</v>
      </c>
      <c r="I2468">
        <v>323103</v>
      </c>
      <c r="J2468" t="s">
        <v>60</v>
      </c>
      <c r="K2468" s="38">
        <v>-2</v>
      </c>
      <c r="L2468" s="38">
        <v>196.71299999999999</v>
      </c>
      <c r="M2468" s="38">
        <v>-393.42500000000001</v>
      </c>
      <c r="N2468" s="38">
        <v>168.61099999999999</v>
      </c>
      <c r="O2468" s="38">
        <v>-31.474</v>
      </c>
      <c r="P2468" s="38">
        <v>-424.899</v>
      </c>
      <c r="Q2468">
        <v>2024</v>
      </c>
      <c r="R2468">
        <v>1</v>
      </c>
      <c r="S2468">
        <v>0.29999982207577075</v>
      </c>
      <c r="T2468" t="s">
        <v>56</v>
      </c>
      <c r="U2468">
        <v>2103</v>
      </c>
    </row>
    <row r="2469" spans="1:21" x14ac:dyDescent="0.25">
      <c r="A2469">
        <v>9075001036</v>
      </c>
      <c r="B2469" s="37">
        <v>45306</v>
      </c>
      <c r="C2469" t="s">
        <v>81</v>
      </c>
      <c r="D2469" t="s">
        <v>46</v>
      </c>
      <c r="E2469" t="s">
        <v>47</v>
      </c>
      <c r="F2469" t="s">
        <v>104</v>
      </c>
      <c r="G2469" t="s">
        <v>49</v>
      </c>
      <c r="H2469" t="s">
        <v>50</v>
      </c>
      <c r="I2469">
        <v>320028</v>
      </c>
      <c r="J2469" t="s">
        <v>11</v>
      </c>
      <c r="K2469" s="38">
        <v>-23</v>
      </c>
      <c r="L2469" s="38">
        <v>170.208</v>
      </c>
      <c r="M2469" s="38">
        <v>-3914.7840000000001</v>
      </c>
      <c r="N2469" s="38">
        <v>0</v>
      </c>
      <c r="O2469" s="38">
        <v>-313.18200000000002</v>
      </c>
      <c r="P2469" s="38">
        <v>-4227.9660000000003</v>
      </c>
      <c r="Q2469">
        <v>2024</v>
      </c>
      <c r="R2469">
        <v>1</v>
      </c>
      <c r="S2469">
        <v>0</v>
      </c>
      <c r="T2469" t="s">
        <v>52</v>
      </c>
      <c r="U2469">
        <v>2103</v>
      </c>
    </row>
    <row r="2470" spans="1:21" x14ac:dyDescent="0.25">
      <c r="A2470">
        <v>9075001036</v>
      </c>
      <c r="B2470" s="37">
        <v>45306</v>
      </c>
      <c r="C2470" t="s">
        <v>81</v>
      </c>
      <c r="D2470" t="s">
        <v>46</v>
      </c>
      <c r="E2470" t="s">
        <v>47</v>
      </c>
      <c r="F2470" t="s">
        <v>104</v>
      </c>
      <c r="G2470" t="s">
        <v>49</v>
      </c>
      <c r="H2470" t="s">
        <v>50</v>
      </c>
      <c r="I2470">
        <v>320023</v>
      </c>
      <c r="J2470" t="s">
        <v>9</v>
      </c>
      <c r="K2470" s="38">
        <v>-11</v>
      </c>
      <c r="L2470" s="38">
        <v>176.334</v>
      </c>
      <c r="M2470" s="38">
        <v>-1939.67</v>
      </c>
      <c r="N2470" s="38">
        <v>484.91699999999997</v>
      </c>
      <c r="O2470" s="38">
        <v>-155.17400000000001</v>
      </c>
      <c r="P2470" s="38">
        <v>-2094.8440000000001</v>
      </c>
      <c r="Q2470">
        <v>2024</v>
      </c>
      <c r="R2470">
        <v>1</v>
      </c>
      <c r="S2470">
        <v>0.19999950507116457</v>
      </c>
      <c r="T2470" t="s">
        <v>56</v>
      </c>
      <c r="U2470">
        <v>2103</v>
      </c>
    </row>
    <row r="2471" spans="1:21" x14ac:dyDescent="0.25">
      <c r="A2471">
        <v>9075001036</v>
      </c>
      <c r="B2471" s="37">
        <v>45306</v>
      </c>
      <c r="C2471" t="s">
        <v>81</v>
      </c>
      <c r="D2471" t="s">
        <v>46</v>
      </c>
      <c r="E2471" t="s">
        <v>47</v>
      </c>
      <c r="F2471" t="s">
        <v>104</v>
      </c>
      <c r="G2471" t="s">
        <v>49</v>
      </c>
      <c r="H2471" t="s">
        <v>50</v>
      </c>
      <c r="I2471">
        <v>320118</v>
      </c>
      <c r="J2471" t="s">
        <v>57</v>
      </c>
      <c r="K2471" s="38">
        <v>-7</v>
      </c>
      <c r="L2471" s="38">
        <v>220.417</v>
      </c>
      <c r="M2471" s="38">
        <v>-1542.9190000000001</v>
      </c>
      <c r="N2471" s="38">
        <v>0</v>
      </c>
      <c r="O2471" s="38">
        <v>-123.434</v>
      </c>
      <c r="P2471" s="38">
        <v>-1666.3530000000001</v>
      </c>
      <c r="Q2471">
        <v>2024</v>
      </c>
      <c r="R2471">
        <v>1</v>
      </c>
      <c r="S2471">
        <v>0</v>
      </c>
      <c r="T2471" t="s">
        <v>52</v>
      </c>
      <c r="U2471">
        <v>2103</v>
      </c>
    </row>
    <row r="2472" spans="1:21" x14ac:dyDescent="0.25">
      <c r="A2472">
        <v>9075001036</v>
      </c>
      <c r="B2472" s="37">
        <v>45306</v>
      </c>
      <c r="C2472" t="s">
        <v>81</v>
      </c>
      <c r="D2472" t="s">
        <v>46</v>
      </c>
      <c r="E2472" t="s">
        <v>47</v>
      </c>
      <c r="F2472" t="s">
        <v>104</v>
      </c>
      <c r="G2472" t="s">
        <v>49</v>
      </c>
      <c r="H2472" t="s">
        <v>50</v>
      </c>
      <c r="I2472">
        <v>323900</v>
      </c>
      <c r="J2472" t="s">
        <v>64</v>
      </c>
      <c r="K2472" s="38">
        <v>-2</v>
      </c>
      <c r="L2472" s="38">
        <v>196.71299999999999</v>
      </c>
      <c r="M2472" s="38">
        <v>-393.42500000000001</v>
      </c>
      <c r="N2472" s="38">
        <v>168.61099999999999</v>
      </c>
      <c r="O2472" s="38">
        <v>-31.474</v>
      </c>
      <c r="P2472" s="38">
        <v>-424.899</v>
      </c>
      <c r="Q2472">
        <v>2024</v>
      </c>
      <c r="R2472">
        <v>1</v>
      </c>
      <c r="S2472">
        <v>0.29999982207577075</v>
      </c>
      <c r="T2472" t="s">
        <v>56</v>
      </c>
      <c r="U2472">
        <v>2103</v>
      </c>
    </row>
    <row r="2473" spans="1:21" x14ac:dyDescent="0.25">
      <c r="A2473">
        <v>9075001037</v>
      </c>
      <c r="B2473" s="37">
        <v>45306</v>
      </c>
      <c r="C2473" t="s">
        <v>81</v>
      </c>
      <c r="D2473" t="s">
        <v>46</v>
      </c>
      <c r="E2473" t="s">
        <v>47</v>
      </c>
      <c r="F2473" t="s">
        <v>104</v>
      </c>
      <c r="G2473" t="s">
        <v>49</v>
      </c>
      <c r="H2473" t="s">
        <v>50</v>
      </c>
      <c r="I2473">
        <v>320023</v>
      </c>
      <c r="J2473" t="s">
        <v>9</v>
      </c>
      <c r="K2473" s="38">
        <v>-30</v>
      </c>
      <c r="L2473" s="38">
        <v>176.334</v>
      </c>
      <c r="M2473" s="38">
        <v>-5290.0079999999998</v>
      </c>
      <c r="N2473" s="38">
        <v>1322.502</v>
      </c>
      <c r="O2473" s="38">
        <v>-423.20100000000002</v>
      </c>
      <c r="P2473" s="38">
        <v>-5713.2089999999998</v>
      </c>
      <c r="Q2473">
        <v>2024</v>
      </c>
      <c r="R2473">
        <v>1</v>
      </c>
      <c r="S2473">
        <v>0.19999963705224724</v>
      </c>
      <c r="T2473" t="s">
        <v>56</v>
      </c>
      <c r="U2473">
        <v>2103</v>
      </c>
    </row>
    <row r="2474" spans="1:21" x14ac:dyDescent="0.25">
      <c r="A2474">
        <v>9075001037</v>
      </c>
      <c r="B2474" s="37">
        <v>45306</v>
      </c>
      <c r="C2474" t="s">
        <v>81</v>
      </c>
      <c r="D2474" t="s">
        <v>46</v>
      </c>
      <c r="E2474" t="s">
        <v>47</v>
      </c>
      <c r="F2474" t="s">
        <v>104</v>
      </c>
      <c r="G2474" t="s">
        <v>49</v>
      </c>
      <c r="H2474" t="s">
        <v>50</v>
      </c>
      <c r="I2474">
        <v>323900</v>
      </c>
      <c r="J2474" t="s">
        <v>64</v>
      </c>
      <c r="K2474" s="38">
        <v>-10</v>
      </c>
      <c r="L2474" s="38">
        <v>196.71299999999999</v>
      </c>
      <c r="M2474" s="38">
        <v>-1967.126</v>
      </c>
      <c r="N2474" s="38">
        <v>843.05399999999997</v>
      </c>
      <c r="O2474" s="38">
        <v>-157.37</v>
      </c>
      <c r="P2474" s="38">
        <v>-2124.4960000000001</v>
      </c>
      <c r="Q2474">
        <v>2024</v>
      </c>
      <c r="R2474">
        <v>1</v>
      </c>
      <c r="S2474">
        <v>0.29999957298169799</v>
      </c>
      <c r="T2474" t="s">
        <v>56</v>
      </c>
      <c r="U2474">
        <v>2103</v>
      </c>
    </row>
    <row r="2475" spans="1:21" x14ac:dyDescent="0.25">
      <c r="A2475">
        <v>9075001037</v>
      </c>
      <c r="B2475" s="37">
        <v>45306</v>
      </c>
      <c r="C2475" t="s">
        <v>81</v>
      </c>
      <c r="D2475" t="s">
        <v>46</v>
      </c>
      <c r="E2475" t="s">
        <v>47</v>
      </c>
      <c r="F2475" t="s">
        <v>104</v>
      </c>
      <c r="G2475" t="s">
        <v>49</v>
      </c>
      <c r="H2475" t="s">
        <v>50</v>
      </c>
      <c r="I2475">
        <v>323103</v>
      </c>
      <c r="J2475" t="s">
        <v>60</v>
      </c>
      <c r="K2475" s="38">
        <v>-5</v>
      </c>
      <c r="L2475" s="38">
        <v>196.71299999999999</v>
      </c>
      <c r="M2475" s="38">
        <v>-983.56299999999999</v>
      </c>
      <c r="N2475" s="38">
        <v>421.52699999999999</v>
      </c>
      <c r="O2475" s="38">
        <v>-78.685000000000002</v>
      </c>
      <c r="P2475" s="38">
        <v>-1062.248</v>
      </c>
      <c r="Q2475">
        <v>2024</v>
      </c>
      <c r="R2475">
        <v>1</v>
      </c>
      <c r="S2475">
        <v>0.29999957298169799</v>
      </c>
      <c r="T2475" t="s">
        <v>56</v>
      </c>
      <c r="U2475">
        <v>2103</v>
      </c>
    </row>
    <row r="2476" spans="1:21" x14ac:dyDescent="0.25">
      <c r="A2476">
        <v>9075001037</v>
      </c>
      <c r="B2476" s="37">
        <v>45306</v>
      </c>
      <c r="C2476" t="s">
        <v>81</v>
      </c>
      <c r="D2476" t="s">
        <v>46</v>
      </c>
      <c r="E2476" t="s">
        <v>47</v>
      </c>
      <c r="F2476" t="s">
        <v>104</v>
      </c>
      <c r="G2476" t="s">
        <v>49</v>
      </c>
      <c r="H2476" t="s">
        <v>50</v>
      </c>
      <c r="I2476">
        <v>323004</v>
      </c>
      <c r="J2476" t="s">
        <v>61</v>
      </c>
      <c r="K2476" s="38">
        <v>-5</v>
      </c>
      <c r="L2476" s="38">
        <v>196.71299999999999</v>
      </c>
      <c r="M2476" s="38">
        <v>-983.56299999999999</v>
      </c>
      <c r="N2476" s="38">
        <v>421.52699999999999</v>
      </c>
      <c r="O2476" s="38">
        <v>-78.685000000000002</v>
      </c>
      <c r="P2476" s="38">
        <v>-1062.248</v>
      </c>
      <c r="Q2476">
        <v>2024</v>
      </c>
      <c r="R2476">
        <v>1</v>
      </c>
      <c r="S2476">
        <v>0.29999957298169799</v>
      </c>
      <c r="T2476" t="s">
        <v>56</v>
      </c>
      <c r="U2476">
        <v>2103</v>
      </c>
    </row>
    <row r="2477" spans="1:21" x14ac:dyDescent="0.25">
      <c r="A2477">
        <v>9075001037</v>
      </c>
      <c r="B2477" s="37">
        <v>45306</v>
      </c>
      <c r="C2477" t="s">
        <v>81</v>
      </c>
      <c r="D2477" t="s">
        <v>46</v>
      </c>
      <c r="E2477" t="s">
        <v>47</v>
      </c>
      <c r="F2477" t="s">
        <v>104</v>
      </c>
      <c r="G2477" t="s">
        <v>49</v>
      </c>
      <c r="H2477" t="s">
        <v>50</v>
      </c>
      <c r="I2477">
        <v>320020</v>
      </c>
      <c r="J2477" t="s">
        <v>84</v>
      </c>
      <c r="K2477" s="38">
        <v>-20</v>
      </c>
      <c r="L2477" s="38">
        <v>265.77800000000002</v>
      </c>
      <c r="M2477" s="38">
        <v>-5315.5519999999997</v>
      </c>
      <c r="N2477" s="38">
        <v>1328.8879999999999</v>
      </c>
      <c r="O2477" s="38">
        <v>-425.24400000000003</v>
      </c>
      <c r="P2477" s="38">
        <v>-5740.7960000000003</v>
      </c>
      <c r="Q2477">
        <v>2024</v>
      </c>
      <c r="R2477">
        <v>1</v>
      </c>
      <c r="S2477">
        <v>0.19999975919745328</v>
      </c>
      <c r="T2477" t="s">
        <v>56</v>
      </c>
      <c r="U2477">
        <v>2103</v>
      </c>
    </row>
    <row r="2478" spans="1:21" x14ac:dyDescent="0.25">
      <c r="A2478">
        <v>9075001038</v>
      </c>
      <c r="B2478" s="37">
        <v>45306</v>
      </c>
      <c r="C2478" t="s">
        <v>81</v>
      </c>
      <c r="D2478" t="s">
        <v>46</v>
      </c>
      <c r="E2478" t="s">
        <v>47</v>
      </c>
      <c r="F2478" t="s">
        <v>106</v>
      </c>
      <c r="G2478" t="s">
        <v>49</v>
      </c>
      <c r="H2478" t="s">
        <v>50</v>
      </c>
      <c r="I2478">
        <v>320015</v>
      </c>
      <c r="J2478" t="s">
        <v>51</v>
      </c>
      <c r="K2478" s="38">
        <v>-1</v>
      </c>
      <c r="L2478" s="38">
        <v>332.22199999999998</v>
      </c>
      <c r="M2478" s="38">
        <v>-332.22199999999998</v>
      </c>
      <c r="N2478" s="38">
        <v>0</v>
      </c>
      <c r="O2478" s="38">
        <v>-26.577999999999999</v>
      </c>
      <c r="P2478" s="38">
        <v>-358.8</v>
      </c>
      <c r="Q2478">
        <v>2024</v>
      </c>
      <c r="R2478">
        <v>1</v>
      </c>
      <c r="S2478">
        <v>0</v>
      </c>
      <c r="T2478" t="s">
        <v>52</v>
      </c>
      <c r="U2478">
        <v>2103</v>
      </c>
    </row>
    <row r="2479" spans="1:21" x14ac:dyDescent="0.25">
      <c r="A2479">
        <v>9075001038</v>
      </c>
      <c r="B2479" s="37">
        <v>45306</v>
      </c>
      <c r="C2479" t="s">
        <v>81</v>
      </c>
      <c r="D2479" t="s">
        <v>46</v>
      </c>
      <c r="E2479" t="s">
        <v>47</v>
      </c>
      <c r="F2479" t="s">
        <v>106</v>
      </c>
      <c r="G2479" t="s">
        <v>49</v>
      </c>
      <c r="H2479" t="s">
        <v>50</v>
      </c>
      <c r="I2479">
        <v>320107</v>
      </c>
      <c r="J2479" t="s">
        <v>53</v>
      </c>
      <c r="K2479" s="38">
        <v>-1</v>
      </c>
      <c r="L2479" s="38">
        <v>332.22199999999998</v>
      </c>
      <c r="M2479" s="38">
        <v>-332.22199999999998</v>
      </c>
      <c r="N2479" s="38">
        <v>0</v>
      </c>
      <c r="O2479" s="38">
        <v>-26.577999999999999</v>
      </c>
      <c r="P2479" s="38">
        <v>-358.8</v>
      </c>
      <c r="Q2479">
        <v>2024</v>
      </c>
      <c r="R2479">
        <v>1</v>
      </c>
      <c r="S2479">
        <v>0</v>
      </c>
      <c r="T2479" t="s">
        <v>52</v>
      </c>
      <c r="U2479">
        <v>2103</v>
      </c>
    </row>
    <row r="2480" spans="1:21" x14ac:dyDescent="0.25">
      <c r="A2480">
        <v>9075001038</v>
      </c>
      <c r="B2480" s="37">
        <v>45306</v>
      </c>
      <c r="C2480" t="s">
        <v>81</v>
      </c>
      <c r="D2480" t="s">
        <v>46</v>
      </c>
      <c r="E2480" t="s">
        <v>47</v>
      </c>
      <c r="F2480" t="s">
        <v>106</v>
      </c>
      <c r="G2480" t="s">
        <v>49</v>
      </c>
      <c r="H2480" t="s">
        <v>50</v>
      </c>
      <c r="I2480">
        <v>320028</v>
      </c>
      <c r="J2480" t="s">
        <v>11</v>
      </c>
      <c r="K2480" s="38">
        <v>-2</v>
      </c>
      <c r="L2480" s="38">
        <v>170.208</v>
      </c>
      <c r="M2480" s="38">
        <v>-340.416</v>
      </c>
      <c r="N2480" s="38">
        <v>0</v>
      </c>
      <c r="O2480" s="38">
        <v>-27.233000000000001</v>
      </c>
      <c r="P2480" s="38">
        <v>-367.649</v>
      </c>
      <c r="Q2480">
        <v>2024</v>
      </c>
      <c r="R2480">
        <v>1</v>
      </c>
      <c r="S2480">
        <v>0</v>
      </c>
      <c r="T2480" t="s">
        <v>52</v>
      </c>
      <c r="U2480">
        <v>2103</v>
      </c>
    </row>
    <row r="2481" spans="1:21" x14ac:dyDescent="0.25">
      <c r="A2481">
        <v>9075001038</v>
      </c>
      <c r="B2481" s="37">
        <v>45306</v>
      </c>
      <c r="C2481" t="s">
        <v>81</v>
      </c>
      <c r="D2481" t="s">
        <v>46</v>
      </c>
      <c r="E2481" t="s">
        <v>47</v>
      </c>
      <c r="F2481" t="s">
        <v>106</v>
      </c>
      <c r="G2481" t="s">
        <v>49</v>
      </c>
      <c r="H2481" t="s">
        <v>50</v>
      </c>
      <c r="I2481">
        <v>320023</v>
      </c>
      <c r="J2481" t="s">
        <v>9</v>
      </c>
      <c r="K2481" s="38">
        <v>-3</v>
      </c>
      <c r="L2481" s="38">
        <v>176.334</v>
      </c>
      <c r="M2481" s="38">
        <v>-529.00099999999998</v>
      </c>
      <c r="N2481" s="38">
        <v>132.25</v>
      </c>
      <c r="O2481" s="38">
        <v>-42.32</v>
      </c>
      <c r="P2481" s="38">
        <v>-571.32100000000003</v>
      </c>
      <c r="Q2481">
        <v>2024</v>
      </c>
      <c r="R2481">
        <v>1</v>
      </c>
      <c r="S2481">
        <v>0.19999939508689576</v>
      </c>
      <c r="T2481" t="s">
        <v>56</v>
      </c>
      <c r="U2481">
        <v>2103</v>
      </c>
    </row>
    <row r="2482" spans="1:21" x14ac:dyDescent="0.25">
      <c r="A2482">
        <v>9075001038</v>
      </c>
      <c r="B2482" s="37">
        <v>45306</v>
      </c>
      <c r="C2482" t="s">
        <v>81</v>
      </c>
      <c r="D2482" t="s">
        <v>46</v>
      </c>
      <c r="E2482" t="s">
        <v>47</v>
      </c>
      <c r="F2482" t="s">
        <v>106</v>
      </c>
      <c r="G2482" t="s">
        <v>49</v>
      </c>
      <c r="H2482" t="s">
        <v>50</v>
      </c>
      <c r="I2482">
        <v>320118</v>
      </c>
      <c r="J2482" t="s">
        <v>57</v>
      </c>
      <c r="K2482" s="38">
        <v>-5</v>
      </c>
      <c r="L2482" s="38">
        <v>220.417</v>
      </c>
      <c r="M2482" s="38">
        <v>-1102.085</v>
      </c>
      <c r="N2482" s="38">
        <v>0</v>
      </c>
      <c r="O2482" s="38">
        <v>-88.165999999999997</v>
      </c>
      <c r="P2482" s="38">
        <v>-1190.251</v>
      </c>
      <c r="Q2482">
        <v>2024</v>
      </c>
      <c r="R2482">
        <v>1</v>
      </c>
      <c r="S2482">
        <v>0</v>
      </c>
      <c r="T2482" t="s">
        <v>52</v>
      </c>
      <c r="U2482">
        <v>2103</v>
      </c>
    </row>
    <row r="2483" spans="1:21" x14ac:dyDescent="0.25">
      <c r="A2483">
        <v>9075001038</v>
      </c>
      <c r="B2483" s="37">
        <v>45306</v>
      </c>
      <c r="C2483" t="s">
        <v>81</v>
      </c>
      <c r="D2483" t="s">
        <v>46</v>
      </c>
      <c r="E2483" t="s">
        <v>47</v>
      </c>
      <c r="F2483" t="s">
        <v>106</v>
      </c>
      <c r="G2483" t="s">
        <v>49</v>
      </c>
      <c r="H2483" t="s">
        <v>50</v>
      </c>
      <c r="I2483">
        <v>320917</v>
      </c>
      <c r="J2483" t="s">
        <v>54</v>
      </c>
      <c r="K2483" s="38">
        <v>-1</v>
      </c>
      <c r="L2483" s="38">
        <v>332.22199999999998</v>
      </c>
      <c r="M2483" s="38">
        <v>-332.22199999999998</v>
      </c>
      <c r="N2483" s="38">
        <v>0</v>
      </c>
      <c r="O2483" s="38">
        <v>-26.577999999999999</v>
      </c>
      <c r="P2483" s="38">
        <v>-358.8</v>
      </c>
      <c r="Q2483">
        <v>2024</v>
      </c>
      <c r="R2483">
        <v>1</v>
      </c>
      <c r="S2483">
        <v>0</v>
      </c>
      <c r="T2483" t="s">
        <v>52</v>
      </c>
      <c r="U2483">
        <v>2103</v>
      </c>
    </row>
    <row r="2484" spans="1:21" x14ac:dyDescent="0.25">
      <c r="A2484">
        <v>9075001038</v>
      </c>
      <c r="B2484" s="37">
        <v>45306</v>
      </c>
      <c r="C2484" t="s">
        <v>81</v>
      </c>
      <c r="D2484" t="s">
        <v>46</v>
      </c>
      <c r="E2484" t="s">
        <v>47</v>
      </c>
      <c r="F2484" t="s">
        <v>106</v>
      </c>
      <c r="G2484" t="s">
        <v>49</v>
      </c>
      <c r="H2484" t="s">
        <v>50</v>
      </c>
      <c r="I2484">
        <v>323900</v>
      </c>
      <c r="J2484" t="s">
        <v>64</v>
      </c>
      <c r="K2484" s="38">
        <v>-4</v>
      </c>
      <c r="L2484" s="38">
        <v>196.71299999999999</v>
      </c>
      <c r="M2484" s="38">
        <v>-786.85</v>
      </c>
      <c r="N2484" s="38">
        <v>337.22199999999998</v>
      </c>
      <c r="O2484" s="38">
        <v>-62.948</v>
      </c>
      <c r="P2484" s="38">
        <v>-849.798</v>
      </c>
      <c r="Q2484">
        <v>2024</v>
      </c>
      <c r="R2484">
        <v>1</v>
      </c>
      <c r="S2484">
        <v>0.29999982207577075</v>
      </c>
      <c r="T2484" t="s">
        <v>56</v>
      </c>
      <c r="U2484">
        <v>2103</v>
      </c>
    </row>
    <row r="2485" spans="1:21" x14ac:dyDescent="0.25">
      <c r="A2485">
        <v>9075001038</v>
      </c>
      <c r="B2485" s="37">
        <v>45306</v>
      </c>
      <c r="C2485" t="s">
        <v>81</v>
      </c>
      <c r="D2485" t="s">
        <v>46</v>
      </c>
      <c r="E2485" t="s">
        <v>47</v>
      </c>
      <c r="F2485" t="s">
        <v>106</v>
      </c>
      <c r="G2485" t="s">
        <v>49</v>
      </c>
      <c r="H2485" t="s">
        <v>50</v>
      </c>
      <c r="I2485">
        <v>323103</v>
      </c>
      <c r="J2485" t="s">
        <v>60</v>
      </c>
      <c r="K2485" s="38">
        <v>-3</v>
      </c>
      <c r="L2485" s="38">
        <v>196.71299999999999</v>
      </c>
      <c r="M2485" s="38">
        <v>-590.13800000000003</v>
      </c>
      <c r="N2485" s="38">
        <v>252.916</v>
      </c>
      <c r="O2485" s="38">
        <v>-47.210999999999999</v>
      </c>
      <c r="P2485" s="38">
        <v>-637.34900000000005</v>
      </c>
      <c r="Q2485">
        <v>2024</v>
      </c>
      <c r="R2485">
        <v>1</v>
      </c>
      <c r="S2485">
        <v>0.29999940691888433</v>
      </c>
      <c r="T2485" t="s">
        <v>56</v>
      </c>
      <c r="U2485">
        <v>2103</v>
      </c>
    </row>
    <row r="2486" spans="1:21" x14ac:dyDescent="0.25">
      <c r="A2486">
        <v>9075001038</v>
      </c>
      <c r="B2486" s="37">
        <v>45306</v>
      </c>
      <c r="C2486" t="s">
        <v>81</v>
      </c>
      <c r="D2486" t="s">
        <v>46</v>
      </c>
      <c r="E2486" t="s">
        <v>47</v>
      </c>
      <c r="F2486" t="s">
        <v>106</v>
      </c>
      <c r="G2486" t="s">
        <v>49</v>
      </c>
      <c r="H2486" t="s">
        <v>50</v>
      </c>
      <c r="I2486">
        <v>323004</v>
      </c>
      <c r="J2486" t="s">
        <v>61</v>
      </c>
      <c r="K2486" s="38">
        <v>-4</v>
      </c>
      <c r="L2486" s="38">
        <v>196.71299999999999</v>
      </c>
      <c r="M2486" s="38">
        <v>-786.85</v>
      </c>
      <c r="N2486" s="38">
        <v>337.22199999999998</v>
      </c>
      <c r="O2486" s="38">
        <v>-62.948</v>
      </c>
      <c r="P2486" s="38">
        <v>-849.798</v>
      </c>
      <c r="Q2486">
        <v>2024</v>
      </c>
      <c r="R2486">
        <v>1</v>
      </c>
      <c r="S2486">
        <v>0.29999982207577075</v>
      </c>
      <c r="T2486" t="s">
        <v>56</v>
      </c>
      <c r="U2486">
        <v>2103</v>
      </c>
    </row>
    <row r="2487" spans="1:21" x14ac:dyDescent="0.25">
      <c r="A2487">
        <v>6750069423</v>
      </c>
      <c r="B2487" s="37">
        <v>45304</v>
      </c>
      <c r="C2487" t="s">
        <v>45</v>
      </c>
      <c r="D2487" t="s">
        <v>139</v>
      </c>
      <c r="E2487" t="s">
        <v>140</v>
      </c>
      <c r="F2487" t="s">
        <v>140</v>
      </c>
      <c r="G2487" t="s">
        <v>49</v>
      </c>
      <c r="H2487" t="s">
        <v>50</v>
      </c>
      <c r="I2487">
        <v>327900</v>
      </c>
      <c r="J2487" t="s">
        <v>158</v>
      </c>
      <c r="K2487" s="38">
        <v>50</v>
      </c>
      <c r="L2487" s="38">
        <v>141.137</v>
      </c>
      <c r="M2487" s="38">
        <v>7056.8249999999998</v>
      </c>
      <c r="N2487" s="38">
        <v>-2352.2750000000001</v>
      </c>
      <c r="O2487" s="38">
        <v>564.54600000000005</v>
      </c>
      <c r="P2487" s="38">
        <v>7621.3710000000001</v>
      </c>
      <c r="Q2487">
        <v>2024</v>
      </c>
      <c r="R2487">
        <v>1</v>
      </c>
      <c r="S2487">
        <v>0.24999933575119898</v>
      </c>
      <c r="T2487" t="s">
        <v>56</v>
      </c>
      <c r="U2487">
        <v>2101</v>
      </c>
    </row>
    <row r="2488" spans="1:21" x14ac:dyDescent="0.25">
      <c r="A2488">
        <v>6750069423</v>
      </c>
      <c r="B2488" s="37">
        <v>45304</v>
      </c>
      <c r="C2488" t="s">
        <v>45</v>
      </c>
      <c r="D2488" t="s">
        <v>139</v>
      </c>
      <c r="E2488" t="s">
        <v>140</v>
      </c>
      <c r="F2488" t="s">
        <v>140</v>
      </c>
      <c r="G2488" t="s">
        <v>49</v>
      </c>
      <c r="H2488" t="s">
        <v>50</v>
      </c>
      <c r="I2488">
        <v>327901</v>
      </c>
      <c r="J2488" t="s">
        <v>175</v>
      </c>
      <c r="K2488" s="38">
        <v>50</v>
      </c>
      <c r="L2488" s="38">
        <v>141.137</v>
      </c>
      <c r="M2488" s="38">
        <v>7056.8249999999998</v>
      </c>
      <c r="N2488" s="38">
        <v>-2352.2750000000001</v>
      </c>
      <c r="O2488" s="38">
        <v>564.54600000000005</v>
      </c>
      <c r="P2488" s="38">
        <v>7621.3710000000001</v>
      </c>
      <c r="Q2488">
        <v>2024</v>
      </c>
      <c r="R2488">
        <v>1</v>
      </c>
      <c r="S2488">
        <v>0.24999933575119898</v>
      </c>
      <c r="T2488" t="s">
        <v>56</v>
      </c>
      <c r="U2488">
        <v>2101</v>
      </c>
    </row>
    <row r="2489" spans="1:21" x14ac:dyDescent="0.25">
      <c r="A2489">
        <v>6750069423</v>
      </c>
      <c r="B2489" s="37">
        <v>45304</v>
      </c>
      <c r="C2489" t="s">
        <v>45</v>
      </c>
      <c r="D2489" t="s">
        <v>139</v>
      </c>
      <c r="E2489" t="s">
        <v>140</v>
      </c>
      <c r="F2489" t="s">
        <v>140</v>
      </c>
      <c r="G2489" t="s">
        <v>49</v>
      </c>
      <c r="H2489" t="s">
        <v>50</v>
      </c>
      <c r="I2489">
        <v>327902</v>
      </c>
      <c r="J2489" t="s">
        <v>159</v>
      </c>
      <c r="K2489" s="38">
        <v>100</v>
      </c>
      <c r="L2489" s="38">
        <v>141.137</v>
      </c>
      <c r="M2489" s="38">
        <v>14113.65</v>
      </c>
      <c r="N2489" s="38">
        <v>-4704.55</v>
      </c>
      <c r="O2489" s="38">
        <v>1129.0920000000001</v>
      </c>
      <c r="P2489" s="38">
        <v>15242.742</v>
      </c>
      <c r="Q2489">
        <v>2024</v>
      </c>
      <c r="R2489">
        <v>1</v>
      </c>
      <c r="S2489">
        <v>0.24999933575119898</v>
      </c>
      <c r="T2489" t="s">
        <v>56</v>
      </c>
      <c r="U2489">
        <v>2101</v>
      </c>
    </row>
    <row r="2490" spans="1:21" x14ac:dyDescent="0.25">
      <c r="A2490">
        <v>6750069423</v>
      </c>
      <c r="B2490" s="37">
        <v>45304</v>
      </c>
      <c r="C2490" t="s">
        <v>45</v>
      </c>
      <c r="D2490" t="s">
        <v>139</v>
      </c>
      <c r="E2490" t="s">
        <v>140</v>
      </c>
      <c r="F2490" t="s">
        <v>140</v>
      </c>
      <c r="G2490" t="s">
        <v>49</v>
      </c>
      <c r="H2490" t="s">
        <v>50</v>
      </c>
      <c r="I2490">
        <v>327903</v>
      </c>
      <c r="J2490" t="s">
        <v>160</v>
      </c>
      <c r="K2490" s="38">
        <v>50</v>
      </c>
      <c r="L2490" s="38">
        <v>141.137</v>
      </c>
      <c r="M2490" s="38">
        <v>7056.8249999999998</v>
      </c>
      <c r="N2490" s="38">
        <v>-2352.2750000000001</v>
      </c>
      <c r="O2490" s="38">
        <v>564.54600000000005</v>
      </c>
      <c r="P2490" s="38">
        <v>7621.3710000000001</v>
      </c>
      <c r="Q2490">
        <v>2024</v>
      </c>
      <c r="R2490">
        <v>1</v>
      </c>
      <c r="S2490">
        <v>0.24999933575119898</v>
      </c>
      <c r="T2490" t="s">
        <v>56</v>
      </c>
      <c r="U2490">
        <v>2101</v>
      </c>
    </row>
    <row r="2491" spans="1:21" x14ac:dyDescent="0.25">
      <c r="A2491">
        <v>6750069474</v>
      </c>
      <c r="B2491" s="37">
        <v>45307</v>
      </c>
      <c r="C2491" t="s">
        <v>45</v>
      </c>
      <c r="D2491" t="s">
        <v>46</v>
      </c>
      <c r="E2491" t="s">
        <v>47</v>
      </c>
      <c r="F2491" t="s">
        <v>105</v>
      </c>
      <c r="G2491" t="s">
        <v>49</v>
      </c>
      <c r="H2491" t="s">
        <v>50</v>
      </c>
      <c r="I2491">
        <v>320028</v>
      </c>
      <c r="J2491" t="s">
        <v>11</v>
      </c>
      <c r="K2491" s="38">
        <v>5</v>
      </c>
      <c r="L2491" s="38">
        <v>170.208</v>
      </c>
      <c r="M2491" s="38">
        <v>851.04</v>
      </c>
      <c r="N2491" s="38">
        <v>0</v>
      </c>
      <c r="O2491" s="38">
        <v>68.082999999999998</v>
      </c>
      <c r="P2491" s="38">
        <v>919.12300000000005</v>
      </c>
      <c r="Q2491">
        <v>2024</v>
      </c>
      <c r="R2491">
        <v>1</v>
      </c>
      <c r="S2491">
        <v>0</v>
      </c>
      <c r="T2491" t="s">
        <v>52</v>
      </c>
      <c r="U2491">
        <v>2103</v>
      </c>
    </row>
    <row r="2492" spans="1:21" x14ac:dyDescent="0.25">
      <c r="A2492">
        <v>6750069474</v>
      </c>
      <c r="B2492" s="37">
        <v>45307</v>
      </c>
      <c r="C2492" t="s">
        <v>45</v>
      </c>
      <c r="D2492" t="s">
        <v>46</v>
      </c>
      <c r="E2492" t="s">
        <v>47</v>
      </c>
      <c r="F2492" t="s">
        <v>105</v>
      </c>
      <c r="G2492" t="s">
        <v>49</v>
      </c>
      <c r="H2492" t="s">
        <v>50</v>
      </c>
      <c r="I2492">
        <v>320023</v>
      </c>
      <c r="J2492" t="s">
        <v>9</v>
      </c>
      <c r="K2492" s="38">
        <v>5</v>
      </c>
      <c r="L2492" s="38">
        <v>176.334</v>
      </c>
      <c r="M2492" s="38">
        <v>881.66800000000001</v>
      </c>
      <c r="N2492" s="38">
        <v>-220.417</v>
      </c>
      <c r="O2492" s="38">
        <v>70.534000000000006</v>
      </c>
      <c r="P2492" s="38">
        <v>952.202</v>
      </c>
      <c r="Q2492">
        <v>2024</v>
      </c>
      <c r="R2492">
        <v>1</v>
      </c>
      <c r="S2492">
        <v>0.19999963705224724</v>
      </c>
      <c r="T2492" t="s">
        <v>56</v>
      </c>
      <c r="U2492">
        <v>2103</v>
      </c>
    </row>
    <row r="2493" spans="1:21" x14ac:dyDescent="0.25">
      <c r="A2493">
        <v>6750069474</v>
      </c>
      <c r="B2493" s="37">
        <v>45307</v>
      </c>
      <c r="C2493" t="s">
        <v>45</v>
      </c>
      <c r="D2493" t="s">
        <v>46</v>
      </c>
      <c r="E2493" t="s">
        <v>47</v>
      </c>
      <c r="F2493" t="s">
        <v>105</v>
      </c>
      <c r="G2493" t="s">
        <v>49</v>
      </c>
      <c r="H2493" t="s">
        <v>50</v>
      </c>
      <c r="I2493">
        <v>323103</v>
      </c>
      <c r="J2493" t="s">
        <v>60</v>
      </c>
      <c r="K2493" s="38">
        <v>2</v>
      </c>
      <c r="L2493" s="38">
        <v>196.71299999999999</v>
      </c>
      <c r="M2493" s="38">
        <v>393.42500000000001</v>
      </c>
      <c r="N2493" s="38">
        <v>-168.61099999999999</v>
      </c>
      <c r="O2493" s="38">
        <v>31.474</v>
      </c>
      <c r="P2493" s="38">
        <v>424.899</v>
      </c>
      <c r="Q2493">
        <v>2024</v>
      </c>
      <c r="R2493">
        <v>1</v>
      </c>
      <c r="S2493">
        <v>0.29999982207577075</v>
      </c>
      <c r="T2493" t="s">
        <v>56</v>
      </c>
      <c r="U2493">
        <v>2103</v>
      </c>
    </row>
    <row r="2494" spans="1:21" x14ac:dyDescent="0.25">
      <c r="A2494">
        <v>6750069475</v>
      </c>
      <c r="B2494" s="37">
        <v>45307</v>
      </c>
      <c r="C2494" t="s">
        <v>45</v>
      </c>
      <c r="D2494" t="s">
        <v>46</v>
      </c>
      <c r="E2494" t="s">
        <v>47</v>
      </c>
      <c r="F2494" t="s">
        <v>104</v>
      </c>
      <c r="G2494" t="s">
        <v>49</v>
      </c>
      <c r="H2494" t="s">
        <v>50</v>
      </c>
      <c r="I2494">
        <v>320028</v>
      </c>
      <c r="J2494" t="s">
        <v>11</v>
      </c>
      <c r="K2494" s="38">
        <v>23</v>
      </c>
      <c r="L2494" s="38">
        <v>170.208</v>
      </c>
      <c r="M2494" s="38">
        <v>3914.7840000000001</v>
      </c>
      <c r="N2494" s="38">
        <v>0</v>
      </c>
      <c r="O2494" s="38">
        <v>313.18200000000002</v>
      </c>
      <c r="P2494" s="38">
        <v>4227.9660000000003</v>
      </c>
      <c r="Q2494">
        <v>2024</v>
      </c>
      <c r="R2494">
        <v>1</v>
      </c>
      <c r="S2494">
        <v>0</v>
      </c>
      <c r="T2494" t="s">
        <v>52</v>
      </c>
      <c r="U2494">
        <v>2103</v>
      </c>
    </row>
    <row r="2495" spans="1:21" x14ac:dyDescent="0.25">
      <c r="A2495">
        <v>6750069475</v>
      </c>
      <c r="B2495" s="37">
        <v>45307</v>
      </c>
      <c r="C2495" t="s">
        <v>45</v>
      </c>
      <c r="D2495" t="s">
        <v>46</v>
      </c>
      <c r="E2495" t="s">
        <v>47</v>
      </c>
      <c r="F2495" t="s">
        <v>104</v>
      </c>
      <c r="G2495" t="s">
        <v>49</v>
      </c>
      <c r="H2495" t="s">
        <v>50</v>
      </c>
      <c r="I2495">
        <v>320023</v>
      </c>
      <c r="J2495" t="s">
        <v>9</v>
      </c>
      <c r="K2495" s="38">
        <v>11</v>
      </c>
      <c r="L2495" s="38">
        <v>176.334</v>
      </c>
      <c r="M2495" s="38">
        <v>1939.67</v>
      </c>
      <c r="N2495" s="38">
        <v>-484.91699999999997</v>
      </c>
      <c r="O2495" s="38">
        <v>155.17400000000001</v>
      </c>
      <c r="P2495" s="38">
        <v>2094.8440000000001</v>
      </c>
      <c r="Q2495">
        <v>2024</v>
      </c>
      <c r="R2495">
        <v>1</v>
      </c>
      <c r="S2495">
        <v>0.19999950507116457</v>
      </c>
      <c r="T2495" t="s">
        <v>56</v>
      </c>
      <c r="U2495">
        <v>2103</v>
      </c>
    </row>
    <row r="2496" spans="1:21" x14ac:dyDescent="0.25">
      <c r="A2496">
        <v>6750069475</v>
      </c>
      <c r="B2496" s="37">
        <v>45307</v>
      </c>
      <c r="C2496" t="s">
        <v>45</v>
      </c>
      <c r="D2496" t="s">
        <v>46</v>
      </c>
      <c r="E2496" t="s">
        <v>47</v>
      </c>
      <c r="F2496" t="s">
        <v>104</v>
      </c>
      <c r="G2496" t="s">
        <v>49</v>
      </c>
      <c r="H2496" t="s">
        <v>50</v>
      </c>
      <c r="I2496">
        <v>320118</v>
      </c>
      <c r="J2496" t="s">
        <v>57</v>
      </c>
      <c r="K2496" s="38">
        <v>7</v>
      </c>
      <c r="L2496" s="38">
        <v>220.417</v>
      </c>
      <c r="M2496" s="38">
        <v>1542.9190000000001</v>
      </c>
      <c r="N2496" s="38">
        <v>0</v>
      </c>
      <c r="O2496" s="38">
        <v>123.434</v>
      </c>
      <c r="P2496" s="38">
        <v>1666.3530000000001</v>
      </c>
      <c r="Q2496">
        <v>2024</v>
      </c>
      <c r="R2496">
        <v>1</v>
      </c>
      <c r="S2496">
        <v>0</v>
      </c>
      <c r="T2496" t="s">
        <v>52</v>
      </c>
      <c r="U2496">
        <v>2103</v>
      </c>
    </row>
    <row r="2497" spans="1:21" x14ac:dyDescent="0.25">
      <c r="A2497">
        <v>6750069476</v>
      </c>
      <c r="B2497" s="37">
        <v>45307</v>
      </c>
      <c r="C2497" t="s">
        <v>45</v>
      </c>
      <c r="D2497" t="s">
        <v>46</v>
      </c>
      <c r="E2497" t="s">
        <v>47</v>
      </c>
      <c r="F2497" t="s">
        <v>104</v>
      </c>
      <c r="G2497" t="s">
        <v>49</v>
      </c>
      <c r="H2497" t="s">
        <v>50</v>
      </c>
      <c r="I2497">
        <v>320023</v>
      </c>
      <c r="J2497" t="s">
        <v>9</v>
      </c>
      <c r="K2497" s="38">
        <v>30</v>
      </c>
      <c r="L2497" s="38">
        <v>176.334</v>
      </c>
      <c r="M2497" s="38">
        <v>5290.0079999999998</v>
      </c>
      <c r="N2497" s="38">
        <v>-1322.502</v>
      </c>
      <c r="O2497" s="38">
        <v>423.20100000000002</v>
      </c>
      <c r="P2497" s="38">
        <v>5713.2089999999998</v>
      </c>
      <c r="Q2497">
        <v>2024</v>
      </c>
      <c r="R2497">
        <v>1</v>
      </c>
      <c r="S2497">
        <v>0.19999963705224724</v>
      </c>
      <c r="T2497" t="s">
        <v>56</v>
      </c>
      <c r="U2497">
        <v>2103</v>
      </c>
    </row>
    <row r="2498" spans="1:21" x14ac:dyDescent="0.25">
      <c r="A2498">
        <v>6750069476</v>
      </c>
      <c r="B2498" s="37">
        <v>45307</v>
      </c>
      <c r="C2498" t="s">
        <v>45</v>
      </c>
      <c r="D2498" t="s">
        <v>46</v>
      </c>
      <c r="E2498" t="s">
        <v>47</v>
      </c>
      <c r="F2498" t="s">
        <v>104</v>
      </c>
      <c r="G2498" t="s">
        <v>49</v>
      </c>
      <c r="H2498" t="s">
        <v>50</v>
      </c>
      <c r="I2498">
        <v>323103</v>
      </c>
      <c r="J2498" t="s">
        <v>60</v>
      </c>
      <c r="K2498" s="38">
        <v>5</v>
      </c>
      <c r="L2498" s="38">
        <v>196.71299999999999</v>
      </c>
      <c r="M2498" s="38">
        <v>983.56299999999999</v>
      </c>
      <c r="N2498" s="38">
        <v>-421.52699999999999</v>
      </c>
      <c r="O2498" s="38">
        <v>78.685000000000002</v>
      </c>
      <c r="P2498" s="38">
        <v>1062.248</v>
      </c>
      <c r="Q2498">
        <v>2024</v>
      </c>
      <c r="R2498">
        <v>1</v>
      </c>
      <c r="S2498">
        <v>0.29999957298169799</v>
      </c>
      <c r="T2498" t="s">
        <v>56</v>
      </c>
      <c r="U2498">
        <v>2103</v>
      </c>
    </row>
    <row r="2499" spans="1:21" x14ac:dyDescent="0.25">
      <c r="A2499">
        <v>6750069476</v>
      </c>
      <c r="B2499" s="37">
        <v>45307</v>
      </c>
      <c r="C2499" t="s">
        <v>45</v>
      </c>
      <c r="D2499" t="s">
        <v>46</v>
      </c>
      <c r="E2499" t="s">
        <v>47</v>
      </c>
      <c r="F2499" t="s">
        <v>104</v>
      </c>
      <c r="G2499" t="s">
        <v>49</v>
      </c>
      <c r="H2499" t="s">
        <v>50</v>
      </c>
      <c r="I2499">
        <v>323004</v>
      </c>
      <c r="J2499" t="s">
        <v>61</v>
      </c>
      <c r="K2499" s="38">
        <v>5</v>
      </c>
      <c r="L2499" s="38">
        <v>196.71299999999999</v>
      </c>
      <c r="M2499" s="38">
        <v>983.56299999999999</v>
      </c>
      <c r="N2499" s="38">
        <v>-421.52699999999999</v>
      </c>
      <c r="O2499" s="38">
        <v>78.685000000000002</v>
      </c>
      <c r="P2499" s="38">
        <v>1062.248</v>
      </c>
      <c r="Q2499">
        <v>2024</v>
      </c>
      <c r="R2499">
        <v>1</v>
      </c>
      <c r="S2499">
        <v>0.29999957298169799</v>
      </c>
      <c r="T2499" t="s">
        <v>56</v>
      </c>
      <c r="U2499">
        <v>2103</v>
      </c>
    </row>
    <row r="2500" spans="1:21" x14ac:dyDescent="0.25">
      <c r="A2500">
        <v>6750069476</v>
      </c>
      <c r="B2500" s="37">
        <v>45307</v>
      </c>
      <c r="C2500" t="s">
        <v>45</v>
      </c>
      <c r="D2500" t="s">
        <v>46</v>
      </c>
      <c r="E2500" t="s">
        <v>47</v>
      </c>
      <c r="F2500" t="s">
        <v>104</v>
      </c>
      <c r="G2500" t="s">
        <v>49</v>
      </c>
      <c r="H2500" t="s">
        <v>50</v>
      </c>
      <c r="I2500">
        <v>320020</v>
      </c>
      <c r="J2500" t="s">
        <v>84</v>
      </c>
      <c r="K2500" s="38">
        <v>20</v>
      </c>
      <c r="L2500" s="38">
        <v>265.77800000000002</v>
      </c>
      <c r="M2500" s="38">
        <v>5315.5519999999997</v>
      </c>
      <c r="N2500" s="38">
        <v>-1328.8879999999999</v>
      </c>
      <c r="O2500" s="38">
        <v>425.24400000000003</v>
      </c>
      <c r="P2500" s="38">
        <v>5740.7960000000003</v>
      </c>
      <c r="Q2500">
        <v>2024</v>
      </c>
      <c r="R2500">
        <v>1</v>
      </c>
      <c r="S2500">
        <v>0.19999975919745328</v>
      </c>
      <c r="T2500" t="s">
        <v>56</v>
      </c>
      <c r="U2500">
        <v>2103</v>
      </c>
    </row>
    <row r="2501" spans="1:21" x14ac:dyDescent="0.25">
      <c r="A2501">
        <v>6750069477</v>
      </c>
      <c r="B2501" s="37">
        <v>45307</v>
      </c>
      <c r="C2501" t="s">
        <v>45</v>
      </c>
      <c r="D2501" t="s">
        <v>46</v>
      </c>
      <c r="E2501" t="s">
        <v>47</v>
      </c>
      <c r="F2501" t="s">
        <v>106</v>
      </c>
      <c r="G2501" t="s">
        <v>49</v>
      </c>
      <c r="H2501" t="s">
        <v>50</v>
      </c>
      <c r="I2501">
        <v>320015</v>
      </c>
      <c r="J2501" t="s">
        <v>51</v>
      </c>
      <c r="K2501" s="38">
        <v>1</v>
      </c>
      <c r="L2501" s="38">
        <v>332.22199999999998</v>
      </c>
      <c r="M2501" s="38">
        <v>332.22199999999998</v>
      </c>
      <c r="N2501" s="38">
        <v>0</v>
      </c>
      <c r="O2501" s="38">
        <v>26.577999999999999</v>
      </c>
      <c r="P2501" s="38">
        <v>358.8</v>
      </c>
      <c r="Q2501">
        <v>2024</v>
      </c>
      <c r="R2501">
        <v>1</v>
      </c>
      <c r="S2501">
        <v>0</v>
      </c>
      <c r="T2501" t="s">
        <v>52</v>
      </c>
      <c r="U2501">
        <v>2103</v>
      </c>
    </row>
    <row r="2502" spans="1:21" x14ac:dyDescent="0.25">
      <c r="A2502">
        <v>6750069477</v>
      </c>
      <c r="B2502" s="37">
        <v>45307</v>
      </c>
      <c r="C2502" t="s">
        <v>45</v>
      </c>
      <c r="D2502" t="s">
        <v>46</v>
      </c>
      <c r="E2502" t="s">
        <v>47</v>
      </c>
      <c r="F2502" t="s">
        <v>106</v>
      </c>
      <c r="G2502" t="s">
        <v>49</v>
      </c>
      <c r="H2502" t="s">
        <v>50</v>
      </c>
      <c r="I2502">
        <v>320107</v>
      </c>
      <c r="J2502" t="s">
        <v>53</v>
      </c>
      <c r="K2502" s="38">
        <v>1</v>
      </c>
      <c r="L2502" s="38">
        <v>332.22199999999998</v>
      </c>
      <c r="M2502" s="38">
        <v>332.22199999999998</v>
      </c>
      <c r="N2502" s="38">
        <v>0</v>
      </c>
      <c r="O2502" s="38">
        <v>26.577999999999999</v>
      </c>
      <c r="P2502" s="38">
        <v>358.8</v>
      </c>
      <c r="Q2502">
        <v>2024</v>
      </c>
      <c r="R2502">
        <v>1</v>
      </c>
      <c r="S2502">
        <v>0</v>
      </c>
      <c r="T2502" t="s">
        <v>52</v>
      </c>
      <c r="U2502">
        <v>2103</v>
      </c>
    </row>
    <row r="2503" spans="1:21" x14ac:dyDescent="0.25">
      <c r="A2503">
        <v>6750069477</v>
      </c>
      <c r="B2503" s="37">
        <v>45307</v>
      </c>
      <c r="C2503" t="s">
        <v>45</v>
      </c>
      <c r="D2503" t="s">
        <v>46</v>
      </c>
      <c r="E2503" t="s">
        <v>47</v>
      </c>
      <c r="F2503" t="s">
        <v>106</v>
      </c>
      <c r="G2503" t="s">
        <v>49</v>
      </c>
      <c r="H2503" t="s">
        <v>50</v>
      </c>
      <c r="I2503">
        <v>320028</v>
      </c>
      <c r="J2503" t="s">
        <v>11</v>
      </c>
      <c r="K2503" s="38">
        <v>2</v>
      </c>
      <c r="L2503" s="38">
        <v>170.208</v>
      </c>
      <c r="M2503" s="38">
        <v>340.416</v>
      </c>
      <c r="N2503" s="38">
        <v>0</v>
      </c>
      <c r="O2503" s="38">
        <v>27.233000000000001</v>
      </c>
      <c r="P2503" s="38">
        <v>367.649</v>
      </c>
      <c r="Q2503">
        <v>2024</v>
      </c>
      <c r="R2503">
        <v>1</v>
      </c>
      <c r="S2503">
        <v>0</v>
      </c>
      <c r="T2503" t="s">
        <v>52</v>
      </c>
      <c r="U2503">
        <v>2103</v>
      </c>
    </row>
    <row r="2504" spans="1:21" x14ac:dyDescent="0.25">
      <c r="A2504">
        <v>6750069477</v>
      </c>
      <c r="B2504" s="37">
        <v>45307</v>
      </c>
      <c r="C2504" t="s">
        <v>45</v>
      </c>
      <c r="D2504" t="s">
        <v>46</v>
      </c>
      <c r="E2504" t="s">
        <v>47</v>
      </c>
      <c r="F2504" t="s">
        <v>106</v>
      </c>
      <c r="G2504" t="s">
        <v>49</v>
      </c>
      <c r="H2504" t="s">
        <v>50</v>
      </c>
      <c r="I2504">
        <v>320023</v>
      </c>
      <c r="J2504" t="s">
        <v>9</v>
      </c>
      <c r="K2504" s="38">
        <v>3</v>
      </c>
      <c r="L2504" s="38">
        <v>176.334</v>
      </c>
      <c r="M2504" s="38">
        <v>529.00099999999998</v>
      </c>
      <c r="N2504" s="38">
        <v>-132.25</v>
      </c>
      <c r="O2504" s="38">
        <v>42.32</v>
      </c>
      <c r="P2504" s="38">
        <v>571.32100000000003</v>
      </c>
      <c r="Q2504">
        <v>2024</v>
      </c>
      <c r="R2504">
        <v>1</v>
      </c>
      <c r="S2504">
        <v>0.19999939508689576</v>
      </c>
      <c r="T2504" t="s">
        <v>56</v>
      </c>
      <c r="U2504">
        <v>2103</v>
      </c>
    </row>
    <row r="2505" spans="1:21" x14ac:dyDescent="0.25">
      <c r="A2505">
        <v>6750069477</v>
      </c>
      <c r="B2505" s="37">
        <v>45307</v>
      </c>
      <c r="C2505" t="s">
        <v>45</v>
      </c>
      <c r="D2505" t="s">
        <v>46</v>
      </c>
      <c r="E2505" t="s">
        <v>47</v>
      </c>
      <c r="F2505" t="s">
        <v>106</v>
      </c>
      <c r="G2505" t="s">
        <v>49</v>
      </c>
      <c r="H2505" t="s">
        <v>50</v>
      </c>
      <c r="I2505">
        <v>320118</v>
      </c>
      <c r="J2505" t="s">
        <v>57</v>
      </c>
      <c r="K2505" s="38">
        <v>5</v>
      </c>
      <c r="L2505" s="38">
        <v>220.417</v>
      </c>
      <c r="M2505" s="38">
        <v>1102.085</v>
      </c>
      <c r="N2505" s="38">
        <v>0</v>
      </c>
      <c r="O2505" s="38">
        <v>88.165999999999997</v>
      </c>
      <c r="P2505" s="38">
        <v>1190.251</v>
      </c>
      <c r="Q2505">
        <v>2024</v>
      </c>
      <c r="R2505">
        <v>1</v>
      </c>
      <c r="S2505">
        <v>0</v>
      </c>
      <c r="T2505" t="s">
        <v>52</v>
      </c>
      <c r="U2505">
        <v>2103</v>
      </c>
    </row>
    <row r="2506" spans="1:21" x14ac:dyDescent="0.25">
      <c r="A2506">
        <v>6750069477</v>
      </c>
      <c r="B2506" s="37">
        <v>45307</v>
      </c>
      <c r="C2506" t="s">
        <v>45</v>
      </c>
      <c r="D2506" t="s">
        <v>46</v>
      </c>
      <c r="E2506" t="s">
        <v>47</v>
      </c>
      <c r="F2506" t="s">
        <v>106</v>
      </c>
      <c r="G2506" t="s">
        <v>49</v>
      </c>
      <c r="H2506" t="s">
        <v>50</v>
      </c>
      <c r="I2506">
        <v>320917</v>
      </c>
      <c r="J2506" t="s">
        <v>54</v>
      </c>
      <c r="K2506" s="38">
        <v>1</v>
      </c>
      <c r="L2506" s="38">
        <v>332.22199999999998</v>
      </c>
      <c r="M2506" s="38">
        <v>332.22199999999998</v>
      </c>
      <c r="N2506" s="38">
        <v>0</v>
      </c>
      <c r="O2506" s="38">
        <v>26.577999999999999</v>
      </c>
      <c r="P2506" s="38">
        <v>358.8</v>
      </c>
      <c r="Q2506">
        <v>2024</v>
      </c>
      <c r="R2506">
        <v>1</v>
      </c>
      <c r="S2506">
        <v>0</v>
      </c>
      <c r="T2506" t="s">
        <v>52</v>
      </c>
      <c r="U2506">
        <v>2103</v>
      </c>
    </row>
    <row r="2507" spans="1:21" x14ac:dyDescent="0.25">
      <c r="A2507">
        <v>6750069477</v>
      </c>
      <c r="B2507" s="37">
        <v>45307</v>
      </c>
      <c r="C2507" t="s">
        <v>45</v>
      </c>
      <c r="D2507" t="s">
        <v>46</v>
      </c>
      <c r="E2507" t="s">
        <v>47</v>
      </c>
      <c r="F2507" t="s">
        <v>106</v>
      </c>
      <c r="G2507" t="s">
        <v>49</v>
      </c>
      <c r="H2507" t="s">
        <v>50</v>
      </c>
      <c r="I2507">
        <v>323103</v>
      </c>
      <c r="J2507" t="s">
        <v>60</v>
      </c>
      <c r="K2507" s="38">
        <v>3</v>
      </c>
      <c r="L2507" s="38">
        <v>196.71299999999999</v>
      </c>
      <c r="M2507" s="38">
        <v>590.13800000000003</v>
      </c>
      <c r="N2507" s="38">
        <v>-252.916</v>
      </c>
      <c r="O2507" s="38">
        <v>47.210999999999999</v>
      </c>
      <c r="P2507" s="38">
        <v>637.34900000000005</v>
      </c>
      <c r="Q2507">
        <v>2024</v>
      </c>
      <c r="R2507">
        <v>1</v>
      </c>
      <c r="S2507">
        <v>0.29999940691888433</v>
      </c>
      <c r="T2507" t="s">
        <v>56</v>
      </c>
      <c r="U2507">
        <v>2103</v>
      </c>
    </row>
    <row r="2508" spans="1:21" x14ac:dyDescent="0.25">
      <c r="A2508">
        <v>6750069477</v>
      </c>
      <c r="B2508" s="37">
        <v>45307</v>
      </c>
      <c r="C2508" t="s">
        <v>45</v>
      </c>
      <c r="D2508" t="s">
        <v>46</v>
      </c>
      <c r="E2508" t="s">
        <v>47</v>
      </c>
      <c r="F2508" t="s">
        <v>106</v>
      </c>
      <c r="G2508" t="s">
        <v>49</v>
      </c>
      <c r="H2508" t="s">
        <v>50</v>
      </c>
      <c r="I2508">
        <v>323004</v>
      </c>
      <c r="J2508" t="s">
        <v>61</v>
      </c>
      <c r="K2508" s="38">
        <v>4</v>
      </c>
      <c r="L2508" s="38">
        <v>196.71299999999999</v>
      </c>
      <c r="M2508" s="38">
        <v>786.85</v>
      </c>
      <c r="N2508" s="38">
        <v>-337.22199999999998</v>
      </c>
      <c r="O2508" s="38">
        <v>62.948</v>
      </c>
      <c r="P2508" s="38">
        <v>849.798</v>
      </c>
      <c r="Q2508">
        <v>2024</v>
      </c>
      <c r="R2508">
        <v>1</v>
      </c>
      <c r="S2508">
        <v>0.29999982207577075</v>
      </c>
      <c r="T2508" t="s">
        <v>56</v>
      </c>
      <c r="U2508">
        <v>2103</v>
      </c>
    </row>
    <row r="2509" spans="1:21" x14ac:dyDescent="0.25">
      <c r="A2509">
        <v>6750069479</v>
      </c>
      <c r="B2509" s="37">
        <v>45307</v>
      </c>
      <c r="C2509" t="s">
        <v>45</v>
      </c>
      <c r="D2509" t="s">
        <v>133</v>
      </c>
      <c r="E2509" t="s">
        <v>5</v>
      </c>
      <c r="F2509" t="s">
        <v>134</v>
      </c>
      <c r="G2509" t="s">
        <v>49</v>
      </c>
      <c r="H2509" t="s">
        <v>76</v>
      </c>
      <c r="I2509">
        <v>320028</v>
      </c>
      <c r="J2509" t="s">
        <v>11</v>
      </c>
      <c r="K2509" s="38">
        <v>2</v>
      </c>
      <c r="L2509" s="38">
        <v>133.77799999999999</v>
      </c>
      <c r="M2509" s="38">
        <v>267.55500000000001</v>
      </c>
      <c r="N2509" s="38">
        <v>-66.888999999999996</v>
      </c>
      <c r="O2509" s="38">
        <v>21.404</v>
      </c>
      <c r="P2509" s="38">
        <v>288.959</v>
      </c>
      <c r="Q2509">
        <v>2024</v>
      </c>
      <c r="R2509">
        <v>1</v>
      </c>
      <c r="S2509">
        <v>0.19999999999999998</v>
      </c>
      <c r="T2509" t="s">
        <v>56</v>
      </c>
      <c r="U2509">
        <v>2103</v>
      </c>
    </row>
    <row r="2510" spans="1:21" x14ac:dyDescent="0.25">
      <c r="A2510">
        <v>6750069479</v>
      </c>
      <c r="B2510" s="37">
        <v>45307</v>
      </c>
      <c r="C2510" t="s">
        <v>45</v>
      </c>
      <c r="D2510" t="s">
        <v>133</v>
      </c>
      <c r="E2510" t="s">
        <v>5</v>
      </c>
      <c r="F2510" t="s">
        <v>134</v>
      </c>
      <c r="G2510" t="s">
        <v>49</v>
      </c>
      <c r="H2510" t="s">
        <v>76</v>
      </c>
      <c r="I2510">
        <v>320023</v>
      </c>
      <c r="J2510" t="s">
        <v>9</v>
      </c>
      <c r="K2510" s="38">
        <v>10</v>
      </c>
      <c r="L2510" s="38">
        <v>176.64</v>
      </c>
      <c r="M2510" s="38">
        <v>1766.4</v>
      </c>
      <c r="N2510" s="38">
        <v>-441.6</v>
      </c>
      <c r="O2510" s="38">
        <v>141.31200000000001</v>
      </c>
      <c r="P2510" s="38">
        <v>1907.712</v>
      </c>
      <c r="Q2510">
        <v>2024</v>
      </c>
      <c r="R2510">
        <v>1</v>
      </c>
      <c r="S2510">
        <v>0.20000000000000004</v>
      </c>
      <c r="T2510" t="s">
        <v>56</v>
      </c>
      <c r="U2510">
        <v>2103</v>
      </c>
    </row>
    <row r="2511" spans="1:21" x14ac:dyDescent="0.25">
      <c r="A2511">
        <v>6750069479</v>
      </c>
      <c r="B2511" s="37">
        <v>45307</v>
      </c>
      <c r="C2511" t="s">
        <v>45</v>
      </c>
      <c r="D2511" t="s">
        <v>133</v>
      </c>
      <c r="E2511" t="s">
        <v>5</v>
      </c>
      <c r="F2511" t="s">
        <v>134</v>
      </c>
      <c r="G2511" t="s">
        <v>49</v>
      </c>
      <c r="H2511" t="s">
        <v>76</v>
      </c>
      <c r="I2511">
        <v>320118</v>
      </c>
      <c r="J2511" t="s">
        <v>57</v>
      </c>
      <c r="K2511" s="38">
        <v>3</v>
      </c>
      <c r="L2511" s="38">
        <v>210.833</v>
      </c>
      <c r="M2511" s="38">
        <v>632.49900000000002</v>
      </c>
      <c r="N2511" s="38">
        <v>0</v>
      </c>
      <c r="O2511" s="38">
        <v>50.6</v>
      </c>
      <c r="P2511" s="38">
        <v>683.09900000000005</v>
      </c>
      <c r="Q2511">
        <v>2024</v>
      </c>
      <c r="R2511">
        <v>1</v>
      </c>
      <c r="S2511">
        <v>0</v>
      </c>
      <c r="T2511" t="s">
        <v>52</v>
      </c>
      <c r="U2511">
        <v>2103</v>
      </c>
    </row>
    <row r="2512" spans="1:21" x14ac:dyDescent="0.25">
      <c r="A2512">
        <v>6750069479</v>
      </c>
      <c r="B2512" s="37">
        <v>45307</v>
      </c>
      <c r="C2512" t="s">
        <v>45</v>
      </c>
      <c r="D2512" t="s">
        <v>133</v>
      </c>
      <c r="E2512" t="s">
        <v>5</v>
      </c>
      <c r="F2512" t="s">
        <v>134</v>
      </c>
      <c r="G2512" t="s">
        <v>49</v>
      </c>
      <c r="H2512" t="s">
        <v>76</v>
      </c>
      <c r="I2512">
        <v>324003</v>
      </c>
      <c r="J2512" t="s">
        <v>10</v>
      </c>
      <c r="K2512" s="38">
        <v>5</v>
      </c>
      <c r="L2512" s="38">
        <v>366.66699999999997</v>
      </c>
      <c r="M2512" s="38">
        <v>1833.335</v>
      </c>
      <c r="N2512" s="38">
        <v>0</v>
      </c>
      <c r="O2512" s="38">
        <v>146.667</v>
      </c>
      <c r="P2512" s="38">
        <v>1980.002</v>
      </c>
      <c r="Q2512">
        <v>2024</v>
      </c>
      <c r="R2512">
        <v>1</v>
      </c>
      <c r="S2512">
        <v>0</v>
      </c>
      <c r="T2512" t="s">
        <v>52</v>
      </c>
      <c r="U2512">
        <v>2103</v>
      </c>
    </row>
    <row r="2513" spans="1:21" x14ac:dyDescent="0.25">
      <c r="A2513">
        <v>6750069480</v>
      </c>
      <c r="B2513" s="37">
        <v>45307</v>
      </c>
      <c r="C2513" t="s">
        <v>45</v>
      </c>
      <c r="D2513" t="s">
        <v>46</v>
      </c>
      <c r="E2513" t="s">
        <v>47</v>
      </c>
      <c r="F2513" t="s">
        <v>136</v>
      </c>
      <c r="G2513" t="s">
        <v>49</v>
      </c>
      <c r="H2513" t="s">
        <v>50</v>
      </c>
      <c r="I2513">
        <v>320107</v>
      </c>
      <c r="J2513" t="s">
        <v>53</v>
      </c>
      <c r="K2513" s="38">
        <v>7</v>
      </c>
      <c r="L2513" s="38">
        <v>332.22199999999998</v>
      </c>
      <c r="M2513" s="38">
        <v>2325.5540000000001</v>
      </c>
      <c r="N2513" s="38">
        <v>0</v>
      </c>
      <c r="O2513" s="38">
        <v>186.04400000000001</v>
      </c>
      <c r="P2513" s="38">
        <v>2511.598</v>
      </c>
      <c r="Q2513">
        <v>2024</v>
      </c>
      <c r="R2513">
        <v>1</v>
      </c>
      <c r="S2513">
        <v>0</v>
      </c>
      <c r="T2513" t="s">
        <v>52</v>
      </c>
      <c r="U2513">
        <v>2101</v>
      </c>
    </row>
    <row r="2514" spans="1:21" x14ac:dyDescent="0.25">
      <c r="A2514">
        <v>6750069480</v>
      </c>
      <c r="B2514" s="37">
        <v>45307</v>
      </c>
      <c r="C2514" t="s">
        <v>45</v>
      </c>
      <c r="D2514" t="s">
        <v>46</v>
      </c>
      <c r="E2514" t="s">
        <v>47</v>
      </c>
      <c r="F2514" t="s">
        <v>136</v>
      </c>
      <c r="G2514" t="s">
        <v>49</v>
      </c>
      <c r="H2514" t="s">
        <v>50</v>
      </c>
      <c r="I2514">
        <v>320028</v>
      </c>
      <c r="J2514" t="s">
        <v>11</v>
      </c>
      <c r="K2514" s="38">
        <v>12</v>
      </c>
      <c r="L2514" s="38">
        <v>170.208</v>
      </c>
      <c r="M2514" s="38">
        <v>2042.4960000000001</v>
      </c>
      <c r="N2514" s="38">
        <v>0</v>
      </c>
      <c r="O2514" s="38">
        <v>163.4</v>
      </c>
      <c r="P2514" s="38">
        <v>2205.8960000000002</v>
      </c>
      <c r="Q2514">
        <v>2024</v>
      </c>
      <c r="R2514">
        <v>1</v>
      </c>
      <c r="S2514">
        <v>0</v>
      </c>
      <c r="T2514" t="s">
        <v>52</v>
      </c>
      <c r="U2514">
        <v>2101</v>
      </c>
    </row>
    <row r="2515" spans="1:21" x14ac:dyDescent="0.25">
      <c r="A2515">
        <v>6750069480</v>
      </c>
      <c r="B2515" s="37">
        <v>45307</v>
      </c>
      <c r="C2515" t="s">
        <v>45</v>
      </c>
      <c r="D2515" t="s">
        <v>46</v>
      </c>
      <c r="E2515" t="s">
        <v>47</v>
      </c>
      <c r="F2515" t="s">
        <v>136</v>
      </c>
      <c r="G2515" t="s">
        <v>49</v>
      </c>
      <c r="H2515" t="s">
        <v>50</v>
      </c>
      <c r="I2515">
        <v>320023</v>
      </c>
      <c r="J2515" t="s">
        <v>9</v>
      </c>
      <c r="K2515" s="38">
        <v>34</v>
      </c>
      <c r="L2515" s="38">
        <v>176.334</v>
      </c>
      <c r="M2515" s="38">
        <v>5995.3419999999996</v>
      </c>
      <c r="N2515" s="38">
        <v>-1498.836</v>
      </c>
      <c r="O2515" s="38">
        <v>479.62799999999999</v>
      </c>
      <c r="P2515" s="38">
        <v>6474.97</v>
      </c>
      <c r="Q2515">
        <v>2024</v>
      </c>
      <c r="R2515">
        <v>1</v>
      </c>
      <c r="S2515">
        <v>0.19999967975199995</v>
      </c>
      <c r="T2515" t="s">
        <v>56</v>
      </c>
      <c r="U2515">
        <v>2101</v>
      </c>
    </row>
    <row r="2516" spans="1:21" x14ac:dyDescent="0.25">
      <c r="A2516">
        <v>6750069480</v>
      </c>
      <c r="B2516" s="37">
        <v>45307</v>
      </c>
      <c r="C2516" t="s">
        <v>45</v>
      </c>
      <c r="D2516" t="s">
        <v>46</v>
      </c>
      <c r="E2516" t="s">
        <v>47</v>
      </c>
      <c r="F2516" t="s">
        <v>136</v>
      </c>
      <c r="G2516" t="s">
        <v>49</v>
      </c>
      <c r="H2516" t="s">
        <v>50</v>
      </c>
      <c r="I2516">
        <v>320118</v>
      </c>
      <c r="J2516" t="s">
        <v>57</v>
      </c>
      <c r="K2516" s="38">
        <v>5</v>
      </c>
      <c r="L2516" s="38">
        <v>220.417</v>
      </c>
      <c r="M2516" s="38">
        <v>1102.085</v>
      </c>
      <c r="N2516" s="38">
        <v>0</v>
      </c>
      <c r="O2516" s="38">
        <v>88.167000000000002</v>
      </c>
      <c r="P2516" s="38">
        <v>1190.252</v>
      </c>
      <c r="Q2516">
        <v>2024</v>
      </c>
      <c r="R2516">
        <v>1</v>
      </c>
      <c r="S2516">
        <v>0</v>
      </c>
      <c r="T2516" t="s">
        <v>52</v>
      </c>
      <c r="U2516">
        <v>2101</v>
      </c>
    </row>
    <row r="2517" spans="1:21" x14ac:dyDescent="0.25">
      <c r="A2517">
        <v>6750069480</v>
      </c>
      <c r="B2517" s="37">
        <v>45307</v>
      </c>
      <c r="C2517" t="s">
        <v>45</v>
      </c>
      <c r="D2517" t="s">
        <v>46</v>
      </c>
      <c r="E2517" t="s">
        <v>47</v>
      </c>
      <c r="F2517" t="s">
        <v>136</v>
      </c>
      <c r="G2517" t="s">
        <v>49</v>
      </c>
      <c r="H2517" t="s">
        <v>50</v>
      </c>
      <c r="I2517">
        <v>323004</v>
      </c>
      <c r="J2517" t="s">
        <v>61</v>
      </c>
      <c r="K2517" s="38">
        <v>1</v>
      </c>
      <c r="L2517" s="38">
        <v>281.01799999999997</v>
      </c>
      <c r="M2517" s="38">
        <v>281.01799999999997</v>
      </c>
      <c r="N2517" s="38">
        <v>0</v>
      </c>
      <c r="O2517" s="38">
        <v>22.481000000000002</v>
      </c>
      <c r="P2517" s="38">
        <v>303.49900000000002</v>
      </c>
      <c r="Q2517">
        <v>2024</v>
      </c>
      <c r="R2517">
        <v>1</v>
      </c>
      <c r="S2517">
        <v>0</v>
      </c>
      <c r="T2517" t="s">
        <v>52</v>
      </c>
      <c r="U2517">
        <v>2101</v>
      </c>
    </row>
    <row r="2518" spans="1:21" x14ac:dyDescent="0.25">
      <c r="A2518">
        <v>6750069481</v>
      </c>
      <c r="B2518" s="37">
        <v>45307</v>
      </c>
      <c r="C2518" t="s">
        <v>45</v>
      </c>
      <c r="D2518" t="s">
        <v>46</v>
      </c>
      <c r="E2518" t="s">
        <v>47</v>
      </c>
      <c r="F2518" t="s">
        <v>78</v>
      </c>
      <c r="G2518" t="s">
        <v>49</v>
      </c>
      <c r="H2518" t="s">
        <v>50</v>
      </c>
      <c r="I2518">
        <v>320015</v>
      </c>
      <c r="J2518" t="s">
        <v>51</v>
      </c>
      <c r="K2518" s="38">
        <v>9</v>
      </c>
      <c r="L2518" s="38">
        <v>332.22199999999998</v>
      </c>
      <c r="M2518" s="38">
        <v>2989.998</v>
      </c>
      <c r="N2518" s="38">
        <v>0</v>
      </c>
      <c r="O2518" s="38">
        <v>239.2</v>
      </c>
      <c r="P2518" s="38">
        <v>3229.1979999999999</v>
      </c>
      <c r="Q2518">
        <v>2024</v>
      </c>
      <c r="R2518">
        <v>1</v>
      </c>
      <c r="S2518">
        <v>0</v>
      </c>
      <c r="T2518" t="s">
        <v>52</v>
      </c>
      <c r="U2518">
        <v>2101</v>
      </c>
    </row>
    <row r="2519" spans="1:21" x14ac:dyDescent="0.25">
      <c r="A2519">
        <v>6750069481</v>
      </c>
      <c r="B2519" s="37">
        <v>45307</v>
      </c>
      <c r="C2519" t="s">
        <v>45</v>
      </c>
      <c r="D2519" t="s">
        <v>46</v>
      </c>
      <c r="E2519" t="s">
        <v>47</v>
      </c>
      <c r="F2519" t="s">
        <v>78</v>
      </c>
      <c r="G2519" t="s">
        <v>49</v>
      </c>
      <c r="H2519" t="s">
        <v>50</v>
      </c>
      <c r="I2519">
        <v>320107</v>
      </c>
      <c r="J2519" t="s">
        <v>53</v>
      </c>
      <c r="K2519" s="38">
        <v>1</v>
      </c>
      <c r="L2519" s="38">
        <v>332.22199999999998</v>
      </c>
      <c r="M2519" s="38">
        <v>332.22199999999998</v>
      </c>
      <c r="N2519" s="38">
        <v>0</v>
      </c>
      <c r="O2519" s="38">
        <v>26.577999999999999</v>
      </c>
      <c r="P2519" s="38">
        <v>358.8</v>
      </c>
      <c r="Q2519">
        <v>2024</v>
      </c>
      <c r="R2519">
        <v>1</v>
      </c>
      <c r="S2519">
        <v>0</v>
      </c>
      <c r="T2519" t="s">
        <v>52</v>
      </c>
      <c r="U2519">
        <v>2101</v>
      </c>
    </row>
    <row r="2520" spans="1:21" x14ac:dyDescent="0.25">
      <c r="A2520">
        <v>6750069481</v>
      </c>
      <c r="B2520" s="37">
        <v>45307</v>
      </c>
      <c r="C2520" t="s">
        <v>45</v>
      </c>
      <c r="D2520" t="s">
        <v>46</v>
      </c>
      <c r="E2520" t="s">
        <v>47</v>
      </c>
      <c r="F2520" t="s">
        <v>78</v>
      </c>
      <c r="G2520" t="s">
        <v>49</v>
      </c>
      <c r="H2520" t="s">
        <v>50</v>
      </c>
      <c r="I2520">
        <v>320023</v>
      </c>
      <c r="J2520" t="s">
        <v>9</v>
      </c>
      <c r="K2520" s="38">
        <v>22</v>
      </c>
      <c r="L2520" s="38">
        <v>176.334</v>
      </c>
      <c r="M2520" s="38">
        <v>3879.3389999999999</v>
      </c>
      <c r="N2520" s="38">
        <v>-969.83500000000004</v>
      </c>
      <c r="O2520" s="38">
        <v>310.34800000000001</v>
      </c>
      <c r="P2520" s="38">
        <v>4189.6869999999999</v>
      </c>
      <c r="Q2520">
        <v>2024</v>
      </c>
      <c r="R2520">
        <v>1</v>
      </c>
      <c r="S2520">
        <v>0.1999996700475111</v>
      </c>
      <c r="T2520" t="s">
        <v>56</v>
      </c>
      <c r="U2520">
        <v>2101</v>
      </c>
    </row>
    <row r="2521" spans="1:21" x14ac:dyDescent="0.25">
      <c r="A2521">
        <v>6750069481</v>
      </c>
      <c r="B2521" s="37">
        <v>45307</v>
      </c>
      <c r="C2521" t="s">
        <v>45</v>
      </c>
      <c r="D2521" t="s">
        <v>46</v>
      </c>
      <c r="E2521" t="s">
        <v>47</v>
      </c>
      <c r="F2521" t="s">
        <v>78</v>
      </c>
      <c r="G2521" t="s">
        <v>49</v>
      </c>
      <c r="H2521" t="s">
        <v>50</v>
      </c>
      <c r="I2521">
        <v>323900</v>
      </c>
      <c r="J2521" t="s">
        <v>64</v>
      </c>
      <c r="K2521" s="38">
        <v>1</v>
      </c>
      <c r="L2521" s="38">
        <v>281.01799999999997</v>
      </c>
      <c r="M2521" s="38">
        <v>281.01799999999997</v>
      </c>
      <c r="N2521" s="38">
        <v>0</v>
      </c>
      <c r="O2521" s="38">
        <v>22.481000000000002</v>
      </c>
      <c r="P2521" s="38">
        <v>303.49900000000002</v>
      </c>
      <c r="Q2521">
        <v>2024</v>
      </c>
      <c r="R2521">
        <v>1</v>
      </c>
      <c r="S2521">
        <v>0</v>
      </c>
      <c r="T2521" t="s">
        <v>52</v>
      </c>
      <c r="U2521">
        <v>2101</v>
      </c>
    </row>
    <row r="2522" spans="1:21" x14ac:dyDescent="0.25">
      <c r="A2522">
        <v>6750069481</v>
      </c>
      <c r="B2522" s="37">
        <v>45307</v>
      </c>
      <c r="C2522" t="s">
        <v>45</v>
      </c>
      <c r="D2522" t="s">
        <v>46</v>
      </c>
      <c r="E2522" t="s">
        <v>47</v>
      </c>
      <c r="F2522" t="s">
        <v>78</v>
      </c>
      <c r="G2522" t="s">
        <v>49</v>
      </c>
      <c r="H2522" t="s">
        <v>50</v>
      </c>
      <c r="I2522">
        <v>323103</v>
      </c>
      <c r="J2522" t="s">
        <v>60</v>
      </c>
      <c r="K2522" s="38">
        <v>1</v>
      </c>
      <c r="L2522" s="38">
        <v>281.01799999999997</v>
      </c>
      <c r="M2522" s="38">
        <v>281.01799999999997</v>
      </c>
      <c r="N2522" s="38">
        <v>0</v>
      </c>
      <c r="O2522" s="38">
        <v>22.481000000000002</v>
      </c>
      <c r="P2522" s="38">
        <v>303.49900000000002</v>
      </c>
      <c r="Q2522">
        <v>2024</v>
      </c>
      <c r="R2522">
        <v>1</v>
      </c>
      <c r="S2522">
        <v>0</v>
      </c>
      <c r="T2522" t="s">
        <v>52</v>
      </c>
      <c r="U2522">
        <v>2101</v>
      </c>
    </row>
    <row r="2523" spans="1:21" x14ac:dyDescent="0.25">
      <c r="A2523">
        <v>6750069481</v>
      </c>
      <c r="B2523" s="37">
        <v>45307</v>
      </c>
      <c r="C2523" t="s">
        <v>45</v>
      </c>
      <c r="D2523" t="s">
        <v>46</v>
      </c>
      <c r="E2523" t="s">
        <v>47</v>
      </c>
      <c r="F2523" t="s">
        <v>78</v>
      </c>
      <c r="G2523" t="s">
        <v>49</v>
      </c>
      <c r="H2523" t="s">
        <v>50</v>
      </c>
      <c r="I2523">
        <v>323004</v>
      </c>
      <c r="J2523" t="s">
        <v>61</v>
      </c>
      <c r="K2523" s="38">
        <v>1</v>
      </c>
      <c r="L2523" s="38">
        <v>281.01799999999997</v>
      </c>
      <c r="M2523" s="38">
        <v>281.01799999999997</v>
      </c>
      <c r="N2523" s="38">
        <v>0</v>
      </c>
      <c r="O2523" s="38">
        <v>22.481000000000002</v>
      </c>
      <c r="P2523" s="38">
        <v>303.49900000000002</v>
      </c>
      <c r="Q2523">
        <v>2024</v>
      </c>
      <c r="R2523">
        <v>1</v>
      </c>
      <c r="S2523">
        <v>0</v>
      </c>
      <c r="T2523" t="s">
        <v>52</v>
      </c>
      <c r="U2523">
        <v>2101</v>
      </c>
    </row>
    <row r="2524" spans="1:21" x14ac:dyDescent="0.25">
      <c r="A2524">
        <v>6750069481</v>
      </c>
      <c r="B2524" s="37">
        <v>45307</v>
      </c>
      <c r="C2524" t="s">
        <v>45</v>
      </c>
      <c r="D2524" t="s">
        <v>46</v>
      </c>
      <c r="E2524" t="s">
        <v>47</v>
      </c>
      <c r="F2524" t="s">
        <v>78</v>
      </c>
      <c r="G2524" t="s">
        <v>49</v>
      </c>
      <c r="H2524" t="s">
        <v>50</v>
      </c>
      <c r="I2524">
        <v>324003</v>
      </c>
      <c r="J2524" t="s">
        <v>10</v>
      </c>
      <c r="K2524" s="38">
        <v>3</v>
      </c>
      <c r="L2524" s="38">
        <v>383.33300000000003</v>
      </c>
      <c r="M2524" s="38">
        <v>1149.999</v>
      </c>
      <c r="N2524" s="38">
        <v>0</v>
      </c>
      <c r="O2524" s="38">
        <v>92</v>
      </c>
      <c r="P2524" s="38">
        <v>1241.999</v>
      </c>
      <c r="Q2524">
        <v>2024</v>
      </c>
      <c r="R2524">
        <v>1</v>
      </c>
      <c r="S2524">
        <v>0</v>
      </c>
      <c r="T2524" t="s">
        <v>52</v>
      </c>
      <c r="U2524">
        <v>2101</v>
      </c>
    </row>
    <row r="2525" spans="1:21" x14ac:dyDescent="0.25">
      <c r="A2525">
        <v>6750069482</v>
      </c>
      <c r="B2525" s="37">
        <v>45307</v>
      </c>
      <c r="C2525" t="s">
        <v>45</v>
      </c>
      <c r="D2525" t="s">
        <v>46</v>
      </c>
      <c r="E2525" t="s">
        <v>47</v>
      </c>
      <c r="F2525" t="s">
        <v>78</v>
      </c>
      <c r="G2525" t="s">
        <v>49</v>
      </c>
      <c r="H2525" t="s">
        <v>50</v>
      </c>
      <c r="I2525">
        <v>323103</v>
      </c>
      <c r="J2525" t="s">
        <v>60</v>
      </c>
      <c r="K2525" s="38">
        <v>4</v>
      </c>
      <c r="L2525" s="38">
        <v>281.01799999999997</v>
      </c>
      <c r="M2525" s="38">
        <v>1124.0719999999999</v>
      </c>
      <c r="N2525" s="38">
        <v>0</v>
      </c>
      <c r="O2525" s="38">
        <v>89.926000000000002</v>
      </c>
      <c r="P2525" s="38">
        <v>1213.998</v>
      </c>
      <c r="Q2525">
        <v>2024</v>
      </c>
      <c r="R2525">
        <v>1</v>
      </c>
      <c r="S2525">
        <v>0</v>
      </c>
      <c r="T2525" t="s">
        <v>52</v>
      </c>
      <c r="U2525">
        <v>2101</v>
      </c>
    </row>
    <row r="2526" spans="1:21" x14ac:dyDescent="0.25">
      <c r="A2526">
        <v>6750069482</v>
      </c>
      <c r="B2526" s="37">
        <v>45307</v>
      </c>
      <c r="C2526" t="s">
        <v>45</v>
      </c>
      <c r="D2526" t="s">
        <v>46</v>
      </c>
      <c r="E2526" t="s">
        <v>47</v>
      </c>
      <c r="F2526" t="s">
        <v>78</v>
      </c>
      <c r="G2526" t="s">
        <v>49</v>
      </c>
      <c r="H2526" t="s">
        <v>50</v>
      </c>
      <c r="I2526">
        <v>324003</v>
      </c>
      <c r="J2526" t="s">
        <v>10</v>
      </c>
      <c r="K2526" s="38">
        <v>3</v>
      </c>
      <c r="L2526" s="38">
        <v>383.33300000000003</v>
      </c>
      <c r="M2526" s="38">
        <v>1149.999</v>
      </c>
      <c r="N2526" s="38">
        <v>0</v>
      </c>
      <c r="O2526" s="38">
        <v>92</v>
      </c>
      <c r="P2526" s="38">
        <v>1241.999</v>
      </c>
      <c r="Q2526">
        <v>2024</v>
      </c>
      <c r="R2526">
        <v>1</v>
      </c>
      <c r="S2526">
        <v>0</v>
      </c>
      <c r="T2526" t="s">
        <v>52</v>
      </c>
      <c r="U2526">
        <v>2101</v>
      </c>
    </row>
    <row r="2527" spans="1:21" x14ac:dyDescent="0.25">
      <c r="A2527">
        <v>6750069482</v>
      </c>
      <c r="B2527" s="37">
        <v>45307</v>
      </c>
      <c r="C2527" t="s">
        <v>45</v>
      </c>
      <c r="D2527" t="s">
        <v>46</v>
      </c>
      <c r="E2527" t="s">
        <v>47</v>
      </c>
      <c r="F2527" t="s">
        <v>78</v>
      </c>
      <c r="G2527" t="s">
        <v>49</v>
      </c>
      <c r="H2527" t="s">
        <v>50</v>
      </c>
      <c r="I2527">
        <v>320400</v>
      </c>
      <c r="J2527" t="s">
        <v>12</v>
      </c>
      <c r="K2527" s="38">
        <v>5</v>
      </c>
      <c r="L2527" s="38">
        <v>169.363</v>
      </c>
      <c r="M2527" s="38">
        <v>846.81700000000001</v>
      </c>
      <c r="N2527" s="38">
        <v>-282.27300000000002</v>
      </c>
      <c r="O2527" s="38">
        <v>67.745000000000005</v>
      </c>
      <c r="P2527" s="38">
        <v>914.56200000000001</v>
      </c>
      <c r="Q2527">
        <v>2024</v>
      </c>
      <c r="R2527">
        <v>1</v>
      </c>
      <c r="S2527">
        <v>0.25000088567055895</v>
      </c>
      <c r="T2527" t="s">
        <v>56</v>
      </c>
      <c r="U2527">
        <v>2101</v>
      </c>
    </row>
    <row r="2528" spans="1:21" x14ac:dyDescent="0.25">
      <c r="A2528">
        <v>6750069482</v>
      </c>
      <c r="B2528" s="37">
        <v>45307</v>
      </c>
      <c r="C2528" t="s">
        <v>45</v>
      </c>
      <c r="D2528" t="s">
        <v>46</v>
      </c>
      <c r="E2528" t="s">
        <v>47</v>
      </c>
      <c r="F2528" t="s">
        <v>78</v>
      </c>
      <c r="G2528" t="s">
        <v>49</v>
      </c>
      <c r="H2528" t="s">
        <v>50</v>
      </c>
      <c r="I2528">
        <v>320100</v>
      </c>
      <c r="J2528" t="s">
        <v>13</v>
      </c>
      <c r="K2528" s="38">
        <v>12</v>
      </c>
      <c r="L2528" s="38">
        <v>169.364</v>
      </c>
      <c r="M2528" s="38">
        <v>2032.3620000000001</v>
      </c>
      <c r="N2528" s="38">
        <v>-677.45399999999995</v>
      </c>
      <c r="O2528" s="38">
        <v>162.589</v>
      </c>
      <c r="P2528" s="38">
        <v>2194.951</v>
      </c>
      <c r="Q2528">
        <v>2024</v>
      </c>
      <c r="R2528">
        <v>1</v>
      </c>
      <c r="S2528">
        <v>0.24999944645810682</v>
      </c>
      <c r="T2528" t="s">
        <v>56</v>
      </c>
      <c r="U2528">
        <v>2101</v>
      </c>
    </row>
    <row r="2529" spans="1:21" x14ac:dyDescent="0.25">
      <c r="A2529">
        <v>6750069483</v>
      </c>
      <c r="B2529" s="37">
        <v>45307</v>
      </c>
      <c r="C2529" t="s">
        <v>45</v>
      </c>
      <c r="D2529" t="s">
        <v>46</v>
      </c>
      <c r="E2529" t="s">
        <v>47</v>
      </c>
      <c r="F2529" t="s">
        <v>79</v>
      </c>
      <c r="G2529" t="s">
        <v>49</v>
      </c>
      <c r="H2529" t="s">
        <v>50</v>
      </c>
      <c r="I2529">
        <v>320015</v>
      </c>
      <c r="J2529" t="s">
        <v>51</v>
      </c>
      <c r="K2529" s="38">
        <v>3</v>
      </c>
      <c r="L2529" s="38">
        <v>332.22199999999998</v>
      </c>
      <c r="M2529" s="38">
        <v>996.66600000000005</v>
      </c>
      <c r="N2529" s="38">
        <v>0</v>
      </c>
      <c r="O2529" s="38">
        <v>79.733000000000004</v>
      </c>
      <c r="P2529" s="38">
        <v>1076.3989999999999</v>
      </c>
      <c r="Q2529">
        <v>2024</v>
      </c>
      <c r="R2529">
        <v>1</v>
      </c>
      <c r="S2529">
        <v>0</v>
      </c>
      <c r="T2529" t="s">
        <v>52</v>
      </c>
      <c r="U2529">
        <v>2101</v>
      </c>
    </row>
    <row r="2530" spans="1:21" x14ac:dyDescent="0.25">
      <c r="A2530">
        <v>6750069483</v>
      </c>
      <c r="B2530" s="37">
        <v>45307</v>
      </c>
      <c r="C2530" t="s">
        <v>45</v>
      </c>
      <c r="D2530" t="s">
        <v>46</v>
      </c>
      <c r="E2530" t="s">
        <v>47</v>
      </c>
      <c r="F2530" t="s">
        <v>79</v>
      </c>
      <c r="G2530" t="s">
        <v>49</v>
      </c>
      <c r="H2530" t="s">
        <v>50</v>
      </c>
      <c r="I2530">
        <v>320028</v>
      </c>
      <c r="J2530" t="s">
        <v>11</v>
      </c>
      <c r="K2530" s="38">
        <v>13</v>
      </c>
      <c r="L2530" s="38">
        <v>170.208</v>
      </c>
      <c r="M2530" s="38">
        <v>2212.7040000000002</v>
      </c>
      <c r="N2530" s="38">
        <v>0</v>
      </c>
      <c r="O2530" s="38">
        <v>177.01599999999999</v>
      </c>
      <c r="P2530" s="38">
        <v>2389.7199999999998</v>
      </c>
      <c r="Q2530">
        <v>2024</v>
      </c>
      <c r="R2530">
        <v>1</v>
      </c>
      <c r="S2530">
        <v>0</v>
      </c>
      <c r="T2530" t="s">
        <v>52</v>
      </c>
      <c r="U2530">
        <v>2101</v>
      </c>
    </row>
    <row r="2531" spans="1:21" x14ac:dyDescent="0.25">
      <c r="A2531">
        <v>6750069483</v>
      </c>
      <c r="B2531" s="37">
        <v>45307</v>
      </c>
      <c r="C2531" t="s">
        <v>45</v>
      </c>
      <c r="D2531" t="s">
        <v>46</v>
      </c>
      <c r="E2531" t="s">
        <v>47</v>
      </c>
      <c r="F2531" t="s">
        <v>79</v>
      </c>
      <c r="G2531" t="s">
        <v>49</v>
      </c>
      <c r="H2531" t="s">
        <v>50</v>
      </c>
      <c r="I2531">
        <v>320023</v>
      </c>
      <c r="J2531" t="s">
        <v>9</v>
      </c>
      <c r="K2531" s="38">
        <v>13</v>
      </c>
      <c r="L2531" s="38">
        <v>176.334</v>
      </c>
      <c r="M2531" s="38">
        <v>2292.337</v>
      </c>
      <c r="N2531" s="38">
        <v>-573.08399999999995</v>
      </c>
      <c r="O2531" s="38">
        <v>183.38800000000001</v>
      </c>
      <c r="P2531" s="38">
        <v>2475.7249999999999</v>
      </c>
      <c r="Q2531">
        <v>2024</v>
      </c>
      <c r="R2531">
        <v>1</v>
      </c>
      <c r="S2531">
        <v>0.19999958121410219</v>
      </c>
      <c r="T2531" t="s">
        <v>56</v>
      </c>
      <c r="U2531">
        <v>2101</v>
      </c>
    </row>
    <row r="2532" spans="1:21" x14ac:dyDescent="0.25">
      <c r="A2532">
        <v>6750069483</v>
      </c>
      <c r="B2532" s="37">
        <v>45307</v>
      </c>
      <c r="C2532" t="s">
        <v>45</v>
      </c>
      <c r="D2532" t="s">
        <v>46</v>
      </c>
      <c r="E2532" t="s">
        <v>47</v>
      </c>
      <c r="F2532" t="s">
        <v>79</v>
      </c>
      <c r="G2532" t="s">
        <v>49</v>
      </c>
      <c r="H2532" t="s">
        <v>50</v>
      </c>
      <c r="I2532">
        <v>323900</v>
      </c>
      <c r="J2532" t="s">
        <v>64</v>
      </c>
      <c r="K2532" s="38">
        <v>1</v>
      </c>
      <c r="L2532" s="38">
        <v>281.01799999999997</v>
      </c>
      <c r="M2532" s="38">
        <v>281.01799999999997</v>
      </c>
      <c r="N2532" s="38">
        <v>0</v>
      </c>
      <c r="O2532" s="38">
        <v>22.481000000000002</v>
      </c>
      <c r="P2532" s="38">
        <v>303.49900000000002</v>
      </c>
      <c r="Q2532">
        <v>2024</v>
      </c>
      <c r="R2532">
        <v>1</v>
      </c>
      <c r="S2532">
        <v>0</v>
      </c>
      <c r="T2532" t="s">
        <v>52</v>
      </c>
      <c r="U2532">
        <v>2101</v>
      </c>
    </row>
    <row r="2533" spans="1:21" x14ac:dyDescent="0.25">
      <c r="A2533">
        <v>6750069483</v>
      </c>
      <c r="B2533" s="37">
        <v>45307</v>
      </c>
      <c r="C2533" t="s">
        <v>45</v>
      </c>
      <c r="D2533" t="s">
        <v>46</v>
      </c>
      <c r="E2533" t="s">
        <v>47</v>
      </c>
      <c r="F2533" t="s">
        <v>79</v>
      </c>
      <c r="G2533" t="s">
        <v>49</v>
      </c>
      <c r="H2533" t="s">
        <v>50</v>
      </c>
      <c r="I2533">
        <v>323103</v>
      </c>
      <c r="J2533" t="s">
        <v>60</v>
      </c>
      <c r="K2533" s="38">
        <v>2</v>
      </c>
      <c r="L2533" s="38">
        <v>281.01799999999997</v>
      </c>
      <c r="M2533" s="38">
        <v>562.03599999999994</v>
      </c>
      <c r="N2533" s="38">
        <v>0</v>
      </c>
      <c r="O2533" s="38">
        <v>44.963000000000001</v>
      </c>
      <c r="P2533" s="38">
        <v>606.99900000000002</v>
      </c>
      <c r="Q2533">
        <v>2024</v>
      </c>
      <c r="R2533">
        <v>1</v>
      </c>
      <c r="S2533">
        <v>0</v>
      </c>
      <c r="T2533" t="s">
        <v>52</v>
      </c>
      <c r="U2533">
        <v>2101</v>
      </c>
    </row>
    <row r="2534" spans="1:21" x14ac:dyDescent="0.25">
      <c r="A2534">
        <v>6750069483</v>
      </c>
      <c r="B2534" s="37">
        <v>45307</v>
      </c>
      <c r="C2534" t="s">
        <v>45</v>
      </c>
      <c r="D2534" t="s">
        <v>46</v>
      </c>
      <c r="E2534" t="s">
        <v>47</v>
      </c>
      <c r="F2534" t="s">
        <v>79</v>
      </c>
      <c r="G2534" t="s">
        <v>49</v>
      </c>
      <c r="H2534" t="s">
        <v>50</v>
      </c>
      <c r="I2534">
        <v>323004</v>
      </c>
      <c r="J2534" t="s">
        <v>61</v>
      </c>
      <c r="K2534" s="38">
        <v>2</v>
      </c>
      <c r="L2534" s="38">
        <v>281.01799999999997</v>
      </c>
      <c r="M2534" s="38">
        <v>562.03599999999994</v>
      </c>
      <c r="N2534" s="38">
        <v>0</v>
      </c>
      <c r="O2534" s="38">
        <v>44.963000000000001</v>
      </c>
      <c r="P2534" s="38">
        <v>606.99900000000002</v>
      </c>
      <c r="Q2534">
        <v>2024</v>
      </c>
      <c r="R2534">
        <v>1</v>
      </c>
      <c r="S2534">
        <v>0</v>
      </c>
      <c r="T2534" t="s">
        <v>52</v>
      </c>
      <c r="U2534">
        <v>2101</v>
      </c>
    </row>
    <row r="2535" spans="1:21" x14ac:dyDescent="0.25">
      <c r="A2535">
        <v>6750069484</v>
      </c>
      <c r="B2535" s="37">
        <v>45307</v>
      </c>
      <c r="C2535" t="s">
        <v>45</v>
      </c>
      <c r="D2535" t="s">
        <v>46</v>
      </c>
      <c r="E2535" t="s">
        <v>47</v>
      </c>
      <c r="F2535" t="s">
        <v>142</v>
      </c>
      <c r="G2535" t="s">
        <v>49</v>
      </c>
      <c r="H2535" t="s">
        <v>50</v>
      </c>
      <c r="I2535">
        <v>320028</v>
      </c>
      <c r="J2535" t="s">
        <v>11</v>
      </c>
      <c r="K2535" s="38">
        <v>2</v>
      </c>
      <c r="L2535" s="38">
        <v>170.208</v>
      </c>
      <c r="M2535" s="38">
        <v>340.416</v>
      </c>
      <c r="N2535" s="38">
        <v>0</v>
      </c>
      <c r="O2535" s="38">
        <v>27.233000000000001</v>
      </c>
      <c r="P2535" s="38">
        <v>367.649</v>
      </c>
      <c r="Q2535">
        <v>2024</v>
      </c>
      <c r="R2535">
        <v>1</v>
      </c>
      <c r="S2535">
        <v>0</v>
      </c>
      <c r="T2535" t="s">
        <v>52</v>
      </c>
      <c r="U2535">
        <v>2101</v>
      </c>
    </row>
    <row r="2536" spans="1:21" x14ac:dyDescent="0.25">
      <c r="A2536">
        <v>6750069484</v>
      </c>
      <c r="B2536" s="37">
        <v>45307</v>
      </c>
      <c r="C2536" t="s">
        <v>45</v>
      </c>
      <c r="D2536" t="s">
        <v>46</v>
      </c>
      <c r="E2536" t="s">
        <v>47</v>
      </c>
      <c r="F2536" t="s">
        <v>142</v>
      </c>
      <c r="G2536" t="s">
        <v>49</v>
      </c>
      <c r="H2536" t="s">
        <v>50</v>
      </c>
      <c r="I2536">
        <v>320023</v>
      </c>
      <c r="J2536" t="s">
        <v>9</v>
      </c>
      <c r="K2536" s="38">
        <v>10</v>
      </c>
      <c r="L2536" s="38">
        <v>176.334</v>
      </c>
      <c r="M2536" s="38">
        <v>1763.336</v>
      </c>
      <c r="N2536" s="38">
        <v>-440.834</v>
      </c>
      <c r="O2536" s="38">
        <v>141.06700000000001</v>
      </c>
      <c r="P2536" s="38">
        <v>1904.403</v>
      </c>
      <c r="Q2536">
        <v>2024</v>
      </c>
      <c r="R2536">
        <v>1</v>
      </c>
      <c r="S2536">
        <v>0.19999963705224724</v>
      </c>
      <c r="T2536" t="s">
        <v>56</v>
      </c>
      <c r="U2536">
        <v>2101</v>
      </c>
    </row>
    <row r="2537" spans="1:21" x14ac:dyDescent="0.25">
      <c r="A2537">
        <v>6750069484</v>
      </c>
      <c r="B2537" s="37">
        <v>45307</v>
      </c>
      <c r="C2537" t="s">
        <v>45</v>
      </c>
      <c r="D2537" t="s">
        <v>46</v>
      </c>
      <c r="E2537" t="s">
        <v>47</v>
      </c>
      <c r="F2537" t="s">
        <v>142</v>
      </c>
      <c r="G2537" t="s">
        <v>49</v>
      </c>
      <c r="H2537" t="s">
        <v>50</v>
      </c>
      <c r="I2537">
        <v>320020</v>
      </c>
      <c r="J2537" t="s">
        <v>84</v>
      </c>
      <c r="K2537" s="38">
        <v>5</v>
      </c>
      <c r="L2537" s="38">
        <v>265.77800000000002</v>
      </c>
      <c r="M2537" s="38">
        <v>1328.8879999999999</v>
      </c>
      <c r="N2537" s="38">
        <v>-332.22199999999998</v>
      </c>
      <c r="O2537" s="38">
        <v>106.31100000000001</v>
      </c>
      <c r="P2537" s="38">
        <v>1435.1990000000001</v>
      </c>
      <c r="Q2537">
        <v>2024</v>
      </c>
      <c r="R2537">
        <v>1</v>
      </c>
      <c r="S2537">
        <v>0.19999975919745328</v>
      </c>
      <c r="T2537" t="s">
        <v>56</v>
      </c>
      <c r="U2537">
        <v>2101</v>
      </c>
    </row>
    <row r="2538" spans="1:21" x14ac:dyDescent="0.25">
      <c r="A2538">
        <v>6750069484</v>
      </c>
      <c r="B2538" s="37">
        <v>45307</v>
      </c>
      <c r="C2538" t="s">
        <v>45</v>
      </c>
      <c r="D2538" t="s">
        <v>46</v>
      </c>
      <c r="E2538" t="s">
        <v>47</v>
      </c>
      <c r="F2538" t="s">
        <v>142</v>
      </c>
      <c r="G2538" t="s">
        <v>49</v>
      </c>
      <c r="H2538" t="s">
        <v>50</v>
      </c>
      <c r="I2538">
        <v>324003</v>
      </c>
      <c r="J2538" t="s">
        <v>10</v>
      </c>
      <c r="K2538" s="38">
        <v>2</v>
      </c>
      <c r="L2538" s="38">
        <v>383.33300000000003</v>
      </c>
      <c r="M2538" s="38">
        <v>766.66600000000005</v>
      </c>
      <c r="N2538" s="38">
        <v>0</v>
      </c>
      <c r="O2538" s="38">
        <v>61.332999999999998</v>
      </c>
      <c r="P2538" s="38">
        <v>827.99900000000002</v>
      </c>
      <c r="Q2538">
        <v>2024</v>
      </c>
      <c r="R2538">
        <v>1</v>
      </c>
      <c r="S2538">
        <v>0</v>
      </c>
      <c r="T2538" t="s">
        <v>52</v>
      </c>
      <c r="U2538">
        <v>2101</v>
      </c>
    </row>
    <row r="2539" spans="1:21" x14ac:dyDescent="0.25">
      <c r="A2539">
        <v>6750069485</v>
      </c>
      <c r="B2539" s="37">
        <v>45307</v>
      </c>
      <c r="C2539" t="s">
        <v>45</v>
      </c>
      <c r="D2539" t="s">
        <v>46</v>
      </c>
      <c r="E2539" t="s">
        <v>47</v>
      </c>
      <c r="F2539" t="s">
        <v>143</v>
      </c>
      <c r="G2539" t="s">
        <v>49</v>
      </c>
      <c r="H2539" t="s">
        <v>50</v>
      </c>
      <c r="I2539">
        <v>320015</v>
      </c>
      <c r="J2539" t="s">
        <v>51</v>
      </c>
      <c r="K2539" s="38">
        <v>2</v>
      </c>
      <c r="L2539" s="38">
        <v>332.22199999999998</v>
      </c>
      <c r="M2539" s="38">
        <v>664.44399999999996</v>
      </c>
      <c r="N2539" s="38">
        <v>0</v>
      </c>
      <c r="O2539" s="38">
        <v>53.155999999999999</v>
      </c>
      <c r="P2539" s="38">
        <v>717.6</v>
      </c>
      <c r="Q2539">
        <v>2024</v>
      </c>
      <c r="R2539">
        <v>1</v>
      </c>
      <c r="S2539">
        <v>0</v>
      </c>
      <c r="T2539" t="s">
        <v>52</v>
      </c>
      <c r="U2539">
        <v>2101</v>
      </c>
    </row>
    <row r="2540" spans="1:21" x14ac:dyDescent="0.25">
      <c r="A2540">
        <v>6750069485</v>
      </c>
      <c r="B2540" s="37">
        <v>45307</v>
      </c>
      <c r="C2540" t="s">
        <v>45</v>
      </c>
      <c r="D2540" t="s">
        <v>46</v>
      </c>
      <c r="E2540" t="s">
        <v>47</v>
      </c>
      <c r="F2540" t="s">
        <v>143</v>
      </c>
      <c r="G2540" t="s">
        <v>49</v>
      </c>
      <c r="H2540" t="s">
        <v>50</v>
      </c>
      <c r="I2540">
        <v>320023</v>
      </c>
      <c r="J2540" t="s">
        <v>9</v>
      </c>
      <c r="K2540" s="38">
        <v>15</v>
      </c>
      <c r="L2540" s="38">
        <v>176.334</v>
      </c>
      <c r="M2540" s="38">
        <v>2645.0039999999999</v>
      </c>
      <c r="N2540" s="38">
        <v>-661.25099999999998</v>
      </c>
      <c r="O2540" s="38">
        <v>211.59899999999999</v>
      </c>
      <c r="P2540" s="38">
        <v>2856.6030000000001</v>
      </c>
      <c r="Q2540">
        <v>2024</v>
      </c>
      <c r="R2540">
        <v>1</v>
      </c>
      <c r="S2540">
        <v>0.19999963705224724</v>
      </c>
      <c r="T2540" t="s">
        <v>56</v>
      </c>
      <c r="U2540">
        <v>2101</v>
      </c>
    </row>
    <row r="2541" spans="1:21" x14ac:dyDescent="0.25">
      <c r="A2541">
        <v>6750069485</v>
      </c>
      <c r="B2541" s="37">
        <v>45307</v>
      </c>
      <c r="C2541" t="s">
        <v>45</v>
      </c>
      <c r="D2541" t="s">
        <v>46</v>
      </c>
      <c r="E2541" t="s">
        <v>47</v>
      </c>
      <c r="F2541" t="s">
        <v>143</v>
      </c>
      <c r="G2541" t="s">
        <v>49</v>
      </c>
      <c r="H2541" t="s">
        <v>50</v>
      </c>
      <c r="I2541">
        <v>320917</v>
      </c>
      <c r="J2541" t="s">
        <v>54</v>
      </c>
      <c r="K2541" s="38">
        <v>2</v>
      </c>
      <c r="L2541" s="38">
        <v>332.22199999999998</v>
      </c>
      <c r="M2541" s="38">
        <v>664.44399999999996</v>
      </c>
      <c r="N2541" s="38">
        <v>0</v>
      </c>
      <c r="O2541" s="38">
        <v>53.155999999999999</v>
      </c>
      <c r="P2541" s="38">
        <v>717.6</v>
      </c>
      <c r="Q2541">
        <v>2024</v>
      </c>
      <c r="R2541">
        <v>1</v>
      </c>
      <c r="S2541">
        <v>0</v>
      </c>
      <c r="T2541" t="s">
        <v>52</v>
      </c>
      <c r="U2541">
        <v>2101</v>
      </c>
    </row>
    <row r="2542" spans="1:21" x14ac:dyDescent="0.25">
      <c r="A2542">
        <v>6750069485</v>
      </c>
      <c r="B2542" s="37">
        <v>45307</v>
      </c>
      <c r="C2542" t="s">
        <v>45</v>
      </c>
      <c r="D2542" t="s">
        <v>46</v>
      </c>
      <c r="E2542" t="s">
        <v>47</v>
      </c>
      <c r="F2542" t="s">
        <v>143</v>
      </c>
      <c r="G2542" t="s">
        <v>49</v>
      </c>
      <c r="H2542" t="s">
        <v>50</v>
      </c>
      <c r="I2542">
        <v>320020</v>
      </c>
      <c r="J2542" t="s">
        <v>84</v>
      </c>
      <c r="K2542" s="38">
        <v>5</v>
      </c>
      <c r="L2542" s="38">
        <v>265.77800000000002</v>
      </c>
      <c r="M2542" s="38">
        <v>1328.8879999999999</v>
      </c>
      <c r="N2542" s="38">
        <v>-332.22199999999998</v>
      </c>
      <c r="O2542" s="38">
        <v>106.31100000000001</v>
      </c>
      <c r="P2542" s="38">
        <v>1435.1990000000001</v>
      </c>
      <c r="Q2542">
        <v>2024</v>
      </c>
      <c r="R2542">
        <v>1</v>
      </c>
      <c r="S2542">
        <v>0.19999975919745328</v>
      </c>
      <c r="T2542" t="s">
        <v>56</v>
      </c>
      <c r="U2542">
        <v>2101</v>
      </c>
    </row>
    <row r="2543" spans="1:21" x14ac:dyDescent="0.25">
      <c r="A2543">
        <v>6750069486</v>
      </c>
      <c r="B2543" s="37">
        <v>45307</v>
      </c>
      <c r="C2543" t="s">
        <v>45</v>
      </c>
      <c r="D2543" t="s">
        <v>46</v>
      </c>
      <c r="E2543" t="s">
        <v>47</v>
      </c>
      <c r="F2543" t="s">
        <v>172</v>
      </c>
      <c r="G2543" t="s">
        <v>49</v>
      </c>
      <c r="H2543" t="s">
        <v>50</v>
      </c>
      <c r="I2543">
        <v>320015</v>
      </c>
      <c r="J2543" t="s">
        <v>51</v>
      </c>
      <c r="K2543" s="38">
        <v>1</v>
      </c>
      <c r="L2543" s="38">
        <v>332.22199999999998</v>
      </c>
      <c r="M2543" s="38">
        <v>332.22199999999998</v>
      </c>
      <c r="N2543" s="38">
        <v>0</v>
      </c>
      <c r="O2543" s="38">
        <v>26.577999999999999</v>
      </c>
      <c r="P2543" s="38">
        <v>358.8</v>
      </c>
      <c r="Q2543">
        <v>2024</v>
      </c>
      <c r="R2543">
        <v>1</v>
      </c>
      <c r="S2543">
        <v>0</v>
      </c>
      <c r="T2543" t="s">
        <v>52</v>
      </c>
      <c r="U2543">
        <v>2101</v>
      </c>
    </row>
    <row r="2544" spans="1:21" x14ac:dyDescent="0.25">
      <c r="A2544">
        <v>6750069486</v>
      </c>
      <c r="B2544" s="37">
        <v>45307</v>
      </c>
      <c r="C2544" t="s">
        <v>45</v>
      </c>
      <c r="D2544" t="s">
        <v>46</v>
      </c>
      <c r="E2544" t="s">
        <v>47</v>
      </c>
      <c r="F2544" t="s">
        <v>172</v>
      </c>
      <c r="G2544" t="s">
        <v>49</v>
      </c>
      <c r="H2544" t="s">
        <v>50</v>
      </c>
      <c r="I2544">
        <v>320107</v>
      </c>
      <c r="J2544" t="s">
        <v>53</v>
      </c>
      <c r="K2544" s="38">
        <v>1</v>
      </c>
      <c r="L2544" s="38">
        <v>332.22199999999998</v>
      </c>
      <c r="M2544" s="38">
        <v>332.22199999999998</v>
      </c>
      <c r="N2544" s="38">
        <v>0</v>
      </c>
      <c r="O2544" s="38">
        <v>26.577999999999999</v>
      </c>
      <c r="P2544" s="38">
        <v>358.8</v>
      </c>
      <c r="Q2544">
        <v>2024</v>
      </c>
      <c r="R2544">
        <v>1</v>
      </c>
      <c r="S2544">
        <v>0</v>
      </c>
      <c r="T2544" t="s">
        <v>52</v>
      </c>
      <c r="U2544">
        <v>2101</v>
      </c>
    </row>
    <row r="2545" spans="1:21" x14ac:dyDescent="0.25">
      <c r="A2545">
        <v>6750069486</v>
      </c>
      <c r="B2545" s="37">
        <v>45307</v>
      </c>
      <c r="C2545" t="s">
        <v>45</v>
      </c>
      <c r="D2545" t="s">
        <v>46</v>
      </c>
      <c r="E2545" t="s">
        <v>47</v>
      </c>
      <c r="F2545" t="s">
        <v>172</v>
      </c>
      <c r="G2545" t="s">
        <v>49</v>
      </c>
      <c r="H2545" t="s">
        <v>50</v>
      </c>
      <c r="I2545">
        <v>320023</v>
      </c>
      <c r="J2545" t="s">
        <v>9</v>
      </c>
      <c r="K2545" s="38">
        <v>10</v>
      </c>
      <c r="L2545" s="38">
        <v>176.334</v>
      </c>
      <c r="M2545" s="38">
        <v>1763.336</v>
      </c>
      <c r="N2545" s="38">
        <v>-440.834</v>
      </c>
      <c r="O2545" s="38">
        <v>141.066</v>
      </c>
      <c r="P2545" s="38">
        <v>1904.402</v>
      </c>
      <c r="Q2545">
        <v>2024</v>
      </c>
      <c r="R2545">
        <v>1</v>
      </c>
      <c r="S2545">
        <v>0.19999963705224724</v>
      </c>
      <c r="T2545" t="s">
        <v>56</v>
      </c>
      <c r="U2545">
        <v>2101</v>
      </c>
    </row>
    <row r="2546" spans="1:21" x14ac:dyDescent="0.25">
      <c r="A2546">
        <v>6750069486</v>
      </c>
      <c r="B2546" s="37">
        <v>45307</v>
      </c>
      <c r="C2546" t="s">
        <v>45</v>
      </c>
      <c r="D2546" t="s">
        <v>46</v>
      </c>
      <c r="E2546" t="s">
        <v>47</v>
      </c>
      <c r="F2546" t="s">
        <v>172</v>
      </c>
      <c r="G2546" t="s">
        <v>49</v>
      </c>
      <c r="H2546" t="s">
        <v>50</v>
      </c>
      <c r="I2546">
        <v>320020</v>
      </c>
      <c r="J2546" t="s">
        <v>84</v>
      </c>
      <c r="K2546" s="38">
        <v>5</v>
      </c>
      <c r="L2546" s="38">
        <v>265.77800000000002</v>
      </c>
      <c r="M2546" s="38">
        <v>1328.8879999999999</v>
      </c>
      <c r="N2546" s="38">
        <v>-332.22199999999998</v>
      </c>
      <c r="O2546" s="38">
        <v>106.31100000000001</v>
      </c>
      <c r="P2546" s="38">
        <v>1435.1990000000001</v>
      </c>
      <c r="Q2546">
        <v>2024</v>
      </c>
      <c r="R2546">
        <v>1</v>
      </c>
      <c r="S2546">
        <v>0.19999975919745328</v>
      </c>
      <c r="T2546" t="s">
        <v>56</v>
      </c>
      <c r="U2546">
        <v>2101</v>
      </c>
    </row>
    <row r="2547" spans="1:21" x14ac:dyDescent="0.25">
      <c r="A2547">
        <v>6750069486</v>
      </c>
      <c r="B2547" s="37">
        <v>45307</v>
      </c>
      <c r="C2547" t="s">
        <v>45</v>
      </c>
      <c r="D2547" t="s">
        <v>46</v>
      </c>
      <c r="E2547" t="s">
        <v>47</v>
      </c>
      <c r="F2547" t="s">
        <v>172</v>
      </c>
      <c r="G2547" t="s">
        <v>49</v>
      </c>
      <c r="H2547" t="s">
        <v>50</v>
      </c>
      <c r="I2547">
        <v>324003</v>
      </c>
      <c r="J2547" t="s">
        <v>10</v>
      </c>
      <c r="K2547" s="38">
        <v>1</v>
      </c>
      <c r="L2547" s="38">
        <v>383.33300000000003</v>
      </c>
      <c r="M2547" s="38">
        <v>383.33300000000003</v>
      </c>
      <c r="N2547" s="38">
        <v>0</v>
      </c>
      <c r="O2547" s="38">
        <v>30.667000000000002</v>
      </c>
      <c r="P2547" s="38">
        <v>414</v>
      </c>
      <c r="Q2547">
        <v>2024</v>
      </c>
      <c r="R2547">
        <v>1</v>
      </c>
      <c r="S2547">
        <v>0</v>
      </c>
      <c r="T2547" t="s">
        <v>52</v>
      </c>
      <c r="U2547">
        <v>2101</v>
      </c>
    </row>
    <row r="2548" spans="1:21" x14ac:dyDescent="0.25">
      <c r="A2548">
        <v>6750069487</v>
      </c>
      <c r="B2548" s="37">
        <v>45307</v>
      </c>
      <c r="C2548" t="s">
        <v>45</v>
      </c>
      <c r="D2548" t="s">
        <v>46</v>
      </c>
      <c r="E2548" t="s">
        <v>47</v>
      </c>
      <c r="F2548" t="s">
        <v>174</v>
      </c>
      <c r="G2548" t="s">
        <v>49</v>
      </c>
      <c r="H2548" t="s">
        <v>50</v>
      </c>
      <c r="I2548">
        <v>320015</v>
      </c>
      <c r="J2548" t="s">
        <v>51</v>
      </c>
      <c r="K2548" s="38">
        <v>2</v>
      </c>
      <c r="L2548" s="38">
        <v>332.22199999999998</v>
      </c>
      <c r="M2548" s="38">
        <v>664.44399999999996</v>
      </c>
      <c r="N2548" s="38">
        <v>0</v>
      </c>
      <c r="O2548" s="38">
        <v>53.155999999999999</v>
      </c>
      <c r="P2548" s="38">
        <v>717.6</v>
      </c>
      <c r="Q2548">
        <v>2024</v>
      </c>
      <c r="R2548">
        <v>1</v>
      </c>
      <c r="S2548">
        <v>0</v>
      </c>
      <c r="T2548" t="s">
        <v>52</v>
      </c>
      <c r="U2548">
        <v>2101</v>
      </c>
    </row>
    <row r="2549" spans="1:21" x14ac:dyDescent="0.25">
      <c r="A2549">
        <v>6750069487</v>
      </c>
      <c r="B2549" s="37">
        <v>45307</v>
      </c>
      <c r="C2549" t="s">
        <v>45</v>
      </c>
      <c r="D2549" t="s">
        <v>46</v>
      </c>
      <c r="E2549" t="s">
        <v>47</v>
      </c>
      <c r="F2549" t="s">
        <v>174</v>
      </c>
      <c r="G2549" t="s">
        <v>49</v>
      </c>
      <c r="H2549" t="s">
        <v>50</v>
      </c>
      <c r="I2549">
        <v>320023</v>
      </c>
      <c r="J2549" t="s">
        <v>9</v>
      </c>
      <c r="K2549" s="38">
        <v>10</v>
      </c>
      <c r="L2549" s="38">
        <v>176.334</v>
      </c>
      <c r="M2549" s="38">
        <v>1763.336</v>
      </c>
      <c r="N2549" s="38">
        <v>-440.834</v>
      </c>
      <c r="O2549" s="38">
        <v>141.066</v>
      </c>
      <c r="P2549" s="38">
        <v>1904.402</v>
      </c>
      <c r="Q2549">
        <v>2024</v>
      </c>
      <c r="R2549">
        <v>1</v>
      </c>
      <c r="S2549">
        <v>0.19999963705224724</v>
      </c>
      <c r="T2549" t="s">
        <v>56</v>
      </c>
      <c r="U2549">
        <v>2101</v>
      </c>
    </row>
    <row r="2550" spans="1:21" x14ac:dyDescent="0.25">
      <c r="A2550">
        <v>6750069487</v>
      </c>
      <c r="B2550" s="37">
        <v>45307</v>
      </c>
      <c r="C2550" t="s">
        <v>45</v>
      </c>
      <c r="D2550" t="s">
        <v>46</v>
      </c>
      <c r="E2550" t="s">
        <v>47</v>
      </c>
      <c r="F2550" t="s">
        <v>174</v>
      </c>
      <c r="G2550" t="s">
        <v>49</v>
      </c>
      <c r="H2550" t="s">
        <v>50</v>
      </c>
      <c r="I2550">
        <v>320917</v>
      </c>
      <c r="J2550" t="s">
        <v>54</v>
      </c>
      <c r="K2550" s="38">
        <v>1</v>
      </c>
      <c r="L2550" s="38">
        <v>332.22199999999998</v>
      </c>
      <c r="M2550" s="38">
        <v>332.22199999999998</v>
      </c>
      <c r="N2550" s="38">
        <v>0</v>
      </c>
      <c r="O2550" s="38">
        <v>26.577999999999999</v>
      </c>
      <c r="P2550" s="38">
        <v>358.8</v>
      </c>
      <c r="Q2550">
        <v>2024</v>
      </c>
      <c r="R2550">
        <v>1</v>
      </c>
      <c r="S2550">
        <v>0</v>
      </c>
      <c r="T2550" t="s">
        <v>52</v>
      </c>
      <c r="U2550">
        <v>2101</v>
      </c>
    </row>
    <row r="2551" spans="1:21" x14ac:dyDescent="0.25">
      <c r="A2551">
        <v>6750069487</v>
      </c>
      <c r="B2551" s="37">
        <v>45307</v>
      </c>
      <c r="C2551" t="s">
        <v>45</v>
      </c>
      <c r="D2551" t="s">
        <v>46</v>
      </c>
      <c r="E2551" t="s">
        <v>47</v>
      </c>
      <c r="F2551" t="s">
        <v>174</v>
      </c>
      <c r="G2551" t="s">
        <v>49</v>
      </c>
      <c r="H2551" t="s">
        <v>50</v>
      </c>
      <c r="I2551">
        <v>320020</v>
      </c>
      <c r="J2551" t="s">
        <v>84</v>
      </c>
      <c r="K2551" s="38">
        <v>5</v>
      </c>
      <c r="L2551" s="38">
        <v>265.77800000000002</v>
      </c>
      <c r="M2551" s="38">
        <v>1328.8879999999999</v>
      </c>
      <c r="N2551" s="38">
        <v>-332.22199999999998</v>
      </c>
      <c r="O2551" s="38">
        <v>106.31100000000001</v>
      </c>
      <c r="P2551" s="38">
        <v>1435.1990000000001</v>
      </c>
      <c r="Q2551">
        <v>2024</v>
      </c>
      <c r="R2551">
        <v>1</v>
      </c>
      <c r="S2551">
        <v>0.19999975919745328</v>
      </c>
      <c r="T2551" t="s">
        <v>56</v>
      </c>
      <c r="U2551">
        <v>2101</v>
      </c>
    </row>
    <row r="2552" spans="1:21" x14ac:dyDescent="0.25">
      <c r="A2552">
        <v>6750069487</v>
      </c>
      <c r="B2552" s="37">
        <v>45307</v>
      </c>
      <c r="C2552" t="s">
        <v>45</v>
      </c>
      <c r="D2552" t="s">
        <v>46</v>
      </c>
      <c r="E2552" t="s">
        <v>47</v>
      </c>
      <c r="F2552" t="s">
        <v>174</v>
      </c>
      <c r="G2552" t="s">
        <v>49</v>
      </c>
      <c r="H2552" t="s">
        <v>50</v>
      </c>
      <c r="I2552">
        <v>324003</v>
      </c>
      <c r="J2552" t="s">
        <v>10</v>
      </c>
      <c r="K2552" s="38">
        <v>1</v>
      </c>
      <c r="L2552" s="38">
        <v>383.33300000000003</v>
      </c>
      <c r="M2552" s="38">
        <v>383.33300000000003</v>
      </c>
      <c r="N2552" s="38">
        <v>0</v>
      </c>
      <c r="O2552" s="38">
        <v>30.667000000000002</v>
      </c>
      <c r="P2552" s="38">
        <v>414</v>
      </c>
      <c r="Q2552">
        <v>2024</v>
      </c>
      <c r="R2552">
        <v>1</v>
      </c>
      <c r="S2552">
        <v>0</v>
      </c>
      <c r="T2552" t="s">
        <v>52</v>
      </c>
      <c r="U2552">
        <v>2101</v>
      </c>
    </row>
    <row r="2553" spans="1:21" x14ac:dyDescent="0.25">
      <c r="A2553">
        <v>6750069488</v>
      </c>
      <c r="B2553" s="37">
        <v>45307</v>
      </c>
      <c r="C2553" t="s">
        <v>45</v>
      </c>
      <c r="D2553" t="s">
        <v>46</v>
      </c>
      <c r="E2553" t="s">
        <v>47</v>
      </c>
      <c r="F2553" t="s">
        <v>171</v>
      </c>
      <c r="G2553" t="s">
        <v>49</v>
      </c>
      <c r="H2553" t="s">
        <v>50</v>
      </c>
      <c r="I2553">
        <v>320107</v>
      </c>
      <c r="J2553" t="s">
        <v>53</v>
      </c>
      <c r="K2553" s="38">
        <v>1</v>
      </c>
      <c r="L2553" s="38">
        <v>332.22199999999998</v>
      </c>
      <c r="M2553" s="38">
        <v>332.22199999999998</v>
      </c>
      <c r="N2553" s="38">
        <v>0</v>
      </c>
      <c r="O2553" s="38">
        <v>26.577999999999999</v>
      </c>
      <c r="P2553" s="38">
        <v>358.8</v>
      </c>
      <c r="Q2553">
        <v>2024</v>
      </c>
      <c r="R2553">
        <v>1</v>
      </c>
      <c r="S2553">
        <v>0</v>
      </c>
      <c r="T2553" t="s">
        <v>52</v>
      </c>
      <c r="U2553">
        <v>2101</v>
      </c>
    </row>
    <row r="2554" spans="1:21" x14ac:dyDescent="0.25">
      <c r="A2554">
        <v>6750069488</v>
      </c>
      <c r="B2554" s="37">
        <v>45307</v>
      </c>
      <c r="C2554" t="s">
        <v>45</v>
      </c>
      <c r="D2554" t="s">
        <v>46</v>
      </c>
      <c r="E2554" t="s">
        <v>47</v>
      </c>
      <c r="F2554" t="s">
        <v>171</v>
      </c>
      <c r="G2554" t="s">
        <v>49</v>
      </c>
      <c r="H2554" t="s">
        <v>50</v>
      </c>
      <c r="I2554">
        <v>320028</v>
      </c>
      <c r="J2554" t="s">
        <v>11</v>
      </c>
      <c r="K2554" s="38">
        <v>3</v>
      </c>
      <c r="L2554" s="38">
        <v>170.208</v>
      </c>
      <c r="M2554" s="38">
        <v>510.62400000000002</v>
      </c>
      <c r="N2554" s="38">
        <v>0</v>
      </c>
      <c r="O2554" s="38">
        <v>40.85</v>
      </c>
      <c r="P2554" s="38">
        <v>551.47400000000005</v>
      </c>
      <c r="Q2554">
        <v>2024</v>
      </c>
      <c r="R2554">
        <v>1</v>
      </c>
      <c r="S2554">
        <v>0</v>
      </c>
      <c r="T2554" t="s">
        <v>52</v>
      </c>
      <c r="U2554">
        <v>2101</v>
      </c>
    </row>
    <row r="2555" spans="1:21" x14ac:dyDescent="0.25">
      <c r="A2555">
        <v>6750069488</v>
      </c>
      <c r="B2555" s="37">
        <v>45307</v>
      </c>
      <c r="C2555" t="s">
        <v>45</v>
      </c>
      <c r="D2555" t="s">
        <v>46</v>
      </c>
      <c r="E2555" t="s">
        <v>47</v>
      </c>
      <c r="F2555" t="s">
        <v>171</v>
      </c>
      <c r="G2555" t="s">
        <v>49</v>
      </c>
      <c r="H2555" t="s">
        <v>50</v>
      </c>
      <c r="I2555">
        <v>320118</v>
      </c>
      <c r="J2555" t="s">
        <v>57</v>
      </c>
      <c r="K2555" s="38">
        <v>2</v>
      </c>
      <c r="L2555" s="38">
        <v>220.417</v>
      </c>
      <c r="M2555" s="38">
        <v>440.834</v>
      </c>
      <c r="N2555" s="38">
        <v>0</v>
      </c>
      <c r="O2555" s="38">
        <v>35.267000000000003</v>
      </c>
      <c r="P2555" s="38">
        <v>476.101</v>
      </c>
      <c r="Q2555">
        <v>2024</v>
      </c>
      <c r="R2555">
        <v>1</v>
      </c>
      <c r="S2555">
        <v>0</v>
      </c>
      <c r="T2555" t="s">
        <v>52</v>
      </c>
      <c r="U2555">
        <v>2101</v>
      </c>
    </row>
    <row r="2556" spans="1:21" x14ac:dyDescent="0.25">
      <c r="A2556">
        <v>6750069488</v>
      </c>
      <c r="B2556" s="37">
        <v>45307</v>
      </c>
      <c r="C2556" t="s">
        <v>45</v>
      </c>
      <c r="D2556" t="s">
        <v>46</v>
      </c>
      <c r="E2556" t="s">
        <v>47</v>
      </c>
      <c r="F2556" t="s">
        <v>171</v>
      </c>
      <c r="G2556" t="s">
        <v>49</v>
      </c>
      <c r="H2556" t="s">
        <v>50</v>
      </c>
      <c r="I2556">
        <v>320917</v>
      </c>
      <c r="J2556" t="s">
        <v>54</v>
      </c>
      <c r="K2556" s="38">
        <v>2</v>
      </c>
      <c r="L2556" s="38">
        <v>332.22199999999998</v>
      </c>
      <c r="M2556" s="38">
        <v>664.44399999999996</v>
      </c>
      <c r="N2556" s="38">
        <v>0</v>
      </c>
      <c r="O2556" s="38">
        <v>53.155999999999999</v>
      </c>
      <c r="P2556" s="38">
        <v>717.6</v>
      </c>
      <c r="Q2556">
        <v>2024</v>
      </c>
      <c r="R2556">
        <v>1</v>
      </c>
      <c r="S2556">
        <v>0</v>
      </c>
      <c r="T2556" t="s">
        <v>52</v>
      </c>
      <c r="U2556">
        <v>2101</v>
      </c>
    </row>
    <row r="2557" spans="1:21" x14ac:dyDescent="0.25">
      <c r="A2557">
        <v>6750069488</v>
      </c>
      <c r="B2557" s="37">
        <v>45307</v>
      </c>
      <c r="C2557" t="s">
        <v>45</v>
      </c>
      <c r="D2557" t="s">
        <v>46</v>
      </c>
      <c r="E2557" t="s">
        <v>47</v>
      </c>
      <c r="F2557" t="s">
        <v>171</v>
      </c>
      <c r="G2557" t="s">
        <v>49</v>
      </c>
      <c r="H2557" t="s">
        <v>50</v>
      </c>
      <c r="I2557">
        <v>320020</v>
      </c>
      <c r="J2557" t="s">
        <v>84</v>
      </c>
      <c r="K2557" s="38">
        <v>10</v>
      </c>
      <c r="L2557" s="38">
        <v>265.77800000000002</v>
      </c>
      <c r="M2557" s="38">
        <v>2657.7759999999998</v>
      </c>
      <c r="N2557" s="38">
        <v>-664.44399999999996</v>
      </c>
      <c r="O2557" s="38">
        <v>212.62100000000001</v>
      </c>
      <c r="P2557" s="38">
        <v>2870.3969999999999</v>
      </c>
      <c r="Q2557">
        <v>2024</v>
      </c>
      <c r="R2557">
        <v>1</v>
      </c>
      <c r="S2557">
        <v>0.19999975919745328</v>
      </c>
      <c r="T2557" t="s">
        <v>56</v>
      </c>
      <c r="U2557">
        <v>2101</v>
      </c>
    </row>
    <row r="2558" spans="1:21" x14ac:dyDescent="0.25">
      <c r="A2558">
        <v>6750069488</v>
      </c>
      <c r="B2558" s="37">
        <v>45307</v>
      </c>
      <c r="C2558" t="s">
        <v>45</v>
      </c>
      <c r="D2558" t="s">
        <v>46</v>
      </c>
      <c r="E2558" t="s">
        <v>47</v>
      </c>
      <c r="F2558" t="s">
        <v>171</v>
      </c>
      <c r="G2558" t="s">
        <v>49</v>
      </c>
      <c r="H2558" t="s">
        <v>50</v>
      </c>
      <c r="I2558">
        <v>324003</v>
      </c>
      <c r="J2558" t="s">
        <v>10</v>
      </c>
      <c r="K2558" s="38">
        <v>2</v>
      </c>
      <c r="L2558" s="38">
        <v>383.33300000000003</v>
      </c>
      <c r="M2558" s="38">
        <v>766.66600000000005</v>
      </c>
      <c r="N2558" s="38">
        <v>0</v>
      </c>
      <c r="O2558" s="38">
        <v>61.332999999999998</v>
      </c>
      <c r="P2558" s="38">
        <v>827.99900000000002</v>
      </c>
      <c r="Q2558">
        <v>2024</v>
      </c>
      <c r="R2558">
        <v>1</v>
      </c>
      <c r="S2558">
        <v>0</v>
      </c>
      <c r="T2558" t="s">
        <v>52</v>
      </c>
      <c r="U2558">
        <v>2101</v>
      </c>
    </row>
    <row r="2559" spans="1:21" x14ac:dyDescent="0.25">
      <c r="A2559">
        <v>6750069489</v>
      </c>
      <c r="B2559" s="37">
        <v>45307</v>
      </c>
      <c r="C2559" t="s">
        <v>45</v>
      </c>
      <c r="D2559" t="s">
        <v>46</v>
      </c>
      <c r="E2559" t="s">
        <v>47</v>
      </c>
      <c r="F2559" t="s">
        <v>163</v>
      </c>
      <c r="G2559" t="s">
        <v>49</v>
      </c>
      <c r="H2559" t="s">
        <v>50</v>
      </c>
      <c r="I2559">
        <v>320022</v>
      </c>
      <c r="J2559" t="s">
        <v>129</v>
      </c>
      <c r="K2559" s="38">
        <v>5</v>
      </c>
      <c r="L2559" s="38">
        <v>229.58199999999999</v>
      </c>
      <c r="M2559" s="38">
        <v>1147.9100000000001</v>
      </c>
      <c r="N2559" s="38">
        <v>0</v>
      </c>
      <c r="O2559" s="38">
        <v>91.832999999999998</v>
      </c>
      <c r="P2559" s="38">
        <v>1239.7429999999999</v>
      </c>
      <c r="Q2559">
        <v>2024</v>
      </c>
      <c r="R2559">
        <v>1</v>
      </c>
      <c r="S2559">
        <v>0</v>
      </c>
      <c r="T2559" t="s">
        <v>52</v>
      </c>
      <c r="U2559">
        <v>2101</v>
      </c>
    </row>
    <row r="2560" spans="1:21" x14ac:dyDescent="0.25">
      <c r="A2560">
        <v>6750069489</v>
      </c>
      <c r="B2560" s="37">
        <v>45307</v>
      </c>
      <c r="C2560" t="s">
        <v>45</v>
      </c>
      <c r="D2560" t="s">
        <v>46</v>
      </c>
      <c r="E2560" t="s">
        <v>47</v>
      </c>
      <c r="F2560" t="s">
        <v>163</v>
      </c>
      <c r="G2560" t="s">
        <v>49</v>
      </c>
      <c r="H2560" t="s">
        <v>50</v>
      </c>
      <c r="I2560">
        <v>320117</v>
      </c>
      <c r="J2560" t="s">
        <v>130</v>
      </c>
      <c r="K2560" s="38">
        <v>5</v>
      </c>
      <c r="L2560" s="38">
        <v>229.58199999999999</v>
      </c>
      <c r="M2560" s="38">
        <v>1147.9100000000001</v>
      </c>
      <c r="N2560" s="38">
        <v>0</v>
      </c>
      <c r="O2560" s="38">
        <v>91.832999999999998</v>
      </c>
      <c r="P2560" s="38">
        <v>1239.7429999999999</v>
      </c>
      <c r="Q2560">
        <v>2024</v>
      </c>
      <c r="R2560">
        <v>1</v>
      </c>
      <c r="S2560">
        <v>0</v>
      </c>
      <c r="T2560" t="s">
        <v>52</v>
      </c>
      <c r="U2560">
        <v>2101</v>
      </c>
    </row>
    <row r="2561" spans="1:21" x14ac:dyDescent="0.25">
      <c r="A2561">
        <v>6750069489</v>
      </c>
      <c r="B2561" s="37">
        <v>45307</v>
      </c>
      <c r="C2561" t="s">
        <v>45</v>
      </c>
      <c r="D2561" t="s">
        <v>46</v>
      </c>
      <c r="E2561" t="s">
        <v>47</v>
      </c>
      <c r="F2561" t="s">
        <v>163</v>
      </c>
      <c r="G2561" t="s">
        <v>49</v>
      </c>
      <c r="H2561" t="s">
        <v>50</v>
      </c>
      <c r="I2561">
        <v>320400</v>
      </c>
      <c r="J2561" t="s">
        <v>12</v>
      </c>
      <c r="K2561" s="38">
        <v>3</v>
      </c>
      <c r="L2561" s="38">
        <v>225.81800000000001</v>
      </c>
      <c r="M2561" s="38">
        <v>677.45399999999995</v>
      </c>
      <c r="N2561" s="38">
        <v>0</v>
      </c>
      <c r="O2561" s="38">
        <v>54.195999999999998</v>
      </c>
      <c r="P2561" s="38">
        <v>731.65</v>
      </c>
      <c r="Q2561">
        <v>2024</v>
      </c>
      <c r="R2561">
        <v>1</v>
      </c>
      <c r="S2561">
        <v>0</v>
      </c>
      <c r="T2561" t="s">
        <v>52</v>
      </c>
      <c r="U2561">
        <v>2101</v>
      </c>
    </row>
    <row r="2562" spans="1:21" x14ac:dyDescent="0.25">
      <c r="A2562">
        <v>6750069489</v>
      </c>
      <c r="B2562" s="37">
        <v>45307</v>
      </c>
      <c r="C2562" t="s">
        <v>45</v>
      </c>
      <c r="D2562" t="s">
        <v>46</v>
      </c>
      <c r="E2562" t="s">
        <v>47</v>
      </c>
      <c r="F2562" t="s">
        <v>163</v>
      </c>
      <c r="G2562" t="s">
        <v>49</v>
      </c>
      <c r="H2562" t="s">
        <v>50</v>
      </c>
      <c r="I2562">
        <v>320100</v>
      </c>
      <c r="J2562" t="s">
        <v>13</v>
      </c>
      <c r="K2562" s="38">
        <v>3</v>
      </c>
      <c r="L2562" s="38">
        <v>225.81800000000001</v>
      </c>
      <c r="M2562" s="38">
        <v>677.45399999999995</v>
      </c>
      <c r="N2562" s="38">
        <v>0</v>
      </c>
      <c r="O2562" s="38">
        <v>54.195999999999998</v>
      </c>
      <c r="P2562" s="38">
        <v>731.65</v>
      </c>
      <c r="Q2562">
        <v>2024</v>
      </c>
      <c r="R2562">
        <v>1</v>
      </c>
      <c r="S2562">
        <v>0</v>
      </c>
      <c r="T2562" t="s">
        <v>52</v>
      </c>
      <c r="U2562">
        <v>2101</v>
      </c>
    </row>
    <row r="2563" spans="1:21" x14ac:dyDescent="0.25">
      <c r="A2563">
        <v>6750069489</v>
      </c>
      <c r="B2563" s="37">
        <v>45307</v>
      </c>
      <c r="C2563" t="s">
        <v>45</v>
      </c>
      <c r="D2563" t="s">
        <v>46</v>
      </c>
      <c r="E2563" t="s">
        <v>47</v>
      </c>
      <c r="F2563" t="s">
        <v>163</v>
      </c>
      <c r="G2563" t="s">
        <v>49</v>
      </c>
      <c r="H2563" t="s">
        <v>50</v>
      </c>
      <c r="I2563">
        <v>323104</v>
      </c>
      <c r="J2563" t="s">
        <v>131</v>
      </c>
      <c r="K2563" s="38">
        <v>5</v>
      </c>
      <c r="L2563" s="38">
        <v>200.727</v>
      </c>
      <c r="M2563" s="38">
        <v>1003.635</v>
      </c>
      <c r="N2563" s="38">
        <v>0</v>
      </c>
      <c r="O2563" s="38">
        <v>80.290999999999997</v>
      </c>
      <c r="P2563" s="38">
        <v>1083.9259999999999</v>
      </c>
      <c r="Q2563">
        <v>2024</v>
      </c>
      <c r="R2563">
        <v>1</v>
      </c>
      <c r="S2563">
        <v>0</v>
      </c>
      <c r="T2563" t="s">
        <v>52</v>
      </c>
      <c r="U2563">
        <v>2101</v>
      </c>
    </row>
    <row r="2564" spans="1:21" x14ac:dyDescent="0.25">
      <c r="A2564">
        <v>6750069489</v>
      </c>
      <c r="B2564" s="37">
        <v>45307</v>
      </c>
      <c r="C2564" t="s">
        <v>45</v>
      </c>
      <c r="D2564" t="s">
        <v>46</v>
      </c>
      <c r="E2564" t="s">
        <v>47</v>
      </c>
      <c r="F2564" t="s">
        <v>163</v>
      </c>
      <c r="G2564" t="s">
        <v>49</v>
      </c>
      <c r="H2564" t="s">
        <v>50</v>
      </c>
      <c r="I2564">
        <v>323901</v>
      </c>
      <c r="J2564" t="s">
        <v>132</v>
      </c>
      <c r="K2564" s="38">
        <v>5</v>
      </c>
      <c r="L2564" s="38">
        <v>200.727</v>
      </c>
      <c r="M2564" s="38">
        <v>1003.635</v>
      </c>
      <c r="N2564" s="38">
        <v>0</v>
      </c>
      <c r="O2564" s="38">
        <v>80.290999999999997</v>
      </c>
      <c r="P2564" s="38">
        <v>1083.9259999999999</v>
      </c>
      <c r="Q2564">
        <v>2024</v>
      </c>
      <c r="R2564">
        <v>1</v>
      </c>
      <c r="S2564">
        <v>0</v>
      </c>
      <c r="T2564" t="s">
        <v>52</v>
      </c>
      <c r="U2564">
        <v>2101</v>
      </c>
    </row>
    <row r="2565" spans="1:21" x14ac:dyDescent="0.25">
      <c r="A2565">
        <v>6750069490</v>
      </c>
      <c r="B2565" s="37">
        <v>45307</v>
      </c>
      <c r="C2565" t="s">
        <v>45</v>
      </c>
      <c r="D2565" t="s">
        <v>46</v>
      </c>
      <c r="E2565" t="s">
        <v>47</v>
      </c>
      <c r="F2565" t="s">
        <v>128</v>
      </c>
      <c r="G2565" t="s">
        <v>49</v>
      </c>
      <c r="H2565" t="s">
        <v>50</v>
      </c>
      <c r="I2565">
        <v>320022</v>
      </c>
      <c r="J2565" t="s">
        <v>129</v>
      </c>
      <c r="K2565" s="38">
        <v>10</v>
      </c>
      <c r="L2565" s="38">
        <v>229.58199999999999</v>
      </c>
      <c r="M2565" s="38">
        <v>2295.8200000000002</v>
      </c>
      <c r="N2565" s="38">
        <v>0</v>
      </c>
      <c r="O2565" s="38">
        <v>183.666</v>
      </c>
      <c r="P2565" s="38">
        <v>2479.4859999999999</v>
      </c>
      <c r="Q2565">
        <v>2024</v>
      </c>
      <c r="R2565">
        <v>1</v>
      </c>
      <c r="S2565">
        <v>0</v>
      </c>
      <c r="T2565" t="s">
        <v>52</v>
      </c>
      <c r="U2565">
        <v>2101</v>
      </c>
    </row>
    <row r="2566" spans="1:21" x14ac:dyDescent="0.25">
      <c r="A2566">
        <v>6750069490</v>
      </c>
      <c r="B2566" s="37">
        <v>45307</v>
      </c>
      <c r="C2566" t="s">
        <v>45</v>
      </c>
      <c r="D2566" t="s">
        <v>46</v>
      </c>
      <c r="E2566" t="s">
        <v>47</v>
      </c>
      <c r="F2566" t="s">
        <v>128</v>
      </c>
      <c r="G2566" t="s">
        <v>49</v>
      </c>
      <c r="H2566" t="s">
        <v>50</v>
      </c>
      <c r="I2566">
        <v>320117</v>
      </c>
      <c r="J2566" t="s">
        <v>130</v>
      </c>
      <c r="K2566" s="38">
        <v>10</v>
      </c>
      <c r="L2566" s="38">
        <v>229.58199999999999</v>
      </c>
      <c r="M2566" s="38">
        <v>2295.8200000000002</v>
      </c>
      <c r="N2566" s="38">
        <v>0</v>
      </c>
      <c r="O2566" s="38">
        <v>183.666</v>
      </c>
      <c r="P2566" s="38">
        <v>2479.4859999999999</v>
      </c>
      <c r="Q2566">
        <v>2024</v>
      </c>
      <c r="R2566">
        <v>1</v>
      </c>
      <c r="S2566">
        <v>0</v>
      </c>
      <c r="T2566" t="s">
        <v>52</v>
      </c>
      <c r="U2566">
        <v>2101</v>
      </c>
    </row>
    <row r="2567" spans="1:21" x14ac:dyDescent="0.25">
      <c r="A2567">
        <v>6750069490</v>
      </c>
      <c r="B2567" s="37">
        <v>45307</v>
      </c>
      <c r="C2567" t="s">
        <v>45</v>
      </c>
      <c r="D2567" t="s">
        <v>46</v>
      </c>
      <c r="E2567" t="s">
        <v>47</v>
      </c>
      <c r="F2567" t="s">
        <v>128</v>
      </c>
      <c r="G2567" t="s">
        <v>49</v>
      </c>
      <c r="H2567" t="s">
        <v>50</v>
      </c>
      <c r="I2567">
        <v>320400</v>
      </c>
      <c r="J2567" t="s">
        <v>12</v>
      </c>
      <c r="K2567" s="38">
        <v>22</v>
      </c>
      <c r="L2567" s="38">
        <v>225.81800000000001</v>
      </c>
      <c r="M2567" s="38">
        <v>4967.9960000000001</v>
      </c>
      <c r="N2567" s="38">
        <v>0</v>
      </c>
      <c r="O2567" s="38">
        <v>397.44</v>
      </c>
      <c r="P2567" s="38">
        <v>5365.4359999999997</v>
      </c>
      <c r="Q2567">
        <v>2024</v>
      </c>
      <c r="R2567">
        <v>1</v>
      </c>
      <c r="S2567">
        <v>0</v>
      </c>
      <c r="T2567" t="s">
        <v>52</v>
      </c>
      <c r="U2567">
        <v>2101</v>
      </c>
    </row>
    <row r="2568" spans="1:21" x14ac:dyDescent="0.25">
      <c r="A2568">
        <v>6750069490</v>
      </c>
      <c r="B2568" s="37">
        <v>45307</v>
      </c>
      <c r="C2568" t="s">
        <v>45</v>
      </c>
      <c r="D2568" t="s">
        <v>46</v>
      </c>
      <c r="E2568" t="s">
        <v>47</v>
      </c>
      <c r="F2568" t="s">
        <v>128</v>
      </c>
      <c r="G2568" t="s">
        <v>49</v>
      </c>
      <c r="H2568" t="s">
        <v>50</v>
      </c>
      <c r="I2568">
        <v>320100</v>
      </c>
      <c r="J2568" t="s">
        <v>13</v>
      </c>
      <c r="K2568" s="38">
        <v>22</v>
      </c>
      <c r="L2568" s="38">
        <v>225.81800000000001</v>
      </c>
      <c r="M2568" s="38">
        <v>4967.9960000000001</v>
      </c>
      <c r="N2568" s="38">
        <v>0</v>
      </c>
      <c r="O2568" s="38">
        <v>397.43900000000002</v>
      </c>
      <c r="P2568" s="38">
        <v>5365.4350000000004</v>
      </c>
      <c r="Q2568">
        <v>2024</v>
      </c>
      <c r="R2568">
        <v>1</v>
      </c>
      <c r="S2568">
        <v>0</v>
      </c>
      <c r="T2568" t="s">
        <v>52</v>
      </c>
      <c r="U2568">
        <v>2101</v>
      </c>
    </row>
    <row r="2569" spans="1:21" x14ac:dyDescent="0.25">
      <c r="A2569">
        <v>6750069497</v>
      </c>
      <c r="B2569" s="37">
        <v>45307</v>
      </c>
      <c r="C2569" t="s">
        <v>45</v>
      </c>
      <c r="D2569" t="s">
        <v>82</v>
      </c>
      <c r="E2569" t="s">
        <v>5</v>
      </c>
      <c r="F2569" t="s">
        <v>83</v>
      </c>
      <c r="G2569" t="s">
        <v>49</v>
      </c>
      <c r="H2569" t="s">
        <v>50</v>
      </c>
      <c r="I2569">
        <v>320015</v>
      </c>
      <c r="J2569" t="s">
        <v>51</v>
      </c>
      <c r="K2569" s="38">
        <v>2</v>
      </c>
      <c r="L2569" s="38">
        <v>332.45499999999998</v>
      </c>
      <c r="M2569" s="38">
        <v>664.91</v>
      </c>
      <c r="N2569" s="38">
        <v>0</v>
      </c>
      <c r="O2569" s="38">
        <v>53.192999999999998</v>
      </c>
      <c r="P2569" s="38">
        <v>718.10299999999995</v>
      </c>
      <c r="Q2569">
        <v>2024</v>
      </c>
      <c r="R2569">
        <v>1</v>
      </c>
      <c r="S2569">
        <v>0</v>
      </c>
      <c r="T2569" t="s">
        <v>52</v>
      </c>
      <c r="U2569">
        <v>2101</v>
      </c>
    </row>
    <row r="2570" spans="1:21" x14ac:dyDescent="0.25">
      <c r="A2570">
        <v>6750069497</v>
      </c>
      <c r="B2570" s="37">
        <v>45307</v>
      </c>
      <c r="C2570" t="s">
        <v>45</v>
      </c>
      <c r="D2570" t="s">
        <v>82</v>
      </c>
      <c r="E2570" t="s">
        <v>5</v>
      </c>
      <c r="F2570" t="s">
        <v>83</v>
      </c>
      <c r="G2570" t="s">
        <v>49</v>
      </c>
      <c r="H2570" t="s">
        <v>50</v>
      </c>
      <c r="I2570">
        <v>324003</v>
      </c>
      <c r="J2570" t="s">
        <v>10</v>
      </c>
      <c r="K2570" s="38">
        <v>300</v>
      </c>
      <c r="L2570" s="38">
        <v>366.66699999999997</v>
      </c>
      <c r="M2570" s="38">
        <v>110000.1</v>
      </c>
      <c r="N2570" s="38">
        <v>0</v>
      </c>
      <c r="O2570" s="38">
        <v>8800.0079999999998</v>
      </c>
      <c r="P2570" s="38">
        <v>118800.10799999999</v>
      </c>
      <c r="Q2570">
        <v>2024</v>
      </c>
      <c r="R2570">
        <v>1</v>
      </c>
      <c r="S2570">
        <v>0</v>
      </c>
      <c r="T2570" t="s">
        <v>52</v>
      </c>
      <c r="U2570">
        <v>2101</v>
      </c>
    </row>
    <row r="2571" spans="1:21" x14ac:dyDescent="0.25">
      <c r="A2571">
        <v>6750069498</v>
      </c>
      <c r="B2571" s="37">
        <v>45307</v>
      </c>
      <c r="C2571" t="s">
        <v>45</v>
      </c>
      <c r="D2571" t="s">
        <v>121</v>
      </c>
      <c r="E2571" t="s">
        <v>5</v>
      </c>
      <c r="F2571" t="s">
        <v>122</v>
      </c>
      <c r="G2571" t="s">
        <v>49</v>
      </c>
      <c r="H2571" t="s">
        <v>50</v>
      </c>
      <c r="I2571">
        <v>320028</v>
      </c>
      <c r="J2571" t="s">
        <v>11</v>
      </c>
      <c r="K2571" s="38">
        <v>10</v>
      </c>
      <c r="L2571" s="38">
        <v>167.22200000000001</v>
      </c>
      <c r="M2571" s="38">
        <v>1672.22</v>
      </c>
      <c r="N2571" s="38">
        <v>0</v>
      </c>
      <c r="O2571" s="38">
        <v>133.77799999999999</v>
      </c>
      <c r="P2571" s="38">
        <v>1805.998</v>
      </c>
      <c r="Q2571">
        <v>2024</v>
      </c>
      <c r="R2571">
        <v>1</v>
      </c>
      <c r="S2571">
        <v>0</v>
      </c>
      <c r="T2571" t="s">
        <v>52</v>
      </c>
      <c r="U2571">
        <v>2101</v>
      </c>
    </row>
    <row r="2572" spans="1:21" x14ac:dyDescent="0.25">
      <c r="A2572">
        <v>6750069498</v>
      </c>
      <c r="B2572" s="37">
        <v>45307</v>
      </c>
      <c r="C2572" t="s">
        <v>45</v>
      </c>
      <c r="D2572" t="s">
        <v>121</v>
      </c>
      <c r="E2572" t="s">
        <v>5</v>
      </c>
      <c r="F2572" t="s">
        <v>122</v>
      </c>
      <c r="G2572" t="s">
        <v>49</v>
      </c>
      <c r="H2572" t="s">
        <v>50</v>
      </c>
      <c r="I2572">
        <v>320023</v>
      </c>
      <c r="J2572" t="s">
        <v>9</v>
      </c>
      <c r="K2572" s="38">
        <v>5</v>
      </c>
      <c r="L2572" s="38">
        <v>220.8</v>
      </c>
      <c r="M2572" s="38">
        <v>1104</v>
      </c>
      <c r="N2572" s="38">
        <v>0</v>
      </c>
      <c r="O2572" s="38">
        <v>88.32</v>
      </c>
      <c r="P2572" s="38">
        <v>1192.32</v>
      </c>
      <c r="Q2572">
        <v>2024</v>
      </c>
      <c r="R2572">
        <v>1</v>
      </c>
      <c r="S2572">
        <v>0</v>
      </c>
      <c r="T2572" t="s">
        <v>52</v>
      </c>
      <c r="U2572">
        <v>2101</v>
      </c>
    </row>
    <row r="2573" spans="1:21" x14ac:dyDescent="0.25">
      <c r="A2573">
        <v>6750069498</v>
      </c>
      <c r="B2573" s="37">
        <v>45307</v>
      </c>
      <c r="C2573" t="s">
        <v>45</v>
      </c>
      <c r="D2573" t="s">
        <v>121</v>
      </c>
      <c r="E2573" t="s">
        <v>5</v>
      </c>
      <c r="F2573" t="s">
        <v>122</v>
      </c>
      <c r="G2573" t="s">
        <v>49</v>
      </c>
      <c r="H2573" t="s">
        <v>50</v>
      </c>
      <c r="I2573">
        <v>320020</v>
      </c>
      <c r="J2573" t="s">
        <v>84</v>
      </c>
      <c r="K2573" s="38">
        <v>20</v>
      </c>
      <c r="L2573" s="38">
        <v>254.22200000000001</v>
      </c>
      <c r="M2573" s="38">
        <v>5084.4480000000003</v>
      </c>
      <c r="N2573" s="38">
        <v>-1271.1120000000001</v>
      </c>
      <c r="O2573" s="38">
        <v>406.75599999999997</v>
      </c>
      <c r="P2573" s="38">
        <v>5491.2039999999997</v>
      </c>
      <c r="Q2573">
        <v>2024</v>
      </c>
      <c r="R2573">
        <v>1</v>
      </c>
      <c r="S2573">
        <v>0.20000025174839259</v>
      </c>
      <c r="T2573" t="s">
        <v>56</v>
      </c>
      <c r="U2573">
        <v>2101</v>
      </c>
    </row>
    <row r="2574" spans="1:21" x14ac:dyDescent="0.25">
      <c r="A2574">
        <v>6750069498</v>
      </c>
      <c r="B2574" s="37">
        <v>45307</v>
      </c>
      <c r="C2574" t="s">
        <v>45</v>
      </c>
      <c r="D2574" t="s">
        <v>121</v>
      </c>
      <c r="E2574" t="s">
        <v>5</v>
      </c>
      <c r="F2574" t="s">
        <v>122</v>
      </c>
      <c r="G2574" t="s">
        <v>49</v>
      </c>
      <c r="H2574" t="s">
        <v>50</v>
      </c>
      <c r="I2574">
        <v>324003</v>
      </c>
      <c r="J2574" t="s">
        <v>10</v>
      </c>
      <c r="K2574" s="38">
        <v>30</v>
      </c>
      <c r="L2574" s="38">
        <v>366.66699999999997</v>
      </c>
      <c r="M2574" s="38">
        <v>11000.01</v>
      </c>
      <c r="N2574" s="38">
        <v>0</v>
      </c>
      <c r="O2574" s="38">
        <v>880</v>
      </c>
      <c r="P2574" s="38">
        <v>11880.01</v>
      </c>
      <c r="Q2574">
        <v>2024</v>
      </c>
      <c r="R2574">
        <v>1</v>
      </c>
      <c r="S2574">
        <v>0</v>
      </c>
      <c r="T2574" t="s">
        <v>52</v>
      </c>
      <c r="U2574">
        <v>2101</v>
      </c>
    </row>
    <row r="2575" spans="1:21" x14ac:dyDescent="0.25">
      <c r="A2575">
        <v>6750069499</v>
      </c>
      <c r="B2575" s="37">
        <v>45307</v>
      </c>
      <c r="C2575" t="s">
        <v>45</v>
      </c>
      <c r="D2575" t="s">
        <v>95</v>
      </c>
      <c r="E2575" t="s">
        <v>5</v>
      </c>
      <c r="F2575" t="s">
        <v>96</v>
      </c>
      <c r="G2575" t="s">
        <v>49</v>
      </c>
      <c r="H2575" t="s">
        <v>50</v>
      </c>
      <c r="I2575">
        <v>320015</v>
      </c>
      <c r="J2575" t="s">
        <v>51</v>
      </c>
      <c r="K2575" s="38">
        <v>2</v>
      </c>
      <c r="L2575" s="38">
        <v>332.45499999999998</v>
      </c>
      <c r="M2575" s="38">
        <v>664.91</v>
      </c>
      <c r="N2575" s="38">
        <v>0</v>
      </c>
      <c r="O2575" s="38">
        <v>53.192999999999998</v>
      </c>
      <c r="P2575" s="38">
        <v>718.10299999999995</v>
      </c>
      <c r="Q2575">
        <v>2024</v>
      </c>
      <c r="R2575">
        <v>1</v>
      </c>
      <c r="S2575">
        <v>0</v>
      </c>
      <c r="T2575" t="s">
        <v>52</v>
      </c>
      <c r="U2575">
        <v>2101</v>
      </c>
    </row>
    <row r="2576" spans="1:21" x14ac:dyDescent="0.25">
      <c r="A2576">
        <v>6750069499</v>
      </c>
      <c r="B2576" s="37">
        <v>45307</v>
      </c>
      <c r="C2576" t="s">
        <v>45</v>
      </c>
      <c r="D2576" t="s">
        <v>95</v>
      </c>
      <c r="E2576" t="s">
        <v>5</v>
      </c>
      <c r="F2576" t="s">
        <v>96</v>
      </c>
      <c r="G2576" t="s">
        <v>49</v>
      </c>
      <c r="H2576" t="s">
        <v>50</v>
      </c>
      <c r="I2576">
        <v>320028</v>
      </c>
      <c r="J2576" t="s">
        <v>11</v>
      </c>
      <c r="K2576" s="38">
        <v>10</v>
      </c>
      <c r="L2576" s="38">
        <v>167.22200000000001</v>
      </c>
      <c r="M2576" s="38">
        <v>1672.22</v>
      </c>
      <c r="N2576" s="38">
        <v>0</v>
      </c>
      <c r="O2576" s="38">
        <v>133.77799999999999</v>
      </c>
      <c r="P2576" s="38">
        <v>1805.998</v>
      </c>
      <c r="Q2576">
        <v>2024</v>
      </c>
      <c r="R2576">
        <v>1</v>
      </c>
      <c r="S2576">
        <v>0</v>
      </c>
      <c r="T2576" t="s">
        <v>52</v>
      </c>
      <c r="U2576">
        <v>2101</v>
      </c>
    </row>
    <row r="2577" spans="1:21" x14ac:dyDescent="0.25">
      <c r="A2577">
        <v>6750069499</v>
      </c>
      <c r="B2577" s="37">
        <v>45307</v>
      </c>
      <c r="C2577" t="s">
        <v>45</v>
      </c>
      <c r="D2577" t="s">
        <v>95</v>
      </c>
      <c r="E2577" t="s">
        <v>5</v>
      </c>
      <c r="F2577" t="s">
        <v>96</v>
      </c>
      <c r="G2577" t="s">
        <v>49</v>
      </c>
      <c r="H2577" t="s">
        <v>50</v>
      </c>
      <c r="I2577">
        <v>320921</v>
      </c>
      <c r="J2577" t="s">
        <v>72</v>
      </c>
      <c r="K2577" s="38">
        <v>1</v>
      </c>
      <c r="L2577" s="38">
        <v>332.45499999999998</v>
      </c>
      <c r="M2577" s="38">
        <v>332.45499999999998</v>
      </c>
      <c r="N2577" s="38">
        <v>0</v>
      </c>
      <c r="O2577" s="38">
        <v>26.596</v>
      </c>
      <c r="P2577" s="38">
        <v>359.05099999999999</v>
      </c>
      <c r="Q2577">
        <v>2024</v>
      </c>
      <c r="R2577">
        <v>1</v>
      </c>
      <c r="S2577">
        <v>0</v>
      </c>
      <c r="T2577" t="s">
        <v>52</v>
      </c>
      <c r="U2577">
        <v>2101</v>
      </c>
    </row>
    <row r="2578" spans="1:21" x14ac:dyDescent="0.25">
      <c r="A2578">
        <v>6750069499</v>
      </c>
      <c r="B2578" s="37">
        <v>45307</v>
      </c>
      <c r="C2578" t="s">
        <v>45</v>
      </c>
      <c r="D2578" t="s">
        <v>95</v>
      </c>
      <c r="E2578" t="s">
        <v>5</v>
      </c>
      <c r="F2578" t="s">
        <v>96</v>
      </c>
      <c r="G2578" t="s">
        <v>49</v>
      </c>
      <c r="H2578" t="s">
        <v>50</v>
      </c>
      <c r="I2578">
        <v>320108</v>
      </c>
      <c r="J2578" t="s">
        <v>73</v>
      </c>
      <c r="K2578" s="38">
        <v>2</v>
      </c>
      <c r="L2578" s="38">
        <v>319.90899999999999</v>
      </c>
      <c r="M2578" s="38">
        <v>639.81799999999998</v>
      </c>
      <c r="N2578" s="38">
        <v>0</v>
      </c>
      <c r="O2578" s="38">
        <v>51.185000000000002</v>
      </c>
      <c r="P2578" s="38">
        <v>691.00300000000004</v>
      </c>
      <c r="Q2578">
        <v>2024</v>
      </c>
      <c r="R2578">
        <v>1</v>
      </c>
      <c r="S2578">
        <v>0</v>
      </c>
      <c r="T2578" t="s">
        <v>52</v>
      </c>
      <c r="U2578">
        <v>2101</v>
      </c>
    </row>
    <row r="2579" spans="1:21" x14ac:dyDescent="0.25">
      <c r="A2579">
        <v>6750069499</v>
      </c>
      <c r="B2579" s="37">
        <v>45307</v>
      </c>
      <c r="C2579" t="s">
        <v>45</v>
      </c>
      <c r="D2579" t="s">
        <v>95</v>
      </c>
      <c r="E2579" t="s">
        <v>5</v>
      </c>
      <c r="F2579" t="s">
        <v>96</v>
      </c>
      <c r="G2579" t="s">
        <v>49</v>
      </c>
      <c r="H2579" t="s">
        <v>50</v>
      </c>
      <c r="I2579">
        <v>320020</v>
      </c>
      <c r="J2579" t="s">
        <v>84</v>
      </c>
      <c r="K2579" s="38">
        <v>40</v>
      </c>
      <c r="L2579" s="38">
        <v>254.22200000000001</v>
      </c>
      <c r="M2579" s="38">
        <v>10168.896000000001</v>
      </c>
      <c r="N2579" s="38">
        <v>-2542.2240000000002</v>
      </c>
      <c r="O2579" s="38">
        <v>813.51199999999994</v>
      </c>
      <c r="P2579" s="38">
        <v>10982.407999999999</v>
      </c>
      <c r="Q2579">
        <v>2024</v>
      </c>
      <c r="R2579">
        <v>1</v>
      </c>
      <c r="S2579">
        <v>0.20000025174839259</v>
      </c>
      <c r="T2579" t="s">
        <v>56</v>
      </c>
      <c r="U2579">
        <v>2101</v>
      </c>
    </row>
    <row r="2580" spans="1:21" x14ac:dyDescent="0.25">
      <c r="A2580">
        <v>6750069499</v>
      </c>
      <c r="B2580" s="37">
        <v>45307</v>
      </c>
      <c r="C2580" t="s">
        <v>45</v>
      </c>
      <c r="D2580" t="s">
        <v>95</v>
      </c>
      <c r="E2580" t="s">
        <v>5</v>
      </c>
      <c r="F2580" t="s">
        <v>96</v>
      </c>
      <c r="G2580" t="s">
        <v>49</v>
      </c>
      <c r="H2580" t="s">
        <v>50</v>
      </c>
      <c r="I2580">
        <v>324003</v>
      </c>
      <c r="J2580" t="s">
        <v>10</v>
      </c>
      <c r="K2580" s="38">
        <v>10</v>
      </c>
      <c r="L2580" s="38">
        <v>366.66699999999997</v>
      </c>
      <c r="M2580" s="38">
        <v>3666.67</v>
      </c>
      <c r="N2580" s="38">
        <v>0</v>
      </c>
      <c r="O2580" s="38">
        <v>293.334</v>
      </c>
      <c r="P2580" s="38">
        <v>3960.0039999999999</v>
      </c>
      <c r="Q2580">
        <v>2024</v>
      </c>
      <c r="R2580">
        <v>1</v>
      </c>
      <c r="S2580">
        <v>0</v>
      </c>
      <c r="T2580" t="s">
        <v>52</v>
      </c>
      <c r="U2580">
        <v>2101</v>
      </c>
    </row>
    <row r="2581" spans="1:21" x14ac:dyDescent="0.25">
      <c r="A2581">
        <v>6750069500</v>
      </c>
      <c r="B2581" s="37">
        <v>45307</v>
      </c>
      <c r="C2581" t="s">
        <v>45</v>
      </c>
      <c r="D2581" t="s">
        <v>97</v>
      </c>
      <c r="E2581" t="s">
        <v>5</v>
      </c>
      <c r="F2581" t="s">
        <v>98</v>
      </c>
      <c r="G2581" t="s">
        <v>49</v>
      </c>
      <c r="H2581" t="s">
        <v>99</v>
      </c>
      <c r="I2581">
        <v>320028</v>
      </c>
      <c r="J2581" t="s">
        <v>11</v>
      </c>
      <c r="K2581" s="38">
        <v>20</v>
      </c>
      <c r="L2581" s="38">
        <v>167.22200000000001</v>
      </c>
      <c r="M2581" s="38">
        <v>3344.44</v>
      </c>
      <c r="N2581" s="38">
        <v>0</v>
      </c>
      <c r="O2581" s="38">
        <v>267.55500000000001</v>
      </c>
      <c r="P2581" s="38">
        <v>3611.9949999999999</v>
      </c>
      <c r="Q2581">
        <v>2024</v>
      </c>
      <c r="R2581">
        <v>1</v>
      </c>
      <c r="S2581">
        <v>0</v>
      </c>
      <c r="T2581" t="s">
        <v>52</v>
      </c>
      <c r="U2581">
        <v>2101</v>
      </c>
    </row>
    <row r="2582" spans="1:21" x14ac:dyDescent="0.25">
      <c r="A2582">
        <v>6750069500</v>
      </c>
      <c r="B2582" s="37">
        <v>45307</v>
      </c>
      <c r="C2582" t="s">
        <v>45</v>
      </c>
      <c r="D2582" t="s">
        <v>97</v>
      </c>
      <c r="E2582" t="s">
        <v>5</v>
      </c>
      <c r="F2582" t="s">
        <v>98</v>
      </c>
      <c r="G2582" t="s">
        <v>49</v>
      </c>
      <c r="H2582" t="s">
        <v>99</v>
      </c>
      <c r="I2582">
        <v>320118</v>
      </c>
      <c r="J2582" t="s">
        <v>57</v>
      </c>
      <c r="K2582" s="38">
        <v>10</v>
      </c>
      <c r="L2582" s="38">
        <v>210.833</v>
      </c>
      <c r="M2582" s="38">
        <v>2108.33</v>
      </c>
      <c r="N2582" s="38">
        <v>0</v>
      </c>
      <c r="O2582" s="38">
        <v>168.666</v>
      </c>
      <c r="P2582" s="38">
        <v>2276.9960000000001</v>
      </c>
      <c r="Q2582">
        <v>2024</v>
      </c>
      <c r="R2582">
        <v>1</v>
      </c>
      <c r="S2582">
        <v>0</v>
      </c>
      <c r="T2582" t="s">
        <v>52</v>
      </c>
      <c r="U2582">
        <v>2101</v>
      </c>
    </row>
    <row r="2583" spans="1:21" x14ac:dyDescent="0.25">
      <c r="A2583">
        <v>6750069500</v>
      </c>
      <c r="B2583" s="37">
        <v>45307</v>
      </c>
      <c r="C2583" t="s">
        <v>45</v>
      </c>
      <c r="D2583" t="s">
        <v>97</v>
      </c>
      <c r="E2583" t="s">
        <v>5</v>
      </c>
      <c r="F2583" t="s">
        <v>98</v>
      </c>
      <c r="G2583" t="s">
        <v>49</v>
      </c>
      <c r="H2583" t="s">
        <v>99</v>
      </c>
      <c r="I2583">
        <v>324003</v>
      </c>
      <c r="J2583" t="s">
        <v>10</v>
      </c>
      <c r="K2583" s="38">
        <v>200</v>
      </c>
      <c r="L2583" s="38">
        <v>366.66699999999997</v>
      </c>
      <c r="M2583" s="38">
        <v>73333.399999999994</v>
      </c>
      <c r="N2583" s="38">
        <v>0</v>
      </c>
      <c r="O2583" s="38">
        <v>5866.6729999999998</v>
      </c>
      <c r="P2583" s="38">
        <v>79200.073000000004</v>
      </c>
      <c r="Q2583">
        <v>2024</v>
      </c>
      <c r="R2583">
        <v>1</v>
      </c>
      <c r="S2583">
        <v>0</v>
      </c>
      <c r="T2583" t="s">
        <v>52</v>
      </c>
      <c r="U2583">
        <v>2101</v>
      </c>
    </row>
    <row r="2584" spans="1:21" x14ac:dyDescent="0.25">
      <c r="A2584">
        <v>6750069501</v>
      </c>
      <c r="B2584" s="37">
        <v>45307</v>
      </c>
      <c r="C2584" t="s">
        <v>45</v>
      </c>
      <c r="D2584" t="s">
        <v>100</v>
      </c>
      <c r="E2584" t="s">
        <v>5</v>
      </c>
      <c r="F2584" t="s">
        <v>101</v>
      </c>
      <c r="G2584" t="s">
        <v>49</v>
      </c>
      <c r="H2584" t="s">
        <v>50</v>
      </c>
      <c r="I2584">
        <v>320015</v>
      </c>
      <c r="J2584" t="s">
        <v>51</v>
      </c>
      <c r="K2584" s="38">
        <v>1</v>
      </c>
      <c r="L2584" s="38">
        <v>332.45499999999998</v>
      </c>
      <c r="M2584" s="38">
        <v>332.45499999999998</v>
      </c>
      <c r="N2584" s="38">
        <v>0</v>
      </c>
      <c r="O2584" s="38">
        <v>26.596</v>
      </c>
      <c r="P2584" s="38">
        <v>359.05099999999999</v>
      </c>
      <c r="Q2584">
        <v>2024</v>
      </c>
      <c r="R2584">
        <v>1</v>
      </c>
      <c r="S2584">
        <v>0</v>
      </c>
      <c r="T2584" t="s">
        <v>52</v>
      </c>
      <c r="U2584">
        <v>2101</v>
      </c>
    </row>
    <row r="2585" spans="1:21" x14ac:dyDescent="0.25">
      <c r="A2585">
        <v>6750069501</v>
      </c>
      <c r="B2585" s="37">
        <v>45307</v>
      </c>
      <c r="C2585" t="s">
        <v>45</v>
      </c>
      <c r="D2585" t="s">
        <v>100</v>
      </c>
      <c r="E2585" t="s">
        <v>5</v>
      </c>
      <c r="F2585" t="s">
        <v>101</v>
      </c>
      <c r="G2585" t="s">
        <v>49</v>
      </c>
      <c r="H2585" t="s">
        <v>50</v>
      </c>
      <c r="I2585">
        <v>320028</v>
      </c>
      <c r="J2585" t="s">
        <v>11</v>
      </c>
      <c r="K2585" s="38">
        <v>20</v>
      </c>
      <c r="L2585" s="38">
        <v>167.22200000000001</v>
      </c>
      <c r="M2585" s="38">
        <v>3344.44</v>
      </c>
      <c r="N2585" s="38">
        <v>0</v>
      </c>
      <c r="O2585" s="38">
        <v>267.55500000000001</v>
      </c>
      <c r="P2585" s="38">
        <v>3611.9949999999999</v>
      </c>
      <c r="Q2585">
        <v>2024</v>
      </c>
      <c r="R2585">
        <v>1</v>
      </c>
      <c r="S2585">
        <v>0</v>
      </c>
      <c r="T2585" t="s">
        <v>52</v>
      </c>
      <c r="U2585">
        <v>2101</v>
      </c>
    </row>
    <row r="2586" spans="1:21" x14ac:dyDescent="0.25">
      <c r="A2586">
        <v>6750069501</v>
      </c>
      <c r="B2586" s="37">
        <v>45307</v>
      </c>
      <c r="C2586" t="s">
        <v>45</v>
      </c>
      <c r="D2586" t="s">
        <v>100</v>
      </c>
      <c r="E2586" t="s">
        <v>5</v>
      </c>
      <c r="F2586" t="s">
        <v>101</v>
      </c>
      <c r="G2586" t="s">
        <v>49</v>
      </c>
      <c r="H2586" t="s">
        <v>50</v>
      </c>
      <c r="I2586">
        <v>320023</v>
      </c>
      <c r="J2586" t="s">
        <v>9</v>
      </c>
      <c r="K2586" s="38">
        <v>4</v>
      </c>
      <c r="L2586" s="38">
        <v>220.8</v>
      </c>
      <c r="M2586" s="38">
        <v>883.2</v>
      </c>
      <c r="N2586" s="38">
        <v>0</v>
      </c>
      <c r="O2586" s="38">
        <v>70.656000000000006</v>
      </c>
      <c r="P2586" s="38">
        <v>953.85599999999999</v>
      </c>
      <c r="Q2586">
        <v>2024</v>
      </c>
      <c r="R2586">
        <v>1</v>
      </c>
      <c r="S2586">
        <v>0</v>
      </c>
      <c r="T2586" t="s">
        <v>52</v>
      </c>
      <c r="U2586">
        <v>2101</v>
      </c>
    </row>
    <row r="2587" spans="1:21" x14ac:dyDescent="0.25">
      <c r="A2587">
        <v>6750069501</v>
      </c>
      <c r="B2587" s="37">
        <v>45307</v>
      </c>
      <c r="C2587" t="s">
        <v>45</v>
      </c>
      <c r="D2587" t="s">
        <v>100</v>
      </c>
      <c r="E2587" t="s">
        <v>5</v>
      </c>
      <c r="F2587" t="s">
        <v>101</v>
      </c>
      <c r="G2587" t="s">
        <v>49</v>
      </c>
      <c r="H2587" t="s">
        <v>50</v>
      </c>
      <c r="I2587">
        <v>324003</v>
      </c>
      <c r="J2587" t="s">
        <v>10</v>
      </c>
      <c r="K2587" s="38">
        <v>5</v>
      </c>
      <c r="L2587" s="38">
        <v>366.66699999999997</v>
      </c>
      <c r="M2587" s="38">
        <v>1833.335</v>
      </c>
      <c r="N2587" s="38">
        <v>0</v>
      </c>
      <c r="O2587" s="38">
        <v>146.667</v>
      </c>
      <c r="P2587" s="38">
        <v>1980.002</v>
      </c>
      <c r="Q2587">
        <v>2024</v>
      </c>
      <c r="R2587">
        <v>1</v>
      </c>
      <c r="S2587">
        <v>0</v>
      </c>
      <c r="T2587" t="s">
        <v>52</v>
      </c>
      <c r="U2587">
        <v>2101</v>
      </c>
    </row>
    <row r="2588" spans="1:21" x14ac:dyDescent="0.25">
      <c r="A2588">
        <v>6750069501</v>
      </c>
      <c r="B2588" s="37">
        <v>45307</v>
      </c>
      <c r="C2588" t="s">
        <v>45</v>
      </c>
      <c r="D2588" t="s">
        <v>100</v>
      </c>
      <c r="E2588" t="s">
        <v>5</v>
      </c>
      <c r="F2588" t="s">
        <v>101</v>
      </c>
      <c r="G2588" t="s">
        <v>49</v>
      </c>
      <c r="H2588" t="s">
        <v>50</v>
      </c>
      <c r="I2588">
        <v>322000</v>
      </c>
      <c r="J2588" t="s">
        <v>69</v>
      </c>
      <c r="K2588" s="38">
        <v>2</v>
      </c>
      <c r="L2588" s="38">
        <v>281.01799999999997</v>
      </c>
      <c r="M2588" s="38">
        <v>562.03599999999994</v>
      </c>
      <c r="N2588" s="38">
        <v>0</v>
      </c>
      <c r="O2588" s="38">
        <v>44.963000000000001</v>
      </c>
      <c r="P2588" s="38">
        <v>606.99900000000002</v>
      </c>
      <c r="Q2588">
        <v>2024</v>
      </c>
      <c r="R2588">
        <v>1</v>
      </c>
      <c r="S2588">
        <v>0</v>
      </c>
      <c r="T2588" t="s">
        <v>52</v>
      </c>
      <c r="U2588">
        <v>2101</v>
      </c>
    </row>
    <row r="2589" spans="1:21" x14ac:dyDescent="0.25">
      <c r="A2589">
        <v>6750069501</v>
      </c>
      <c r="B2589" s="37">
        <v>45307</v>
      </c>
      <c r="C2589" t="s">
        <v>45</v>
      </c>
      <c r="D2589" t="s">
        <v>100</v>
      </c>
      <c r="E2589" t="s">
        <v>5</v>
      </c>
      <c r="F2589" t="s">
        <v>101</v>
      </c>
      <c r="G2589" t="s">
        <v>49</v>
      </c>
      <c r="H2589" t="s">
        <v>50</v>
      </c>
      <c r="I2589">
        <v>322231</v>
      </c>
      <c r="J2589" t="s">
        <v>120</v>
      </c>
      <c r="K2589" s="38">
        <v>2</v>
      </c>
      <c r="L2589" s="38">
        <v>281.01799999999997</v>
      </c>
      <c r="M2589" s="38">
        <v>562.03599999999994</v>
      </c>
      <c r="N2589" s="38">
        <v>0</v>
      </c>
      <c r="O2589" s="38">
        <v>44.963000000000001</v>
      </c>
      <c r="P2589" s="38">
        <v>606.99900000000002</v>
      </c>
      <c r="Q2589">
        <v>2024</v>
      </c>
      <c r="R2589">
        <v>1</v>
      </c>
      <c r="S2589">
        <v>0</v>
      </c>
      <c r="T2589" t="s">
        <v>52</v>
      </c>
      <c r="U2589">
        <v>2101</v>
      </c>
    </row>
    <row r="2590" spans="1:21" x14ac:dyDescent="0.25">
      <c r="A2590">
        <v>6750069502</v>
      </c>
      <c r="B2590" s="37">
        <v>45307</v>
      </c>
      <c r="C2590" t="s">
        <v>45</v>
      </c>
      <c r="D2590" t="s">
        <v>87</v>
      </c>
      <c r="E2590" t="s">
        <v>5</v>
      </c>
      <c r="F2590" t="s">
        <v>88</v>
      </c>
      <c r="G2590" t="s">
        <v>49</v>
      </c>
      <c r="H2590" t="s">
        <v>50</v>
      </c>
      <c r="I2590">
        <v>320015</v>
      </c>
      <c r="J2590" t="s">
        <v>51</v>
      </c>
      <c r="K2590" s="38">
        <v>10</v>
      </c>
      <c r="L2590" s="38">
        <v>332.45499999999998</v>
      </c>
      <c r="M2590" s="38">
        <v>3324.55</v>
      </c>
      <c r="N2590" s="38">
        <v>0</v>
      </c>
      <c r="O2590" s="38">
        <v>265.964</v>
      </c>
      <c r="P2590" s="38">
        <v>3590.5140000000001</v>
      </c>
      <c r="Q2590">
        <v>2024</v>
      </c>
      <c r="R2590">
        <v>1</v>
      </c>
      <c r="S2590">
        <v>0</v>
      </c>
      <c r="T2590" t="s">
        <v>52</v>
      </c>
      <c r="U2590">
        <v>2101</v>
      </c>
    </row>
    <row r="2591" spans="1:21" x14ac:dyDescent="0.25">
      <c r="A2591">
        <v>6750069502</v>
      </c>
      <c r="B2591" s="37">
        <v>45307</v>
      </c>
      <c r="C2591" t="s">
        <v>45</v>
      </c>
      <c r="D2591" t="s">
        <v>87</v>
      </c>
      <c r="E2591" t="s">
        <v>5</v>
      </c>
      <c r="F2591" t="s">
        <v>88</v>
      </c>
      <c r="G2591" t="s">
        <v>49</v>
      </c>
      <c r="H2591" t="s">
        <v>50</v>
      </c>
      <c r="I2591">
        <v>320107</v>
      </c>
      <c r="J2591" t="s">
        <v>53</v>
      </c>
      <c r="K2591" s="38">
        <v>5</v>
      </c>
      <c r="L2591" s="38">
        <v>317.77800000000002</v>
      </c>
      <c r="M2591" s="38">
        <v>1588.89</v>
      </c>
      <c r="N2591" s="38">
        <v>0</v>
      </c>
      <c r="O2591" s="38">
        <v>127.111</v>
      </c>
      <c r="P2591" s="38">
        <v>1716.001</v>
      </c>
      <c r="Q2591">
        <v>2024</v>
      </c>
      <c r="R2591">
        <v>1</v>
      </c>
      <c r="S2591">
        <v>0</v>
      </c>
      <c r="T2591" t="s">
        <v>52</v>
      </c>
      <c r="U2591">
        <v>2101</v>
      </c>
    </row>
    <row r="2592" spans="1:21" x14ac:dyDescent="0.25">
      <c r="A2592">
        <v>6750069502</v>
      </c>
      <c r="B2592" s="37">
        <v>45307</v>
      </c>
      <c r="C2592" t="s">
        <v>45</v>
      </c>
      <c r="D2592" t="s">
        <v>87</v>
      </c>
      <c r="E2592" t="s">
        <v>5</v>
      </c>
      <c r="F2592" t="s">
        <v>88</v>
      </c>
      <c r="G2592" t="s">
        <v>49</v>
      </c>
      <c r="H2592" t="s">
        <v>50</v>
      </c>
      <c r="I2592">
        <v>320118</v>
      </c>
      <c r="J2592" t="s">
        <v>57</v>
      </c>
      <c r="K2592" s="38">
        <v>10</v>
      </c>
      <c r="L2592" s="38">
        <v>210.833</v>
      </c>
      <c r="M2592" s="38">
        <v>2108.33</v>
      </c>
      <c r="N2592" s="38">
        <v>0</v>
      </c>
      <c r="O2592" s="38">
        <v>168.666</v>
      </c>
      <c r="P2592" s="38">
        <v>2276.9960000000001</v>
      </c>
      <c r="Q2592">
        <v>2024</v>
      </c>
      <c r="R2592">
        <v>1</v>
      </c>
      <c r="S2592">
        <v>0</v>
      </c>
      <c r="T2592" t="s">
        <v>52</v>
      </c>
      <c r="U2592">
        <v>2101</v>
      </c>
    </row>
    <row r="2593" spans="1:21" x14ac:dyDescent="0.25">
      <c r="A2593">
        <v>6750069502</v>
      </c>
      <c r="B2593" s="37">
        <v>45307</v>
      </c>
      <c r="C2593" t="s">
        <v>45</v>
      </c>
      <c r="D2593" t="s">
        <v>87</v>
      </c>
      <c r="E2593" t="s">
        <v>5</v>
      </c>
      <c r="F2593" t="s">
        <v>88</v>
      </c>
      <c r="G2593" t="s">
        <v>49</v>
      </c>
      <c r="H2593" t="s">
        <v>50</v>
      </c>
      <c r="I2593">
        <v>320917</v>
      </c>
      <c r="J2593" t="s">
        <v>54</v>
      </c>
      <c r="K2593" s="38">
        <v>3</v>
      </c>
      <c r="L2593" s="38">
        <v>317.77800000000002</v>
      </c>
      <c r="M2593" s="38">
        <v>953.33399999999995</v>
      </c>
      <c r="N2593" s="38">
        <v>0</v>
      </c>
      <c r="O2593" s="38">
        <v>76.266999999999996</v>
      </c>
      <c r="P2593" s="38">
        <v>1029.6010000000001</v>
      </c>
      <c r="Q2593">
        <v>2024</v>
      </c>
      <c r="R2593">
        <v>1</v>
      </c>
      <c r="S2593">
        <v>0</v>
      </c>
      <c r="T2593" t="s">
        <v>52</v>
      </c>
      <c r="U2593">
        <v>2101</v>
      </c>
    </row>
    <row r="2594" spans="1:21" x14ac:dyDescent="0.25">
      <c r="A2594">
        <v>6750069502</v>
      </c>
      <c r="B2594" s="37">
        <v>45307</v>
      </c>
      <c r="C2594" t="s">
        <v>45</v>
      </c>
      <c r="D2594" t="s">
        <v>87</v>
      </c>
      <c r="E2594" t="s">
        <v>5</v>
      </c>
      <c r="F2594" t="s">
        <v>88</v>
      </c>
      <c r="G2594" t="s">
        <v>49</v>
      </c>
      <c r="H2594" t="s">
        <v>50</v>
      </c>
      <c r="I2594">
        <v>320921</v>
      </c>
      <c r="J2594" t="s">
        <v>72</v>
      </c>
      <c r="K2594" s="38">
        <v>5</v>
      </c>
      <c r="L2594" s="38">
        <v>332.45499999999998</v>
      </c>
      <c r="M2594" s="38">
        <v>1662.2750000000001</v>
      </c>
      <c r="N2594" s="38">
        <v>0</v>
      </c>
      <c r="O2594" s="38">
        <v>132.982</v>
      </c>
      <c r="P2594" s="38">
        <v>1795.2570000000001</v>
      </c>
      <c r="Q2594">
        <v>2024</v>
      </c>
      <c r="R2594">
        <v>1</v>
      </c>
      <c r="S2594">
        <v>0</v>
      </c>
      <c r="T2594" t="s">
        <v>52</v>
      </c>
      <c r="U2594">
        <v>2101</v>
      </c>
    </row>
    <row r="2595" spans="1:21" x14ac:dyDescent="0.25">
      <c r="A2595">
        <v>6750069502</v>
      </c>
      <c r="B2595" s="37">
        <v>45307</v>
      </c>
      <c r="C2595" t="s">
        <v>45</v>
      </c>
      <c r="D2595" t="s">
        <v>87</v>
      </c>
      <c r="E2595" t="s">
        <v>5</v>
      </c>
      <c r="F2595" t="s">
        <v>88</v>
      </c>
      <c r="G2595" t="s">
        <v>49</v>
      </c>
      <c r="H2595" t="s">
        <v>50</v>
      </c>
      <c r="I2595">
        <v>320108</v>
      </c>
      <c r="J2595" t="s">
        <v>73</v>
      </c>
      <c r="K2595" s="38">
        <v>2</v>
      </c>
      <c r="L2595" s="38">
        <v>319.90899999999999</v>
      </c>
      <c r="M2595" s="38">
        <v>639.81799999999998</v>
      </c>
      <c r="N2595" s="38">
        <v>0</v>
      </c>
      <c r="O2595" s="38">
        <v>51.185000000000002</v>
      </c>
      <c r="P2595" s="38">
        <v>691.00300000000004</v>
      </c>
      <c r="Q2595">
        <v>2024</v>
      </c>
      <c r="R2595">
        <v>1</v>
      </c>
      <c r="S2595">
        <v>0</v>
      </c>
      <c r="T2595" t="s">
        <v>52</v>
      </c>
      <c r="U2595">
        <v>2101</v>
      </c>
    </row>
    <row r="2596" spans="1:21" x14ac:dyDescent="0.25">
      <c r="A2596">
        <v>6750069502</v>
      </c>
      <c r="B2596" s="37">
        <v>45307</v>
      </c>
      <c r="C2596" t="s">
        <v>45</v>
      </c>
      <c r="D2596" t="s">
        <v>87</v>
      </c>
      <c r="E2596" t="s">
        <v>5</v>
      </c>
      <c r="F2596" t="s">
        <v>88</v>
      </c>
      <c r="G2596" t="s">
        <v>49</v>
      </c>
      <c r="H2596" t="s">
        <v>50</v>
      </c>
      <c r="I2596">
        <v>324003</v>
      </c>
      <c r="J2596" t="s">
        <v>10</v>
      </c>
      <c r="K2596" s="38">
        <v>30</v>
      </c>
      <c r="L2596" s="38">
        <v>366.66699999999997</v>
      </c>
      <c r="M2596" s="38">
        <v>11000.01</v>
      </c>
      <c r="N2596" s="38">
        <v>0</v>
      </c>
      <c r="O2596" s="38">
        <v>880.00300000000004</v>
      </c>
      <c r="P2596" s="38">
        <v>11880.013000000001</v>
      </c>
      <c r="Q2596">
        <v>2024</v>
      </c>
      <c r="R2596">
        <v>1</v>
      </c>
      <c r="S2596">
        <v>0</v>
      </c>
      <c r="T2596" t="s">
        <v>52</v>
      </c>
      <c r="U2596">
        <v>2101</v>
      </c>
    </row>
    <row r="2597" spans="1:21" x14ac:dyDescent="0.25">
      <c r="A2597">
        <v>6750069502</v>
      </c>
      <c r="B2597" s="37">
        <v>45307</v>
      </c>
      <c r="C2597" t="s">
        <v>45</v>
      </c>
      <c r="D2597" t="s">
        <v>87</v>
      </c>
      <c r="E2597" t="s">
        <v>5</v>
      </c>
      <c r="F2597" t="s">
        <v>88</v>
      </c>
      <c r="G2597" t="s">
        <v>49</v>
      </c>
      <c r="H2597" t="s">
        <v>50</v>
      </c>
      <c r="I2597">
        <v>322000</v>
      </c>
      <c r="J2597" t="s">
        <v>69</v>
      </c>
      <c r="K2597" s="38">
        <v>3</v>
      </c>
      <c r="L2597" s="38">
        <v>281.01799999999997</v>
      </c>
      <c r="M2597" s="38">
        <v>843.05399999999997</v>
      </c>
      <c r="N2597" s="38">
        <v>0</v>
      </c>
      <c r="O2597" s="38">
        <v>67.444000000000003</v>
      </c>
      <c r="P2597" s="38">
        <v>910.49800000000005</v>
      </c>
      <c r="Q2597">
        <v>2024</v>
      </c>
      <c r="R2597">
        <v>1</v>
      </c>
      <c r="S2597">
        <v>0</v>
      </c>
      <c r="T2597" t="s">
        <v>52</v>
      </c>
      <c r="U2597">
        <v>2101</v>
      </c>
    </row>
    <row r="2598" spans="1:21" x14ac:dyDescent="0.25">
      <c r="A2598">
        <v>6750069502</v>
      </c>
      <c r="B2598" s="37">
        <v>45307</v>
      </c>
      <c r="C2598" t="s">
        <v>45</v>
      </c>
      <c r="D2598" t="s">
        <v>87</v>
      </c>
      <c r="E2598" t="s">
        <v>5</v>
      </c>
      <c r="F2598" t="s">
        <v>88</v>
      </c>
      <c r="G2598" t="s">
        <v>49</v>
      </c>
      <c r="H2598" t="s">
        <v>50</v>
      </c>
      <c r="I2598">
        <v>322110</v>
      </c>
      <c r="J2598" t="s">
        <v>85</v>
      </c>
      <c r="K2598" s="38">
        <v>3</v>
      </c>
      <c r="L2598" s="38">
        <v>281.01799999999997</v>
      </c>
      <c r="M2598" s="38">
        <v>843.05399999999997</v>
      </c>
      <c r="N2598" s="38">
        <v>0</v>
      </c>
      <c r="O2598" s="38">
        <v>67.444000000000003</v>
      </c>
      <c r="P2598" s="38">
        <v>910.49800000000005</v>
      </c>
      <c r="Q2598">
        <v>2024</v>
      </c>
      <c r="R2598">
        <v>1</v>
      </c>
      <c r="S2598">
        <v>0</v>
      </c>
      <c r="T2598" t="s">
        <v>52</v>
      </c>
      <c r="U2598">
        <v>2101</v>
      </c>
    </row>
    <row r="2599" spans="1:21" x14ac:dyDescent="0.25">
      <c r="A2599">
        <v>6750069502</v>
      </c>
      <c r="B2599" s="37">
        <v>45307</v>
      </c>
      <c r="C2599" t="s">
        <v>45</v>
      </c>
      <c r="D2599" t="s">
        <v>87</v>
      </c>
      <c r="E2599" t="s">
        <v>5</v>
      </c>
      <c r="F2599" t="s">
        <v>88</v>
      </c>
      <c r="G2599" t="s">
        <v>49</v>
      </c>
      <c r="H2599" t="s">
        <v>50</v>
      </c>
      <c r="I2599">
        <v>322231</v>
      </c>
      <c r="J2599" t="s">
        <v>120</v>
      </c>
      <c r="K2599" s="38">
        <v>3</v>
      </c>
      <c r="L2599" s="38">
        <v>281.01799999999997</v>
      </c>
      <c r="M2599" s="38">
        <v>843.05399999999997</v>
      </c>
      <c r="N2599" s="38">
        <v>0</v>
      </c>
      <c r="O2599" s="38">
        <v>67.444000000000003</v>
      </c>
      <c r="P2599" s="38">
        <v>910.49800000000005</v>
      </c>
      <c r="Q2599">
        <v>2024</v>
      </c>
      <c r="R2599">
        <v>1</v>
      </c>
      <c r="S2599">
        <v>0</v>
      </c>
      <c r="T2599" t="s">
        <v>52</v>
      </c>
      <c r="U2599">
        <v>2101</v>
      </c>
    </row>
    <row r="2600" spans="1:21" x14ac:dyDescent="0.25">
      <c r="A2600">
        <v>6750069503</v>
      </c>
      <c r="B2600" s="37">
        <v>45307</v>
      </c>
      <c r="C2600" t="s">
        <v>45</v>
      </c>
      <c r="D2600" t="s">
        <v>139</v>
      </c>
      <c r="E2600" t="s">
        <v>140</v>
      </c>
      <c r="F2600" t="s">
        <v>149</v>
      </c>
      <c r="G2600" t="s">
        <v>49</v>
      </c>
      <c r="H2600" t="s">
        <v>50</v>
      </c>
      <c r="I2600">
        <v>320015</v>
      </c>
      <c r="J2600" t="s">
        <v>51</v>
      </c>
      <c r="K2600" s="38">
        <v>10</v>
      </c>
      <c r="L2600" s="38">
        <v>332.45499999999998</v>
      </c>
      <c r="M2600" s="38">
        <v>3324.55</v>
      </c>
      <c r="N2600" s="38">
        <v>0</v>
      </c>
      <c r="O2600" s="38">
        <v>265.964</v>
      </c>
      <c r="P2600" s="38">
        <v>3590.5140000000001</v>
      </c>
      <c r="Q2600">
        <v>2024</v>
      </c>
      <c r="R2600">
        <v>1</v>
      </c>
      <c r="S2600">
        <v>0</v>
      </c>
      <c r="T2600" t="s">
        <v>52</v>
      </c>
      <c r="U2600">
        <v>2103</v>
      </c>
    </row>
    <row r="2601" spans="1:21" x14ac:dyDescent="0.25">
      <c r="A2601">
        <v>6750069503</v>
      </c>
      <c r="B2601" s="37">
        <v>45307</v>
      </c>
      <c r="C2601" t="s">
        <v>45</v>
      </c>
      <c r="D2601" t="s">
        <v>139</v>
      </c>
      <c r="E2601" t="s">
        <v>140</v>
      </c>
      <c r="F2601" t="s">
        <v>149</v>
      </c>
      <c r="G2601" t="s">
        <v>49</v>
      </c>
      <c r="H2601" t="s">
        <v>50</v>
      </c>
      <c r="I2601">
        <v>320023</v>
      </c>
      <c r="J2601" t="s">
        <v>9</v>
      </c>
      <c r="K2601" s="38">
        <v>50</v>
      </c>
      <c r="L2601" s="38">
        <v>176.64</v>
      </c>
      <c r="M2601" s="38">
        <v>8832</v>
      </c>
      <c r="N2601" s="38">
        <v>-2208</v>
      </c>
      <c r="O2601" s="38">
        <v>706.56100000000004</v>
      </c>
      <c r="P2601" s="38">
        <v>9538.5609999999997</v>
      </c>
      <c r="Q2601">
        <v>2024</v>
      </c>
      <c r="R2601">
        <v>1</v>
      </c>
      <c r="S2601">
        <v>0.2</v>
      </c>
      <c r="T2601" t="s">
        <v>56</v>
      </c>
      <c r="U2601">
        <v>2103</v>
      </c>
    </row>
    <row r="2602" spans="1:21" x14ac:dyDescent="0.25">
      <c r="A2602">
        <v>6750069503</v>
      </c>
      <c r="B2602" s="37">
        <v>45307</v>
      </c>
      <c r="C2602" t="s">
        <v>45</v>
      </c>
      <c r="D2602" t="s">
        <v>139</v>
      </c>
      <c r="E2602" t="s">
        <v>140</v>
      </c>
      <c r="F2602" t="s">
        <v>149</v>
      </c>
      <c r="G2602" t="s">
        <v>49</v>
      </c>
      <c r="H2602" t="s">
        <v>50</v>
      </c>
      <c r="I2602">
        <v>323004</v>
      </c>
      <c r="J2602" t="s">
        <v>61</v>
      </c>
      <c r="K2602" s="38">
        <v>10</v>
      </c>
      <c r="L2602" s="38">
        <v>281.01799999999997</v>
      </c>
      <c r="M2602" s="38">
        <v>2810.18</v>
      </c>
      <c r="N2602" s="38">
        <v>0</v>
      </c>
      <c r="O2602" s="38">
        <v>224.81399999999999</v>
      </c>
      <c r="P2602" s="38">
        <v>3034.9940000000001</v>
      </c>
      <c r="Q2602">
        <v>2024</v>
      </c>
      <c r="R2602">
        <v>1</v>
      </c>
      <c r="S2602">
        <v>0</v>
      </c>
      <c r="T2602" t="s">
        <v>52</v>
      </c>
      <c r="U2602">
        <v>2103</v>
      </c>
    </row>
    <row r="2603" spans="1:21" x14ac:dyDescent="0.25">
      <c r="A2603">
        <v>6750069503</v>
      </c>
      <c r="B2603" s="37">
        <v>45307</v>
      </c>
      <c r="C2603" t="s">
        <v>45</v>
      </c>
      <c r="D2603" t="s">
        <v>139</v>
      </c>
      <c r="E2603" t="s">
        <v>140</v>
      </c>
      <c r="F2603" t="s">
        <v>149</v>
      </c>
      <c r="G2603" t="s">
        <v>49</v>
      </c>
      <c r="H2603" t="s">
        <v>50</v>
      </c>
      <c r="I2603">
        <v>324003</v>
      </c>
      <c r="J2603" t="s">
        <v>10</v>
      </c>
      <c r="K2603" s="38">
        <v>15</v>
      </c>
      <c r="L2603" s="38">
        <v>330</v>
      </c>
      <c r="M2603" s="38">
        <v>4950.0039999999999</v>
      </c>
      <c r="N2603" s="38">
        <v>-550.00099999999998</v>
      </c>
      <c r="O2603" s="38">
        <v>396</v>
      </c>
      <c r="P2603" s="38">
        <v>5346.0039999999999</v>
      </c>
      <c r="Q2603">
        <v>2024</v>
      </c>
      <c r="R2603">
        <v>1</v>
      </c>
      <c r="S2603">
        <v>0.10000016363633388</v>
      </c>
      <c r="T2603" t="s">
        <v>56</v>
      </c>
      <c r="U2603">
        <v>2103</v>
      </c>
    </row>
    <row r="2604" spans="1:21" x14ac:dyDescent="0.25">
      <c r="A2604">
        <v>6750069503</v>
      </c>
      <c r="B2604" s="37">
        <v>45307</v>
      </c>
      <c r="C2604" t="s">
        <v>45</v>
      </c>
      <c r="D2604" t="s">
        <v>139</v>
      </c>
      <c r="E2604" t="s">
        <v>140</v>
      </c>
      <c r="F2604" t="s">
        <v>149</v>
      </c>
      <c r="G2604" t="s">
        <v>49</v>
      </c>
      <c r="H2604" t="s">
        <v>50</v>
      </c>
      <c r="I2604">
        <v>320400</v>
      </c>
      <c r="J2604" t="s">
        <v>12</v>
      </c>
      <c r="K2604" s="38">
        <v>10</v>
      </c>
      <c r="L2604" s="38">
        <v>225.81800000000001</v>
      </c>
      <c r="M2604" s="38">
        <v>2258.1799999999998</v>
      </c>
      <c r="N2604" s="38">
        <v>0</v>
      </c>
      <c r="O2604" s="38">
        <v>180.654</v>
      </c>
      <c r="P2604" s="38">
        <v>2438.8339999999998</v>
      </c>
      <c r="Q2604">
        <v>2024</v>
      </c>
      <c r="R2604">
        <v>1</v>
      </c>
      <c r="S2604">
        <v>0</v>
      </c>
      <c r="T2604" t="s">
        <v>52</v>
      </c>
      <c r="U2604">
        <v>2103</v>
      </c>
    </row>
    <row r="2605" spans="1:21" x14ac:dyDescent="0.25">
      <c r="A2605">
        <v>6750069503</v>
      </c>
      <c r="B2605" s="37">
        <v>45307</v>
      </c>
      <c r="C2605" t="s">
        <v>45</v>
      </c>
      <c r="D2605" t="s">
        <v>139</v>
      </c>
      <c r="E2605" t="s">
        <v>140</v>
      </c>
      <c r="F2605" t="s">
        <v>149</v>
      </c>
      <c r="G2605" t="s">
        <v>49</v>
      </c>
      <c r="H2605" t="s">
        <v>50</v>
      </c>
      <c r="I2605">
        <v>320100</v>
      </c>
      <c r="J2605" t="s">
        <v>13</v>
      </c>
      <c r="K2605" s="38">
        <v>14</v>
      </c>
      <c r="L2605" s="38">
        <v>225.81800000000001</v>
      </c>
      <c r="M2605" s="38">
        <v>3161.4520000000002</v>
      </c>
      <c r="N2605" s="38">
        <v>0</v>
      </c>
      <c r="O2605" s="38">
        <v>252.916</v>
      </c>
      <c r="P2605" s="38">
        <v>3414.3679999999999</v>
      </c>
      <c r="Q2605">
        <v>2024</v>
      </c>
      <c r="R2605">
        <v>1</v>
      </c>
      <c r="S2605">
        <v>0</v>
      </c>
      <c r="T2605" t="s">
        <v>52</v>
      </c>
      <c r="U2605">
        <v>2103</v>
      </c>
    </row>
    <row r="2606" spans="1:21" x14ac:dyDescent="0.25">
      <c r="A2606">
        <v>6750069503</v>
      </c>
      <c r="B2606" s="37">
        <v>45307</v>
      </c>
      <c r="C2606" t="s">
        <v>45</v>
      </c>
      <c r="D2606" t="s">
        <v>139</v>
      </c>
      <c r="E2606" t="s">
        <v>140</v>
      </c>
      <c r="F2606" t="s">
        <v>149</v>
      </c>
      <c r="G2606" t="s">
        <v>49</v>
      </c>
      <c r="H2606" t="s">
        <v>50</v>
      </c>
      <c r="I2606">
        <v>320400</v>
      </c>
      <c r="J2606" t="s">
        <v>12</v>
      </c>
      <c r="K2606" s="38">
        <v>5</v>
      </c>
      <c r="L2606" s="38">
        <v>0</v>
      </c>
      <c r="M2606" s="38">
        <v>0</v>
      </c>
      <c r="N2606" s="38">
        <v>0</v>
      </c>
      <c r="O2606" s="38">
        <v>0</v>
      </c>
      <c r="P2606" s="38">
        <v>0</v>
      </c>
      <c r="Q2606">
        <v>2024</v>
      </c>
      <c r="R2606">
        <v>1</v>
      </c>
      <c r="S2606">
        <v>0</v>
      </c>
      <c r="T2606" t="s">
        <v>52</v>
      </c>
      <c r="U2606">
        <v>2103</v>
      </c>
    </row>
    <row r="2607" spans="1:21" x14ac:dyDescent="0.25">
      <c r="A2607">
        <v>6750069503</v>
      </c>
      <c r="B2607" s="37">
        <v>45307</v>
      </c>
      <c r="C2607" t="s">
        <v>45</v>
      </c>
      <c r="D2607" t="s">
        <v>139</v>
      </c>
      <c r="E2607" t="s">
        <v>140</v>
      </c>
      <c r="F2607" t="s">
        <v>149</v>
      </c>
      <c r="G2607" t="s">
        <v>49</v>
      </c>
      <c r="H2607" t="s">
        <v>50</v>
      </c>
      <c r="I2607">
        <v>320100</v>
      </c>
      <c r="J2607" t="s">
        <v>13</v>
      </c>
      <c r="K2607" s="38">
        <v>7</v>
      </c>
      <c r="L2607" s="38">
        <v>0</v>
      </c>
      <c r="M2607" s="38">
        <v>0</v>
      </c>
      <c r="N2607" s="38">
        <v>0</v>
      </c>
      <c r="O2607" s="38">
        <v>0</v>
      </c>
      <c r="P2607" s="38">
        <v>0</v>
      </c>
      <c r="Q2607">
        <v>2024</v>
      </c>
      <c r="R2607">
        <v>1</v>
      </c>
      <c r="S2607">
        <v>0</v>
      </c>
      <c r="T2607" t="s">
        <v>52</v>
      </c>
      <c r="U2607">
        <v>2103</v>
      </c>
    </row>
    <row r="2608" spans="1:21" x14ac:dyDescent="0.25">
      <c r="A2608">
        <v>6750069507</v>
      </c>
      <c r="B2608" s="37">
        <v>45307</v>
      </c>
      <c r="C2608" t="s">
        <v>45</v>
      </c>
      <c r="D2608" t="s">
        <v>139</v>
      </c>
      <c r="E2608" t="s">
        <v>140</v>
      </c>
      <c r="F2608" t="s">
        <v>140</v>
      </c>
      <c r="G2608" t="s">
        <v>49</v>
      </c>
      <c r="H2608" t="s">
        <v>50</v>
      </c>
      <c r="I2608">
        <v>320020</v>
      </c>
      <c r="J2608" t="s">
        <v>84</v>
      </c>
      <c r="K2608" s="38">
        <v>800</v>
      </c>
      <c r="L2608" s="38">
        <v>254.22200000000001</v>
      </c>
      <c r="M2608" s="38">
        <v>203377.92000000001</v>
      </c>
      <c r="N2608" s="38">
        <v>-50844.480000000003</v>
      </c>
      <c r="O2608" s="38">
        <v>16270.234</v>
      </c>
      <c r="P2608" s="38">
        <v>219648.15400000001</v>
      </c>
      <c r="Q2608">
        <v>2024</v>
      </c>
      <c r="R2608">
        <v>1</v>
      </c>
      <c r="S2608">
        <v>0.20000025174839259</v>
      </c>
      <c r="T2608" t="s">
        <v>56</v>
      </c>
      <c r="U2608">
        <v>2101</v>
      </c>
    </row>
    <row r="2609" spans="1:21" x14ac:dyDescent="0.25">
      <c r="A2609">
        <v>6750069508</v>
      </c>
      <c r="B2609" s="37">
        <v>45307</v>
      </c>
      <c r="C2609" t="s">
        <v>45</v>
      </c>
      <c r="D2609" t="s">
        <v>139</v>
      </c>
      <c r="E2609" t="s">
        <v>140</v>
      </c>
      <c r="F2609" t="s">
        <v>140</v>
      </c>
      <c r="G2609" t="s">
        <v>49</v>
      </c>
      <c r="H2609" t="s">
        <v>50</v>
      </c>
      <c r="I2609">
        <v>320020</v>
      </c>
      <c r="J2609" t="s">
        <v>84</v>
      </c>
      <c r="K2609" s="38">
        <v>200</v>
      </c>
      <c r="L2609" s="38">
        <v>254.22200000000001</v>
      </c>
      <c r="M2609" s="38">
        <v>50844.480000000003</v>
      </c>
      <c r="N2609" s="38">
        <v>-12711.12</v>
      </c>
      <c r="O2609" s="38">
        <v>4067.558</v>
      </c>
      <c r="P2609" s="38">
        <v>54912.038</v>
      </c>
      <c r="Q2609">
        <v>2024</v>
      </c>
      <c r="R2609">
        <v>1</v>
      </c>
      <c r="S2609">
        <v>0.20000025174839259</v>
      </c>
      <c r="T2609" t="s">
        <v>56</v>
      </c>
      <c r="U2609">
        <v>2101</v>
      </c>
    </row>
    <row r="2610" spans="1:21" x14ac:dyDescent="0.25">
      <c r="A2610">
        <v>6750069508</v>
      </c>
      <c r="B2610" s="37">
        <v>45307</v>
      </c>
      <c r="C2610" t="s">
        <v>45</v>
      </c>
      <c r="D2610" t="s">
        <v>139</v>
      </c>
      <c r="E2610" t="s">
        <v>140</v>
      </c>
      <c r="F2610" t="s">
        <v>140</v>
      </c>
      <c r="G2610" t="s">
        <v>49</v>
      </c>
      <c r="H2610" t="s">
        <v>50</v>
      </c>
      <c r="I2610">
        <v>320029</v>
      </c>
      <c r="J2610" t="s">
        <v>151</v>
      </c>
      <c r="K2610" s="38">
        <v>500</v>
      </c>
      <c r="L2610" s="38">
        <v>204.44499999999999</v>
      </c>
      <c r="M2610" s="38">
        <v>102222.39999999999</v>
      </c>
      <c r="N2610" s="38">
        <v>-25555.599999999999</v>
      </c>
      <c r="O2610" s="38">
        <v>8177.7920000000004</v>
      </c>
      <c r="P2610" s="38">
        <v>110400.192</v>
      </c>
      <c r="Q2610">
        <v>2024</v>
      </c>
      <c r="R2610">
        <v>1</v>
      </c>
      <c r="S2610">
        <v>0.19999984347865557</v>
      </c>
      <c r="T2610" t="s">
        <v>56</v>
      </c>
      <c r="U2610">
        <v>2101</v>
      </c>
    </row>
    <row r="2611" spans="1:21" x14ac:dyDescent="0.25">
      <c r="A2611">
        <v>6750069509</v>
      </c>
      <c r="B2611" s="37">
        <v>45307</v>
      </c>
      <c r="C2611" t="s">
        <v>45</v>
      </c>
      <c r="D2611" t="s">
        <v>139</v>
      </c>
      <c r="E2611" t="s">
        <v>140</v>
      </c>
      <c r="F2611" t="s">
        <v>140</v>
      </c>
      <c r="G2611" t="s">
        <v>49</v>
      </c>
      <c r="H2611" t="s">
        <v>50</v>
      </c>
      <c r="I2611">
        <v>320015</v>
      </c>
      <c r="J2611" t="s">
        <v>51</v>
      </c>
      <c r="K2611" s="38">
        <v>250</v>
      </c>
      <c r="L2611" s="38">
        <v>332.45499999999998</v>
      </c>
      <c r="M2611" s="38">
        <v>83113.75</v>
      </c>
      <c r="N2611" s="38">
        <v>0</v>
      </c>
      <c r="O2611" s="38">
        <v>6649.1</v>
      </c>
      <c r="P2611" s="38">
        <v>89762.85</v>
      </c>
      <c r="Q2611">
        <v>2024</v>
      </c>
      <c r="R2611">
        <v>1</v>
      </c>
      <c r="S2611">
        <v>0</v>
      </c>
      <c r="T2611" t="s">
        <v>52</v>
      </c>
      <c r="U2611">
        <v>2101</v>
      </c>
    </row>
    <row r="2612" spans="1:21" x14ac:dyDescent="0.25">
      <c r="A2612">
        <v>6750069509</v>
      </c>
      <c r="B2612" s="37">
        <v>45307</v>
      </c>
      <c r="C2612" t="s">
        <v>45</v>
      </c>
      <c r="D2612" t="s">
        <v>139</v>
      </c>
      <c r="E2612" t="s">
        <v>140</v>
      </c>
      <c r="F2612" t="s">
        <v>140</v>
      </c>
      <c r="G2612" t="s">
        <v>49</v>
      </c>
      <c r="H2612" t="s">
        <v>50</v>
      </c>
      <c r="I2612">
        <v>320107</v>
      </c>
      <c r="J2612" t="s">
        <v>53</v>
      </c>
      <c r="K2612" s="38">
        <v>250</v>
      </c>
      <c r="L2612" s="38">
        <v>317.77800000000002</v>
      </c>
      <c r="M2612" s="38">
        <v>79444.5</v>
      </c>
      <c r="N2612" s="38">
        <v>0</v>
      </c>
      <c r="O2612" s="38">
        <v>6355.56</v>
      </c>
      <c r="P2612" s="38">
        <v>85800.06</v>
      </c>
      <c r="Q2612">
        <v>2024</v>
      </c>
      <c r="R2612">
        <v>1</v>
      </c>
      <c r="S2612">
        <v>0</v>
      </c>
      <c r="T2612" t="s">
        <v>52</v>
      </c>
      <c r="U2612">
        <v>2101</v>
      </c>
    </row>
    <row r="2613" spans="1:21" x14ac:dyDescent="0.25">
      <c r="A2613">
        <v>6750069509</v>
      </c>
      <c r="B2613" s="37">
        <v>45307</v>
      </c>
      <c r="C2613" t="s">
        <v>45</v>
      </c>
      <c r="D2613" t="s">
        <v>139</v>
      </c>
      <c r="E2613" t="s">
        <v>140</v>
      </c>
      <c r="F2613" t="s">
        <v>140</v>
      </c>
      <c r="G2613" t="s">
        <v>49</v>
      </c>
      <c r="H2613" t="s">
        <v>50</v>
      </c>
      <c r="I2613">
        <v>320118</v>
      </c>
      <c r="J2613" t="s">
        <v>57</v>
      </c>
      <c r="K2613" s="38">
        <v>288</v>
      </c>
      <c r="L2613" s="38">
        <v>210.833</v>
      </c>
      <c r="M2613" s="38">
        <v>60719.904000000002</v>
      </c>
      <c r="N2613" s="38">
        <v>0</v>
      </c>
      <c r="O2613" s="38">
        <v>4857.5919999999996</v>
      </c>
      <c r="P2613" s="38">
        <v>65577.495999999999</v>
      </c>
      <c r="Q2613">
        <v>2024</v>
      </c>
      <c r="R2613">
        <v>1</v>
      </c>
      <c r="S2613">
        <v>0</v>
      </c>
      <c r="T2613" t="s">
        <v>52</v>
      </c>
      <c r="U2613">
        <v>2101</v>
      </c>
    </row>
    <row r="2614" spans="1:21" x14ac:dyDescent="0.25">
      <c r="A2614">
        <v>6750069509</v>
      </c>
      <c r="B2614" s="37">
        <v>45307</v>
      </c>
      <c r="C2614" t="s">
        <v>45</v>
      </c>
      <c r="D2614" t="s">
        <v>139</v>
      </c>
      <c r="E2614" t="s">
        <v>140</v>
      </c>
      <c r="F2614" t="s">
        <v>140</v>
      </c>
      <c r="G2614" t="s">
        <v>49</v>
      </c>
      <c r="H2614" t="s">
        <v>50</v>
      </c>
      <c r="I2614">
        <v>320925</v>
      </c>
      <c r="J2614" t="s">
        <v>141</v>
      </c>
      <c r="K2614" s="38">
        <v>192</v>
      </c>
      <c r="L2614" s="38">
        <v>210.833</v>
      </c>
      <c r="M2614" s="38">
        <v>40479.936000000002</v>
      </c>
      <c r="N2614" s="38">
        <v>0</v>
      </c>
      <c r="O2614" s="38">
        <v>3238.395</v>
      </c>
      <c r="P2614" s="38">
        <v>43718.330999999998</v>
      </c>
      <c r="Q2614">
        <v>2024</v>
      </c>
      <c r="R2614">
        <v>1</v>
      </c>
      <c r="S2614">
        <v>0</v>
      </c>
      <c r="T2614" t="s">
        <v>52</v>
      </c>
      <c r="U2614">
        <v>2101</v>
      </c>
    </row>
    <row r="2615" spans="1:21" x14ac:dyDescent="0.25">
      <c r="A2615">
        <v>6750069509</v>
      </c>
      <c r="B2615" s="37">
        <v>45307</v>
      </c>
      <c r="C2615" t="s">
        <v>45</v>
      </c>
      <c r="D2615" t="s">
        <v>139</v>
      </c>
      <c r="E2615" t="s">
        <v>140</v>
      </c>
      <c r="F2615" t="s">
        <v>140</v>
      </c>
      <c r="G2615" t="s">
        <v>49</v>
      </c>
      <c r="H2615" t="s">
        <v>50</v>
      </c>
      <c r="I2615">
        <v>320917</v>
      </c>
      <c r="J2615" t="s">
        <v>54</v>
      </c>
      <c r="K2615" s="38">
        <v>100</v>
      </c>
      <c r="L2615" s="38">
        <v>317.77800000000002</v>
      </c>
      <c r="M2615" s="38">
        <v>31777.8</v>
      </c>
      <c r="N2615" s="38">
        <v>0</v>
      </c>
      <c r="O2615" s="38">
        <v>2542.2240000000002</v>
      </c>
      <c r="P2615" s="38">
        <v>34320.023999999998</v>
      </c>
      <c r="Q2615">
        <v>2024</v>
      </c>
      <c r="R2615">
        <v>1</v>
      </c>
      <c r="S2615">
        <v>0</v>
      </c>
      <c r="T2615" t="s">
        <v>52</v>
      </c>
      <c r="U2615">
        <v>2101</v>
      </c>
    </row>
    <row r="2616" spans="1:21" x14ac:dyDescent="0.25">
      <c r="A2616">
        <v>6750069510</v>
      </c>
      <c r="B2616" s="37">
        <v>45307</v>
      </c>
      <c r="C2616" t="s">
        <v>45</v>
      </c>
      <c r="D2616" t="s">
        <v>139</v>
      </c>
      <c r="E2616" t="s">
        <v>140</v>
      </c>
      <c r="F2616" t="s">
        <v>140</v>
      </c>
      <c r="G2616" t="s">
        <v>49</v>
      </c>
      <c r="H2616" t="s">
        <v>50</v>
      </c>
      <c r="I2616">
        <v>320023</v>
      </c>
      <c r="J2616" t="s">
        <v>9</v>
      </c>
      <c r="K2616" s="38">
        <v>700</v>
      </c>
      <c r="L2616" s="38">
        <v>176.64</v>
      </c>
      <c r="M2616" s="38">
        <v>123648</v>
      </c>
      <c r="N2616" s="38">
        <v>-30912</v>
      </c>
      <c r="O2616" s="38">
        <v>9891.84</v>
      </c>
      <c r="P2616" s="38">
        <v>133539.84</v>
      </c>
      <c r="Q2616">
        <v>2024</v>
      </c>
      <c r="R2616">
        <v>1</v>
      </c>
      <c r="S2616">
        <v>0.2</v>
      </c>
      <c r="T2616" t="s">
        <v>56</v>
      </c>
      <c r="U2616">
        <v>2101</v>
      </c>
    </row>
    <row r="2617" spans="1:21" x14ac:dyDescent="0.25">
      <c r="A2617">
        <v>6750069510</v>
      </c>
      <c r="B2617" s="37">
        <v>45307</v>
      </c>
      <c r="C2617" t="s">
        <v>45</v>
      </c>
      <c r="D2617" t="s">
        <v>139</v>
      </c>
      <c r="E2617" t="s">
        <v>140</v>
      </c>
      <c r="F2617" t="s">
        <v>140</v>
      </c>
      <c r="G2617" t="s">
        <v>49</v>
      </c>
      <c r="H2617" t="s">
        <v>50</v>
      </c>
      <c r="I2617">
        <v>324003</v>
      </c>
      <c r="J2617" t="s">
        <v>10</v>
      </c>
      <c r="K2617" s="38">
        <v>200</v>
      </c>
      <c r="L2617" s="38">
        <v>330</v>
      </c>
      <c r="M2617" s="38">
        <v>66000.06</v>
      </c>
      <c r="N2617" s="38">
        <v>-7333.34</v>
      </c>
      <c r="O2617" s="38">
        <v>5280.0050000000001</v>
      </c>
      <c r="P2617" s="38">
        <v>71280.065000000002</v>
      </c>
      <c r="Q2617">
        <v>2024</v>
      </c>
      <c r="R2617">
        <v>1</v>
      </c>
      <c r="S2617">
        <v>0.10000008181817438</v>
      </c>
      <c r="T2617" t="s">
        <v>56</v>
      </c>
      <c r="U2617">
        <v>2101</v>
      </c>
    </row>
    <row r="2618" spans="1:21" x14ac:dyDescent="0.25">
      <c r="A2618">
        <v>6750069510</v>
      </c>
      <c r="B2618" s="37">
        <v>45307</v>
      </c>
      <c r="C2618" t="s">
        <v>45</v>
      </c>
      <c r="D2618" t="s">
        <v>139</v>
      </c>
      <c r="E2618" t="s">
        <v>140</v>
      </c>
      <c r="F2618" t="s">
        <v>140</v>
      </c>
      <c r="G2618" t="s">
        <v>49</v>
      </c>
      <c r="H2618" t="s">
        <v>50</v>
      </c>
      <c r="I2618">
        <v>320100</v>
      </c>
      <c r="J2618" t="s">
        <v>13</v>
      </c>
      <c r="K2618" s="38">
        <v>100</v>
      </c>
      <c r="L2618" s="38">
        <v>225.81800000000001</v>
      </c>
      <c r="M2618" s="38">
        <v>22581.8</v>
      </c>
      <c r="N2618" s="38">
        <v>0</v>
      </c>
      <c r="O2618" s="38">
        <v>1806.5440000000001</v>
      </c>
      <c r="P2618" s="38">
        <v>24388.344000000001</v>
      </c>
      <c r="Q2618">
        <v>2024</v>
      </c>
      <c r="R2618">
        <v>1</v>
      </c>
      <c r="S2618">
        <v>0</v>
      </c>
      <c r="T2618" t="s">
        <v>52</v>
      </c>
      <c r="U2618">
        <v>2101</v>
      </c>
    </row>
    <row r="2619" spans="1:21" x14ac:dyDescent="0.25">
      <c r="A2619">
        <v>6750069510</v>
      </c>
      <c r="B2619" s="37">
        <v>45307</v>
      </c>
      <c r="C2619" t="s">
        <v>45</v>
      </c>
      <c r="D2619" t="s">
        <v>139</v>
      </c>
      <c r="E2619" t="s">
        <v>140</v>
      </c>
      <c r="F2619" t="s">
        <v>140</v>
      </c>
      <c r="G2619" t="s">
        <v>49</v>
      </c>
      <c r="H2619" t="s">
        <v>50</v>
      </c>
      <c r="I2619">
        <v>320100</v>
      </c>
      <c r="J2619" t="s">
        <v>13</v>
      </c>
      <c r="K2619" s="38">
        <v>50</v>
      </c>
      <c r="L2619" s="38">
        <v>0</v>
      </c>
      <c r="M2619" s="38">
        <v>0</v>
      </c>
      <c r="N2619" s="38">
        <v>0</v>
      </c>
      <c r="O2619" s="38">
        <v>0</v>
      </c>
      <c r="P2619" s="38">
        <v>0</v>
      </c>
      <c r="Q2619">
        <v>2024</v>
      </c>
      <c r="R2619">
        <v>1</v>
      </c>
      <c r="S2619">
        <v>0</v>
      </c>
      <c r="T2619" t="s">
        <v>52</v>
      </c>
      <c r="U2619">
        <v>2101</v>
      </c>
    </row>
    <row r="2620" spans="1:21" x14ac:dyDescent="0.25">
      <c r="A2620">
        <v>6750069511</v>
      </c>
      <c r="B2620" s="37">
        <v>45307</v>
      </c>
      <c r="C2620" t="s">
        <v>45</v>
      </c>
      <c r="D2620" t="s">
        <v>139</v>
      </c>
      <c r="E2620" t="s">
        <v>140</v>
      </c>
      <c r="F2620" t="s">
        <v>140</v>
      </c>
      <c r="G2620" t="s">
        <v>49</v>
      </c>
      <c r="H2620" t="s">
        <v>50</v>
      </c>
      <c r="I2620">
        <v>320023</v>
      </c>
      <c r="J2620" t="s">
        <v>9</v>
      </c>
      <c r="K2620" s="38">
        <v>260</v>
      </c>
      <c r="L2620" s="38">
        <v>176.64</v>
      </c>
      <c r="M2620" s="38">
        <v>45926.400000000001</v>
      </c>
      <c r="N2620" s="38">
        <v>-11481.6</v>
      </c>
      <c r="O2620" s="38">
        <v>3674.1120000000001</v>
      </c>
      <c r="P2620" s="38">
        <v>49600.512000000002</v>
      </c>
      <c r="Q2620">
        <v>2024</v>
      </c>
      <c r="R2620">
        <v>1</v>
      </c>
      <c r="S2620">
        <v>0.20000000000000004</v>
      </c>
      <c r="T2620" t="s">
        <v>56</v>
      </c>
      <c r="U2620">
        <v>2101</v>
      </c>
    </row>
    <row r="2621" spans="1:21" x14ac:dyDescent="0.25">
      <c r="A2621">
        <v>6750069512</v>
      </c>
      <c r="B2621" s="37">
        <v>45307</v>
      </c>
      <c r="C2621" t="s">
        <v>45</v>
      </c>
      <c r="D2621" t="s">
        <v>139</v>
      </c>
      <c r="E2621" t="s">
        <v>140</v>
      </c>
      <c r="F2621" t="s">
        <v>140</v>
      </c>
      <c r="G2621" t="s">
        <v>49</v>
      </c>
      <c r="H2621" t="s">
        <v>50</v>
      </c>
      <c r="I2621">
        <v>320107</v>
      </c>
      <c r="J2621" t="s">
        <v>53</v>
      </c>
      <c r="K2621" s="38">
        <v>20</v>
      </c>
      <c r="L2621" s="38">
        <v>317.77800000000002</v>
      </c>
      <c r="M2621" s="38">
        <v>6355.56</v>
      </c>
      <c r="N2621" s="38">
        <v>0</v>
      </c>
      <c r="O2621" s="38">
        <v>508.44499999999999</v>
      </c>
      <c r="P2621" s="38">
        <v>6864.0050000000001</v>
      </c>
      <c r="Q2621">
        <v>2024</v>
      </c>
      <c r="R2621">
        <v>1</v>
      </c>
      <c r="S2621">
        <v>0</v>
      </c>
      <c r="T2621" t="s">
        <v>52</v>
      </c>
      <c r="U2621">
        <v>2101</v>
      </c>
    </row>
    <row r="2622" spans="1:21" x14ac:dyDescent="0.25">
      <c r="A2622">
        <v>6750069512</v>
      </c>
      <c r="B2622" s="37">
        <v>45307</v>
      </c>
      <c r="C2622" t="s">
        <v>45</v>
      </c>
      <c r="D2622" t="s">
        <v>139</v>
      </c>
      <c r="E2622" t="s">
        <v>140</v>
      </c>
      <c r="F2622" t="s">
        <v>140</v>
      </c>
      <c r="G2622" t="s">
        <v>49</v>
      </c>
      <c r="H2622" t="s">
        <v>50</v>
      </c>
      <c r="I2622">
        <v>320023</v>
      </c>
      <c r="J2622" t="s">
        <v>9</v>
      </c>
      <c r="K2622" s="38">
        <v>200</v>
      </c>
      <c r="L2622" s="38">
        <v>176.64</v>
      </c>
      <c r="M2622" s="38">
        <v>35328</v>
      </c>
      <c r="N2622" s="38">
        <v>-8832</v>
      </c>
      <c r="O2622" s="38">
        <v>2826.241</v>
      </c>
      <c r="P2622" s="38">
        <v>38154.241000000002</v>
      </c>
      <c r="Q2622">
        <v>2024</v>
      </c>
      <c r="R2622">
        <v>1</v>
      </c>
      <c r="S2622">
        <v>0.2</v>
      </c>
      <c r="T2622" t="s">
        <v>56</v>
      </c>
      <c r="U2622">
        <v>2101</v>
      </c>
    </row>
    <row r="2623" spans="1:21" x14ac:dyDescent="0.25">
      <c r="A2623">
        <v>6750069512</v>
      </c>
      <c r="B2623" s="37">
        <v>45307</v>
      </c>
      <c r="C2623" t="s">
        <v>45</v>
      </c>
      <c r="D2623" t="s">
        <v>139</v>
      </c>
      <c r="E2623" t="s">
        <v>140</v>
      </c>
      <c r="F2623" t="s">
        <v>140</v>
      </c>
      <c r="G2623" t="s">
        <v>49</v>
      </c>
      <c r="H2623" t="s">
        <v>50</v>
      </c>
      <c r="I2623">
        <v>320917</v>
      </c>
      <c r="J2623" t="s">
        <v>54</v>
      </c>
      <c r="K2623" s="38">
        <v>10</v>
      </c>
      <c r="L2623" s="38">
        <v>317.77800000000002</v>
      </c>
      <c r="M2623" s="38">
        <v>3177.78</v>
      </c>
      <c r="N2623" s="38">
        <v>0</v>
      </c>
      <c r="O2623" s="38">
        <v>254.22200000000001</v>
      </c>
      <c r="P2623" s="38">
        <v>3432.002</v>
      </c>
      <c r="Q2623">
        <v>2024</v>
      </c>
      <c r="R2623">
        <v>1</v>
      </c>
      <c r="S2623">
        <v>0</v>
      </c>
      <c r="T2623" t="s">
        <v>52</v>
      </c>
      <c r="U2623">
        <v>2101</v>
      </c>
    </row>
    <row r="2624" spans="1:21" x14ac:dyDescent="0.25">
      <c r="A2624">
        <v>6750069512</v>
      </c>
      <c r="B2624" s="37">
        <v>45307</v>
      </c>
      <c r="C2624" t="s">
        <v>45</v>
      </c>
      <c r="D2624" t="s">
        <v>139</v>
      </c>
      <c r="E2624" t="s">
        <v>140</v>
      </c>
      <c r="F2624" t="s">
        <v>140</v>
      </c>
      <c r="G2624" t="s">
        <v>49</v>
      </c>
      <c r="H2624" t="s">
        <v>50</v>
      </c>
      <c r="I2624">
        <v>323004</v>
      </c>
      <c r="J2624" t="s">
        <v>61</v>
      </c>
      <c r="K2624" s="38">
        <v>10</v>
      </c>
      <c r="L2624" s="38">
        <v>281.01799999999997</v>
      </c>
      <c r="M2624" s="38">
        <v>2810.18</v>
      </c>
      <c r="N2624" s="38">
        <v>0</v>
      </c>
      <c r="O2624" s="38">
        <v>224.81399999999999</v>
      </c>
      <c r="P2624" s="38">
        <v>3034.9940000000001</v>
      </c>
      <c r="Q2624">
        <v>2024</v>
      </c>
      <c r="R2624">
        <v>1</v>
      </c>
      <c r="S2624">
        <v>0</v>
      </c>
      <c r="T2624" t="s">
        <v>52</v>
      </c>
      <c r="U2624">
        <v>2101</v>
      </c>
    </row>
    <row r="2625" spans="1:21" x14ac:dyDescent="0.25">
      <c r="A2625">
        <v>6750069512</v>
      </c>
      <c r="B2625" s="37">
        <v>45307</v>
      </c>
      <c r="C2625" t="s">
        <v>45</v>
      </c>
      <c r="D2625" t="s">
        <v>139</v>
      </c>
      <c r="E2625" t="s">
        <v>140</v>
      </c>
      <c r="F2625" t="s">
        <v>140</v>
      </c>
      <c r="G2625" t="s">
        <v>49</v>
      </c>
      <c r="H2625" t="s">
        <v>50</v>
      </c>
      <c r="I2625">
        <v>324003</v>
      </c>
      <c r="J2625" t="s">
        <v>10</v>
      </c>
      <c r="K2625" s="38">
        <v>20</v>
      </c>
      <c r="L2625" s="38">
        <v>330</v>
      </c>
      <c r="M2625" s="38">
        <v>6600.0060000000003</v>
      </c>
      <c r="N2625" s="38">
        <v>-733.33399999999995</v>
      </c>
      <c r="O2625" s="38">
        <v>528</v>
      </c>
      <c r="P2625" s="38">
        <v>7128.0060000000003</v>
      </c>
      <c r="Q2625">
        <v>2024</v>
      </c>
      <c r="R2625">
        <v>1</v>
      </c>
      <c r="S2625">
        <v>0.10000008181817438</v>
      </c>
      <c r="T2625" t="s">
        <v>56</v>
      </c>
      <c r="U2625">
        <v>2101</v>
      </c>
    </row>
    <row r="2626" spans="1:21" x14ac:dyDescent="0.25">
      <c r="A2626">
        <v>6750069521</v>
      </c>
      <c r="B2626" s="37">
        <v>45307</v>
      </c>
      <c r="C2626" t="s">
        <v>45</v>
      </c>
      <c r="D2626" t="s">
        <v>139</v>
      </c>
      <c r="E2626" t="s">
        <v>140</v>
      </c>
      <c r="F2626" t="s">
        <v>140</v>
      </c>
      <c r="G2626" t="s">
        <v>49</v>
      </c>
      <c r="H2626" t="s">
        <v>50</v>
      </c>
      <c r="I2626">
        <v>320028</v>
      </c>
      <c r="J2626" t="s">
        <v>11</v>
      </c>
      <c r="K2626" s="38">
        <v>50</v>
      </c>
      <c r="L2626" s="38">
        <v>167.22200000000001</v>
      </c>
      <c r="M2626" s="38">
        <v>8361.1</v>
      </c>
      <c r="N2626" s="38">
        <v>0</v>
      </c>
      <c r="O2626" s="38">
        <v>668.88800000000003</v>
      </c>
      <c r="P2626" s="38">
        <v>9029.9879999999994</v>
      </c>
      <c r="Q2626">
        <v>2024</v>
      </c>
      <c r="R2626">
        <v>1</v>
      </c>
      <c r="S2626">
        <v>0</v>
      </c>
      <c r="T2626" t="s">
        <v>52</v>
      </c>
      <c r="U2626">
        <v>2101</v>
      </c>
    </row>
    <row r="2627" spans="1:21" x14ac:dyDescent="0.25">
      <c r="A2627">
        <v>6750069521</v>
      </c>
      <c r="B2627" s="37">
        <v>45307</v>
      </c>
      <c r="C2627" t="s">
        <v>45</v>
      </c>
      <c r="D2627" t="s">
        <v>139</v>
      </c>
      <c r="E2627" t="s">
        <v>140</v>
      </c>
      <c r="F2627" t="s">
        <v>140</v>
      </c>
      <c r="G2627" t="s">
        <v>49</v>
      </c>
      <c r="H2627" t="s">
        <v>50</v>
      </c>
      <c r="I2627">
        <v>320118</v>
      </c>
      <c r="J2627" t="s">
        <v>57</v>
      </c>
      <c r="K2627" s="38">
        <v>50</v>
      </c>
      <c r="L2627" s="38">
        <v>210.833</v>
      </c>
      <c r="M2627" s="38">
        <v>10541.65</v>
      </c>
      <c r="N2627" s="38">
        <v>0</v>
      </c>
      <c r="O2627" s="38">
        <v>843.33199999999999</v>
      </c>
      <c r="P2627" s="38">
        <v>11384.982</v>
      </c>
      <c r="Q2627">
        <v>2024</v>
      </c>
      <c r="R2627">
        <v>1</v>
      </c>
      <c r="S2627">
        <v>0</v>
      </c>
      <c r="T2627" t="s">
        <v>52</v>
      </c>
      <c r="U2627">
        <v>2101</v>
      </c>
    </row>
    <row r="2628" spans="1:21" x14ac:dyDescent="0.25">
      <c r="A2628">
        <v>6750069521</v>
      </c>
      <c r="B2628" s="37">
        <v>45307</v>
      </c>
      <c r="C2628" t="s">
        <v>45</v>
      </c>
      <c r="D2628" t="s">
        <v>139</v>
      </c>
      <c r="E2628" t="s">
        <v>140</v>
      </c>
      <c r="F2628" t="s">
        <v>140</v>
      </c>
      <c r="G2628" t="s">
        <v>49</v>
      </c>
      <c r="H2628" t="s">
        <v>50</v>
      </c>
      <c r="I2628">
        <v>320925</v>
      </c>
      <c r="J2628" t="s">
        <v>141</v>
      </c>
      <c r="K2628" s="38">
        <v>20</v>
      </c>
      <c r="L2628" s="38">
        <v>210.833</v>
      </c>
      <c r="M2628" s="38">
        <v>4216.66</v>
      </c>
      <c r="N2628" s="38">
        <v>0</v>
      </c>
      <c r="O2628" s="38">
        <v>337.33300000000003</v>
      </c>
      <c r="P2628" s="38">
        <v>4553.9930000000004</v>
      </c>
      <c r="Q2628">
        <v>2024</v>
      </c>
      <c r="R2628">
        <v>1</v>
      </c>
      <c r="S2628">
        <v>0</v>
      </c>
      <c r="T2628" t="s">
        <v>52</v>
      </c>
      <c r="U2628">
        <v>2101</v>
      </c>
    </row>
    <row r="2629" spans="1:21" x14ac:dyDescent="0.25">
      <c r="A2629">
        <v>6750069558</v>
      </c>
      <c r="B2629" s="37">
        <v>45308</v>
      </c>
      <c r="C2629" t="s">
        <v>45</v>
      </c>
      <c r="D2629" t="s">
        <v>139</v>
      </c>
      <c r="E2629" t="s">
        <v>140</v>
      </c>
      <c r="F2629" t="s">
        <v>140</v>
      </c>
      <c r="G2629" t="s">
        <v>49</v>
      </c>
      <c r="H2629" t="s">
        <v>50</v>
      </c>
      <c r="I2629">
        <v>320120</v>
      </c>
      <c r="J2629" t="s">
        <v>152</v>
      </c>
      <c r="K2629" s="38">
        <v>210</v>
      </c>
      <c r="L2629" s="38">
        <v>167.22200000000001</v>
      </c>
      <c r="M2629" s="38">
        <v>35116.620000000003</v>
      </c>
      <c r="N2629" s="38">
        <v>0</v>
      </c>
      <c r="O2629" s="38">
        <v>2809.33</v>
      </c>
      <c r="P2629" s="38">
        <v>37925.949999999997</v>
      </c>
      <c r="Q2629">
        <v>2024</v>
      </c>
      <c r="R2629">
        <v>1</v>
      </c>
      <c r="S2629">
        <v>0</v>
      </c>
      <c r="T2629" t="s">
        <v>52</v>
      </c>
      <c r="U2629">
        <v>2101</v>
      </c>
    </row>
    <row r="2630" spans="1:21" x14ac:dyDescent="0.25">
      <c r="A2630">
        <v>6750069558</v>
      </c>
      <c r="B2630" s="37">
        <v>45308</v>
      </c>
      <c r="C2630" t="s">
        <v>45</v>
      </c>
      <c r="D2630" t="s">
        <v>139</v>
      </c>
      <c r="E2630" t="s">
        <v>140</v>
      </c>
      <c r="F2630" t="s">
        <v>140</v>
      </c>
      <c r="G2630" t="s">
        <v>49</v>
      </c>
      <c r="H2630" t="s">
        <v>50</v>
      </c>
      <c r="I2630">
        <v>323103</v>
      </c>
      <c r="J2630" t="s">
        <v>60</v>
      </c>
      <c r="K2630" s="38">
        <v>143</v>
      </c>
      <c r="L2630" s="38">
        <v>281.01799999999997</v>
      </c>
      <c r="M2630" s="38">
        <v>40185.574000000001</v>
      </c>
      <c r="N2630" s="38">
        <v>0</v>
      </c>
      <c r="O2630" s="38">
        <v>3214.846</v>
      </c>
      <c r="P2630" s="38">
        <v>43400.42</v>
      </c>
      <c r="Q2630">
        <v>2024</v>
      </c>
      <c r="R2630">
        <v>1</v>
      </c>
      <c r="S2630">
        <v>0</v>
      </c>
      <c r="T2630" t="s">
        <v>52</v>
      </c>
      <c r="U2630">
        <v>2101</v>
      </c>
    </row>
    <row r="2631" spans="1:21" x14ac:dyDescent="0.25">
      <c r="A2631">
        <v>6750069558</v>
      </c>
      <c r="B2631" s="37">
        <v>45308</v>
      </c>
      <c r="C2631" t="s">
        <v>45</v>
      </c>
      <c r="D2631" t="s">
        <v>139</v>
      </c>
      <c r="E2631" t="s">
        <v>140</v>
      </c>
      <c r="F2631" t="s">
        <v>140</v>
      </c>
      <c r="G2631" t="s">
        <v>49</v>
      </c>
      <c r="H2631" t="s">
        <v>50</v>
      </c>
      <c r="I2631">
        <v>322000</v>
      </c>
      <c r="J2631" t="s">
        <v>69</v>
      </c>
      <c r="K2631" s="38">
        <v>100</v>
      </c>
      <c r="L2631" s="38">
        <v>281.01799999999997</v>
      </c>
      <c r="M2631" s="38">
        <v>28101.8</v>
      </c>
      <c r="N2631" s="38">
        <v>0</v>
      </c>
      <c r="O2631" s="38">
        <v>2248.1439999999998</v>
      </c>
      <c r="P2631" s="38">
        <v>30349.944</v>
      </c>
      <c r="Q2631">
        <v>2024</v>
      </c>
      <c r="R2631">
        <v>1</v>
      </c>
      <c r="S2631">
        <v>0</v>
      </c>
      <c r="T2631" t="s">
        <v>52</v>
      </c>
      <c r="U2631">
        <v>2101</v>
      </c>
    </row>
    <row r="2632" spans="1:21" x14ac:dyDescent="0.25">
      <c r="A2632">
        <v>6750069562</v>
      </c>
      <c r="B2632" s="37">
        <v>45308</v>
      </c>
      <c r="C2632" t="s">
        <v>45</v>
      </c>
      <c r="D2632" t="s">
        <v>139</v>
      </c>
      <c r="E2632" t="s">
        <v>140</v>
      </c>
      <c r="F2632" t="s">
        <v>149</v>
      </c>
      <c r="G2632" t="s">
        <v>49</v>
      </c>
      <c r="H2632" t="s">
        <v>50</v>
      </c>
      <c r="I2632">
        <v>320120</v>
      </c>
      <c r="J2632" t="s">
        <v>152</v>
      </c>
      <c r="K2632" s="38">
        <v>20</v>
      </c>
      <c r="L2632" s="38">
        <v>167.22200000000001</v>
      </c>
      <c r="M2632" s="38">
        <v>3344.44</v>
      </c>
      <c r="N2632" s="38">
        <v>0</v>
      </c>
      <c r="O2632" s="38">
        <v>267.55500000000001</v>
      </c>
      <c r="P2632" s="38">
        <v>3611.9949999999999</v>
      </c>
      <c r="Q2632">
        <v>2024</v>
      </c>
      <c r="R2632">
        <v>1</v>
      </c>
      <c r="S2632">
        <v>0</v>
      </c>
      <c r="T2632" t="s">
        <v>52</v>
      </c>
      <c r="U2632">
        <v>2103</v>
      </c>
    </row>
    <row r="2633" spans="1:21" x14ac:dyDescent="0.25">
      <c r="A2633">
        <v>6750069563</v>
      </c>
      <c r="B2633" s="37">
        <v>45308</v>
      </c>
      <c r="C2633" t="s">
        <v>45</v>
      </c>
      <c r="D2633" t="s">
        <v>139</v>
      </c>
      <c r="E2633" t="s">
        <v>140</v>
      </c>
      <c r="F2633" t="s">
        <v>140</v>
      </c>
      <c r="G2633" t="s">
        <v>49</v>
      </c>
      <c r="H2633" t="s">
        <v>50</v>
      </c>
      <c r="I2633">
        <v>322000</v>
      </c>
      <c r="J2633" t="s">
        <v>69</v>
      </c>
      <c r="K2633" s="38">
        <v>10</v>
      </c>
      <c r="L2633" s="38">
        <v>281.01799999999997</v>
      </c>
      <c r="M2633" s="38">
        <v>2810.18</v>
      </c>
      <c r="N2633" s="38">
        <v>0</v>
      </c>
      <c r="O2633" s="38">
        <v>224.81399999999999</v>
      </c>
      <c r="P2633" s="38">
        <v>3034.9940000000001</v>
      </c>
      <c r="Q2633">
        <v>2024</v>
      </c>
      <c r="R2633">
        <v>1</v>
      </c>
      <c r="S2633">
        <v>0</v>
      </c>
      <c r="T2633" t="s">
        <v>52</v>
      </c>
      <c r="U2633">
        <v>2101</v>
      </c>
    </row>
    <row r="2634" spans="1:21" x14ac:dyDescent="0.25">
      <c r="A2634">
        <v>6750069564</v>
      </c>
      <c r="B2634" s="37">
        <v>45308</v>
      </c>
      <c r="C2634" t="s">
        <v>45</v>
      </c>
      <c r="D2634" t="s">
        <v>139</v>
      </c>
      <c r="E2634" t="s">
        <v>140</v>
      </c>
      <c r="F2634" t="s">
        <v>140</v>
      </c>
      <c r="G2634" t="s">
        <v>49</v>
      </c>
      <c r="H2634" t="s">
        <v>50</v>
      </c>
      <c r="I2634">
        <v>320020</v>
      </c>
      <c r="J2634" t="s">
        <v>84</v>
      </c>
      <c r="K2634" s="38">
        <v>334</v>
      </c>
      <c r="L2634" s="38">
        <v>254.22200000000001</v>
      </c>
      <c r="M2634" s="38">
        <v>84910.282000000007</v>
      </c>
      <c r="N2634" s="38">
        <v>-21227.57</v>
      </c>
      <c r="O2634" s="38">
        <v>6792.8230000000003</v>
      </c>
      <c r="P2634" s="38">
        <v>91703.104999999996</v>
      </c>
      <c r="Q2634">
        <v>2024</v>
      </c>
      <c r="R2634">
        <v>1</v>
      </c>
      <c r="S2634">
        <v>0.20000024873344269</v>
      </c>
      <c r="T2634" t="s">
        <v>56</v>
      </c>
      <c r="U2634">
        <v>2101</v>
      </c>
    </row>
    <row r="2635" spans="1:21" x14ac:dyDescent="0.25">
      <c r="A2635">
        <v>6750069566</v>
      </c>
      <c r="B2635" s="37">
        <v>45308</v>
      </c>
      <c r="C2635" t="s">
        <v>45</v>
      </c>
      <c r="D2635" t="s">
        <v>102</v>
      </c>
      <c r="E2635" t="s">
        <v>5</v>
      </c>
      <c r="F2635" t="s">
        <v>103</v>
      </c>
      <c r="G2635" t="s">
        <v>49</v>
      </c>
      <c r="H2635" t="s">
        <v>76</v>
      </c>
      <c r="I2635">
        <v>320118</v>
      </c>
      <c r="J2635" t="s">
        <v>57</v>
      </c>
      <c r="K2635" s="38">
        <v>5</v>
      </c>
      <c r="L2635" s="38">
        <v>210.833</v>
      </c>
      <c r="M2635" s="38">
        <v>1054.165</v>
      </c>
      <c r="N2635" s="38">
        <v>0</v>
      </c>
      <c r="O2635" s="38">
        <v>84.332999999999998</v>
      </c>
      <c r="P2635" s="38">
        <v>1138.498</v>
      </c>
      <c r="Q2635">
        <v>2024</v>
      </c>
      <c r="R2635">
        <v>1</v>
      </c>
      <c r="S2635">
        <v>0</v>
      </c>
      <c r="T2635" t="s">
        <v>52</v>
      </c>
      <c r="U2635">
        <v>2103</v>
      </c>
    </row>
    <row r="2636" spans="1:21" x14ac:dyDescent="0.25">
      <c r="A2636">
        <v>6750069566</v>
      </c>
      <c r="B2636" s="37">
        <v>45308</v>
      </c>
      <c r="C2636" t="s">
        <v>45</v>
      </c>
      <c r="D2636" t="s">
        <v>102</v>
      </c>
      <c r="E2636" t="s">
        <v>5</v>
      </c>
      <c r="F2636" t="s">
        <v>103</v>
      </c>
      <c r="G2636" t="s">
        <v>49</v>
      </c>
      <c r="H2636" t="s">
        <v>76</v>
      </c>
      <c r="I2636">
        <v>320108</v>
      </c>
      <c r="J2636" t="s">
        <v>73</v>
      </c>
      <c r="K2636" s="38">
        <v>3</v>
      </c>
      <c r="L2636" s="38">
        <v>319.90899999999999</v>
      </c>
      <c r="M2636" s="38">
        <v>959.72699999999998</v>
      </c>
      <c r="N2636" s="38">
        <v>0</v>
      </c>
      <c r="O2636" s="38">
        <v>76.778000000000006</v>
      </c>
      <c r="P2636" s="38">
        <v>1036.5050000000001</v>
      </c>
      <c r="Q2636">
        <v>2024</v>
      </c>
      <c r="R2636">
        <v>1</v>
      </c>
      <c r="S2636">
        <v>0</v>
      </c>
      <c r="T2636" t="s">
        <v>52</v>
      </c>
      <c r="U2636">
        <v>2103</v>
      </c>
    </row>
    <row r="2637" spans="1:21" x14ac:dyDescent="0.25">
      <c r="A2637">
        <v>6750069566</v>
      </c>
      <c r="B2637" s="37">
        <v>45308</v>
      </c>
      <c r="C2637" t="s">
        <v>45</v>
      </c>
      <c r="D2637" t="s">
        <v>102</v>
      </c>
      <c r="E2637" t="s">
        <v>5</v>
      </c>
      <c r="F2637" t="s">
        <v>103</v>
      </c>
      <c r="G2637" t="s">
        <v>49</v>
      </c>
      <c r="H2637" t="s">
        <v>76</v>
      </c>
      <c r="I2637">
        <v>324003</v>
      </c>
      <c r="J2637" t="s">
        <v>10</v>
      </c>
      <c r="K2637" s="38">
        <v>6</v>
      </c>
      <c r="L2637" s="38">
        <v>366.66699999999997</v>
      </c>
      <c r="M2637" s="38">
        <v>2200.002</v>
      </c>
      <c r="N2637" s="38">
        <v>0</v>
      </c>
      <c r="O2637" s="38">
        <v>176.00200000000001</v>
      </c>
      <c r="P2637" s="38">
        <v>2376.0039999999999</v>
      </c>
      <c r="Q2637">
        <v>2024</v>
      </c>
      <c r="R2637">
        <v>1</v>
      </c>
      <c r="S2637">
        <v>0</v>
      </c>
      <c r="T2637" t="s">
        <v>52</v>
      </c>
      <c r="U2637">
        <v>2103</v>
      </c>
    </row>
    <row r="2638" spans="1:21" x14ac:dyDescent="0.25">
      <c r="A2638">
        <v>6750069566</v>
      </c>
      <c r="B2638" s="37">
        <v>45308</v>
      </c>
      <c r="C2638" t="s">
        <v>45</v>
      </c>
      <c r="D2638" t="s">
        <v>102</v>
      </c>
      <c r="E2638" t="s">
        <v>5</v>
      </c>
      <c r="F2638" t="s">
        <v>103</v>
      </c>
      <c r="G2638" t="s">
        <v>49</v>
      </c>
      <c r="H2638" t="s">
        <v>76</v>
      </c>
      <c r="I2638">
        <v>322000</v>
      </c>
      <c r="J2638" t="s">
        <v>69</v>
      </c>
      <c r="K2638" s="38">
        <v>1</v>
      </c>
      <c r="L2638" s="38">
        <v>281.01799999999997</v>
      </c>
      <c r="M2638" s="38">
        <v>281.01799999999997</v>
      </c>
      <c r="N2638" s="38">
        <v>0</v>
      </c>
      <c r="O2638" s="38">
        <v>22.481000000000002</v>
      </c>
      <c r="P2638" s="38">
        <v>303.49900000000002</v>
      </c>
      <c r="Q2638">
        <v>2024</v>
      </c>
      <c r="R2638">
        <v>1</v>
      </c>
      <c r="S2638">
        <v>0</v>
      </c>
      <c r="T2638" t="s">
        <v>52</v>
      </c>
      <c r="U2638">
        <v>2103</v>
      </c>
    </row>
    <row r="2639" spans="1:21" x14ac:dyDescent="0.25">
      <c r="A2639">
        <v>6750069566</v>
      </c>
      <c r="B2639" s="37">
        <v>45308</v>
      </c>
      <c r="C2639" t="s">
        <v>45</v>
      </c>
      <c r="D2639" t="s">
        <v>102</v>
      </c>
      <c r="E2639" t="s">
        <v>5</v>
      </c>
      <c r="F2639" t="s">
        <v>103</v>
      </c>
      <c r="G2639" t="s">
        <v>49</v>
      </c>
      <c r="H2639" t="s">
        <v>76</v>
      </c>
      <c r="I2639">
        <v>322110</v>
      </c>
      <c r="J2639" t="s">
        <v>85</v>
      </c>
      <c r="K2639" s="38">
        <v>1</v>
      </c>
      <c r="L2639" s="38">
        <v>281.01799999999997</v>
      </c>
      <c r="M2639" s="38">
        <v>281.01799999999997</v>
      </c>
      <c r="N2639" s="38">
        <v>0</v>
      </c>
      <c r="O2639" s="38">
        <v>22.481000000000002</v>
      </c>
      <c r="P2639" s="38">
        <v>303.49900000000002</v>
      </c>
      <c r="Q2639">
        <v>2024</v>
      </c>
      <c r="R2639">
        <v>1</v>
      </c>
      <c r="S2639">
        <v>0</v>
      </c>
      <c r="T2639" t="s">
        <v>52</v>
      </c>
      <c r="U2639">
        <v>2103</v>
      </c>
    </row>
    <row r="2640" spans="1:21" x14ac:dyDescent="0.25">
      <c r="A2640">
        <v>6750069566</v>
      </c>
      <c r="B2640" s="37">
        <v>45308</v>
      </c>
      <c r="C2640" t="s">
        <v>45</v>
      </c>
      <c r="D2640" t="s">
        <v>102</v>
      </c>
      <c r="E2640" t="s">
        <v>5</v>
      </c>
      <c r="F2640" t="s">
        <v>103</v>
      </c>
      <c r="G2640" t="s">
        <v>49</v>
      </c>
      <c r="H2640" t="s">
        <v>76</v>
      </c>
      <c r="I2640">
        <v>322231</v>
      </c>
      <c r="J2640" t="s">
        <v>120</v>
      </c>
      <c r="K2640" s="38">
        <v>1</v>
      </c>
      <c r="L2640" s="38">
        <v>281.01799999999997</v>
      </c>
      <c r="M2640" s="38">
        <v>281.01799999999997</v>
      </c>
      <c r="N2640" s="38">
        <v>0</v>
      </c>
      <c r="O2640" s="38">
        <v>22.481000000000002</v>
      </c>
      <c r="P2640" s="38">
        <v>303.49900000000002</v>
      </c>
      <c r="Q2640">
        <v>2024</v>
      </c>
      <c r="R2640">
        <v>1</v>
      </c>
      <c r="S2640">
        <v>0</v>
      </c>
      <c r="T2640" t="s">
        <v>52</v>
      </c>
      <c r="U2640">
        <v>2103</v>
      </c>
    </row>
    <row r="2641" spans="1:21" x14ac:dyDescent="0.25">
      <c r="A2641">
        <v>6750069567</v>
      </c>
      <c r="B2641" s="37">
        <v>45308</v>
      </c>
      <c r="C2641" t="s">
        <v>45</v>
      </c>
      <c r="D2641" t="s">
        <v>74</v>
      </c>
      <c r="E2641" t="s">
        <v>5</v>
      </c>
      <c r="F2641" t="s">
        <v>75</v>
      </c>
      <c r="G2641" t="s">
        <v>49</v>
      </c>
      <c r="H2641" t="s">
        <v>76</v>
      </c>
      <c r="I2641">
        <v>324003</v>
      </c>
      <c r="J2641" t="s">
        <v>10</v>
      </c>
      <c r="K2641" s="38">
        <v>50</v>
      </c>
      <c r="L2641" s="38">
        <v>366.66699999999997</v>
      </c>
      <c r="M2641" s="38">
        <v>18333.349999999999</v>
      </c>
      <c r="N2641" s="38">
        <v>0</v>
      </c>
      <c r="O2641" s="38">
        <v>1466.6679999999999</v>
      </c>
      <c r="P2641" s="38">
        <v>19800.018</v>
      </c>
      <c r="Q2641">
        <v>2024</v>
      </c>
      <c r="R2641">
        <v>1</v>
      </c>
      <c r="S2641">
        <v>0</v>
      </c>
      <c r="T2641" t="s">
        <v>52</v>
      </c>
      <c r="U2641">
        <v>2103</v>
      </c>
    </row>
    <row r="2642" spans="1:21" x14ac:dyDescent="0.25">
      <c r="A2642">
        <v>6750069568</v>
      </c>
      <c r="B2642" s="37">
        <v>45308</v>
      </c>
      <c r="C2642" t="s">
        <v>45</v>
      </c>
      <c r="D2642" t="s">
        <v>74</v>
      </c>
      <c r="E2642" t="s">
        <v>5</v>
      </c>
      <c r="F2642" t="s">
        <v>75</v>
      </c>
      <c r="G2642" t="s">
        <v>49</v>
      </c>
      <c r="H2642" t="s">
        <v>76</v>
      </c>
      <c r="I2642">
        <v>324003</v>
      </c>
      <c r="J2642" t="s">
        <v>10</v>
      </c>
      <c r="K2642" s="38">
        <v>50</v>
      </c>
      <c r="L2642" s="38">
        <v>366.66699999999997</v>
      </c>
      <c r="M2642" s="38">
        <v>18333.349999999999</v>
      </c>
      <c r="N2642" s="38">
        <v>0</v>
      </c>
      <c r="O2642" s="38">
        <v>1466.6679999999999</v>
      </c>
      <c r="P2642" s="38">
        <v>19800.018</v>
      </c>
      <c r="Q2642">
        <v>2024</v>
      </c>
      <c r="R2642">
        <v>1</v>
      </c>
      <c r="S2642">
        <v>0</v>
      </c>
      <c r="T2642" t="s">
        <v>52</v>
      </c>
      <c r="U2642">
        <v>2103</v>
      </c>
    </row>
    <row r="2643" spans="1:21" x14ac:dyDescent="0.25">
      <c r="A2643">
        <v>6750069570</v>
      </c>
      <c r="B2643" s="37">
        <v>45308</v>
      </c>
      <c r="C2643" t="s">
        <v>45</v>
      </c>
      <c r="D2643" t="s">
        <v>121</v>
      </c>
      <c r="E2643" t="s">
        <v>5</v>
      </c>
      <c r="F2643" t="s">
        <v>122</v>
      </c>
      <c r="G2643" t="s">
        <v>49</v>
      </c>
      <c r="H2643" t="s">
        <v>50</v>
      </c>
      <c r="I2643">
        <v>320028</v>
      </c>
      <c r="J2643" t="s">
        <v>11</v>
      </c>
      <c r="K2643" s="38">
        <v>5</v>
      </c>
      <c r="L2643" s="38">
        <v>167.22200000000001</v>
      </c>
      <c r="M2643" s="38">
        <v>836.11</v>
      </c>
      <c r="N2643" s="38">
        <v>0</v>
      </c>
      <c r="O2643" s="38">
        <v>66.888999999999996</v>
      </c>
      <c r="P2643" s="38">
        <v>902.99900000000002</v>
      </c>
      <c r="Q2643">
        <v>2024</v>
      </c>
      <c r="R2643">
        <v>1</v>
      </c>
      <c r="S2643">
        <v>0</v>
      </c>
      <c r="T2643" t="s">
        <v>52</v>
      </c>
      <c r="U2643">
        <v>2101</v>
      </c>
    </row>
    <row r="2644" spans="1:21" x14ac:dyDescent="0.25">
      <c r="A2644">
        <v>6750069570</v>
      </c>
      <c r="B2644" s="37">
        <v>45308</v>
      </c>
      <c r="C2644" t="s">
        <v>45</v>
      </c>
      <c r="D2644" t="s">
        <v>121</v>
      </c>
      <c r="E2644" t="s">
        <v>5</v>
      </c>
      <c r="F2644" t="s">
        <v>122</v>
      </c>
      <c r="G2644" t="s">
        <v>49</v>
      </c>
      <c r="H2644" t="s">
        <v>50</v>
      </c>
      <c r="I2644">
        <v>320020</v>
      </c>
      <c r="J2644" t="s">
        <v>84</v>
      </c>
      <c r="K2644" s="38">
        <v>20</v>
      </c>
      <c r="L2644" s="38">
        <v>254.22200000000001</v>
      </c>
      <c r="M2644" s="38">
        <v>5084.4480000000003</v>
      </c>
      <c r="N2644" s="38">
        <v>-1271.1120000000001</v>
      </c>
      <c r="O2644" s="38">
        <v>406.75599999999997</v>
      </c>
      <c r="P2644" s="38">
        <v>5491.2039999999997</v>
      </c>
      <c r="Q2644">
        <v>2024</v>
      </c>
      <c r="R2644">
        <v>1</v>
      </c>
      <c r="S2644">
        <v>0.20000025174839259</v>
      </c>
      <c r="T2644" t="s">
        <v>56</v>
      </c>
      <c r="U2644">
        <v>2101</v>
      </c>
    </row>
    <row r="2645" spans="1:21" x14ac:dyDescent="0.25">
      <c r="A2645">
        <v>6750069571</v>
      </c>
      <c r="B2645" s="37">
        <v>45308</v>
      </c>
      <c r="C2645" t="s">
        <v>45</v>
      </c>
      <c r="D2645" t="s">
        <v>89</v>
      </c>
      <c r="E2645" t="s">
        <v>5</v>
      </c>
      <c r="F2645" t="s">
        <v>90</v>
      </c>
      <c r="G2645" t="s">
        <v>49</v>
      </c>
      <c r="H2645" t="s">
        <v>50</v>
      </c>
      <c r="I2645">
        <v>320028</v>
      </c>
      <c r="J2645" t="s">
        <v>11</v>
      </c>
      <c r="K2645" s="38">
        <v>10</v>
      </c>
      <c r="L2645" s="38">
        <v>167.22200000000001</v>
      </c>
      <c r="M2645" s="38">
        <v>1672.22</v>
      </c>
      <c r="N2645" s="38">
        <v>0</v>
      </c>
      <c r="O2645" s="38">
        <v>133.77799999999999</v>
      </c>
      <c r="P2645" s="38">
        <v>1805.998</v>
      </c>
      <c r="Q2645">
        <v>2024</v>
      </c>
      <c r="R2645">
        <v>1</v>
      </c>
      <c r="S2645">
        <v>0</v>
      </c>
      <c r="T2645" t="s">
        <v>52</v>
      </c>
      <c r="U2645">
        <v>2101</v>
      </c>
    </row>
    <row r="2646" spans="1:21" x14ac:dyDescent="0.25">
      <c r="A2646">
        <v>6750069571</v>
      </c>
      <c r="B2646" s="37">
        <v>45308</v>
      </c>
      <c r="C2646" t="s">
        <v>45</v>
      </c>
      <c r="D2646" t="s">
        <v>89</v>
      </c>
      <c r="E2646" t="s">
        <v>5</v>
      </c>
      <c r="F2646" t="s">
        <v>90</v>
      </c>
      <c r="G2646" t="s">
        <v>49</v>
      </c>
      <c r="H2646" t="s">
        <v>50</v>
      </c>
      <c r="I2646">
        <v>320023</v>
      </c>
      <c r="J2646" t="s">
        <v>9</v>
      </c>
      <c r="K2646" s="38">
        <v>10</v>
      </c>
      <c r="L2646" s="38">
        <v>176.64</v>
      </c>
      <c r="M2646" s="38">
        <v>1766.4</v>
      </c>
      <c r="N2646" s="38">
        <v>-441.6</v>
      </c>
      <c r="O2646" s="38">
        <v>141.31100000000001</v>
      </c>
      <c r="P2646" s="38">
        <v>1907.711</v>
      </c>
      <c r="Q2646">
        <v>2024</v>
      </c>
      <c r="R2646">
        <v>1</v>
      </c>
      <c r="S2646">
        <v>0.20000000000000004</v>
      </c>
      <c r="T2646" t="s">
        <v>56</v>
      </c>
      <c r="U2646">
        <v>2101</v>
      </c>
    </row>
    <row r="2647" spans="1:21" x14ac:dyDescent="0.25">
      <c r="A2647">
        <v>6750069571</v>
      </c>
      <c r="B2647" s="37">
        <v>45308</v>
      </c>
      <c r="C2647" t="s">
        <v>45</v>
      </c>
      <c r="D2647" t="s">
        <v>89</v>
      </c>
      <c r="E2647" t="s">
        <v>5</v>
      </c>
      <c r="F2647" t="s">
        <v>90</v>
      </c>
      <c r="G2647" t="s">
        <v>49</v>
      </c>
      <c r="H2647" t="s">
        <v>50</v>
      </c>
      <c r="I2647">
        <v>320108</v>
      </c>
      <c r="J2647" t="s">
        <v>73</v>
      </c>
      <c r="K2647" s="38">
        <v>1</v>
      </c>
      <c r="L2647" s="38">
        <v>319.90899999999999</v>
      </c>
      <c r="M2647" s="38">
        <v>319.90899999999999</v>
      </c>
      <c r="N2647" s="38">
        <v>0</v>
      </c>
      <c r="O2647" s="38">
        <v>25.593</v>
      </c>
      <c r="P2647" s="38">
        <v>345.50200000000001</v>
      </c>
      <c r="Q2647">
        <v>2024</v>
      </c>
      <c r="R2647">
        <v>1</v>
      </c>
      <c r="S2647">
        <v>0</v>
      </c>
      <c r="T2647" t="s">
        <v>52</v>
      </c>
      <c r="U2647">
        <v>2101</v>
      </c>
    </row>
    <row r="2648" spans="1:21" x14ac:dyDescent="0.25">
      <c r="A2648">
        <v>6750069571</v>
      </c>
      <c r="B2648" s="37">
        <v>45308</v>
      </c>
      <c r="C2648" t="s">
        <v>45</v>
      </c>
      <c r="D2648" t="s">
        <v>89</v>
      </c>
      <c r="E2648" t="s">
        <v>5</v>
      </c>
      <c r="F2648" t="s">
        <v>90</v>
      </c>
      <c r="G2648" t="s">
        <v>49</v>
      </c>
      <c r="H2648" t="s">
        <v>50</v>
      </c>
      <c r="I2648">
        <v>324003</v>
      </c>
      <c r="J2648" t="s">
        <v>10</v>
      </c>
      <c r="K2648" s="38">
        <v>3</v>
      </c>
      <c r="L2648" s="38">
        <v>366.66699999999997</v>
      </c>
      <c r="M2648" s="38">
        <v>1100.001</v>
      </c>
      <c r="N2648" s="38">
        <v>0</v>
      </c>
      <c r="O2648" s="38">
        <v>88</v>
      </c>
      <c r="P2648" s="38">
        <v>1188.001</v>
      </c>
      <c r="Q2648">
        <v>2024</v>
      </c>
      <c r="R2648">
        <v>1</v>
      </c>
      <c r="S2648">
        <v>0</v>
      </c>
      <c r="T2648" t="s">
        <v>52</v>
      </c>
      <c r="U2648">
        <v>2101</v>
      </c>
    </row>
    <row r="2649" spans="1:21" x14ac:dyDescent="0.25">
      <c r="A2649">
        <v>6750069572</v>
      </c>
      <c r="B2649" s="37">
        <v>45308</v>
      </c>
      <c r="C2649" t="s">
        <v>45</v>
      </c>
      <c r="D2649" t="s">
        <v>70</v>
      </c>
      <c r="E2649" t="s">
        <v>5</v>
      </c>
      <c r="F2649" t="s">
        <v>71</v>
      </c>
      <c r="G2649" t="s">
        <v>49</v>
      </c>
      <c r="H2649" t="s">
        <v>50</v>
      </c>
      <c r="I2649">
        <v>320023</v>
      </c>
      <c r="J2649" t="s">
        <v>9</v>
      </c>
      <c r="K2649" s="38">
        <v>50</v>
      </c>
      <c r="L2649" s="38">
        <v>176.64</v>
      </c>
      <c r="M2649" s="38">
        <v>8832</v>
      </c>
      <c r="N2649" s="38">
        <v>-2208</v>
      </c>
      <c r="O2649" s="38">
        <v>706.56</v>
      </c>
      <c r="P2649" s="38">
        <v>9538.56</v>
      </c>
      <c r="Q2649">
        <v>2024</v>
      </c>
      <c r="R2649">
        <v>1</v>
      </c>
      <c r="S2649">
        <v>0.2</v>
      </c>
      <c r="T2649" t="s">
        <v>56</v>
      </c>
      <c r="U2649">
        <v>2101</v>
      </c>
    </row>
    <row r="2650" spans="1:21" x14ac:dyDescent="0.25">
      <c r="A2650">
        <v>6750069573</v>
      </c>
      <c r="B2650" s="37">
        <v>45308</v>
      </c>
      <c r="C2650" t="s">
        <v>45</v>
      </c>
      <c r="D2650" t="s">
        <v>46</v>
      </c>
      <c r="E2650" t="s">
        <v>47</v>
      </c>
      <c r="F2650" t="s">
        <v>153</v>
      </c>
      <c r="G2650" t="s">
        <v>49</v>
      </c>
      <c r="H2650" t="s">
        <v>50</v>
      </c>
      <c r="I2650">
        <v>320107</v>
      </c>
      <c r="J2650" t="s">
        <v>53</v>
      </c>
      <c r="K2650" s="38">
        <v>1</v>
      </c>
      <c r="L2650" s="38">
        <v>332.22199999999998</v>
      </c>
      <c r="M2650" s="38">
        <v>332.22199999999998</v>
      </c>
      <c r="N2650" s="38">
        <v>0</v>
      </c>
      <c r="O2650" s="38">
        <v>26.577999999999999</v>
      </c>
      <c r="P2650" s="38">
        <v>358.8</v>
      </c>
      <c r="Q2650">
        <v>2024</v>
      </c>
      <c r="R2650">
        <v>1</v>
      </c>
      <c r="S2650">
        <v>0</v>
      </c>
      <c r="T2650" t="s">
        <v>52</v>
      </c>
      <c r="U2650">
        <v>2101</v>
      </c>
    </row>
    <row r="2651" spans="1:21" x14ac:dyDescent="0.25">
      <c r="A2651">
        <v>6750069573</v>
      </c>
      <c r="B2651" s="37">
        <v>45308</v>
      </c>
      <c r="C2651" t="s">
        <v>45</v>
      </c>
      <c r="D2651" t="s">
        <v>46</v>
      </c>
      <c r="E2651" t="s">
        <v>47</v>
      </c>
      <c r="F2651" t="s">
        <v>153</v>
      </c>
      <c r="G2651" t="s">
        <v>49</v>
      </c>
      <c r="H2651" t="s">
        <v>50</v>
      </c>
      <c r="I2651">
        <v>320028</v>
      </c>
      <c r="J2651" t="s">
        <v>11</v>
      </c>
      <c r="K2651" s="38">
        <v>1</v>
      </c>
      <c r="L2651" s="38">
        <v>170.208</v>
      </c>
      <c r="M2651" s="38">
        <v>170.208</v>
      </c>
      <c r="N2651" s="38">
        <v>0</v>
      </c>
      <c r="O2651" s="38">
        <v>13.617000000000001</v>
      </c>
      <c r="P2651" s="38">
        <v>183.82499999999999</v>
      </c>
      <c r="Q2651">
        <v>2024</v>
      </c>
      <c r="R2651">
        <v>1</v>
      </c>
      <c r="S2651">
        <v>0</v>
      </c>
      <c r="T2651" t="s">
        <v>52</v>
      </c>
      <c r="U2651">
        <v>2101</v>
      </c>
    </row>
    <row r="2652" spans="1:21" x14ac:dyDescent="0.25">
      <c r="A2652">
        <v>6750069573</v>
      </c>
      <c r="B2652" s="37">
        <v>45308</v>
      </c>
      <c r="C2652" t="s">
        <v>45</v>
      </c>
      <c r="D2652" t="s">
        <v>46</v>
      </c>
      <c r="E2652" t="s">
        <v>47</v>
      </c>
      <c r="F2652" t="s">
        <v>153</v>
      </c>
      <c r="G2652" t="s">
        <v>49</v>
      </c>
      <c r="H2652" t="s">
        <v>50</v>
      </c>
      <c r="I2652">
        <v>320118</v>
      </c>
      <c r="J2652" t="s">
        <v>57</v>
      </c>
      <c r="K2652" s="38">
        <v>3</v>
      </c>
      <c r="L2652" s="38">
        <v>220.417</v>
      </c>
      <c r="M2652" s="38">
        <v>661.25099999999998</v>
      </c>
      <c r="N2652" s="38">
        <v>0</v>
      </c>
      <c r="O2652" s="38">
        <v>52.9</v>
      </c>
      <c r="P2652" s="38">
        <v>714.15099999999995</v>
      </c>
      <c r="Q2652">
        <v>2024</v>
      </c>
      <c r="R2652">
        <v>1</v>
      </c>
      <c r="S2652">
        <v>0</v>
      </c>
      <c r="T2652" t="s">
        <v>52</v>
      </c>
      <c r="U2652">
        <v>2101</v>
      </c>
    </row>
    <row r="2653" spans="1:21" x14ac:dyDescent="0.25">
      <c r="A2653">
        <v>6750069573</v>
      </c>
      <c r="B2653" s="37">
        <v>45308</v>
      </c>
      <c r="C2653" t="s">
        <v>45</v>
      </c>
      <c r="D2653" t="s">
        <v>46</v>
      </c>
      <c r="E2653" t="s">
        <v>47</v>
      </c>
      <c r="F2653" t="s">
        <v>153</v>
      </c>
      <c r="G2653" t="s">
        <v>49</v>
      </c>
      <c r="H2653" t="s">
        <v>50</v>
      </c>
      <c r="I2653">
        <v>320917</v>
      </c>
      <c r="J2653" t="s">
        <v>54</v>
      </c>
      <c r="K2653" s="38">
        <v>1</v>
      </c>
      <c r="L2653" s="38">
        <v>332.22199999999998</v>
      </c>
      <c r="M2653" s="38">
        <v>332.22199999999998</v>
      </c>
      <c r="N2653" s="38">
        <v>0</v>
      </c>
      <c r="O2653" s="38">
        <v>26.577999999999999</v>
      </c>
      <c r="P2653" s="38">
        <v>358.8</v>
      </c>
      <c r="Q2653">
        <v>2024</v>
      </c>
      <c r="R2653">
        <v>1</v>
      </c>
      <c r="S2653">
        <v>0</v>
      </c>
      <c r="T2653" t="s">
        <v>52</v>
      </c>
      <c r="U2653">
        <v>2101</v>
      </c>
    </row>
    <row r="2654" spans="1:21" x14ac:dyDescent="0.25">
      <c r="A2654">
        <v>6750069573</v>
      </c>
      <c r="B2654" s="37">
        <v>45308</v>
      </c>
      <c r="C2654" t="s">
        <v>45</v>
      </c>
      <c r="D2654" t="s">
        <v>46</v>
      </c>
      <c r="E2654" t="s">
        <v>47</v>
      </c>
      <c r="F2654" t="s">
        <v>153</v>
      </c>
      <c r="G2654" t="s">
        <v>49</v>
      </c>
      <c r="H2654" t="s">
        <v>50</v>
      </c>
      <c r="I2654">
        <v>323103</v>
      </c>
      <c r="J2654" t="s">
        <v>60</v>
      </c>
      <c r="K2654" s="38">
        <v>5</v>
      </c>
      <c r="L2654" s="38">
        <v>281.01799999999997</v>
      </c>
      <c r="M2654" s="38">
        <v>1405.09</v>
      </c>
      <c r="N2654" s="38">
        <v>0</v>
      </c>
      <c r="O2654" s="38">
        <v>112.407</v>
      </c>
      <c r="P2654" s="38">
        <v>1517.4970000000001</v>
      </c>
      <c r="Q2654">
        <v>2024</v>
      </c>
      <c r="R2654">
        <v>1</v>
      </c>
      <c r="S2654">
        <v>0</v>
      </c>
      <c r="T2654" t="s">
        <v>52</v>
      </c>
      <c r="U2654">
        <v>2101</v>
      </c>
    </row>
    <row r="2655" spans="1:21" x14ac:dyDescent="0.25">
      <c r="A2655">
        <v>6750069573</v>
      </c>
      <c r="B2655" s="37">
        <v>45308</v>
      </c>
      <c r="C2655" t="s">
        <v>45</v>
      </c>
      <c r="D2655" t="s">
        <v>46</v>
      </c>
      <c r="E2655" t="s">
        <v>47</v>
      </c>
      <c r="F2655" t="s">
        <v>153</v>
      </c>
      <c r="G2655" t="s">
        <v>49</v>
      </c>
      <c r="H2655" t="s">
        <v>50</v>
      </c>
      <c r="I2655">
        <v>320020</v>
      </c>
      <c r="J2655" t="s">
        <v>84</v>
      </c>
      <c r="K2655" s="38">
        <v>10</v>
      </c>
      <c r="L2655" s="38">
        <v>265.77800000000002</v>
      </c>
      <c r="M2655" s="38">
        <v>2657.7759999999998</v>
      </c>
      <c r="N2655" s="38">
        <v>-664.44399999999996</v>
      </c>
      <c r="O2655" s="38">
        <v>212.62100000000001</v>
      </c>
      <c r="P2655" s="38">
        <v>2870.3969999999999</v>
      </c>
      <c r="Q2655">
        <v>2024</v>
      </c>
      <c r="R2655">
        <v>1</v>
      </c>
      <c r="S2655">
        <v>0.19999975919745328</v>
      </c>
      <c r="T2655" t="s">
        <v>56</v>
      </c>
      <c r="U2655">
        <v>2101</v>
      </c>
    </row>
    <row r="2656" spans="1:21" x14ac:dyDescent="0.25">
      <c r="A2656">
        <v>6750069573</v>
      </c>
      <c r="B2656" s="37">
        <v>45308</v>
      </c>
      <c r="C2656" t="s">
        <v>45</v>
      </c>
      <c r="D2656" t="s">
        <v>46</v>
      </c>
      <c r="E2656" t="s">
        <v>47</v>
      </c>
      <c r="F2656" t="s">
        <v>153</v>
      </c>
      <c r="G2656" t="s">
        <v>49</v>
      </c>
      <c r="H2656" t="s">
        <v>50</v>
      </c>
      <c r="I2656">
        <v>320025</v>
      </c>
      <c r="J2656" t="s">
        <v>58</v>
      </c>
      <c r="K2656" s="38">
        <v>1</v>
      </c>
      <c r="L2656" s="38">
        <v>176.334</v>
      </c>
      <c r="M2656" s="38">
        <v>176.334</v>
      </c>
      <c r="N2656" s="38">
        <v>-44.082999999999998</v>
      </c>
      <c r="O2656" s="38">
        <v>14.106999999999999</v>
      </c>
      <c r="P2656" s="38">
        <v>190.441</v>
      </c>
      <c r="Q2656">
        <v>2024</v>
      </c>
      <c r="R2656">
        <v>1</v>
      </c>
      <c r="S2656">
        <v>0.19999818525794288</v>
      </c>
      <c r="T2656" t="s">
        <v>56</v>
      </c>
      <c r="U2656">
        <v>2101</v>
      </c>
    </row>
    <row r="2657" spans="1:21" x14ac:dyDescent="0.25">
      <c r="A2657">
        <v>6750069573</v>
      </c>
      <c r="B2657" s="37">
        <v>45308</v>
      </c>
      <c r="C2657" t="s">
        <v>45</v>
      </c>
      <c r="D2657" t="s">
        <v>46</v>
      </c>
      <c r="E2657" t="s">
        <v>47</v>
      </c>
      <c r="F2657" t="s">
        <v>153</v>
      </c>
      <c r="G2657" t="s">
        <v>49</v>
      </c>
      <c r="H2657" t="s">
        <v>50</v>
      </c>
      <c r="I2657">
        <v>324003</v>
      </c>
      <c r="J2657" t="s">
        <v>10</v>
      </c>
      <c r="K2657" s="38">
        <v>1</v>
      </c>
      <c r="L2657" s="38">
        <v>383.33300000000003</v>
      </c>
      <c r="M2657" s="38">
        <v>383.33300000000003</v>
      </c>
      <c r="N2657" s="38">
        <v>0</v>
      </c>
      <c r="O2657" s="38">
        <v>30.667000000000002</v>
      </c>
      <c r="P2657" s="38">
        <v>414</v>
      </c>
      <c r="Q2657">
        <v>2024</v>
      </c>
      <c r="R2657">
        <v>1</v>
      </c>
      <c r="S2657">
        <v>0</v>
      </c>
      <c r="T2657" t="s">
        <v>52</v>
      </c>
      <c r="U2657">
        <v>2101</v>
      </c>
    </row>
    <row r="2658" spans="1:21" x14ac:dyDescent="0.25">
      <c r="A2658">
        <v>6750069573</v>
      </c>
      <c r="B2658" s="37">
        <v>45308</v>
      </c>
      <c r="C2658" t="s">
        <v>45</v>
      </c>
      <c r="D2658" t="s">
        <v>46</v>
      </c>
      <c r="E2658" t="s">
        <v>47</v>
      </c>
      <c r="F2658" t="s">
        <v>153</v>
      </c>
      <c r="G2658" t="s">
        <v>49</v>
      </c>
      <c r="H2658" t="s">
        <v>50</v>
      </c>
      <c r="I2658">
        <v>320400</v>
      </c>
      <c r="J2658" t="s">
        <v>12</v>
      </c>
      <c r="K2658" s="38">
        <v>3</v>
      </c>
      <c r="L2658" s="38">
        <v>169.363</v>
      </c>
      <c r="M2658" s="38">
        <v>508.09</v>
      </c>
      <c r="N2658" s="38">
        <v>-169.364</v>
      </c>
      <c r="O2658" s="38">
        <v>40.646999999999998</v>
      </c>
      <c r="P2658" s="38">
        <v>548.73699999999997</v>
      </c>
      <c r="Q2658">
        <v>2024</v>
      </c>
      <c r="R2658">
        <v>1</v>
      </c>
      <c r="S2658">
        <v>0.25000110708787177</v>
      </c>
      <c r="T2658" t="s">
        <v>56</v>
      </c>
      <c r="U2658">
        <v>2101</v>
      </c>
    </row>
    <row r="2659" spans="1:21" x14ac:dyDescent="0.25">
      <c r="A2659">
        <v>6750069573</v>
      </c>
      <c r="B2659" s="37">
        <v>45308</v>
      </c>
      <c r="C2659" t="s">
        <v>45</v>
      </c>
      <c r="D2659" t="s">
        <v>46</v>
      </c>
      <c r="E2659" t="s">
        <v>47</v>
      </c>
      <c r="F2659" t="s">
        <v>153</v>
      </c>
      <c r="G2659" t="s">
        <v>49</v>
      </c>
      <c r="H2659" t="s">
        <v>50</v>
      </c>
      <c r="I2659">
        <v>320100</v>
      </c>
      <c r="J2659" t="s">
        <v>13</v>
      </c>
      <c r="K2659" s="38">
        <v>3</v>
      </c>
      <c r="L2659" s="38">
        <v>169.363</v>
      </c>
      <c r="M2659" s="38">
        <v>508.09</v>
      </c>
      <c r="N2659" s="38">
        <v>-169.364</v>
      </c>
      <c r="O2659" s="38">
        <v>40.646999999999998</v>
      </c>
      <c r="P2659" s="38">
        <v>548.73699999999997</v>
      </c>
      <c r="Q2659">
        <v>2024</v>
      </c>
      <c r="R2659">
        <v>1</v>
      </c>
      <c r="S2659">
        <v>0.25000110708787177</v>
      </c>
      <c r="T2659" t="s">
        <v>56</v>
      </c>
      <c r="U2659">
        <v>2101</v>
      </c>
    </row>
    <row r="2660" spans="1:21" x14ac:dyDescent="0.25">
      <c r="A2660">
        <v>6750069574</v>
      </c>
      <c r="B2660" s="37">
        <v>45308</v>
      </c>
      <c r="C2660" t="s">
        <v>45</v>
      </c>
      <c r="D2660" t="s">
        <v>46</v>
      </c>
      <c r="E2660" t="s">
        <v>47</v>
      </c>
      <c r="F2660" t="s">
        <v>113</v>
      </c>
      <c r="G2660" t="s">
        <v>49</v>
      </c>
      <c r="H2660" t="s">
        <v>50</v>
      </c>
      <c r="I2660">
        <v>320022</v>
      </c>
      <c r="J2660" t="s">
        <v>129</v>
      </c>
      <c r="K2660" s="38">
        <v>15</v>
      </c>
      <c r="L2660" s="38">
        <v>229.58199999999999</v>
      </c>
      <c r="M2660" s="38">
        <v>3443.73</v>
      </c>
      <c r="N2660" s="38">
        <v>0</v>
      </c>
      <c r="O2660" s="38">
        <v>275.49799999999999</v>
      </c>
      <c r="P2660" s="38">
        <v>3719.2280000000001</v>
      </c>
      <c r="Q2660">
        <v>2024</v>
      </c>
      <c r="R2660">
        <v>1</v>
      </c>
      <c r="S2660">
        <v>0</v>
      </c>
      <c r="T2660" t="s">
        <v>52</v>
      </c>
      <c r="U2660">
        <v>2101</v>
      </c>
    </row>
    <row r="2661" spans="1:21" x14ac:dyDescent="0.25">
      <c r="A2661">
        <v>6750069574</v>
      </c>
      <c r="B2661" s="37">
        <v>45308</v>
      </c>
      <c r="C2661" t="s">
        <v>45</v>
      </c>
      <c r="D2661" t="s">
        <v>46</v>
      </c>
      <c r="E2661" t="s">
        <v>47</v>
      </c>
      <c r="F2661" t="s">
        <v>113</v>
      </c>
      <c r="G2661" t="s">
        <v>49</v>
      </c>
      <c r="H2661" t="s">
        <v>50</v>
      </c>
      <c r="I2661">
        <v>320117</v>
      </c>
      <c r="J2661" t="s">
        <v>130</v>
      </c>
      <c r="K2661" s="38">
        <v>15</v>
      </c>
      <c r="L2661" s="38">
        <v>229.58199999999999</v>
      </c>
      <c r="M2661" s="38">
        <v>3443.73</v>
      </c>
      <c r="N2661" s="38">
        <v>0</v>
      </c>
      <c r="O2661" s="38">
        <v>275.49799999999999</v>
      </c>
      <c r="P2661" s="38">
        <v>3719.2280000000001</v>
      </c>
      <c r="Q2661">
        <v>2024</v>
      </c>
      <c r="R2661">
        <v>1</v>
      </c>
      <c r="S2661">
        <v>0</v>
      </c>
      <c r="T2661" t="s">
        <v>52</v>
      </c>
      <c r="U2661">
        <v>2101</v>
      </c>
    </row>
    <row r="2662" spans="1:21" x14ac:dyDescent="0.25">
      <c r="A2662">
        <v>6750069574</v>
      </c>
      <c r="B2662" s="37">
        <v>45308</v>
      </c>
      <c r="C2662" t="s">
        <v>45</v>
      </c>
      <c r="D2662" t="s">
        <v>46</v>
      </c>
      <c r="E2662" t="s">
        <v>47</v>
      </c>
      <c r="F2662" t="s">
        <v>113</v>
      </c>
      <c r="G2662" t="s">
        <v>49</v>
      </c>
      <c r="H2662" t="s">
        <v>50</v>
      </c>
      <c r="I2662">
        <v>320400</v>
      </c>
      <c r="J2662" t="s">
        <v>12</v>
      </c>
      <c r="K2662" s="38">
        <v>16</v>
      </c>
      <c r="L2662" s="38">
        <v>225.81800000000001</v>
      </c>
      <c r="M2662" s="38">
        <v>3613.0880000000002</v>
      </c>
      <c r="N2662" s="38">
        <v>0</v>
      </c>
      <c r="O2662" s="38">
        <v>289.04700000000003</v>
      </c>
      <c r="P2662" s="38">
        <v>3902.1350000000002</v>
      </c>
      <c r="Q2662">
        <v>2024</v>
      </c>
      <c r="R2662">
        <v>1</v>
      </c>
      <c r="S2662">
        <v>0</v>
      </c>
      <c r="T2662" t="s">
        <v>52</v>
      </c>
      <c r="U2662">
        <v>2101</v>
      </c>
    </row>
    <row r="2663" spans="1:21" x14ac:dyDescent="0.25">
      <c r="A2663">
        <v>6750069574</v>
      </c>
      <c r="B2663" s="37">
        <v>45308</v>
      </c>
      <c r="C2663" t="s">
        <v>45</v>
      </c>
      <c r="D2663" t="s">
        <v>46</v>
      </c>
      <c r="E2663" t="s">
        <v>47</v>
      </c>
      <c r="F2663" t="s">
        <v>113</v>
      </c>
      <c r="G2663" t="s">
        <v>49</v>
      </c>
      <c r="H2663" t="s">
        <v>50</v>
      </c>
      <c r="I2663">
        <v>320100</v>
      </c>
      <c r="J2663" t="s">
        <v>13</v>
      </c>
      <c r="K2663" s="38">
        <v>15</v>
      </c>
      <c r="L2663" s="38">
        <v>225.81800000000001</v>
      </c>
      <c r="M2663" s="38">
        <v>3387.27</v>
      </c>
      <c r="N2663" s="38">
        <v>0</v>
      </c>
      <c r="O2663" s="38">
        <v>270.98200000000003</v>
      </c>
      <c r="P2663" s="38">
        <v>3658.252</v>
      </c>
      <c r="Q2663">
        <v>2024</v>
      </c>
      <c r="R2663">
        <v>1</v>
      </c>
      <c r="S2663">
        <v>0</v>
      </c>
      <c r="T2663" t="s">
        <v>52</v>
      </c>
      <c r="U2663">
        <v>2101</v>
      </c>
    </row>
    <row r="2664" spans="1:21" x14ac:dyDescent="0.25">
      <c r="A2664">
        <v>6750069574</v>
      </c>
      <c r="B2664" s="37">
        <v>45308</v>
      </c>
      <c r="C2664" t="s">
        <v>45</v>
      </c>
      <c r="D2664" t="s">
        <v>46</v>
      </c>
      <c r="E2664" t="s">
        <v>47</v>
      </c>
      <c r="F2664" t="s">
        <v>113</v>
      </c>
      <c r="G2664" t="s">
        <v>49</v>
      </c>
      <c r="H2664" t="s">
        <v>50</v>
      </c>
      <c r="I2664">
        <v>323104</v>
      </c>
      <c r="J2664" t="s">
        <v>131</v>
      </c>
      <c r="K2664" s="38">
        <v>17</v>
      </c>
      <c r="L2664" s="38">
        <v>200.727</v>
      </c>
      <c r="M2664" s="38">
        <v>3412.3589999999999</v>
      </c>
      <c r="N2664" s="38">
        <v>0</v>
      </c>
      <c r="O2664" s="38">
        <v>272.98899999999998</v>
      </c>
      <c r="P2664" s="38">
        <v>3685.348</v>
      </c>
      <c r="Q2664">
        <v>2024</v>
      </c>
      <c r="R2664">
        <v>1</v>
      </c>
      <c r="S2664">
        <v>0</v>
      </c>
      <c r="T2664" t="s">
        <v>52</v>
      </c>
      <c r="U2664">
        <v>2101</v>
      </c>
    </row>
    <row r="2665" spans="1:21" x14ac:dyDescent="0.25">
      <c r="A2665">
        <v>6750069574</v>
      </c>
      <c r="B2665" s="37">
        <v>45308</v>
      </c>
      <c r="C2665" t="s">
        <v>45</v>
      </c>
      <c r="D2665" t="s">
        <v>46</v>
      </c>
      <c r="E2665" t="s">
        <v>47</v>
      </c>
      <c r="F2665" t="s">
        <v>113</v>
      </c>
      <c r="G2665" t="s">
        <v>49</v>
      </c>
      <c r="H2665" t="s">
        <v>50</v>
      </c>
      <c r="I2665">
        <v>323901</v>
      </c>
      <c r="J2665" t="s">
        <v>132</v>
      </c>
      <c r="K2665" s="38">
        <v>18</v>
      </c>
      <c r="L2665" s="38">
        <v>200.727</v>
      </c>
      <c r="M2665" s="38">
        <v>3613.0859999999998</v>
      </c>
      <c r="N2665" s="38">
        <v>0</v>
      </c>
      <c r="O2665" s="38">
        <v>289.04700000000003</v>
      </c>
      <c r="P2665" s="38">
        <v>3902.1329999999998</v>
      </c>
      <c r="Q2665">
        <v>2024</v>
      </c>
      <c r="R2665">
        <v>1</v>
      </c>
      <c r="S2665">
        <v>0</v>
      </c>
      <c r="T2665" t="s">
        <v>52</v>
      </c>
      <c r="U2665">
        <v>2101</v>
      </c>
    </row>
    <row r="2666" spans="1:21" x14ac:dyDescent="0.25">
      <c r="A2666">
        <v>6750069624</v>
      </c>
      <c r="B2666" s="37">
        <v>45309</v>
      </c>
      <c r="C2666" t="s">
        <v>45</v>
      </c>
      <c r="D2666" t="s">
        <v>46</v>
      </c>
      <c r="E2666" t="s">
        <v>47</v>
      </c>
      <c r="F2666" t="s">
        <v>109</v>
      </c>
      <c r="G2666" t="s">
        <v>49</v>
      </c>
      <c r="H2666" t="s">
        <v>50</v>
      </c>
      <c r="I2666">
        <v>320118</v>
      </c>
      <c r="J2666" t="s">
        <v>57</v>
      </c>
      <c r="K2666" s="38">
        <v>2</v>
      </c>
      <c r="L2666" s="38">
        <v>220.417</v>
      </c>
      <c r="M2666" s="38">
        <v>440.834</v>
      </c>
      <c r="N2666" s="38">
        <v>0</v>
      </c>
      <c r="O2666" s="38">
        <v>35.267000000000003</v>
      </c>
      <c r="P2666" s="38">
        <v>476.101</v>
      </c>
      <c r="Q2666">
        <v>2024</v>
      </c>
      <c r="R2666">
        <v>1</v>
      </c>
      <c r="S2666">
        <v>0</v>
      </c>
      <c r="T2666" t="s">
        <v>52</v>
      </c>
      <c r="U2666">
        <v>2101</v>
      </c>
    </row>
    <row r="2667" spans="1:21" x14ac:dyDescent="0.25">
      <c r="A2667">
        <v>6750069624</v>
      </c>
      <c r="B2667" s="37">
        <v>45309</v>
      </c>
      <c r="C2667" t="s">
        <v>45</v>
      </c>
      <c r="D2667" t="s">
        <v>46</v>
      </c>
      <c r="E2667" t="s">
        <v>47</v>
      </c>
      <c r="F2667" t="s">
        <v>109</v>
      </c>
      <c r="G2667" t="s">
        <v>49</v>
      </c>
      <c r="H2667" t="s">
        <v>50</v>
      </c>
      <c r="I2667">
        <v>320020</v>
      </c>
      <c r="J2667" t="s">
        <v>84</v>
      </c>
      <c r="K2667" s="38">
        <v>20</v>
      </c>
      <c r="L2667" s="38">
        <v>265.77800000000002</v>
      </c>
      <c r="M2667" s="38">
        <v>5315.5519999999997</v>
      </c>
      <c r="N2667" s="38">
        <v>-1328.8879999999999</v>
      </c>
      <c r="O2667" s="38">
        <v>425.245</v>
      </c>
      <c r="P2667" s="38">
        <v>5740.7969999999996</v>
      </c>
      <c r="Q2667">
        <v>2024</v>
      </c>
      <c r="R2667">
        <v>1</v>
      </c>
      <c r="S2667">
        <v>0.19999975919745328</v>
      </c>
      <c r="T2667" t="s">
        <v>56</v>
      </c>
      <c r="U2667">
        <v>2101</v>
      </c>
    </row>
    <row r="2668" spans="1:21" x14ac:dyDescent="0.25">
      <c r="A2668">
        <v>6750069624</v>
      </c>
      <c r="B2668" s="37">
        <v>45309</v>
      </c>
      <c r="C2668" t="s">
        <v>45</v>
      </c>
      <c r="D2668" t="s">
        <v>46</v>
      </c>
      <c r="E2668" t="s">
        <v>47</v>
      </c>
      <c r="F2668" t="s">
        <v>109</v>
      </c>
      <c r="G2668" t="s">
        <v>49</v>
      </c>
      <c r="H2668" t="s">
        <v>50</v>
      </c>
      <c r="I2668">
        <v>324003</v>
      </c>
      <c r="J2668" t="s">
        <v>10</v>
      </c>
      <c r="K2668" s="38">
        <v>5</v>
      </c>
      <c r="L2668" s="38">
        <v>383.33300000000003</v>
      </c>
      <c r="M2668" s="38">
        <v>1916.665</v>
      </c>
      <c r="N2668" s="38">
        <v>0</v>
      </c>
      <c r="O2668" s="38">
        <v>153.333</v>
      </c>
      <c r="P2668" s="38">
        <v>2069.998</v>
      </c>
      <c r="Q2668">
        <v>2024</v>
      </c>
      <c r="R2668">
        <v>1</v>
      </c>
      <c r="S2668">
        <v>0</v>
      </c>
      <c r="T2668" t="s">
        <v>52</v>
      </c>
      <c r="U2668">
        <v>2101</v>
      </c>
    </row>
    <row r="2669" spans="1:21" x14ac:dyDescent="0.25">
      <c r="A2669">
        <v>6750069624</v>
      </c>
      <c r="B2669" s="37">
        <v>45309</v>
      </c>
      <c r="C2669" t="s">
        <v>45</v>
      </c>
      <c r="D2669" t="s">
        <v>46</v>
      </c>
      <c r="E2669" t="s">
        <v>47</v>
      </c>
      <c r="F2669" t="s">
        <v>109</v>
      </c>
      <c r="G2669" t="s">
        <v>49</v>
      </c>
      <c r="H2669" t="s">
        <v>50</v>
      </c>
      <c r="I2669">
        <v>320400</v>
      </c>
      <c r="J2669" t="s">
        <v>12</v>
      </c>
      <c r="K2669" s="38">
        <v>5</v>
      </c>
      <c r="L2669" s="38">
        <v>169.363</v>
      </c>
      <c r="M2669" s="38">
        <v>846.81700000000001</v>
      </c>
      <c r="N2669" s="38">
        <v>-282.27300000000002</v>
      </c>
      <c r="O2669" s="38">
        <v>67.745000000000005</v>
      </c>
      <c r="P2669" s="38">
        <v>914.56200000000001</v>
      </c>
      <c r="Q2669">
        <v>2024</v>
      </c>
      <c r="R2669">
        <v>1</v>
      </c>
      <c r="S2669">
        <v>0.25000088567055895</v>
      </c>
      <c r="T2669" t="s">
        <v>56</v>
      </c>
      <c r="U2669">
        <v>2101</v>
      </c>
    </row>
    <row r="2670" spans="1:21" x14ac:dyDescent="0.25">
      <c r="A2670">
        <v>6750069624</v>
      </c>
      <c r="B2670" s="37">
        <v>45309</v>
      </c>
      <c r="C2670" t="s">
        <v>45</v>
      </c>
      <c r="D2670" t="s">
        <v>46</v>
      </c>
      <c r="E2670" t="s">
        <v>47</v>
      </c>
      <c r="F2670" t="s">
        <v>109</v>
      </c>
      <c r="G2670" t="s">
        <v>49</v>
      </c>
      <c r="H2670" t="s">
        <v>50</v>
      </c>
      <c r="I2670">
        <v>320100</v>
      </c>
      <c r="J2670" t="s">
        <v>13</v>
      </c>
      <c r="K2670" s="38">
        <v>5</v>
      </c>
      <c r="L2670" s="38">
        <v>169.363</v>
      </c>
      <c r="M2670" s="38">
        <v>846.81700000000001</v>
      </c>
      <c r="N2670" s="38">
        <v>-282.27300000000002</v>
      </c>
      <c r="O2670" s="38">
        <v>67.745000000000005</v>
      </c>
      <c r="P2670" s="38">
        <v>914.56200000000001</v>
      </c>
      <c r="Q2670">
        <v>2024</v>
      </c>
      <c r="R2670">
        <v>1</v>
      </c>
      <c r="S2670">
        <v>0.25000088567055895</v>
      </c>
      <c r="T2670" t="s">
        <v>56</v>
      </c>
      <c r="U2670">
        <v>2101</v>
      </c>
    </row>
    <row r="2671" spans="1:21" x14ac:dyDescent="0.25">
      <c r="A2671">
        <v>6750069625</v>
      </c>
      <c r="B2671" s="37">
        <v>45309</v>
      </c>
      <c r="C2671" t="s">
        <v>45</v>
      </c>
      <c r="D2671" t="s">
        <v>46</v>
      </c>
      <c r="E2671" t="s">
        <v>47</v>
      </c>
      <c r="F2671" t="s">
        <v>110</v>
      </c>
      <c r="G2671" t="s">
        <v>49</v>
      </c>
      <c r="H2671" t="s">
        <v>50</v>
      </c>
      <c r="I2671">
        <v>320028</v>
      </c>
      <c r="J2671" t="s">
        <v>11</v>
      </c>
      <c r="K2671" s="38">
        <v>3</v>
      </c>
      <c r="L2671" s="38">
        <v>170.208</v>
      </c>
      <c r="M2671" s="38">
        <v>510.62400000000002</v>
      </c>
      <c r="N2671" s="38">
        <v>0</v>
      </c>
      <c r="O2671" s="38">
        <v>40.85</v>
      </c>
      <c r="P2671" s="38">
        <v>551.47400000000005</v>
      </c>
      <c r="Q2671">
        <v>2024</v>
      </c>
      <c r="R2671">
        <v>1</v>
      </c>
      <c r="S2671">
        <v>0</v>
      </c>
      <c r="T2671" t="s">
        <v>52</v>
      </c>
      <c r="U2671">
        <v>2101</v>
      </c>
    </row>
    <row r="2672" spans="1:21" x14ac:dyDescent="0.25">
      <c r="A2672">
        <v>6750069625</v>
      </c>
      <c r="B2672" s="37">
        <v>45309</v>
      </c>
      <c r="C2672" t="s">
        <v>45</v>
      </c>
      <c r="D2672" t="s">
        <v>46</v>
      </c>
      <c r="E2672" t="s">
        <v>47</v>
      </c>
      <c r="F2672" t="s">
        <v>110</v>
      </c>
      <c r="G2672" t="s">
        <v>49</v>
      </c>
      <c r="H2672" t="s">
        <v>50</v>
      </c>
      <c r="I2672">
        <v>320023</v>
      </c>
      <c r="J2672" t="s">
        <v>9</v>
      </c>
      <c r="K2672" s="38">
        <v>29</v>
      </c>
      <c r="L2672" s="38">
        <v>176.334</v>
      </c>
      <c r="M2672" s="38">
        <v>5113.674</v>
      </c>
      <c r="N2672" s="38">
        <v>-1278.4190000000001</v>
      </c>
      <c r="O2672" s="38">
        <v>409.09500000000003</v>
      </c>
      <c r="P2672" s="38">
        <v>5522.7690000000002</v>
      </c>
      <c r="Q2672">
        <v>2024</v>
      </c>
      <c r="R2672">
        <v>1</v>
      </c>
      <c r="S2672">
        <v>0.19999968711402583</v>
      </c>
      <c r="T2672" t="s">
        <v>56</v>
      </c>
      <c r="U2672">
        <v>2101</v>
      </c>
    </row>
    <row r="2673" spans="1:21" x14ac:dyDescent="0.25">
      <c r="A2673">
        <v>6750069625</v>
      </c>
      <c r="B2673" s="37">
        <v>45309</v>
      </c>
      <c r="C2673" t="s">
        <v>45</v>
      </c>
      <c r="D2673" t="s">
        <v>46</v>
      </c>
      <c r="E2673" t="s">
        <v>47</v>
      </c>
      <c r="F2673" t="s">
        <v>110</v>
      </c>
      <c r="G2673" t="s">
        <v>49</v>
      </c>
      <c r="H2673" t="s">
        <v>50</v>
      </c>
      <c r="I2673">
        <v>320118</v>
      </c>
      <c r="J2673" t="s">
        <v>57</v>
      </c>
      <c r="K2673" s="38">
        <v>15</v>
      </c>
      <c r="L2673" s="38">
        <v>220.417</v>
      </c>
      <c r="M2673" s="38">
        <v>3306.2550000000001</v>
      </c>
      <c r="N2673" s="38">
        <v>0</v>
      </c>
      <c r="O2673" s="38">
        <v>264.5</v>
      </c>
      <c r="P2673" s="38">
        <v>3570.7550000000001</v>
      </c>
      <c r="Q2673">
        <v>2024</v>
      </c>
      <c r="R2673">
        <v>1</v>
      </c>
      <c r="S2673">
        <v>0</v>
      </c>
      <c r="T2673" t="s">
        <v>52</v>
      </c>
      <c r="U2673">
        <v>2101</v>
      </c>
    </row>
    <row r="2674" spans="1:21" x14ac:dyDescent="0.25">
      <c r="A2674">
        <v>6750069625</v>
      </c>
      <c r="B2674" s="37">
        <v>45309</v>
      </c>
      <c r="C2674" t="s">
        <v>45</v>
      </c>
      <c r="D2674" t="s">
        <v>46</v>
      </c>
      <c r="E2674" t="s">
        <v>47</v>
      </c>
      <c r="F2674" t="s">
        <v>110</v>
      </c>
      <c r="G2674" t="s">
        <v>49</v>
      </c>
      <c r="H2674" t="s">
        <v>50</v>
      </c>
      <c r="I2674">
        <v>323004</v>
      </c>
      <c r="J2674" t="s">
        <v>61</v>
      </c>
      <c r="K2674" s="38">
        <v>1</v>
      </c>
      <c r="L2674" s="38">
        <v>281.01799999999997</v>
      </c>
      <c r="M2674" s="38">
        <v>281.01799999999997</v>
      </c>
      <c r="N2674" s="38">
        <v>0</v>
      </c>
      <c r="O2674" s="38">
        <v>22.481000000000002</v>
      </c>
      <c r="P2674" s="38">
        <v>303.49900000000002</v>
      </c>
      <c r="Q2674">
        <v>2024</v>
      </c>
      <c r="R2674">
        <v>1</v>
      </c>
      <c r="S2674">
        <v>0</v>
      </c>
      <c r="T2674" t="s">
        <v>52</v>
      </c>
      <c r="U2674">
        <v>2101</v>
      </c>
    </row>
    <row r="2675" spans="1:21" x14ac:dyDescent="0.25">
      <c r="A2675">
        <v>6750069625</v>
      </c>
      <c r="B2675" s="37">
        <v>45309</v>
      </c>
      <c r="C2675" t="s">
        <v>45</v>
      </c>
      <c r="D2675" t="s">
        <v>46</v>
      </c>
      <c r="E2675" t="s">
        <v>47</v>
      </c>
      <c r="F2675" t="s">
        <v>110</v>
      </c>
      <c r="G2675" t="s">
        <v>49</v>
      </c>
      <c r="H2675" t="s">
        <v>50</v>
      </c>
      <c r="I2675">
        <v>324003</v>
      </c>
      <c r="J2675" t="s">
        <v>10</v>
      </c>
      <c r="K2675" s="38">
        <v>2</v>
      </c>
      <c r="L2675" s="38">
        <v>383.33300000000003</v>
      </c>
      <c r="M2675" s="38">
        <v>766.66600000000005</v>
      </c>
      <c r="N2675" s="38">
        <v>0</v>
      </c>
      <c r="O2675" s="38">
        <v>61.332999999999998</v>
      </c>
      <c r="P2675" s="38">
        <v>827.99900000000002</v>
      </c>
      <c r="Q2675">
        <v>2024</v>
      </c>
      <c r="R2675">
        <v>1</v>
      </c>
      <c r="S2675">
        <v>0</v>
      </c>
      <c r="T2675" t="s">
        <v>52</v>
      </c>
      <c r="U2675">
        <v>2101</v>
      </c>
    </row>
    <row r="2676" spans="1:21" x14ac:dyDescent="0.25">
      <c r="A2676">
        <v>6750069626</v>
      </c>
      <c r="B2676" s="37">
        <v>45309</v>
      </c>
      <c r="C2676" t="s">
        <v>45</v>
      </c>
      <c r="D2676" t="s">
        <v>46</v>
      </c>
      <c r="E2676" t="s">
        <v>47</v>
      </c>
      <c r="F2676" t="s">
        <v>110</v>
      </c>
      <c r="G2676" t="s">
        <v>49</v>
      </c>
      <c r="H2676" t="s">
        <v>50</v>
      </c>
      <c r="I2676">
        <v>320028</v>
      </c>
      <c r="J2676" t="s">
        <v>11</v>
      </c>
      <c r="K2676" s="38">
        <v>3</v>
      </c>
      <c r="L2676" s="38">
        <v>170.208</v>
      </c>
      <c r="M2676" s="38">
        <v>510.62400000000002</v>
      </c>
      <c r="N2676" s="38">
        <v>0</v>
      </c>
      <c r="O2676" s="38">
        <v>40.85</v>
      </c>
      <c r="P2676" s="38">
        <v>551.47400000000005</v>
      </c>
      <c r="Q2676">
        <v>2024</v>
      </c>
      <c r="R2676">
        <v>1</v>
      </c>
      <c r="S2676">
        <v>0</v>
      </c>
      <c r="T2676" t="s">
        <v>52</v>
      </c>
      <c r="U2676">
        <v>2101</v>
      </c>
    </row>
    <row r="2677" spans="1:21" x14ac:dyDescent="0.25">
      <c r="A2677">
        <v>6750069626</v>
      </c>
      <c r="B2677" s="37">
        <v>45309</v>
      </c>
      <c r="C2677" t="s">
        <v>45</v>
      </c>
      <c r="D2677" t="s">
        <v>46</v>
      </c>
      <c r="E2677" t="s">
        <v>47</v>
      </c>
      <c r="F2677" t="s">
        <v>110</v>
      </c>
      <c r="G2677" t="s">
        <v>49</v>
      </c>
      <c r="H2677" t="s">
        <v>50</v>
      </c>
      <c r="I2677">
        <v>320023</v>
      </c>
      <c r="J2677" t="s">
        <v>9</v>
      </c>
      <c r="K2677" s="38">
        <v>29</v>
      </c>
      <c r="L2677" s="38">
        <v>176.334</v>
      </c>
      <c r="M2677" s="38">
        <v>5113.674</v>
      </c>
      <c r="N2677" s="38">
        <v>-1278.4190000000001</v>
      </c>
      <c r="O2677" s="38">
        <v>409.09500000000003</v>
      </c>
      <c r="P2677" s="38">
        <v>5522.7690000000002</v>
      </c>
      <c r="Q2677">
        <v>2024</v>
      </c>
      <c r="R2677">
        <v>1</v>
      </c>
      <c r="S2677">
        <v>0.19999968711402583</v>
      </c>
      <c r="T2677" t="s">
        <v>56</v>
      </c>
      <c r="U2677">
        <v>2101</v>
      </c>
    </row>
    <row r="2678" spans="1:21" x14ac:dyDescent="0.25">
      <c r="A2678">
        <v>6750069626</v>
      </c>
      <c r="B2678" s="37">
        <v>45309</v>
      </c>
      <c r="C2678" t="s">
        <v>45</v>
      </c>
      <c r="D2678" t="s">
        <v>46</v>
      </c>
      <c r="E2678" t="s">
        <v>47</v>
      </c>
      <c r="F2678" t="s">
        <v>110</v>
      </c>
      <c r="G2678" t="s">
        <v>49</v>
      </c>
      <c r="H2678" t="s">
        <v>50</v>
      </c>
      <c r="I2678">
        <v>320118</v>
      </c>
      <c r="J2678" t="s">
        <v>57</v>
      </c>
      <c r="K2678" s="38">
        <v>15</v>
      </c>
      <c r="L2678" s="38">
        <v>220.417</v>
      </c>
      <c r="M2678" s="38">
        <v>3306.2550000000001</v>
      </c>
      <c r="N2678" s="38">
        <v>0</v>
      </c>
      <c r="O2678" s="38">
        <v>264.5</v>
      </c>
      <c r="P2678" s="38">
        <v>3570.7550000000001</v>
      </c>
      <c r="Q2678">
        <v>2024</v>
      </c>
      <c r="R2678">
        <v>1</v>
      </c>
      <c r="S2678">
        <v>0</v>
      </c>
      <c r="T2678" t="s">
        <v>52</v>
      </c>
      <c r="U2678">
        <v>2101</v>
      </c>
    </row>
    <row r="2679" spans="1:21" x14ac:dyDescent="0.25">
      <c r="A2679">
        <v>6750069626</v>
      </c>
      <c r="B2679" s="37">
        <v>45309</v>
      </c>
      <c r="C2679" t="s">
        <v>45</v>
      </c>
      <c r="D2679" t="s">
        <v>46</v>
      </c>
      <c r="E2679" t="s">
        <v>47</v>
      </c>
      <c r="F2679" t="s">
        <v>110</v>
      </c>
      <c r="G2679" t="s">
        <v>49</v>
      </c>
      <c r="H2679" t="s">
        <v>50</v>
      </c>
      <c r="I2679">
        <v>323900</v>
      </c>
      <c r="J2679" t="s">
        <v>64</v>
      </c>
      <c r="K2679" s="38">
        <v>1</v>
      </c>
      <c r="L2679" s="38">
        <v>281.01799999999997</v>
      </c>
      <c r="M2679" s="38">
        <v>281.01799999999997</v>
      </c>
      <c r="N2679" s="38">
        <v>0</v>
      </c>
      <c r="O2679" s="38">
        <v>22.481000000000002</v>
      </c>
      <c r="P2679" s="38">
        <v>303.49900000000002</v>
      </c>
      <c r="Q2679">
        <v>2024</v>
      </c>
      <c r="R2679">
        <v>1</v>
      </c>
      <c r="S2679">
        <v>0</v>
      </c>
      <c r="T2679" t="s">
        <v>52</v>
      </c>
      <c r="U2679">
        <v>2101</v>
      </c>
    </row>
    <row r="2680" spans="1:21" x14ac:dyDescent="0.25">
      <c r="A2680">
        <v>6750069626</v>
      </c>
      <c r="B2680" s="37">
        <v>45309</v>
      </c>
      <c r="C2680" t="s">
        <v>45</v>
      </c>
      <c r="D2680" t="s">
        <v>46</v>
      </c>
      <c r="E2680" t="s">
        <v>47</v>
      </c>
      <c r="F2680" t="s">
        <v>110</v>
      </c>
      <c r="G2680" t="s">
        <v>49</v>
      </c>
      <c r="H2680" t="s">
        <v>50</v>
      </c>
      <c r="I2680">
        <v>323004</v>
      </c>
      <c r="J2680" t="s">
        <v>61</v>
      </c>
      <c r="K2680" s="38">
        <v>3</v>
      </c>
      <c r="L2680" s="38">
        <v>281.01799999999997</v>
      </c>
      <c r="M2680" s="38">
        <v>843.05399999999997</v>
      </c>
      <c r="N2680" s="38">
        <v>0</v>
      </c>
      <c r="O2680" s="38">
        <v>67.444000000000003</v>
      </c>
      <c r="P2680" s="38">
        <v>910.49800000000005</v>
      </c>
      <c r="Q2680">
        <v>2024</v>
      </c>
      <c r="R2680">
        <v>1</v>
      </c>
      <c r="S2680">
        <v>0</v>
      </c>
      <c r="T2680" t="s">
        <v>52</v>
      </c>
      <c r="U2680">
        <v>2101</v>
      </c>
    </row>
    <row r="2681" spans="1:21" x14ac:dyDescent="0.25">
      <c r="A2681">
        <v>6750069626</v>
      </c>
      <c r="B2681" s="37">
        <v>45309</v>
      </c>
      <c r="C2681" t="s">
        <v>45</v>
      </c>
      <c r="D2681" t="s">
        <v>46</v>
      </c>
      <c r="E2681" t="s">
        <v>47</v>
      </c>
      <c r="F2681" t="s">
        <v>110</v>
      </c>
      <c r="G2681" t="s">
        <v>49</v>
      </c>
      <c r="H2681" t="s">
        <v>50</v>
      </c>
      <c r="I2681">
        <v>324003</v>
      </c>
      <c r="J2681" t="s">
        <v>10</v>
      </c>
      <c r="K2681" s="38">
        <v>2</v>
      </c>
      <c r="L2681" s="38">
        <v>383.33300000000003</v>
      </c>
      <c r="M2681" s="38">
        <v>766.66600000000005</v>
      </c>
      <c r="N2681" s="38">
        <v>0</v>
      </c>
      <c r="O2681" s="38">
        <v>61.332999999999998</v>
      </c>
      <c r="P2681" s="38">
        <v>827.99900000000002</v>
      </c>
      <c r="Q2681">
        <v>2024</v>
      </c>
      <c r="R2681">
        <v>1</v>
      </c>
      <c r="S2681">
        <v>0</v>
      </c>
      <c r="T2681" t="s">
        <v>52</v>
      </c>
      <c r="U2681">
        <v>2101</v>
      </c>
    </row>
    <row r="2682" spans="1:21" x14ac:dyDescent="0.25">
      <c r="A2682">
        <v>6750069627</v>
      </c>
      <c r="B2682" s="37">
        <v>45309</v>
      </c>
      <c r="C2682" t="s">
        <v>45</v>
      </c>
      <c r="D2682" t="s">
        <v>46</v>
      </c>
      <c r="E2682" t="s">
        <v>47</v>
      </c>
      <c r="F2682" t="s">
        <v>80</v>
      </c>
      <c r="G2682" t="s">
        <v>49</v>
      </c>
      <c r="H2682" t="s">
        <v>50</v>
      </c>
      <c r="I2682">
        <v>320028</v>
      </c>
      <c r="J2682" t="s">
        <v>11</v>
      </c>
      <c r="K2682" s="38">
        <v>3</v>
      </c>
      <c r="L2682" s="38">
        <v>170.208</v>
      </c>
      <c r="M2682" s="38">
        <v>510.62400000000002</v>
      </c>
      <c r="N2682" s="38">
        <v>0</v>
      </c>
      <c r="O2682" s="38">
        <v>40.85</v>
      </c>
      <c r="P2682" s="38">
        <v>551.47400000000005</v>
      </c>
      <c r="Q2682">
        <v>2024</v>
      </c>
      <c r="R2682">
        <v>1</v>
      </c>
      <c r="S2682">
        <v>0</v>
      </c>
      <c r="T2682" t="s">
        <v>52</v>
      </c>
      <c r="U2682">
        <v>2101</v>
      </c>
    </row>
    <row r="2683" spans="1:21" x14ac:dyDescent="0.25">
      <c r="A2683">
        <v>6750069627</v>
      </c>
      <c r="B2683" s="37">
        <v>45309</v>
      </c>
      <c r="C2683" t="s">
        <v>45</v>
      </c>
      <c r="D2683" t="s">
        <v>46</v>
      </c>
      <c r="E2683" t="s">
        <v>47</v>
      </c>
      <c r="F2683" t="s">
        <v>80</v>
      </c>
      <c r="G2683" t="s">
        <v>49</v>
      </c>
      <c r="H2683" t="s">
        <v>50</v>
      </c>
      <c r="I2683">
        <v>320023</v>
      </c>
      <c r="J2683" t="s">
        <v>9</v>
      </c>
      <c r="K2683" s="38">
        <v>35</v>
      </c>
      <c r="L2683" s="38">
        <v>176.334</v>
      </c>
      <c r="M2683" s="38">
        <v>6171.6760000000004</v>
      </c>
      <c r="N2683" s="38">
        <v>-1542.9190000000001</v>
      </c>
      <c r="O2683" s="38">
        <v>493.73399999999998</v>
      </c>
      <c r="P2683" s="38">
        <v>6665.41</v>
      </c>
      <c r="Q2683">
        <v>2024</v>
      </c>
      <c r="R2683">
        <v>1</v>
      </c>
      <c r="S2683">
        <v>0.19999963705224724</v>
      </c>
      <c r="T2683" t="s">
        <v>56</v>
      </c>
      <c r="U2683">
        <v>2101</v>
      </c>
    </row>
    <row r="2684" spans="1:21" x14ac:dyDescent="0.25">
      <c r="A2684">
        <v>6750069627</v>
      </c>
      <c r="B2684" s="37">
        <v>45309</v>
      </c>
      <c r="C2684" t="s">
        <v>45</v>
      </c>
      <c r="D2684" t="s">
        <v>46</v>
      </c>
      <c r="E2684" t="s">
        <v>47</v>
      </c>
      <c r="F2684" t="s">
        <v>80</v>
      </c>
      <c r="G2684" t="s">
        <v>49</v>
      </c>
      <c r="H2684" t="s">
        <v>50</v>
      </c>
      <c r="I2684">
        <v>320118</v>
      </c>
      <c r="J2684" t="s">
        <v>57</v>
      </c>
      <c r="K2684" s="38">
        <v>7</v>
      </c>
      <c r="L2684" s="38">
        <v>220.417</v>
      </c>
      <c r="M2684" s="38">
        <v>1542.9190000000001</v>
      </c>
      <c r="N2684" s="38">
        <v>0</v>
      </c>
      <c r="O2684" s="38">
        <v>123.434</v>
      </c>
      <c r="P2684" s="38">
        <v>1666.3530000000001</v>
      </c>
      <c r="Q2684">
        <v>2024</v>
      </c>
      <c r="R2684">
        <v>1</v>
      </c>
      <c r="S2684">
        <v>0</v>
      </c>
      <c r="T2684" t="s">
        <v>52</v>
      </c>
      <c r="U2684">
        <v>2101</v>
      </c>
    </row>
    <row r="2685" spans="1:21" x14ac:dyDescent="0.25">
      <c r="A2685">
        <v>6750069627</v>
      </c>
      <c r="B2685" s="37">
        <v>45309</v>
      </c>
      <c r="C2685" t="s">
        <v>45</v>
      </c>
      <c r="D2685" t="s">
        <v>46</v>
      </c>
      <c r="E2685" t="s">
        <v>47</v>
      </c>
      <c r="F2685" t="s">
        <v>80</v>
      </c>
      <c r="G2685" t="s">
        <v>49</v>
      </c>
      <c r="H2685" t="s">
        <v>50</v>
      </c>
      <c r="I2685">
        <v>323004</v>
      </c>
      <c r="J2685" t="s">
        <v>61</v>
      </c>
      <c r="K2685" s="38">
        <v>1</v>
      </c>
      <c r="L2685" s="38">
        <v>281.01799999999997</v>
      </c>
      <c r="M2685" s="38">
        <v>281.01799999999997</v>
      </c>
      <c r="N2685" s="38">
        <v>0</v>
      </c>
      <c r="O2685" s="38">
        <v>22.481000000000002</v>
      </c>
      <c r="P2685" s="38">
        <v>303.49900000000002</v>
      </c>
      <c r="Q2685">
        <v>2024</v>
      </c>
      <c r="R2685">
        <v>1</v>
      </c>
      <c r="S2685">
        <v>0</v>
      </c>
      <c r="T2685" t="s">
        <v>52</v>
      </c>
      <c r="U2685">
        <v>2101</v>
      </c>
    </row>
    <row r="2686" spans="1:21" x14ac:dyDescent="0.25">
      <c r="A2686">
        <v>6750069627</v>
      </c>
      <c r="B2686" s="37">
        <v>45309</v>
      </c>
      <c r="C2686" t="s">
        <v>45</v>
      </c>
      <c r="D2686" t="s">
        <v>46</v>
      </c>
      <c r="E2686" t="s">
        <v>47</v>
      </c>
      <c r="F2686" t="s">
        <v>80</v>
      </c>
      <c r="G2686" t="s">
        <v>49</v>
      </c>
      <c r="H2686" t="s">
        <v>50</v>
      </c>
      <c r="I2686">
        <v>320020</v>
      </c>
      <c r="J2686" t="s">
        <v>84</v>
      </c>
      <c r="K2686" s="38">
        <v>5</v>
      </c>
      <c r="L2686" s="38">
        <v>265.77800000000002</v>
      </c>
      <c r="M2686" s="38">
        <v>1328.8879999999999</v>
      </c>
      <c r="N2686" s="38">
        <v>-332.22199999999998</v>
      </c>
      <c r="O2686" s="38">
        <v>106.31100000000001</v>
      </c>
      <c r="P2686" s="38">
        <v>1435.1990000000001</v>
      </c>
      <c r="Q2686">
        <v>2024</v>
      </c>
      <c r="R2686">
        <v>1</v>
      </c>
      <c r="S2686">
        <v>0.19999975919745328</v>
      </c>
      <c r="T2686" t="s">
        <v>56</v>
      </c>
      <c r="U2686">
        <v>2101</v>
      </c>
    </row>
    <row r="2687" spans="1:21" x14ac:dyDescent="0.25">
      <c r="A2687">
        <v>6750069627</v>
      </c>
      <c r="B2687" s="37">
        <v>45309</v>
      </c>
      <c r="C2687" t="s">
        <v>45</v>
      </c>
      <c r="D2687" t="s">
        <v>46</v>
      </c>
      <c r="E2687" t="s">
        <v>47</v>
      </c>
      <c r="F2687" t="s">
        <v>80</v>
      </c>
      <c r="G2687" t="s">
        <v>49</v>
      </c>
      <c r="H2687" t="s">
        <v>50</v>
      </c>
      <c r="I2687">
        <v>320400</v>
      </c>
      <c r="J2687" t="s">
        <v>12</v>
      </c>
      <c r="K2687" s="38">
        <v>2</v>
      </c>
      <c r="L2687" s="38">
        <v>169.364</v>
      </c>
      <c r="M2687" s="38">
        <v>338.72699999999998</v>
      </c>
      <c r="N2687" s="38">
        <v>-112.90900000000001</v>
      </c>
      <c r="O2687" s="38">
        <v>27.097999999999999</v>
      </c>
      <c r="P2687" s="38">
        <v>365.82499999999999</v>
      </c>
      <c r="Q2687">
        <v>2024</v>
      </c>
      <c r="R2687">
        <v>1</v>
      </c>
      <c r="S2687">
        <v>0.24999944645810684</v>
      </c>
      <c r="T2687" t="s">
        <v>56</v>
      </c>
      <c r="U2687">
        <v>2101</v>
      </c>
    </row>
    <row r="2688" spans="1:21" x14ac:dyDescent="0.25">
      <c r="A2688">
        <v>6750069627</v>
      </c>
      <c r="B2688" s="37">
        <v>45309</v>
      </c>
      <c r="C2688" t="s">
        <v>45</v>
      </c>
      <c r="D2688" t="s">
        <v>46</v>
      </c>
      <c r="E2688" t="s">
        <v>47</v>
      </c>
      <c r="F2688" t="s">
        <v>80</v>
      </c>
      <c r="G2688" t="s">
        <v>49</v>
      </c>
      <c r="H2688" t="s">
        <v>50</v>
      </c>
      <c r="I2688">
        <v>320100</v>
      </c>
      <c r="J2688" t="s">
        <v>13</v>
      </c>
      <c r="K2688" s="38">
        <v>3</v>
      </c>
      <c r="L2688" s="38">
        <v>169.363</v>
      </c>
      <c r="M2688" s="38">
        <v>508.09</v>
      </c>
      <c r="N2688" s="38">
        <v>-169.364</v>
      </c>
      <c r="O2688" s="38">
        <v>40.646999999999998</v>
      </c>
      <c r="P2688" s="38">
        <v>548.73699999999997</v>
      </c>
      <c r="Q2688">
        <v>2024</v>
      </c>
      <c r="R2688">
        <v>1</v>
      </c>
      <c r="S2688">
        <v>0.25000110708787177</v>
      </c>
      <c r="T2688" t="s">
        <v>56</v>
      </c>
      <c r="U2688">
        <v>2101</v>
      </c>
    </row>
    <row r="2689" spans="1:21" x14ac:dyDescent="0.25">
      <c r="A2689">
        <v>6750069628</v>
      </c>
      <c r="B2689" s="37">
        <v>45309</v>
      </c>
      <c r="C2689" t="s">
        <v>45</v>
      </c>
      <c r="D2689" t="s">
        <v>46</v>
      </c>
      <c r="E2689" t="s">
        <v>47</v>
      </c>
      <c r="F2689" t="s">
        <v>62</v>
      </c>
      <c r="G2689" t="s">
        <v>49</v>
      </c>
      <c r="H2689" t="s">
        <v>50</v>
      </c>
      <c r="I2689">
        <v>320107</v>
      </c>
      <c r="J2689" t="s">
        <v>53</v>
      </c>
      <c r="K2689" s="38">
        <v>1</v>
      </c>
      <c r="L2689" s="38">
        <v>332.22199999999998</v>
      </c>
      <c r="M2689" s="38">
        <v>332.22199999999998</v>
      </c>
      <c r="N2689" s="38">
        <v>0</v>
      </c>
      <c r="O2689" s="38">
        <v>26.577999999999999</v>
      </c>
      <c r="P2689" s="38">
        <v>358.8</v>
      </c>
      <c r="Q2689">
        <v>2024</v>
      </c>
      <c r="R2689">
        <v>1</v>
      </c>
      <c r="S2689">
        <v>0</v>
      </c>
      <c r="T2689" t="s">
        <v>52</v>
      </c>
      <c r="U2689">
        <v>2101</v>
      </c>
    </row>
    <row r="2690" spans="1:21" x14ac:dyDescent="0.25">
      <c r="A2690">
        <v>6750069628</v>
      </c>
      <c r="B2690" s="37">
        <v>45309</v>
      </c>
      <c r="C2690" t="s">
        <v>45</v>
      </c>
      <c r="D2690" t="s">
        <v>46</v>
      </c>
      <c r="E2690" t="s">
        <v>47</v>
      </c>
      <c r="F2690" t="s">
        <v>62</v>
      </c>
      <c r="G2690" t="s">
        <v>49</v>
      </c>
      <c r="H2690" t="s">
        <v>50</v>
      </c>
      <c r="I2690">
        <v>320023</v>
      </c>
      <c r="J2690" t="s">
        <v>9</v>
      </c>
      <c r="K2690" s="38">
        <v>10</v>
      </c>
      <c r="L2690" s="38">
        <v>176.334</v>
      </c>
      <c r="M2690" s="38">
        <v>1763.336</v>
      </c>
      <c r="N2690" s="38">
        <v>-440.834</v>
      </c>
      <c r="O2690" s="38">
        <v>141.06700000000001</v>
      </c>
      <c r="P2690" s="38">
        <v>1904.403</v>
      </c>
      <c r="Q2690">
        <v>2024</v>
      </c>
      <c r="R2690">
        <v>1</v>
      </c>
      <c r="S2690">
        <v>0.19999963705224724</v>
      </c>
      <c r="T2690" t="s">
        <v>56</v>
      </c>
      <c r="U2690">
        <v>2101</v>
      </c>
    </row>
    <row r="2691" spans="1:21" x14ac:dyDescent="0.25">
      <c r="A2691">
        <v>6750069628</v>
      </c>
      <c r="B2691" s="37">
        <v>45309</v>
      </c>
      <c r="C2691" t="s">
        <v>45</v>
      </c>
      <c r="D2691" t="s">
        <v>46</v>
      </c>
      <c r="E2691" t="s">
        <v>47</v>
      </c>
      <c r="F2691" t="s">
        <v>62</v>
      </c>
      <c r="G2691" t="s">
        <v>49</v>
      </c>
      <c r="H2691" t="s">
        <v>50</v>
      </c>
      <c r="I2691">
        <v>320917</v>
      </c>
      <c r="J2691" t="s">
        <v>54</v>
      </c>
      <c r="K2691" s="38">
        <v>1</v>
      </c>
      <c r="L2691" s="38">
        <v>332.22199999999998</v>
      </c>
      <c r="M2691" s="38">
        <v>332.22199999999998</v>
      </c>
      <c r="N2691" s="38">
        <v>0</v>
      </c>
      <c r="O2691" s="38">
        <v>26.577999999999999</v>
      </c>
      <c r="P2691" s="38">
        <v>358.8</v>
      </c>
      <c r="Q2691">
        <v>2024</v>
      </c>
      <c r="R2691">
        <v>1</v>
      </c>
      <c r="S2691">
        <v>0</v>
      </c>
      <c r="T2691" t="s">
        <v>52</v>
      </c>
      <c r="U2691">
        <v>2101</v>
      </c>
    </row>
    <row r="2692" spans="1:21" x14ac:dyDescent="0.25">
      <c r="A2692">
        <v>6750069628</v>
      </c>
      <c r="B2692" s="37">
        <v>45309</v>
      </c>
      <c r="C2692" t="s">
        <v>45</v>
      </c>
      <c r="D2692" t="s">
        <v>46</v>
      </c>
      <c r="E2692" t="s">
        <v>47</v>
      </c>
      <c r="F2692" t="s">
        <v>62</v>
      </c>
      <c r="G2692" t="s">
        <v>49</v>
      </c>
      <c r="H2692" t="s">
        <v>50</v>
      </c>
      <c r="I2692">
        <v>320020</v>
      </c>
      <c r="J2692" t="s">
        <v>84</v>
      </c>
      <c r="K2692" s="38">
        <v>10</v>
      </c>
      <c r="L2692" s="38">
        <v>265.77800000000002</v>
      </c>
      <c r="M2692" s="38">
        <v>2657.7759999999998</v>
      </c>
      <c r="N2692" s="38">
        <v>-664.44399999999996</v>
      </c>
      <c r="O2692" s="38">
        <v>212.62200000000001</v>
      </c>
      <c r="P2692" s="38">
        <v>2870.3980000000001</v>
      </c>
      <c r="Q2692">
        <v>2024</v>
      </c>
      <c r="R2692">
        <v>1</v>
      </c>
      <c r="S2692">
        <v>0.19999975919745328</v>
      </c>
      <c r="T2692" t="s">
        <v>56</v>
      </c>
      <c r="U2692">
        <v>2101</v>
      </c>
    </row>
    <row r="2693" spans="1:21" x14ac:dyDescent="0.25">
      <c r="A2693">
        <v>6750069628</v>
      </c>
      <c r="B2693" s="37">
        <v>45309</v>
      </c>
      <c r="C2693" t="s">
        <v>45</v>
      </c>
      <c r="D2693" t="s">
        <v>46</v>
      </c>
      <c r="E2693" t="s">
        <v>47</v>
      </c>
      <c r="F2693" t="s">
        <v>62</v>
      </c>
      <c r="G2693" t="s">
        <v>49</v>
      </c>
      <c r="H2693" t="s">
        <v>50</v>
      </c>
      <c r="I2693">
        <v>324003</v>
      </c>
      <c r="J2693" t="s">
        <v>10</v>
      </c>
      <c r="K2693" s="38">
        <v>2</v>
      </c>
      <c r="L2693" s="38">
        <v>383.33300000000003</v>
      </c>
      <c r="M2693" s="38">
        <v>766.66600000000005</v>
      </c>
      <c r="N2693" s="38">
        <v>0</v>
      </c>
      <c r="O2693" s="38">
        <v>61.332999999999998</v>
      </c>
      <c r="P2693" s="38">
        <v>827.99900000000002</v>
      </c>
      <c r="Q2693">
        <v>2024</v>
      </c>
      <c r="R2693">
        <v>1</v>
      </c>
      <c r="S2693">
        <v>0</v>
      </c>
      <c r="T2693" t="s">
        <v>52</v>
      </c>
      <c r="U2693">
        <v>2101</v>
      </c>
    </row>
    <row r="2694" spans="1:21" x14ac:dyDescent="0.25">
      <c r="A2694">
        <v>6750069629</v>
      </c>
      <c r="B2694" s="37">
        <v>45309</v>
      </c>
      <c r="C2694" t="s">
        <v>45</v>
      </c>
      <c r="D2694" t="s">
        <v>46</v>
      </c>
      <c r="E2694" t="s">
        <v>47</v>
      </c>
      <c r="F2694" t="s">
        <v>119</v>
      </c>
      <c r="G2694" t="s">
        <v>49</v>
      </c>
      <c r="H2694" t="s">
        <v>50</v>
      </c>
      <c r="I2694">
        <v>320023</v>
      </c>
      <c r="J2694" t="s">
        <v>9</v>
      </c>
      <c r="K2694" s="38">
        <v>10</v>
      </c>
      <c r="L2694" s="38">
        <v>176.334</v>
      </c>
      <c r="M2694" s="38">
        <v>1763.336</v>
      </c>
      <c r="N2694" s="38">
        <v>-440.834</v>
      </c>
      <c r="O2694" s="38">
        <v>141.06700000000001</v>
      </c>
      <c r="P2694" s="38">
        <v>1904.403</v>
      </c>
      <c r="Q2694">
        <v>2024</v>
      </c>
      <c r="R2694">
        <v>1</v>
      </c>
      <c r="S2694">
        <v>0.19999963705224724</v>
      </c>
      <c r="T2694" t="s">
        <v>56</v>
      </c>
      <c r="U2694">
        <v>2101</v>
      </c>
    </row>
    <row r="2695" spans="1:21" x14ac:dyDescent="0.25">
      <c r="A2695">
        <v>6750069629</v>
      </c>
      <c r="B2695" s="37">
        <v>45309</v>
      </c>
      <c r="C2695" t="s">
        <v>45</v>
      </c>
      <c r="D2695" t="s">
        <v>46</v>
      </c>
      <c r="E2695" t="s">
        <v>47</v>
      </c>
      <c r="F2695" t="s">
        <v>119</v>
      </c>
      <c r="G2695" t="s">
        <v>49</v>
      </c>
      <c r="H2695" t="s">
        <v>50</v>
      </c>
      <c r="I2695">
        <v>324003</v>
      </c>
      <c r="J2695" t="s">
        <v>10</v>
      </c>
      <c r="K2695" s="38">
        <v>5</v>
      </c>
      <c r="L2695" s="38">
        <v>383.33300000000003</v>
      </c>
      <c r="M2695" s="38">
        <v>1916.665</v>
      </c>
      <c r="N2695" s="38">
        <v>0</v>
      </c>
      <c r="O2695" s="38">
        <v>153.333</v>
      </c>
      <c r="P2695" s="38">
        <v>2069.998</v>
      </c>
      <c r="Q2695">
        <v>2024</v>
      </c>
      <c r="R2695">
        <v>1</v>
      </c>
      <c r="S2695">
        <v>0</v>
      </c>
      <c r="T2695" t="s">
        <v>52</v>
      </c>
      <c r="U2695">
        <v>2101</v>
      </c>
    </row>
    <row r="2696" spans="1:21" x14ac:dyDescent="0.25">
      <c r="A2696">
        <v>6750069629</v>
      </c>
      <c r="B2696" s="37">
        <v>45309</v>
      </c>
      <c r="C2696" t="s">
        <v>45</v>
      </c>
      <c r="D2696" t="s">
        <v>46</v>
      </c>
      <c r="E2696" t="s">
        <v>47</v>
      </c>
      <c r="F2696" t="s">
        <v>119</v>
      </c>
      <c r="G2696" t="s">
        <v>49</v>
      </c>
      <c r="H2696" t="s">
        <v>50</v>
      </c>
      <c r="I2696">
        <v>320100</v>
      </c>
      <c r="J2696" t="s">
        <v>13</v>
      </c>
      <c r="K2696" s="38">
        <v>10</v>
      </c>
      <c r="L2696" s="38">
        <v>169.364</v>
      </c>
      <c r="M2696" s="38">
        <v>1693.635</v>
      </c>
      <c r="N2696" s="38">
        <v>-564.54499999999996</v>
      </c>
      <c r="O2696" s="38">
        <v>135.49100000000001</v>
      </c>
      <c r="P2696" s="38">
        <v>1829.126</v>
      </c>
      <c r="Q2696">
        <v>2024</v>
      </c>
      <c r="R2696">
        <v>1</v>
      </c>
      <c r="S2696">
        <v>0.24999944645810682</v>
      </c>
      <c r="T2696" t="s">
        <v>56</v>
      </c>
      <c r="U2696">
        <v>2101</v>
      </c>
    </row>
    <row r="2697" spans="1:21" x14ac:dyDescent="0.25">
      <c r="A2697">
        <v>6750069630</v>
      </c>
      <c r="B2697" s="37">
        <v>45309</v>
      </c>
      <c r="C2697" t="s">
        <v>45</v>
      </c>
      <c r="D2697" t="s">
        <v>46</v>
      </c>
      <c r="E2697" t="s">
        <v>47</v>
      </c>
      <c r="F2697" t="s">
        <v>113</v>
      </c>
      <c r="G2697" t="s">
        <v>49</v>
      </c>
      <c r="H2697" t="s">
        <v>50</v>
      </c>
      <c r="I2697">
        <v>320028</v>
      </c>
      <c r="J2697" t="s">
        <v>11</v>
      </c>
      <c r="K2697" s="38">
        <v>4</v>
      </c>
      <c r="L2697" s="38">
        <v>170.208</v>
      </c>
      <c r="M2697" s="38">
        <v>680.83199999999999</v>
      </c>
      <c r="N2697" s="38">
        <v>0</v>
      </c>
      <c r="O2697" s="38">
        <v>54.466999999999999</v>
      </c>
      <c r="P2697" s="38">
        <v>735.29899999999998</v>
      </c>
      <c r="Q2697">
        <v>2024</v>
      </c>
      <c r="R2697">
        <v>1</v>
      </c>
      <c r="S2697">
        <v>0</v>
      </c>
      <c r="T2697" t="s">
        <v>52</v>
      </c>
      <c r="U2697">
        <v>2101</v>
      </c>
    </row>
    <row r="2698" spans="1:21" x14ac:dyDescent="0.25">
      <c r="A2698">
        <v>6750069630</v>
      </c>
      <c r="B2698" s="37">
        <v>45309</v>
      </c>
      <c r="C2698" t="s">
        <v>45</v>
      </c>
      <c r="D2698" t="s">
        <v>46</v>
      </c>
      <c r="E2698" t="s">
        <v>47</v>
      </c>
      <c r="F2698" t="s">
        <v>113</v>
      </c>
      <c r="G2698" t="s">
        <v>49</v>
      </c>
      <c r="H2698" t="s">
        <v>50</v>
      </c>
      <c r="I2698">
        <v>320023</v>
      </c>
      <c r="J2698" t="s">
        <v>9</v>
      </c>
      <c r="K2698" s="38">
        <v>9</v>
      </c>
      <c r="L2698" s="38">
        <v>176.334</v>
      </c>
      <c r="M2698" s="38">
        <v>1587.002</v>
      </c>
      <c r="N2698" s="38">
        <v>-396.75099999999998</v>
      </c>
      <c r="O2698" s="38">
        <v>126.96</v>
      </c>
      <c r="P2698" s="38">
        <v>1713.962</v>
      </c>
      <c r="Q2698">
        <v>2024</v>
      </c>
      <c r="R2698">
        <v>1</v>
      </c>
      <c r="S2698">
        <v>0.1999997983624002</v>
      </c>
      <c r="T2698" t="s">
        <v>56</v>
      </c>
      <c r="U2698">
        <v>2101</v>
      </c>
    </row>
    <row r="2699" spans="1:21" x14ac:dyDescent="0.25">
      <c r="A2699">
        <v>6750069630</v>
      </c>
      <c r="B2699" s="37">
        <v>45309</v>
      </c>
      <c r="C2699" t="s">
        <v>45</v>
      </c>
      <c r="D2699" t="s">
        <v>46</v>
      </c>
      <c r="E2699" t="s">
        <v>47</v>
      </c>
      <c r="F2699" t="s">
        <v>113</v>
      </c>
      <c r="G2699" t="s">
        <v>49</v>
      </c>
      <c r="H2699" t="s">
        <v>50</v>
      </c>
      <c r="I2699">
        <v>320118</v>
      </c>
      <c r="J2699" t="s">
        <v>57</v>
      </c>
      <c r="K2699" s="38">
        <v>3</v>
      </c>
      <c r="L2699" s="38">
        <v>220.417</v>
      </c>
      <c r="M2699" s="38">
        <v>661.25099999999998</v>
      </c>
      <c r="N2699" s="38">
        <v>0</v>
      </c>
      <c r="O2699" s="38">
        <v>52.9</v>
      </c>
      <c r="P2699" s="38">
        <v>714.15099999999995</v>
      </c>
      <c r="Q2699">
        <v>2024</v>
      </c>
      <c r="R2699">
        <v>1</v>
      </c>
      <c r="S2699">
        <v>0</v>
      </c>
      <c r="T2699" t="s">
        <v>52</v>
      </c>
      <c r="U2699">
        <v>2101</v>
      </c>
    </row>
    <row r="2700" spans="1:21" x14ac:dyDescent="0.25">
      <c r="A2700">
        <v>6750069630</v>
      </c>
      <c r="B2700" s="37">
        <v>45309</v>
      </c>
      <c r="C2700" t="s">
        <v>45</v>
      </c>
      <c r="D2700" t="s">
        <v>46</v>
      </c>
      <c r="E2700" t="s">
        <v>47</v>
      </c>
      <c r="F2700" t="s">
        <v>113</v>
      </c>
      <c r="G2700" t="s">
        <v>49</v>
      </c>
      <c r="H2700" t="s">
        <v>50</v>
      </c>
      <c r="I2700">
        <v>323103</v>
      </c>
      <c r="J2700" t="s">
        <v>60</v>
      </c>
      <c r="K2700" s="38">
        <v>1</v>
      </c>
      <c r="L2700" s="38">
        <v>281.01799999999997</v>
      </c>
      <c r="M2700" s="38">
        <v>281.01799999999997</v>
      </c>
      <c r="N2700" s="38">
        <v>0</v>
      </c>
      <c r="O2700" s="38">
        <v>22.481000000000002</v>
      </c>
      <c r="P2700" s="38">
        <v>303.49900000000002</v>
      </c>
      <c r="Q2700">
        <v>2024</v>
      </c>
      <c r="R2700">
        <v>1</v>
      </c>
      <c r="S2700">
        <v>0</v>
      </c>
      <c r="T2700" t="s">
        <v>52</v>
      </c>
      <c r="U2700">
        <v>2101</v>
      </c>
    </row>
    <row r="2701" spans="1:21" x14ac:dyDescent="0.25">
      <c r="A2701">
        <v>6750069630</v>
      </c>
      <c r="B2701" s="37">
        <v>45309</v>
      </c>
      <c r="C2701" t="s">
        <v>45</v>
      </c>
      <c r="D2701" t="s">
        <v>46</v>
      </c>
      <c r="E2701" t="s">
        <v>47</v>
      </c>
      <c r="F2701" t="s">
        <v>113</v>
      </c>
      <c r="G2701" t="s">
        <v>49</v>
      </c>
      <c r="H2701" t="s">
        <v>50</v>
      </c>
      <c r="I2701">
        <v>324003</v>
      </c>
      <c r="J2701" t="s">
        <v>10</v>
      </c>
      <c r="K2701" s="38">
        <v>32</v>
      </c>
      <c r="L2701" s="38">
        <v>383.33300000000003</v>
      </c>
      <c r="M2701" s="38">
        <v>12266.656000000001</v>
      </c>
      <c r="N2701" s="38">
        <v>0</v>
      </c>
      <c r="O2701" s="38">
        <v>981.33299999999997</v>
      </c>
      <c r="P2701" s="38">
        <v>13247.989</v>
      </c>
      <c r="Q2701">
        <v>2024</v>
      </c>
      <c r="R2701">
        <v>1</v>
      </c>
      <c r="S2701">
        <v>0</v>
      </c>
      <c r="T2701" t="s">
        <v>52</v>
      </c>
      <c r="U2701">
        <v>2101</v>
      </c>
    </row>
    <row r="2702" spans="1:21" x14ac:dyDescent="0.25">
      <c r="A2702">
        <v>6750069631</v>
      </c>
      <c r="B2702" s="37">
        <v>45309</v>
      </c>
      <c r="C2702" t="s">
        <v>45</v>
      </c>
      <c r="D2702" t="s">
        <v>46</v>
      </c>
      <c r="E2702" t="s">
        <v>47</v>
      </c>
      <c r="F2702" t="s">
        <v>146</v>
      </c>
      <c r="G2702" t="s">
        <v>49</v>
      </c>
      <c r="H2702" t="s">
        <v>50</v>
      </c>
      <c r="I2702">
        <v>320015</v>
      </c>
      <c r="J2702" t="s">
        <v>51</v>
      </c>
      <c r="K2702" s="38">
        <v>2</v>
      </c>
      <c r="L2702" s="38">
        <v>332.22199999999998</v>
      </c>
      <c r="M2702" s="38">
        <v>664.44399999999996</v>
      </c>
      <c r="N2702" s="38">
        <v>0</v>
      </c>
      <c r="O2702" s="38">
        <v>53.155999999999999</v>
      </c>
      <c r="P2702" s="38">
        <v>717.6</v>
      </c>
      <c r="Q2702">
        <v>2024</v>
      </c>
      <c r="R2702">
        <v>1</v>
      </c>
      <c r="S2702">
        <v>0</v>
      </c>
      <c r="T2702" t="s">
        <v>52</v>
      </c>
      <c r="U2702">
        <v>2101</v>
      </c>
    </row>
    <row r="2703" spans="1:21" x14ac:dyDescent="0.25">
      <c r="A2703">
        <v>6750069631</v>
      </c>
      <c r="B2703" s="37">
        <v>45309</v>
      </c>
      <c r="C2703" t="s">
        <v>45</v>
      </c>
      <c r="D2703" t="s">
        <v>46</v>
      </c>
      <c r="E2703" t="s">
        <v>47</v>
      </c>
      <c r="F2703" t="s">
        <v>146</v>
      </c>
      <c r="G2703" t="s">
        <v>49</v>
      </c>
      <c r="H2703" t="s">
        <v>50</v>
      </c>
      <c r="I2703">
        <v>320028</v>
      </c>
      <c r="J2703" t="s">
        <v>11</v>
      </c>
      <c r="K2703" s="38">
        <v>5</v>
      </c>
      <c r="L2703" s="38">
        <v>170.208</v>
      </c>
      <c r="M2703" s="38">
        <v>851.04</v>
      </c>
      <c r="N2703" s="38">
        <v>0</v>
      </c>
      <c r="O2703" s="38">
        <v>68.082999999999998</v>
      </c>
      <c r="P2703" s="38">
        <v>919.12300000000005</v>
      </c>
      <c r="Q2703">
        <v>2024</v>
      </c>
      <c r="R2703">
        <v>1</v>
      </c>
      <c r="S2703">
        <v>0</v>
      </c>
      <c r="T2703" t="s">
        <v>52</v>
      </c>
      <c r="U2703">
        <v>2101</v>
      </c>
    </row>
    <row r="2704" spans="1:21" x14ac:dyDescent="0.25">
      <c r="A2704">
        <v>6750069631</v>
      </c>
      <c r="B2704" s="37">
        <v>45309</v>
      </c>
      <c r="C2704" t="s">
        <v>45</v>
      </c>
      <c r="D2704" t="s">
        <v>46</v>
      </c>
      <c r="E2704" t="s">
        <v>47</v>
      </c>
      <c r="F2704" t="s">
        <v>146</v>
      </c>
      <c r="G2704" t="s">
        <v>49</v>
      </c>
      <c r="H2704" t="s">
        <v>50</v>
      </c>
      <c r="I2704">
        <v>320118</v>
      </c>
      <c r="J2704" t="s">
        <v>57</v>
      </c>
      <c r="K2704" s="38">
        <v>5</v>
      </c>
      <c r="L2704" s="38">
        <v>220.417</v>
      </c>
      <c r="M2704" s="38">
        <v>1102.085</v>
      </c>
      <c r="N2704" s="38">
        <v>0</v>
      </c>
      <c r="O2704" s="38">
        <v>88.167000000000002</v>
      </c>
      <c r="P2704" s="38">
        <v>1190.252</v>
      </c>
      <c r="Q2704">
        <v>2024</v>
      </c>
      <c r="R2704">
        <v>1</v>
      </c>
      <c r="S2704">
        <v>0</v>
      </c>
      <c r="T2704" t="s">
        <v>52</v>
      </c>
      <c r="U2704">
        <v>2101</v>
      </c>
    </row>
    <row r="2705" spans="1:21" x14ac:dyDescent="0.25">
      <c r="A2705">
        <v>6750069631</v>
      </c>
      <c r="B2705" s="37">
        <v>45309</v>
      </c>
      <c r="C2705" t="s">
        <v>45</v>
      </c>
      <c r="D2705" t="s">
        <v>46</v>
      </c>
      <c r="E2705" t="s">
        <v>47</v>
      </c>
      <c r="F2705" t="s">
        <v>146</v>
      </c>
      <c r="G2705" t="s">
        <v>49</v>
      </c>
      <c r="H2705" t="s">
        <v>50</v>
      </c>
      <c r="I2705">
        <v>320020</v>
      </c>
      <c r="J2705" t="s">
        <v>84</v>
      </c>
      <c r="K2705" s="38">
        <v>5</v>
      </c>
      <c r="L2705" s="38">
        <v>265.77800000000002</v>
      </c>
      <c r="M2705" s="38">
        <v>1328.8879999999999</v>
      </c>
      <c r="N2705" s="38">
        <v>-332.22199999999998</v>
      </c>
      <c r="O2705" s="38">
        <v>106.31</v>
      </c>
      <c r="P2705" s="38">
        <v>1435.1980000000001</v>
      </c>
      <c r="Q2705">
        <v>2024</v>
      </c>
      <c r="R2705">
        <v>1</v>
      </c>
      <c r="S2705">
        <v>0.19999975919745328</v>
      </c>
      <c r="T2705" t="s">
        <v>56</v>
      </c>
      <c r="U2705">
        <v>2101</v>
      </c>
    </row>
    <row r="2706" spans="1:21" x14ac:dyDescent="0.25">
      <c r="A2706">
        <v>6750069631</v>
      </c>
      <c r="B2706" s="37">
        <v>45309</v>
      </c>
      <c r="C2706" t="s">
        <v>45</v>
      </c>
      <c r="D2706" t="s">
        <v>46</v>
      </c>
      <c r="E2706" t="s">
        <v>47</v>
      </c>
      <c r="F2706" t="s">
        <v>146</v>
      </c>
      <c r="G2706" t="s">
        <v>49</v>
      </c>
      <c r="H2706" t="s">
        <v>50</v>
      </c>
      <c r="I2706">
        <v>324003</v>
      </c>
      <c r="J2706" t="s">
        <v>10</v>
      </c>
      <c r="K2706" s="38">
        <v>1</v>
      </c>
      <c r="L2706" s="38">
        <v>383.33300000000003</v>
      </c>
      <c r="M2706" s="38">
        <v>383.33300000000003</v>
      </c>
      <c r="N2706" s="38">
        <v>0</v>
      </c>
      <c r="O2706" s="38">
        <v>30.667000000000002</v>
      </c>
      <c r="P2706" s="38">
        <v>414</v>
      </c>
      <c r="Q2706">
        <v>2024</v>
      </c>
      <c r="R2706">
        <v>1</v>
      </c>
      <c r="S2706">
        <v>0</v>
      </c>
      <c r="T2706" t="s">
        <v>52</v>
      </c>
      <c r="U2706">
        <v>2101</v>
      </c>
    </row>
    <row r="2707" spans="1:21" x14ac:dyDescent="0.25">
      <c r="A2707">
        <v>6750069631</v>
      </c>
      <c r="B2707" s="37">
        <v>45309</v>
      </c>
      <c r="C2707" t="s">
        <v>45</v>
      </c>
      <c r="D2707" t="s">
        <v>46</v>
      </c>
      <c r="E2707" t="s">
        <v>47</v>
      </c>
      <c r="F2707" t="s">
        <v>146</v>
      </c>
      <c r="G2707" t="s">
        <v>49</v>
      </c>
      <c r="H2707" t="s">
        <v>50</v>
      </c>
      <c r="I2707">
        <v>320400</v>
      </c>
      <c r="J2707" t="s">
        <v>12</v>
      </c>
      <c r="K2707" s="38">
        <v>1</v>
      </c>
      <c r="L2707" s="38">
        <v>169.363</v>
      </c>
      <c r="M2707" s="38">
        <v>169.363</v>
      </c>
      <c r="N2707" s="38">
        <v>-56.454999999999998</v>
      </c>
      <c r="O2707" s="38">
        <v>13.548999999999999</v>
      </c>
      <c r="P2707" s="38">
        <v>182.91200000000001</v>
      </c>
      <c r="Q2707">
        <v>2024</v>
      </c>
      <c r="R2707">
        <v>1</v>
      </c>
      <c r="S2707">
        <v>0.2500022141724752</v>
      </c>
      <c r="T2707" t="s">
        <v>56</v>
      </c>
      <c r="U2707">
        <v>2101</v>
      </c>
    </row>
    <row r="2708" spans="1:21" x14ac:dyDescent="0.25">
      <c r="A2708">
        <v>6750069631</v>
      </c>
      <c r="B2708" s="37">
        <v>45309</v>
      </c>
      <c r="C2708" t="s">
        <v>45</v>
      </c>
      <c r="D2708" t="s">
        <v>46</v>
      </c>
      <c r="E2708" t="s">
        <v>47</v>
      </c>
      <c r="F2708" t="s">
        <v>146</v>
      </c>
      <c r="G2708" t="s">
        <v>49</v>
      </c>
      <c r="H2708" t="s">
        <v>50</v>
      </c>
      <c r="I2708">
        <v>320100</v>
      </c>
      <c r="J2708" t="s">
        <v>13</v>
      </c>
      <c r="K2708" s="38">
        <v>3</v>
      </c>
      <c r="L2708" s="38">
        <v>169.363</v>
      </c>
      <c r="M2708" s="38">
        <v>508.09</v>
      </c>
      <c r="N2708" s="38">
        <v>-169.364</v>
      </c>
      <c r="O2708" s="38">
        <v>40.646999999999998</v>
      </c>
      <c r="P2708" s="38">
        <v>548.73699999999997</v>
      </c>
      <c r="Q2708">
        <v>2024</v>
      </c>
      <c r="R2708">
        <v>1</v>
      </c>
      <c r="S2708">
        <v>0.25000110708787177</v>
      </c>
      <c r="T2708" t="s">
        <v>56</v>
      </c>
      <c r="U2708">
        <v>2101</v>
      </c>
    </row>
    <row r="2709" spans="1:21" x14ac:dyDescent="0.25">
      <c r="A2709">
        <v>6750069632</v>
      </c>
      <c r="B2709" s="37">
        <v>45309</v>
      </c>
      <c r="C2709" t="s">
        <v>45</v>
      </c>
      <c r="D2709" t="s">
        <v>46</v>
      </c>
      <c r="E2709" t="s">
        <v>47</v>
      </c>
      <c r="F2709" t="s">
        <v>114</v>
      </c>
      <c r="G2709" t="s">
        <v>49</v>
      </c>
      <c r="H2709" t="s">
        <v>50</v>
      </c>
      <c r="I2709">
        <v>320023</v>
      </c>
      <c r="J2709" t="s">
        <v>9</v>
      </c>
      <c r="K2709" s="38">
        <v>4</v>
      </c>
      <c r="L2709" s="38">
        <v>176.334</v>
      </c>
      <c r="M2709" s="38">
        <v>705.33399999999995</v>
      </c>
      <c r="N2709" s="38">
        <v>-176.334</v>
      </c>
      <c r="O2709" s="38">
        <v>56.427</v>
      </c>
      <c r="P2709" s="38">
        <v>761.76099999999997</v>
      </c>
      <c r="Q2709">
        <v>2024</v>
      </c>
      <c r="R2709">
        <v>1</v>
      </c>
      <c r="S2709">
        <v>0.19999999999999998</v>
      </c>
      <c r="T2709" t="s">
        <v>56</v>
      </c>
      <c r="U2709">
        <v>2101</v>
      </c>
    </row>
    <row r="2710" spans="1:21" x14ac:dyDescent="0.25">
      <c r="A2710">
        <v>6750069632</v>
      </c>
      <c r="B2710" s="37">
        <v>45309</v>
      </c>
      <c r="C2710" t="s">
        <v>45</v>
      </c>
      <c r="D2710" t="s">
        <v>46</v>
      </c>
      <c r="E2710" t="s">
        <v>47</v>
      </c>
      <c r="F2710" t="s">
        <v>114</v>
      </c>
      <c r="G2710" t="s">
        <v>49</v>
      </c>
      <c r="H2710" t="s">
        <v>50</v>
      </c>
      <c r="I2710">
        <v>324003</v>
      </c>
      <c r="J2710" t="s">
        <v>10</v>
      </c>
      <c r="K2710" s="38">
        <v>4</v>
      </c>
      <c r="L2710" s="38">
        <v>383.33300000000003</v>
      </c>
      <c r="M2710" s="38">
        <v>1533.3320000000001</v>
      </c>
      <c r="N2710" s="38">
        <v>0</v>
      </c>
      <c r="O2710" s="38">
        <v>122.666</v>
      </c>
      <c r="P2710" s="38">
        <v>1655.998</v>
      </c>
      <c r="Q2710">
        <v>2024</v>
      </c>
      <c r="R2710">
        <v>1</v>
      </c>
      <c r="S2710">
        <v>0</v>
      </c>
      <c r="T2710" t="s">
        <v>52</v>
      </c>
      <c r="U2710">
        <v>2101</v>
      </c>
    </row>
    <row r="2711" spans="1:21" x14ac:dyDescent="0.25">
      <c r="A2711">
        <v>6750069633</v>
      </c>
      <c r="B2711" s="37">
        <v>45309</v>
      </c>
      <c r="C2711" t="s">
        <v>45</v>
      </c>
      <c r="D2711" t="s">
        <v>46</v>
      </c>
      <c r="E2711" t="s">
        <v>47</v>
      </c>
      <c r="F2711" t="s">
        <v>114</v>
      </c>
      <c r="G2711" t="s">
        <v>49</v>
      </c>
      <c r="H2711" t="s">
        <v>50</v>
      </c>
      <c r="I2711">
        <v>320107</v>
      </c>
      <c r="J2711" t="s">
        <v>53</v>
      </c>
      <c r="K2711" s="38">
        <v>1</v>
      </c>
      <c r="L2711" s="38">
        <v>332.22199999999998</v>
      </c>
      <c r="M2711" s="38">
        <v>332.22199999999998</v>
      </c>
      <c r="N2711" s="38">
        <v>0</v>
      </c>
      <c r="O2711" s="38">
        <v>26.577999999999999</v>
      </c>
      <c r="P2711" s="38">
        <v>358.8</v>
      </c>
      <c r="Q2711">
        <v>2024</v>
      </c>
      <c r="R2711">
        <v>1</v>
      </c>
      <c r="S2711">
        <v>0</v>
      </c>
      <c r="T2711" t="s">
        <v>52</v>
      </c>
      <c r="U2711">
        <v>2101</v>
      </c>
    </row>
    <row r="2712" spans="1:21" x14ac:dyDescent="0.25">
      <c r="A2712">
        <v>6750069633</v>
      </c>
      <c r="B2712" s="37">
        <v>45309</v>
      </c>
      <c r="C2712" t="s">
        <v>45</v>
      </c>
      <c r="D2712" t="s">
        <v>46</v>
      </c>
      <c r="E2712" t="s">
        <v>47</v>
      </c>
      <c r="F2712" t="s">
        <v>114</v>
      </c>
      <c r="G2712" t="s">
        <v>49</v>
      </c>
      <c r="H2712" t="s">
        <v>50</v>
      </c>
      <c r="I2712">
        <v>320023</v>
      </c>
      <c r="J2712" t="s">
        <v>9</v>
      </c>
      <c r="K2712" s="38">
        <v>15</v>
      </c>
      <c r="L2712" s="38">
        <v>176.334</v>
      </c>
      <c r="M2712" s="38">
        <v>2645.0039999999999</v>
      </c>
      <c r="N2712" s="38">
        <v>-661.25099999999998</v>
      </c>
      <c r="O2712" s="38">
        <v>211.6</v>
      </c>
      <c r="P2712" s="38">
        <v>2856.6039999999998</v>
      </c>
      <c r="Q2712">
        <v>2024</v>
      </c>
      <c r="R2712">
        <v>1</v>
      </c>
      <c r="S2712">
        <v>0.19999963705224724</v>
      </c>
      <c r="T2712" t="s">
        <v>56</v>
      </c>
      <c r="U2712">
        <v>2101</v>
      </c>
    </row>
    <row r="2713" spans="1:21" x14ac:dyDescent="0.25">
      <c r="A2713">
        <v>6750069633</v>
      </c>
      <c r="B2713" s="37">
        <v>45309</v>
      </c>
      <c r="C2713" t="s">
        <v>45</v>
      </c>
      <c r="D2713" t="s">
        <v>46</v>
      </c>
      <c r="E2713" t="s">
        <v>47</v>
      </c>
      <c r="F2713" t="s">
        <v>114</v>
      </c>
      <c r="G2713" t="s">
        <v>49</v>
      </c>
      <c r="H2713" t="s">
        <v>50</v>
      </c>
      <c r="I2713">
        <v>320917</v>
      </c>
      <c r="J2713" t="s">
        <v>54</v>
      </c>
      <c r="K2713" s="38">
        <v>1</v>
      </c>
      <c r="L2713" s="38">
        <v>332.22199999999998</v>
      </c>
      <c r="M2713" s="38">
        <v>332.22199999999998</v>
      </c>
      <c r="N2713" s="38">
        <v>0</v>
      </c>
      <c r="O2713" s="38">
        <v>26.577999999999999</v>
      </c>
      <c r="P2713" s="38">
        <v>358.8</v>
      </c>
      <c r="Q2713">
        <v>2024</v>
      </c>
      <c r="R2713">
        <v>1</v>
      </c>
      <c r="S2713">
        <v>0</v>
      </c>
      <c r="T2713" t="s">
        <v>52</v>
      </c>
      <c r="U2713">
        <v>2101</v>
      </c>
    </row>
    <row r="2714" spans="1:21" x14ac:dyDescent="0.25">
      <c r="A2714">
        <v>6750069634</v>
      </c>
      <c r="B2714" s="37">
        <v>45309</v>
      </c>
      <c r="C2714" t="s">
        <v>45</v>
      </c>
      <c r="D2714" t="s">
        <v>46</v>
      </c>
      <c r="E2714" t="s">
        <v>47</v>
      </c>
      <c r="F2714" t="s">
        <v>115</v>
      </c>
      <c r="G2714" t="s">
        <v>49</v>
      </c>
      <c r="H2714" t="s">
        <v>50</v>
      </c>
      <c r="I2714">
        <v>320028</v>
      </c>
      <c r="J2714" t="s">
        <v>11</v>
      </c>
      <c r="K2714" s="38">
        <v>6</v>
      </c>
      <c r="L2714" s="38">
        <v>170.208</v>
      </c>
      <c r="M2714" s="38">
        <v>1021.248</v>
      </c>
      <c r="N2714" s="38">
        <v>0</v>
      </c>
      <c r="O2714" s="38">
        <v>81.7</v>
      </c>
      <c r="P2714" s="38">
        <v>1102.9480000000001</v>
      </c>
      <c r="Q2714">
        <v>2024</v>
      </c>
      <c r="R2714">
        <v>1</v>
      </c>
      <c r="S2714">
        <v>0</v>
      </c>
      <c r="T2714" t="s">
        <v>52</v>
      </c>
      <c r="U2714">
        <v>2101</v>
      </c>
    </row>
    <row r="2715" spans="1:21" x14ac:dyDescent="0.25">
      <c r="A2715">
        <v>6750069634</v>
      </c>
      <c r="B2715" s="37">
        <v>45309</v>
      </c>
      <c r="C2715" t="s">
        <v>45</v>
      </c>
      <c r="D2715" t="s">
        <v>46</v>
      </c>
      <c r="E2715" t="s">
        <v>47</v>
      </c>
      <c r="F2715" t="s">
        <v>115</v>
      </c>
      <c r="G2715" t="s">
        <v>49</v>
      </c>
      <c r="H2715" t="s">
        <v>50</v>
      </c>
      <c r="I2715">
        <v>320118</v>
      </c>
      <c r="J2715" t="s">
        <v>57</v>
      </c>
      <c r="K2715" s="38">
        <v>6</v>
      </c>
      <c r="L2715" s="38">
        <v>220.417</v>
      </c>
      <c r="M2715" s="38">
        <v>1322.502</v>
      </c>
      <c r="N2715" s="38">
        <v>0</v>
      </c>
      <c r="O2715" s="38">
        <v>105.8</v>
      </c>
      <c r="P2715" s="38">
        <v>1428.3019999999999</v>
      </c>
      <c r="Q2715">
        <v>2024</v>
      </c>
      <c r="R2715">
        <v>1</v>
      </c>
      <c r="S2715">
        <v>0</v>
      </c>
      <c r="T2715" t="s">
        <v>52</v>
      </c>
      <c r="U2715">
        <v>2101</v>
      </c>
    </row>
    <row r="2716" spans="1:21" x14ac:dyDescent="0.25">
      <c r="A2716">
        <v>6750069634</v>
      </c>
      <c r="B2716" s="37">
        <v>45309</v>
      </c>
      <c r="C2716" t="s">
        <v>45</v>
      </c>
      <c r="D2716" t="s">
        <v>46</v>
      </c>
      <c r="E2716" t="s">
        <v>47</v>
      </c>
      <c r="F2716" t="s">
        <v>115</v>
      </c>
      <c r="G2716" t="s">
        <v>49</v>
      </c>
      <c r="H2716" t="s">
        <v>50</v>
      </c>
      <c r="I2716">
        <v>323004</v>
      </c>
      <c r="J2716" t="s">
        <v>61</v>
      </c>
      <c r="K2716" s="38">
        <v>3</v>
      </c>
      <c r="L2716" s="38">
        <v>281.01799999999997</v>
      </c>
      <c r="M2716" s="38">
        <v>843.05399999999997</v>
      </c>
      <c r="N2716" s="38">
        <v>0</v>
      </c>
      <c r="O2716" s="38">
        <v>67.444000000000003</v>
      </c>
      <c r="P2716" s="38">
        <v>910.49800000000005</v>
      </c>
      <c r="Q2716">
        <v>2024</v>
      </c>
      <c r="R2716">
        <v>1</v>
      </c>
      <c r="S2716">
        <v>0</v>
      </c>
      <c r="T2716" t="s">
        <v>52</v>
      </c>
      <c r="U2716">
        <v>2101</v>
      </c>
    </row>
    <row r="2717" spans="1:21" x14ac:dyDescent="0.25">
      <c r="A2717">
        <v>6750069634</v>
      </c>
      <c r="B2717" s="37">
        <v>45309</v>
      </c>
      <c r="C2717" t="s">
        <v>45</v>
      </c>
      <c r="D2717" t="s">
        <v>46</v>
      </c>
      <c r="E2717" t="s">
        <v>47</v>
      </c>
      <c r="F2717" t="s">
        <v>115</v>
      </c>
      <c r="G2717" t="s">
        <v>49</v>
      </c>
      <c r="H2717" t="s">
        <v>50</v>
      </c>
      <c r="I2717">
        <v>324003</v>
      </c>
      <c r="J2717" t="s">
        <v>10</v>
      </c>
      <c r="K2717" s="38">
        <v>4</v>
      </c>
      <c r="L2717" s="38">
        <v>383.33300000000003</v>
      </c>
      <c r="M2717" s="38">
        <v>1533.3320000000001</v>
      </c>
      <c r="N2717" s="38">
        <v>0</v>
      </c>
      <c r="O2717" s="38">
        <v>122.667</v>
      </c>
      <c r="P2717" s="38">
        <v>1655.999</v>
      </c>
      <c r="Q2717">
        <v>2024</v>
      </c>
      <c r="R2717">
        <v>1</v>
      </c>
      <c r="S2717">
        <v>0</v>
      </c>
      <c r="T2717" t="s">
        <v>52</v>
      </c>
      <c r="U2717">
        <v>2101</v>
      </c>
    </row>
    <row r="2718" spans="1:21" x14ac:dyDescent="0.25">
      <c r="A2718">
        <v>6750069634</v>
      </c>
      <c r="B2718" s="37">
        <v>45309</v>
      </c>
      <c r="C2718" t="s">
        <v>45</v>
      </c>
      <c r="D2718" t="s">
        <v>46</v>
      </c>
      <c r="E2718" t="s">
        <v>47</v>
      </c>
      <c r="F2718" t="s">
        <v>115</v>
      </c>
      <c r="G2718" t="s">
        <v>49</v>
      </c>
      <c r="H2718" t="s">
        <v>50</v>
      </c>
      <c r="I2718">
        <v>320400</v>
      </c>
      <c r="J2718" t="s">
        <v>12</v>
      </c>
      <c r="K2718" s="38">
        <v>3</v>
      </c>
      <c r="L2718" s="38">
        <v>169.363</v>
      </c>
      <c r="M2718" s="38">
        <v>508.09</v>
      </c>
      <c r="N2718" s="38">
        <v>-169.364</v>
      </c>
      <c r="O2718" s="38">
        <v>40.646999999999998</v>
      </c>
      <c r="P2718" s="38">
        <v>548.73699999999997</v>
      </c>
      <c r="Q2718">
        <v>2024</v>
      </c>
      <c r="R2718">
        <v>1</v>
      </c>
      <c r="S2718">
        <v>0.25000110708787177</v>
      </c>
      <c r="T2718" t="s">
        <v>56</v>
      </c>
      <c r="U2718">
        <v>2101</v>
      </c>
    </row>
    <row r="2719" spans="1:21" x14ac:dyDescent="0.25">
      <c r="A2719">
        <v>6750069635</v>
      </c>
      <c r="B2719" s="37">
        <v>45309</v>
      </c>
      <c r="C2719" t="s">
        <v>45</v>
      </c>
      <c r="D2719" t="s">
        <v>46</v>
      </c>
      <c r="E2719" t="s">
        <v>47</v>
      </c>
      <c r="F2719" t="s">
        <v>155</v>
      </c>
      <c r="G2719" t="s">
        <v>49</v>
      </c>
      <c r="H2719" t="s">
        <v>50</v>
      </c>
      <c r="I2719">
        <v>320015</v>
      </c>
      <c r="J2719" t="s">
        <v>51</v>
      </c>
      <c r="K2719" s="38">
        <v>3</v>
      </c>
      <c r="L2719" s="38">
        <v>332.22199999999998</v>
      </c>
      <c r="M2719" s="38">
        <v>996.66600000000005</v>
      </c>
      <c r="N2719" s="38">
        <v>0</v>
      </c>
      <c r="O2719" s="38">
        <v>79.733000000000004</v>
      </c>
      <c r="P2719" s="38">
        <v>1076.3989999999999</v>
      </c>
      <c r="Q2719">
        <v>2024</v>
      </c>
      <c r="R2719">
        <v>1</v>
      </c>
      <c r="S2719">
        <v>0</v>
      </c>
      <c r="T2719" t="s">
        <v>52</v>
      </c>
      <c r="U2719">
        <v>2101</v>
      </c>
    </row>
    <row r="2720" spans="1:21" x14ac:dyDescent="0.25">
      <c r="A2720">
        <v>6750069635</v>
      </c>
      <c r="B2720" s="37">
        <v>45309</v>
      </c>
      <c r="C2720" t="s">
        <v>45</v>
      </c>
      <c r="D2720" t="s">
        <v>46</v>
      </c>
      <c r="E2720" t="s">
        <v>47</v>
      </c>
      <c r="F2720" t="s">
        <v>155</v>
      </c>
      <c r="G2720" t="s">
        <v>49</v>
      </c>
      <c r="H2720" t="s">
        <v>50</v>
      </c>
      <c r="I2720">
        <v>320028</v>
      </c>
      <c r="J2720" t="s">
        <v>11</v>
      </c>
      <c r="K2720" s="38">
        <v>5</v>
      </c>
      <c r="L2720" s="38">
        <v>170.208</v>
      </c>
      <c r="M2720" s="38">
        <v>851.04</v>
      </c>
      <c r="N2720" s="38">
        <v>0</v>
      </c>
      <c r="O2720" s="38">
        <v>68.082999999999998</v>
      </c>
      <c r="P2720" s="38">
        <v>919.12300000000005</v>
      </c>
      <c r="Q2720">
        <v>2024</v>
      </c>
      <c r="R2720">
        <v>1</v>
      </c>
      <c r="S2720">
        <v>0</v>
      </c>
      <c r="T2720" t="s">
        <v>52</v>
      </c>
      <c r="U2720">
        <v>2101</v>
      </c>
    </row>
    <row r="2721" spans="1:21" x14ac:dyDescent="0.25">
      <c r="A2721">
        <v>6750069635</v>
      </c>
      <c r="B2721" s="37">
        <v>45309</v>
      </c>
      <c r="C2721" t="s">
        <v>45</v>
      </c>
      <c r="D2721" t="s">
        <v>46</v>
      </c>
      <c r="E2721" t="s">
        <v>47</v>
      </c>
      <c r="F2721" t="s">
        <v>155</v>
      </c>
      <c r="G2721" t="s">
        <v>49</v>
      </c>
      <c r="H2721" t="s">
        <v>50</v>
      </c>
      <c r="I2721">
        <v>320023</v>
      </c>
      <c r="J2721" t="s">
        <v>9</v>
      </c>
      <c r="K2721" s="38">
        <v>5</v>
      </c>
      <c r="L2721" s="38">
        <v>176.334</v>
      </c>
      <c r="M2721" s="38">
        <v>881.66800000000001</v>
      </c>
      <c r="N2721" s="38">
        <v>-220.417</v>
      </c>
      <c r="O2721" s="38">
        <v>70.533000000000001</v>
      </c>
      <c r="P2721" s="38">
        <v>952.20100000000002</v>
      </c>
      <c r="Q2721">
        <v>2024</v>
      </c>
      <c r="R2721">
        <v>1</v>
      </c>
      <c r="S2721">
        <v>0.19999963705224724</v>
      </c>
      <c r="T2721" t="s">
        <v>56</v>
      </c>
      <c r="U2721">
        <v>2101</v>
      </c>
    </row>
    <row r="2722" spans="1:21" x14ac:dyDescent="0.25">
      <c r="A2722">
        <v>6750069635</v>
      </c>
      <c r="B2722" s="37">
        <v>45309</v>
      </c>
      <c r="C2722" t="s">
        <v>45</v>
      </c>
      <c r="D2722" t="s">
        <v>46</v>
      </c>
      <c r="E2722" t="s">
        <v>47</v>
      </c>
      <c r="F2722" t="s">
        <v>155</v>
      </c>
      <c r="G2722" t="s">
        <v>49</v>
      </c>
      <c r="H2722" t="s">
        <v>50</v>
      </c>
      <c r="I2722">
        <v>323900</v>
      </c>
      <c r="J2722" t="s">
        <v>64</v>
      </c>
      <c r="K2722" s="38">
        <v>5</v>
      </c>
      <c r="L2722" s="38">
        <v>281.01799999999997</v>
      </c>
      <c r="M2722" s="38">
        <v>1405.09</v>
      </c>
      <c r="N2722" s="38">
        <v>0</v>
      </c>
      <c r="O2722" s="38">
        <v>112.407</v>
      </c>
      <c r="P2722" s="38">
        <v>1517.4970000000001</v>
      </c>
      <c r="Q2722">
        <v>2024</v>
      </c>
      <c r="R2722">
        <v>1</v>
      </c>
      <c r="S2722">
        <v>0</v>
      </c>
      <c r="T2722" t="s">
        <v>52</v>
      </c>
      <c r="U2722">
        <v>2101</v>
      </c>
    </row>
    <row r="2723" spans="1:21" x14ac:dyDescent="0.25">
      <c r="A2723">
        <v>6750069635</v>
      </c>
      <c r="B2723" s="37">
        <v>45309</v>
      </c>
      <c r="C2723" t="s">
        <v>45</v>
      </c>
      <c r="D2723" t="s">
        <v>46</v>
      </c>
      <c r="E2723" t="s">
        <v>47</v>
      </c>
      <c r="F2723" t="s">
        <v>155</v>
      </c>
      <c r="G2723" t="s">
        <v>49</v>
      </c>
      <c r="H2723" t="s">
        <v>50</v>
      </c>
      <c r="I2723">
        <v>323103</v>
      </c>
      <c r="J2723" t="s">
        <v>60</v>
      </c>
      <c r="K2723" s="38">
        <v>5</v>
      </c>
      <c r="L2723" s="38">
        <v>281.01799999999997</v>
      </c>
      <c r="M2723" s="38">
        <v>1405.09</v>
      </c>
      <c r="N2723" s="38">
        <v>0</v>
      </c>
      <c r="O2723" s="38">
        <v>112.408</v>
      </c>
      <c r="P2723" s="38">
        <v>1517.498</v>
      </c>
      <c r="Q2723">
        <v>2024</v>
      </c>
      <c r="R2723">
        <v>1</v>
      </c>
      <c r="S2723">
        <v>0</v>
      </c>
      <c r="T2723" t="s">
        <v>52</v>
      </c>
      <c r="U2723">
        <v>2101</v>
      </c>
    </row>
    <row r="2724" spans="1:21" x14ac:dyDescent="0.25">
      <c r="A2724">
        <v>6750069635</v>
      </c>
      <c r="B2724" s="37">
        <v>45309</v>
      </c>
      <c r="C2724" t="s">
        <v>45</v>
      </c>
      <c r="D2724" t="s">
        <v>46</v>
      </c>
      <c r="E2724" t="s">
        <v>47</v>
      </c>
      <c r="F2724" t="s">
        <v>155</v>
      </c>
      <c r="G2724" t="s">
        <v>49</v>
      </c>
      <c r="H2724" t="s">
        <v>50</v>
      </c>
      <c r="I2724">
        <v>323004</v>
      </c>
      <c r="J2724" t="s">
        <v>61</v>
      </c>
      <c r="K2724" s="38">
        <v>3</v>
      </c>
      <c r="L2724" s="38">
        <v>281.01799999999997</v>
      </c>
      <c r="M2724" s="38">
        <v>843.05399999999997</v>
      </c>
      <c r="N2724" s="38">
        <v>0</v>
      </c>
      <c r="O2724" s="38">
        <v>67.444000000000003</v>
      </c>
      <c r="P2724" s="38">
        <v>910.49800000000005</v>
      </c>
      <c r="Q2724">
        <v>2024</v>
      </c>
      <c r="R2724">
        <v>1</v>
      </c>
      <c r="S2724">
        <v>0</v>
      </c>
      <c r="T2724" t="s">
        <v>52</v>
      </c>
      <c r="U2724">
        <v>2101</v>
      </c>
    </row>
    <row r="2725" spans="1:21" x14ac:dyDescent="0.25">
      <c r="A2725">
        <v>6750069635</v>
      </c>
      <c r="B2725" s="37">
        <v>45309</v>
      </c>
      <c r="C2725" t="s">
        <v>45</v>
      </c>
      <c r="D2725" t="s">
        <v>46</v>
      </c>
      <c r="E2725" t="s">
        <v>47</v>
      </c>
      <c r="F2725" t="s">
        <v>155</v>
      </c>
      <c r="G2725" t="s">
        <v>49</v>
      </c>
      <c r="H2725" t="s">
        <v>50</v>
      </c>
      <c r="I2725">
        <v>320020</v>
      </c>
      <c r="J2725" t="s">
        <v>84</v>
      </c>
      <c r="K2725" s="38">
        <v>3</v>
      </c>
      <c r="L2725" s="38">
        <v>265.77800000000002</v>
      </c>
      <c r="M2725" s="38">
        <v>797.33299999999997</v>
      </c>
      <c r="N2725" s="38">
        <v>-199.333</v>
      </c>
      <c r="O2725" s="38">
        <v>63.786999999999999</v>
      </c>
      <c r="P2725" s="38">
        <v>861.12</v>
      </c>
      <c r="Q2725">
        <v>2024</v>
      </c>
      <c r="R2725">
        <v>1</v>
      </c>
      <c r="S2725">
        <v>0.19999959866234154</v>
      </c>
      <c r="T2725" t="s">
        <v>56</v>
      </c>
      <c r="U2725">
        <v>2101</v>
      </c>
    </row>
    <row r="2726" spans="1:21" x14ac:dyDescent="0.25">
      <c r="A2726">
        <v>6750069635</v>
      </c>
      <c r="B2726" s="37">
        <v>45309</v>
      </c>
      <c r="C2726" t="s">
        <v>45</v>
      </c>
      <c r="D2726" t="s">
        <v>46</v>
      </c>
      <c r="E2726" t="s">
        <v>47</v>
      </c>
      <c r="F2726" t="s">
        <v>155</v>
      </c>
      <c r="G2726" t="s">
        <v>49</v>
      </c>
      <c r="H2726" t="s">
        <v>50</v>
      </c>
      <c r="I2726">
        <v>324003</v>
      </c>
      <c r="J2726" t="s">
        <v>10</v>
      </c>
      <c r="K2726" s="38">
        <v>3</v>
      </c>
      <c r="L2726" s="38">
        <v>383.33300000000003</v>
      </c>
      <c r="M2726" s="38">
        <v>1149.999</v>
      </c>
      <c r="N2726" s="38">
        <v>0</v>
      </c>
      <c r="O2726" s="38">
        <v>92</v>
      </c>
      <c r="P2726" s="38">
        <v>1241.999</v>
      </c>
      <c r="Q2726">
        <v>2024</v>
      </c>
      <c r="R2726">
        <v>1</v>
      </c>
      <c r="S2726">
        <v>0</v>
      </c>
      <c r="T2726" t="s">
        <v>52</v>
      </c>
      <c r="U2726">
        <v>2101</v>
      </c>
    </row>
    <row r="2727" spans="1:21" x14ac:dyDescent="0.25">
      <c r="A2727">
        <v>6750069635</v>
      </c>
      <c r="B2727" s="37">
        <v>45309</v>
      </c>
      <c r="C2727" t="s">
        <v>45</v>
      </c>
      <c r="D2727" t="s">
        <v>46</v>
      </c>
      <c r="E2727" t="s">
        <v>47</v>
      </c>
      <c r="F2727" t="s">
        <v>155</v>
      </c>
      <c r="G2727" t="s">
        <v>49</v>
      </c>
      <c r="H2727" t="s">
        <v>50</v>
      </c>
      <c r="I2727">
        <v>320400</v>
      </c>
      <c r="J2727" t="s">
        <v>12</v>
      </c>
      <c r="K2727" s="38">
        <v>2</v>
      </c>
      <c r="L2727" s="38">
        <v>169.364</v>
      </c>
      <c r="M2727" s="38">
        <v>338.72699999999998</v>
      </c>
      <c r="N2727" s="38">
        <v>-112.90900000000001</v>
      </c>
      <c r="O2727" s="38">
        <v>27.097999999999999</v>
      </c>
      <c r="P2727" s="38">
        <v>365.82499999999999</v>
      </c>
      <c r="Q2727">
        <v>2024</v>
      </c>
      <c r="R2727">
        <v>1</v>
      </c>
      <c r="S2727">
        <v>0.24999944645810684</v>
      </c>
      <c r="T2727" t="s">
        <v>56</v>
      </c>
      <c r="U2727">
        <v>2101</v>
      </c>
    </row>
    <row r="2728" spans="1:21" x14ac:dyDescent="0.25">
      <c r="A2728">
        <v>6750069636</v>
      </c>
      <c r="B2728" s="37">
        <v>45309</v>
      </c>
      <c r="C2728" t="s">
        <v>45</v>
      </c>
      <c r="D2728" t="s">
        <v>46</v>
      </c>
      <c r="E2728" t="s">
        <v>47</v>
      </c>
      <c r="F2728" t="s">
        <v>138</v>
      </c>
      <c r="G2728" t="s">
        <v>49</v>
      </c>
      <c r="H2728" t="s">
        <v>50</v>
      </c>
      <c r="I2728">
        <v>320107</v>
      </c>
      <c r="J2728" t="s">
        <v>53</v>
      </c>
      <c r="K2728" s="38">
        <v>1</v>
      </c>
      <c r="L2728" s="38">
        <v>332.22199999999998</v>
      </c>
      <c r="M2728" s="38">
        <v>332.22199999999998</v>
      </c>
      <c r="N2728" s="38">
        <v>0</v>
      </c>
      <c r="O2728" s="38">
        <v>26.577999999999999</v>
      </c>
      <c r="P2728" s="38">
        <v>358.8</v>
      </c>
      <c r="Q2728">
        <v>2024</v>
      </c>
      <c r="R2728">
        <v>1</v>
      </c>
      <c r="S2728">
        <v>0</v>
      </c>
      <c r="T2728" t="s">
        <v>52</v>
      </c>
      <c r="U2728">
        <v>2101</v>
      </c>
    </row>
    <row r="2729" spans="1:21" x14ac:dyDescent="0.25">
      <c r="A2729">
        <v>6750069636</v>
      </c>
      <c r="B2729" s="37">
        <v>45309</v>
      </c>
      <c r="C2729" t="s">
        <v>45</v>
      </c>
      <c r="D2729" t="s">
        <v>46</v>
      </c>
      <c r="E2729" t="s">
        <v>47</v>
      </c>
      <c r="F2729" t="s">
        <v>138</v>
      </c>
      <c r="G2729" t="s">
        <v>49</v>
      </c>
      <c r="H2729" t="s">
        <v>50</v>
      </c>
      <c r="I2729">
        <v>320028</v>
      </c>
      <c r="J2729" t="s">
        <v>11</v>
      </c>
      <c r="K2729" s="38">
        <v>4</v>
      </c>
      <c r="L2729" s="38">
        <v>170.208</v>
      </c>
      <c r="M2729" s="38">
        <v>680.83199999999999</v>
      </c>
      <c r="N2729" s="38">
        <v>0</v>
      </c>
      <c r="O2729" s="38">
        <v>54.466999999999999</v>
      </c>
      <c r="P2729" s="38">
        <v>735.29899999999998</v>
      </c>
      <c r="Q2729">
        <v>2024</v>
      </c>
      <c r="R2729">
        <v>1</v>
      </c>
      <c r="S2729">
        <v>0</v>
      </c>
      <c r="T2729" t="s">
        <v>52</v>
      </c>
      <c r="U2729">
        <v>2101</v>
      </c>
    </row>
    <row r="2730" spans="1:21" x14ac:dyDescent="0.25">
      <c r="A2730">
        <v>6750069636</v>
      </c>
      <c r="B2730" s="37">
        <v>45309</v>
      </c>
      <c r="C2730" t="s">
        <v>45</v>
      </c>
      <c r="D2730" t="s">
        <v>46</v>
      </c>
      <c r="E2730" t="s">
        <v>47</v>
      </c>
      <c r="F2730" t="s">
        <v>138</v>
      </c>
      <c r="G2730" t="s">
        <v>49</v>
      </c>
      <c r="H2730" t="s">
        <v>50</v>
      </c>
      <c r="I2730">
        <v>320023</v>
      </c>
      <c r="J2730" t="s">
        <v>9</v>
      </c>
      <c r="K2730" s="38">
        <v>27</v>
      </c>
      <c r="L2730" s="38">
        <v>176.334</v>
      </c>
      <c r="M2730" s="38">
        <v>4761.0069999999996</v>
      </c>
      <c r="N2730" s="38">
        <v>-1190.252</v>
      </c>
      <c r="O2730" s="38">
        <v>380.88200000000001</v>
      </c>
      <c r="P2730" s="38">
        <v>5141.8890000000001</v>
      </c>
      <c r="Q2730">
        <v>2024</v>
      </c>
      <c r="R2730">
        <v>1</v>
      </c>
      <c r="S2730">
        <v>0.19999966393727725</v>
      </c>
      <c r="T2730" t="s">
        <v>56</v>
      </c>
      <c r="U2730">
        <v>2101</v>
      </c>
    </row>
    <row r="2731" spans="1:21" x14ac:dyDescent="0.25">
      <c r="A2731">
        <v>6750069636</v>
      </c>
      <c r="B2731" s="37">
        <v>45309</v>
      </c>
      <c r="C2731" t="s">
        <v>45</v>
      </c>
      <c r="D2731" t="s">
        <v>46</v>
      </c>
      <c r="E2731" t="s">
        <v>47</v>
      </c>
      <c r="F2731" t="s">
        <v>138</v>
      </c>
      <c r="G2731" t="s">
        <v>49</v>
      </c>
      <c r="H2731" t="s">
        <v>50</v>
      </c>
      <c r="I2731">
        <v>320118</v>
      </c>
      <c r="J2731" t="s">
        <v>57</v>
      </c>
      <c r="K2731" s="38">
        <v>4</v>
      </c>
      <c r="L2731" s="38">
        <v>220.417</v>
      </c>
      <c r="M2731" s="38">
        <v>881.66800000000001</v>
      </c>
      <c r="N2731" s="38">
        <v>0</v>
      </c>
      <c r="O2731" s="38">
        <v>70.533000000000001</v>
      </c>
      <c r="P2731" s="38">
        <v>952.20100000000002</v>
      </c>
      <c r="Q2731">
        <v>2024</v>
      </c>
      <c r="R2731">
        <v>1</v>
      </c>
      <c r="S2731">
        <v>0</v>
      </c>
      <c r="T2731" t="s">
        <v>52</v>
      </c>
      <c r="U2731">
        <v>2101</v>
      </c>
    </row>
    <row r="2732" spans="1:21" x14ac:dyDescent="0.25">
      <c r="A2732">
        <v>6750069636</v>
      </c>
      <c r="B2732" s="37">
        <v>45309</v>
      </c>
      <c r="C2732" t="s">
        <v>45</v>
      </c>
      <c r="D2732" t="s">
        <v>46</v>
      </c>
      <c r="E2732" t="s">
        <v>47</v>
      </c>
      <c r="F2732" t="s">
        <v>138</v>
      </c>
      <c r="G2732" t="s">
        <v>49</v>
      </c>
      <c r="H2732" t="s">
        <v>50</v>
      </c>
      <c r="I2732">
        <v>323900</v>
      </c>
      <c r="J2732" t="s">
        <v>64</v>
      </c>
      <c r="K2732" s="38">
        <v>1</v>
      </c>
      <c r="L2732" s="38">
        <v>281.01799999999997</v>
      </c>
      <c r="M2732" s="38">
        <v>281.01799999999997</v>
      </c>
      <c r="N2732" s="38">
        <v>0</v>
      </c>
      <c r="O2732" s="38">
        <v>22.481000000000002</v>
      </c>
      <c r="P2732" s="38">
        <v>303.49900000000002</v>
      </c>
      <c r="Q2732">
        <v>2024</v>
      </c>
      <c r="R2732">
        <v>1</v>
      </c>
      <c r="S2732">
        <v>0</v>
      </c>
      <c r="T2732" t="s">
        <v>52</v>
      </c>
      <c r="U2732">
        <v>2101</v>
      </c>
    </row>
    <row r="2733" spans="1:21" x14ac:dyDescent="0.25">
      <c r="A2733">
        <v>6750069636</v>
      </c>
      <c r="B2733" s="37">
        <v>45309</v>
      </c>
      <c r="C2733" t="s">
        <v>45</v>
      </c>
      <c r="D2733" t="s">
        <v>46</v>
      </c>
      <c r="E2733" t="s">
        <v>47</v>
      </c>
      <c r="F2733" t="s">
        <v>138</v>
      </c>
      <c r="G2733" t="s">
        <v>49</v>
      </c>
      <c r="H2733" t="s">
        <v>50</v>
      </c>
      <c r="I2733">
        <v>323103</v>
      </c>
      <c r="J2733" t="s">
        <v>60</v>
      </c>
      <c r="K2733" s="38">
        <v>1</v>
      </c>
      <c r="L2733" s="38">
        <v>281.01799999999997</v>
      </c>
      <c r="M2733" s="38">
        <v>281.01799999999997</v>
      </c>
      <c r="N2733" s="38">
        <v>0</v>
      </c>
      <c r="O2733" s="38">
        <v>22.481000000000002</v>
      </c>
      <c r="P2733" s="38">
        <v>303.49900000000002</v>
      </c>
      <c r="Q2733">
        <v>2024</v>
      </c>
      <c r="R2733">
        <v>1</v>
      </c>
      <c r="S2733">
        <v>0</v>
      </c>
      <c r="T2733" t="s">
        <v>52</v>
      </c>
      <c r="U2733">
        <v>2101</v>
      </c>
    </row>
    <row r="2734" spans="1:21" x14ac:dyDescent="0.25">
      <c r="A2734">
        <v>6750069636</v>
      </c>
      <c r="B2734" s="37">
        <v>45309</v>
      </c>
      <c r="C2734" t="s">
        <v>45</v>
      </c>
      <c r="D2734" t="s">
        <v>46</v>
      </c>
      <c r="E2734" t="s">
        <v>47</v>
      </c>
      <c r="F2734" t="s">
        <v>138</v>
      </c>
      <c r="G2734" t="s">
        <v>49</v>
      </c>
      <c r="H2734" t="s">
        <v>50</v>
      </c>
      <c r="I2734">
        <v>323004</v>
      </c>
      <c r="J2734" t="s">
        <v>61</v>
      </c>
      <c r="K2734" s="38">
        <v>1</v>
      </c>
      <c r="L2734" s="38">
        <v>281.01799999999997</v>
      </c>
      <c r="M2734" s="38">
        <v>281.01799999999997</v>
      </c>
      <c r="N2734" s="38">
        <v>0</v>
      </c>
      <c r="O2734" s="38">
        <v>22.481000000000002</v>
      </c>
      <c r="P2734" s="38">
        <v>303.49900000000002</v>
      </c>
      <c r="Q2734">
        <v>2024</v>
      </c>
      <c r="R2734">
        <v>1</v>
      </c>
      <c r="S2734">
        <v>0</v>
      </c>
      <c r="T2734" t="s">
        <v>52</v>
      </c>
      <c r="U2734">
        <v>2101</v>
      </c>
    </row>
    <row r="2735" spans="1:21" x14ac:dyDescent="0.25">
      <c r="A2735">
        <v>6750069637</v>
      </c>
      <c r="B2735" s="37">
        <v>45309</v>
      </c>
      <c r="C2735" t="s">
        <v>45</v>
      </c>
      <c r="D2735" t="s">
        <v>46</v>
      </c>
      <c r="E2735" t="s">
        <v>47</v>
      </c>
      <c r="F2735" t="s">
        <v>148</v>
      </c>
      <c r="G2735" t="s">
        <v>49</v>
      </c>
      <c r="H2735" t="s">
        <v>50</v>
      </c>
      <c r="I2735">
        <v>320107</v>
      </c>
      <c r="J2735" t="s">
        <v>53</v>
      </c>
      <c r="K2735" s="38">
        <v>3</v>
      </c>
      <c r="L2735" s="38">
        <v>332.22199999999998</v>
      </c>
      <c r="M2735" s="38">
        <v>996.66600000000005</v>
      </c>
      <c r="N2735" s="38">
        <v>0</v>
      </c>
      <c r="O2735" s="38">
        <v>79.733000000000004</v>
      </c>
      <c r="P2735" s="38">
        <v>1076.3989999999999</v>
      </c>
      <c r="Q2735">
        <v>2024</v>
      </c>
      <c r="R2735">
        <v>1</v>
      </c>
      <c r="S2735">
        <v>0</v>
      </c>
      <c r="T2735" t="s">
        <v>52</v>
      </c>
      <c r="U2735">
        <v>2101</v>
      </c>
    </row>
    <row r="2736" spans="1:21" x14ac:dyDescent="0.25">
      <c r="A2736">
        <v>6750069637</v>
      </c>
      <c r="B2736" s="37">
        <v>45309</v>
      </c>
      <c r="C2736" t="s">
        <v>45</v>
      </c>
      <c r="D2736" t="s">
        <v>46</v>
      </c>
      <c r="E2736" t="s">
        <v>47</v>
      </c>
      <c r="F2736" t="s">
        <v>148</v>
      </c>
      <c r="G2736" t="s">
        <v>49</v>
      </c>
      <c r="H2736" t="s">
        <v>50</v>
      </c>
      <c r="I2736">
        <v>320118</v>
      </c>
      <c r="J2736" t="s">
        <v>57</v>
      </c>
      <c r="K2736" s="38">
        <v>2</v>
      </c>
      <c r="L2736" s="38">
        <v>220.417</v>
      </c>
      <c r="M2736" s="38">
        <v>440.834</v>
      </c>
      <c r="N2736" s="38">
        <v>0</v>
      </c>
      <c r="O2736" s="38">
        <v>35.267000000000003</v>
      </c>
      <c r="P2736" s="38">
        <v>476.101</v>
      </c>
      <c r="Q2736">
        <v>2024</v>
      </c>
      <c r="R2736">
        <v>1</v>
      </c>
      <c r="S2736">
        <v>0</v>
      </c>
      <c r="T2736" t="s">
        <v>52</v>
      </c>
      <c r="U2736">
        <v>2101</v>
      </c>
    </row>
    <row r="2737" spans="1:21" x14ac:dyDescent="0.25">
      <c r="A2737">
        <v>6750069637</v>
      </c>
      <c r="B2737" s="37">
        <v>45309</v>
      </c>
      <c r="C2737" t="s">
        <v>45</v>
      </c>
      <c r="D2737" t="s">
        <v>46</v>
      </c>
      <c r="E2737" t="s">
        <v>47</v>
      </c>
      <c r="F2737" t="s">
        <v>148</v>
      </c>
      <c r="G2737" t="s">
        <v>49</v>
      </c>
      <c r="H2737" t="s">
        <v>50</v>
      </c>
      <c r="I2737">
        <v>323900</v>
      </c>
      <c r="J2737" t="s">
        <v>64</v>
      </c>
      <c r="K2737" s="38">
        <v>3</v>
      </c>
      <c r="L2737" s="38">
        <v>281.01799999999997</v>
      </c>
      <c r="M2737" s="38">
        <v>843.05399999999997</v>
      </c>
      <c r="N2737" s="38">
        <v>0</v>
      </c>
      <c r="O2737" s="38">
        <v>67.444000000000003</v>
      </c>
      <c r="P2737" s="38">
        <v>910.49800000000005</v>
      </c>
      <c r="Q2737">
        <v>2024</v>
      </c>
      <c r="R2737">
        <v>1</v>
      </c>
      <c r="S2737">
        <v>0</v>
      </c>
      <c r="T2737" t="s">
        <v>52</v>
      </c>
      <c r="U2737">
        <v>2101</v>
      </c>
    </row>
    <row r="2738" spans="1:21" x14ac:dyDescent="0.25">
      <c r="A2738">
        <v>6750069637</v>
      </c>
      <c r="B2738" s="37">
        <v>45309</v>
      </c>
      <c r="C2738" t="s">
        <v>45</v>
      </c>
      <c r="D2738" t="s">
        <v>46</v>
      </c>
      <c r="E2738" t="s">
        <v>47</v>
      </c>
      <c r="F2738" t="s">
        <v>148</v>
      </c>
      <c r="G2738" t="s">
        <v>49</v>
      </c>
      <c r="H2738" t="s">
        <v>50</v>
      </c>
      <c r="I2738">
        <v>323103</v>
      </c>
      <c r="J2738" t="s">
        <v>60</v>
      </c>
      <c r="K2738" s="38">
        <v>3</v>
      </c>
      <c r="L2738" s="38">
        <v>281.01799999999997</v>
      </c>
      <c r="M2738" s="38">
        <v>843.05399999999997</v>
      </c>
      <c r="N2738" s="38">
        <v>0</v>
      </c>
      <c r="O2738" s="38">
        <v>67.444000000000003</v>
      </c>
      <c r="P2738" s="38">
        <v>910.49800000000005</v>
      </c>
      <c r="Q2738">
        <v>2024</v>
      </c>
      <c r="R2738">
        <v>1</v>
      </c>
      <c r="S2738">
        <v>0</v>
      </c>
      <c r="T2738" t="s">
        <v>52</v>
      </c>
      <c r="U2738">
        <v>2101</v>
      </c>
    </row>
    <row r="2739" spans="1:21" x14ac:dyDescent="0.25">
      <c r="A2739">
        <v>6750069637</v>
      </c>
      <c r="B2739" s="37">
        <v>45309</v>
      </c>
      <c r="C2739" t="s">
        <v>45</v>
      </c>
      <c r="D2739" t="s">
        <v>46</v>
      </c>
      <c r="E2739" t="s">
        <v>47</v>
      </c>
      <c r="F2739" t="s">
        <v>148</v>
      </c>
      <c r="G2739" t="s">
        <v>49</v>
      </c>
      <c r="H2739" t="s">
        <v>50</v>
      </c>
      <c r="I2739">
        <v>324003</v>
      </c>
      <c r="J2739" t="s">
        <v>10</v>
      </c>
      <c r="K2739" s="38">
        <v>3</v>
      </c>
      <c r="L2739" s="38">
        <v>383.33300000000003</v>
      </c>
      <c r="M2739" s="38">
        <v>1149.999</v>
      </c>
      <c r="N2739" s="38">
        <v>0</v>
      </c>
      <c r="O2739" s="38">
        <v>92.001000000000005</v>
      </c>
      <c r="P2739" s="38">
        <v>1242</v>
      </c>
      <c r="Q2739">
        <v>2024</v>
      </c>
      <c r="R2739">
        <v>1</v>
      </c>
      <c r="S2739">
        <v>0</v>
      </c>
      <c r="T2739" t="s">
        <v>52</v>
      </c>
      <c r="U2739">
        <v>2101</v>
      </c>
    </row>
    <row r="2740" spans="1:21" x14ac:dyDescent="0.25">
      <c r="A2740">
        <v>6750069637</v>
      </c>
      <c r="B2740" s="37">
        <v>45309</v>
      </c>
      <c r="C2740" t="s">
        <v>45</v>
      </c>
      <c r="D2740" t="s">
        <v>46</v>
      </c>
      <c r="E2740" t="s">
        <v>47</v>
      </c>
      <c r="F2740" t="s">
        <v>148</v>
      </c>
      <c r="G2740" t="s">
        <v>49</v>
      </c>
      <c r="H2740" t="s">
        <v>50</v>
      </c>
      <c r="I2740">
        <v>320400</v>
      </c>
      <c r="J2740" t="s">
        <v>12</v>
      </c>
      <c r="K2740" s="38">
        <v>3</v>
      </c>
      <c r="L2740" s="38">
        <v>169.363</v>
      </c>
      <c r="M2740" s="38">
        <v>508.09</v>
      </c>
      <c r="N2740" s="38">
        <v>-169.364</v>
      </c>
      <c r="O2740" s="38">
        <v>40.646999999999998</v>
      </c>
      <c r="P2740" s="38">
        <v>548.73699999999997</v>
      </c>
      <c r="Q2740">
        <v>2024</v>
      </c>
      <c r="R2740">
        <v>1</v>
      </c>
      <c r="S2740">
        <v>0.25000110708787177</v>
      </c>
      <c r="T2740" t="s">
        <v>56</v>
      </c>
      <c r="U2740">
        <v>2101</v>
      </c>
    </row>
    <row r="2741" spans="1:21" x14ac:dyDescent="0.25">
      <c r="A2741">
        <v>6750069637</v>
      </c>
      <c r="B2741" s="37">
        <v>45309</v>
      </c>
      <c r="C2741" t="s">
        <v>45</v>
      </c>
      <c r="D2741" t="s">
        <v>46</v>
      </c>
      <c r="E2741" t="s">
        <v>47</v>
      </c>
      <c r="F2741" t="s">
        <v>148</v>
      </c>
      <c r="G2741" t="s">
        <v>49</v>
      </c>
      <c r="H2741" t="s">
        <v>50</v>
      </c>
      <c r="I2741">
        <v>320100</v>
      </c>
      <c r="J2741" t="s">
        <v>13</v>
      </c>
      <c r="K2741" s="38">
        <v>3</v>
      </c>
      <c r="L2741" s="38">
        <v>169.363</v>
      </c>
      <c r="M2741" s="38">
        <v>508.09</v>
      </c>
      <c r="N2741" s="38">
        <v>-169.364</v>
      </c>
      <c r="O2741" s="38">
        <v>40.646999999999998</v>
      </c>
      <c r="P2741" s="38">
        <v>548.73699999999997</v>
      </c>
      <c r="Q2741">
        <v>2024</v>
      </c>
      <c r="R2741">
        <v>1</v>
      </c>
      <c r="S2741">
        <v>0.25000110708787177</v>
      </c>
      <c r="T2741" t="s">
        <v>56</v>
      </c>
      <c r="U2741">
        <v>2101</v>
      </c>
    </row>
    <row r="2742" spans="1:21" x14ac:dyDescent="0.25">
      <c r="A2742">
        <v>6750069638</v>
      </c>
      <c r="B2742" s="37">
        <v>45309</v>
      </c>
      <c r="C2742" t="s">
        <v>45</v>
      </c>
      <c r="D2742" t="s">
        <v>46</v>
      </c>
      <c r="E2742" t="s">
        <v>47</v>
      </c>
      <c r="F2742" t="s">
        <v>117</v>
      </c>
      <c r="G2742" t="s">
        <v>49</v>
      </c>
      <c r="H2742" t="s">
        <v>50</v>
      </c>
      <c r="I2742">
        <v>320028</v>
      </c>
      <c r="J2742" t="s">
        <v>11</v>
      </c>
      <c r="K2742" s="38">
        <v>6</v>
      </c>
      <c r="L2742" s="38">
        <v>170.208</v>
      </c>
      <c r="M2742" s="38">
        <v>1021.248</v>
      </c>
      <c r="N2742" s="38">
        <v>0</v>
      </c>
      <c r="O2742" s="38">
        <v>81.7</v>
      </c>
      <c r="P2742" s="38">
        <v>1102.9480000000001</v>
      </c>
      <c r="Q2742">
        <v>2024</v>
      </c>
      <c r="R2742">
        <v>1</v>
      </c>
      <c r="S2742">
        <v>0</v>
      </c>
      <c r="T2742" t="s">
        <v>52</v>
      </c>
      <c r="U2742">
        <v>2101</v>
      </c>
    </row>
    <row r="2743" spans="1:21" x14ac:dyDescent="0.25">
      <c r="A2743">
        <v>6750069638</v>
      </c>
      <c r="B2743" s="37">
        <v>45309</v>
      </c>
      <c r="C2743" t="s">
        <v>45</v>
      </c>
      <c r="D2743" t="s">
        <v>46</v>
      </c>
      <c r="E2743" t="s">
        <v>47</v>
      </c>
      <c r="F2743" t="s">
        <v>117</v>
      </c>
      <c r="G2743" t="s">
        <v>49</v>
      </c>
      <c r="H2743" t="s">
        <v>50</v>
      </c>
      <c r="I2743">
        <v>320023</v>
      </c>
      <c r="J2743" t="s">
        <v>9</v>
      </c>
      <c r="K2743" s="38">
        <v>4</v>
      </c>
      <c r="L2743" s="38">
        <v>176.334</v>
      </c>
      <c r="M2743" s="38">
        <v>705.33399999999995</v>
      </c>
      <c r="N2743" s="38">
        <v>-176.334</v>
      </c>
      <c r="O2743" s="38">
        <v>56.427</v>
      </c>
      <c r="P2743" s="38">
        <v>761.76099999999997</v>
      </c>
      <c r="Q2743">
        <v>2024</v>
      </c>
      <c r="R2743">
        <v>1</v>
      </c>
      <c r="S2743">
        <v>0.19999999999999998</v>
      </c>
      <c r="T2743" t="s">
        <v>56</v>
      </c>
      <c r="U2743">
        <v>2101</v>
      </c>
    </row>
    <row r="2744" spans="1:21" x14ac:dyDescent="0.25">
      <c r="A2744">
        <v>6750069638</v>
      </c>
      <c r="B2744" s="37">
        <v>45309</v>
      </c>
      <c r="C2744" t="s">
        <v>45</v>
      </c>
      <c r="D2744" t="s">
        <v>46</v>
      </c>
      <c r="E2744" t="s">
        <v>47</v>
      </c>
      <c r="F2744" t="s">
        <v>117</v>
      </c>
      <c r="G2744" t="s">
        <v>49</v>
      </c>
      <c r="H2744" t="s">
        <v>50</v>
      </c>
      <c r="I2744">
        <v>320917</v>
      </c>
      <c r="J2744" t="s">
        <v>54</v>
      </c>
      <c r="K2744" s="38">
        <v>3</v>
      </c>
      <c r="L2744" s="38">
        <v>332.22199999999998</v>
      </c>
      <c r="M2744" s="38">
        <v>996.66600000000005</v>
      </c>
      <c r="N2744" s="38">
        <v>0</v>
      </c>
      <c r="O2744" s="38">
        <v>79.733000000000004</v>
      </c>
      <c r="P2744" s="38">
        <v>1076.3989999999999</v>
      </c>
      <c r="Q2744">
        <v>2024</v>
      </c>
      <c r="R2744">
        <v>1</v>
      </c>
      <c r="S2744">
        <v>0</v>
      </c>
      <c r="T2744" t="s">
        <v>52</v>
      </c>
      <c r="U2744">
        <v>2101</v>
      </c>
    </row>
    <row r="2745" spans="1:21" x14ac:dyDescent="0.25">
      <c r="A2745">
        <v>6750069638</v>
      </c>
      <c r="B2745" s="37">
        <v>45309</v>
      </c>
      <c r="C2745" t="s">
        <v>45</v>
      </c>
      <c r="D2745" t="s">
        <v>46</v>
      </c>
      <c r="E2745" t="s">
        <v>47</v>
      </c>
      <c r="F2745" t="s">
        <v>117</v>
      </c>
      <c r="G2745" t="s">
        <v>49</v>
      </c>
      <c r="H2745" t="s">
        <v>50</v>
      </c>
      <c r="I2745">
        <v>323103</v>
      </c>
      <c r="J2745" t="s">
        <v>60</v>
      </c>
      <c r="K2745" s="38">
        <v>2</v>
      </c>
      <c r="L2745" s="38">
        <v>281.01799999999997</v>
      </c>
      <c r="M2745" s="38">
        <v>562.03599999999994</v>
      </c>
      <c r="N2745" s="38">
        <v>0</v>
      </c>
      <c r="O2745" s="38">
        <v>44.963000000000001</v>
      </c>
      <c r="P2745" s="38">
        <v>606.99900000000002</v>
      </c>
      <c r="Q2745">
        <v>2024</v>
      </c>
      <c r="R2745">
        <v>1</v>
      </c>
      <c r="S2745">
        <v>0</v>
      </c>
      <c r="T2745" t="s">
        <v>52</v>
      </c>
      <c r="U2745">
        <v>2101</v>
      </c>
    </row>
    <row r="2746" spans="1:21" x14ac:dyDescent="0.25">
      <c r="A2746">
        <v>6750069638</v>
      </c>
      <c r="B2746" s="37">
        <v>45309</v>
      </c>
      <c r="C2746" t="s">
        <v>45</v>
      </c>
      <c r="D2746" t="s">
        <v>46</v>
      </c>
      <c r="E2746" t="s">
        <v>47</v>
      </c>
      <c r="F2746" t="s">
        <v>117</v>
      </c>
      <c r="G2746" t="s">
        <v>49</v>
      </c>
      <c r="H2746" t="s">
        <v>50</v>
      </c>
      <c r="I2746">
        <v>323004</v>
      </c>
      <c r="J2746" t="s">
        <v>61</v>
      </c>
      <c r="K2746" s="38">
        <v>2</v>
      </c>
      <c r="L2746" s="38">
        <v>281.01799999999997</v>
      </c>
      <c r="M2746" s="38">
        <v>562.03599999999994</v>
      </c>
      <c r="N2746" s="38">
        <v>0</v>
      </c>
      <c r="O2746" s="38">
        <v>44.963000000000001</v>
      </c>
      <c r="P2746" s="38">
        <v>606.99900000000002</v>
      </c>
      <c r="Q2746">
        <v>2024</v>
      </c>
      <c r="R2746">
        <v>1</v>
      </c>
      <c r="S2746">
        <v>0</v>
      </c>
      <c r="T2746" t="s">
        <v>52</v>
      </c>
      <c r="U2746">
        <v>2101</v>
      </c>
    </row>
    <row r="2747" spans="1:21" x14ac:dyDescent="0.25">
      <c r="A2747">
        <v>6750069638</v>
      </c>
      <c r="B2747" s="37">
        <v>45309</v>
      </c>
      <c r="C2747" t="s">
        <v>45</v>
      </c>
      <c r="D2747" t="s">
        <v>46</v>
      </c>
      <c r="E2747" t="s">
        <v>47</v>
      </c>
      <c r="F2747" t="s">
        <v>117</v>
      </c>
      <c r="G2747" t="s">
        <v>49</v>
      </c>
      <c r="H2747" t="s">
        <v>50</v>
      </c>
      <c r="I2747">
        <v>320020</v>
      </c>
      <c r="J2747" t="s">
        <v>84</v>
      </c>
      <c r="K2747" s="38">
        <v>5</v>
      </c>
      <c r="L2747" s="38">
        <v>265.77800000000002</v>
      </c>
      <c r="M2747" s="38">
        <v>1328.8879999999999</v>
      </c>
      <c r="N2747" s="38">
        <v>-332.22199999999998</v>
      </c>
      <c r="O2747" s="38">
        <v>106.31100000000001</v>
      </c>
      <c r="P2747" s="38">
        <v>1435.1990000000001</v>
      </c>
      <c r="Q2747">
        <v>2024</v>
      </c>
      <c r="R2747">
        <v>1</v>
      </c>
      <c r="S2747">
        <v>0.19999975919745328</v>
      </c>
      <c r="T2747" t="s">
        <v>56</v>
      </c>
      <c r="U2747">
        <v>2101</v>
      </c>
    </row>
    <row r="2748" spans="1:21" x14ac:dyDescent="0.25">
      <c r="A2748">
        <v>6750069639</v>
      </c>
      <c r="B2748" s="37">
        <v>45309</v>
      </c>
      <c r="C2748" t="s">
        <v>45</v>
      </c>
      <c r="D2748" t="s">
        <v>46</v>
      </c>
      <c r="E2748" t="s">
        <v>47</v>
      </c>
      <c r="F2748" t="s">
        <v>164</v>
      </c>
      <c r="G2748" t="s">
        <v>49</v>
      </c>
      <c r="H2748" t="s">
        <v>50</v>
      </c>
      <c r="I2748">
        <v>320015</v>
      </c>
      <c r="J2748" t="s">
        <v>51</v>
      </c>
      <c r="K2748" s="38">
        <v>2</v>
      </c>
      <c r="L2748" s="38">
        <v>332.22199999999998</v>
      </c>
      <c r="M2748" s="38">
        <v>664.44399999999996</v>
      </c>
      <c r="N2748" s="38">
        <v>0</v>
      </c>
      <c r="O2748" s="38">
        <v>53.155999999999999</v>
      </c>
      <c r="P2748" s="38">
        <v>717.6</v>
      </c>
      <c r="Q2748">
        <v>2024</v>
      </c>
      <c r="R2748">
        <v>1</v>
      </c>
      <c r="S2748">
        <v>0</v>
      </c>
      <c r="T2748" t="s">
        <v>52</v>
      </c>
      <c r="U2748">
        <v>2101</v>
      </c>
    </row>
    <row r="2749" spans="1:21" x14ac:dyDescent="0.25">
      <c r="A2749">
        <v>6750069639</v>
      </c>
      <c r="B2749" s="37">
        <v>45309</v>
      </c>
      <c r="C2749" t="s">
        <v>45</v>
      </c>
      <c r="D2749" t="s">
        <v>46</v>
      </c>
      <c r="E2749" t="s">
        <v>47</v>
      </c>
      <c r="F2749" t="s">
        <v>164</v>
      </c>
      <c r="G2749" t="s">
        <v>49</v>
      </c>
      <c r="H2749" t="s">
        <v>50</v>
      </c>
      <c r="I2749">
        <v>320107</v>
      </c>
      <c r="J2749" t="s">
        <v>53</v>
      </c>
      <c r="K2749" s="38">
        <v>2</v>
      </c>
      <c r="L2749" s="38">
        <v>332.22199999999998</v>
      </c>
      <c r="M2749" s="38">
        <v>664.44399999999996</v>
      </c>
      <c r="N2749" s="38">
        <v>0</v>
      </c>
      <c r="O2749" s="38">
        <v>53.155999999999999</v>
      </c>
      <c r="P2749" s="38">
        <v>717.6</v>
      </c>
      <c r="Q2749">
        <v>2024</v>
      </c>
      <c r="R2749">
        <v>1</v>
      </c>
      <c r="S2749">
        <v>0</v>
      </c>
      <c r="T2749" t="s">
        <v>52</v>
      </c>
      <c r="U2749">
        <v>2101</v>
      </c>
    </row>
    <row r="2750" spans="1:21" x14ac:dyDescent="0.25">
      <c r="A2750">
        <v>6750069639</v>
      </c>
      <c r="B2750" s="37">
        <v>45309</v>
      </c>
      <c r="C2750" t="s">
        <v>45</v>
      </c>
      <c r="D2750" t="s">
        <v>46</v>
      </c>
      <c r="E2750" t="s">
        <v>47</v>
      </c>
      <c r="F2750" t="s">
        <v>164</v>
      </c>
      <c r="G2750" t="s">
        <v>49</v>
      </c>
      <c r="H2750" t="s">
        <v>50</v>
      </c>
      <c r="I2750">
        <v>320028</v>
      </c>
      <c r="J2750" t="s">
        <v>11</v>
      </c>
      <c r="K2750" s="38">
        <v>3</v>
      </c>
      <c r="L2750" s="38">
        <v>170.208</v>
      </c>
      <c r="M2750" s="38">
        <v>510.62400000000002</v>
      </c>
      <c r="N2750" s="38">
        <v>0</v>
      </c>
      <c r="O2750" s="38">
        <v>40.85</v>
      </c>
      <c r="P2750" s="38">
        <v>551.47400000000005</v>
      </c>
      <c r="Q2750">
        <v>2024</v>
      </c>
      <c r="R2750">
        <v>1</v>
      </c>
      <c r="S2750">
        <v>0</v>
      </c>
      <c r="T2750" t="s">
        <v>52</v>
      </c>
      <c r="U2750">
        <v>2101</v>
      </c>
    </row>
    <row r="2751" spans="1:21" x14ac:dyDescent="0.25">
      <c r="A2751">
        <v>6750069639</v>
      </c>
      <c r="B2751" s="37">
        <v>45309</v>
      </c>
      <c r="C2751" t="s">
        <v>45</v>
      </c>
      <c r="D2751" t="s">
        <v>46</v>
      </c>
      <c r="E2751" t="s">
        <v>47</v>
      </c>
      <c r="F2751" t="s">
        <v>164</v>
      </c>
      <c r="G2751" t="s">
        <v>49</v>
      </c>
      <c r="H2751" t="s">
        <v>50</v>
      </c>
      <c r="I2751">
        <v>320023</v>
      </c>
      <c r="J2751" t="s">
        <v>9</v>
      </c>
      <c r="K2751" s="38">
        <v>2</v>
      </c>
      <c r="L2751" s="38">
        <v>176.334</v>
      </c>
      <c r="M2751" s="38">
        <v>352.66699999999997</v>
      </c>
      <c r="N2751" s="38">
        <v>-88.167000000000002</v>
      </c>
      <c r="O2751" s="38">
        <v>28.213000000000001</v>
      </c>
      <c r="P2751" s="38">
        <v>380.88</v>
      </c>
      <c r="Q2751">
        <v>2024</v>
      </c>
      <c r="R2751">
        <v>1</v>
      </c>
      <c r="S2751">
        <v>0.19999999999999998</v>
      </c>
      <c r="T2751" t="s">
        <v>56</v>
      </c>
      <c r="U2751">
        <v>2101</v>
      </c>
    </row>
    <row r="2752" spans="1:21" x14ac:dyDescent="0.25">
      <c r="A2752">
        <v>6750069639</v>
      </c>
      <c r="B2752" s="37">
        <v>45309</v>
      </c>
      <c r="C2752" t="s">
        <v>45</v>
      </c>
      <c r="D2752" t="s">
        <v>46</v>
      </c>
      <c r="E2752" t="s">
        <v>47</v>
      </c>
      <c r="F2752" t="s">
        <v>164</v>
      </c>
      <c r="G2752" t="s">
        <v>49</v>
      </c>
      <c r="H2752" t="s">
        <v>50</v>
      </c>
      <c r="I2752">
        <v>320917</v>
      </c>
      <c r="J2752" t="s">
        <v>54</v>
      </c>
      <c r="K2752" s="38">
        <v>3</v>
      </c>
      <c r="L2752" s="38">
        <v>332.22199999999998</v>
      </c>
      <c r="M2752" s="38">
        <v>996.66600000000005</v>
      </c>
      <c r="N2752" s="38">
        <v>0</v>
      </c>
      <c r="O2752" s="38">
        <v>79.733000000000004</v>
      </c>
      <c r="P2752" s="38">
        <v>1076.3989999999999</v>
      </c>
      <c r="Q2752">
        <v>2024</v>
      </c>
      <c r="R2752">
        <v>1</v>
      </c>
      <c r="S2752">
        <v>0</v>
      </c>
      <c r="T2752" t="s">
        <v>52</v>
      </c>
      <c r="U2752">
        <v>2101</v>
      </c>
    </row>
    <row r="2753" spans="1:21" x14ac:dyDescent="0.25">
      <c r="A2753">
        <v>6750069639</v>
      </c>
      <c r="B2753" s="37">
        <v>45309</v>
      </c>
      <c r="C2753" t="s">
        <v>45</v>
      </c>
      <c r="D2753" t="s">
        <v>46</v>
      </c>
      <c r="E2753" t="s">
        <v>47</v>
      </c>
      <c r="F2753" t="s">
        <v>164</v>
      </c>
      <c r="G2753" t="s">
        <v>49</v>
      </c>
      <c r="H2753" t="s">
        <v>50</v>
      </c>
      <c r="I2753">
        <v>320020</v>
      </c>
      <c r="J2753" t="s">
        <v>84</v>
      </c>
      <c r="K2753" s="38">
        <v>3</v>
      </c>
      <c r="L2753" s="38">
        <v>265.77800000000002</v>
      </c>
      <c r="M2753" s="38">
        <v>797.33299999999997</v>
      </c>
      <c r="N2753" s="38">
        <v>-199.333</v>
      </c>
      <c r="O2753" s="38">
        <v>63.786999999999999</v>
      </c>
      <c r="P2753" s="38">
        <v>861.12</v>
      </c>
      <c r="Q2753">
        <v>2024</v>
      </c>
      <c r="R2753">
        <v>1</v>
      </c>
      <c r="S2753">
        <v>0.19999959866234154</v>
      </c>
      <c r="T2753" t="s">
        <v>56</v>
      </c>
      <c r="U2753">
        <v>2101</v>
      </c>
    </row>
    <row r="2754" spans="1:21" x14ac:dyDescent="0.25">
      <c r="A2754">
        <v>6750069639</v>
      </c>
      <c r="B2754" s="37">
        <v>45309</v>
      </c>
      <c r="C2754" t="s">
        <v>45</v>
      </c>
      <c r="D2754" t="s">
        <v>46</v>
      </c>
      <c r="E2754" t="s">
        <v>47</v>
      </c>
      <c r="F2754" t="s">
        <v>164</v>
      </c>
      <c r="G2754" t="s">
        <v>49</v>
      </c>
      <c r="H2754" t="s">
        <v>50</v>
      </c>
      <c r="I2754">
        <v>324003</v>
      </c>
      <c r="J2754" t="s">
        <v>10</v>
      </c>
      <c r="K2754" s="38">
        <v>5</v>
      </c>
      <c r="L2754" s="38">
        <v>383.33300000000003</v>
      </c>
      <c r="M2754" s="38">
        <v>1916.665</v>
      </c>
      <c r="N2754" s="38">
        <v>0</v>
      </c>
      <c r="O2754" s="38">
        <v>153.33199999999999</v>
      </c>
      <c r="P2754" s="38">
        <v>2069.9969999999998</v>
      </c>
      <c r="Q2754">
        <v>2024</v>
      </c>
      <c r="R2754">
        <v>1</v>
      </c>
      <c r="S2754">
        <v>0</v>
      </c>
      <c r="T2754" t="s">
        <v>52</v>
      </c>
      <c r="U2754">
        <v>2101</v>
      </c>
    </row>
    <row r="2755" spans="1:21" x14ac:dyDescent="0.25">
      <c r="A2755">
        <v>6750069640</v>
      </c>
      <c r="B2755" s="37">
        <v>45309</v>
      </c>
      <c r="C2755" t="s">
        <v>45</v>
      </c>
      <c r="D2755" t="s">
        <v>46</v>
      </c>
      <c r="E2755" t="s">
        <v>47</v>
      </c>
      <c r="F2755" t="s">
        <v>114</v>
      </c>
      <c r="G2755" t="s">
        <v>49</v>
      </c>
      <c r="H2755" t="s">
        <v>50</v>
      </c>
      <c r="I2755">
        <v>320022</v>
      </c>
      <c r="J2755" t="s">
        <v>129</v>
      </c>
      <c r="K2755" s="38">
        <v>35</v>
      </c>
      <c r="L2755" s="38">
        <v>229.58199999999999</v>
      </c>
      <c r="M2755" s="38">
        <v>8035.37</v>
      </c>
      <c r="N2755" s="38">
        <v>0</v>
      </c>
      <c r="O2755" s="38">
        <v>642.83000000000004</v>
      </c>
      <c r="P2755" s="38">
        <v>8678.2000000000007</v>
      </c>
      <c r="Q2755">
        <v>2024</v>
      </c>
      <c r="R2755">
        <v>1</v>
      </c>
      <c r="S2755">
        <v>0</v>
      </c>
      <c r="T2755" t="s">
        <v>52</v>
      </c>
      <c r="U2755">
        <v>2101</v>
      </c>
    </row>
    <row r="2756" spans="1:21" x14ac:dyDescent="0.25">
      <c r="A2756">
        <v>6750069640</v>
      </c>
      <c r="B2756" s="37">
        <v>45309</v>
      </c>
      <c r="C2756" t="s">
        <v>45</v>
      </c>
      <c r="D2756" t="s">
        <v>46</v>
      </c>
      <c r="E2756" t="s">
        <v>47</v>
      </c>
      <c r="F2756" t="s">
        <v>114</v>
      </c>
      <c r="G2756" t="s">
        <v>49</v>
      </c>
      <c r="H2756" t="s">
        <v>50</v>
      </c>
      <c r="I2756">
        <v>320117</v>
      </c>
      <c r="J2756" t="s">
        <v>130</v>
      </c>
      <c r="K2756" s="38">
        <v>35</v>
      </c>
      <c r="L2756" s="38">
        <v>229.58199999999999</v>
      </c>
      <c r="M2756" s="38">
        <v>8035.37</v>
      </c>
      <c r="N2756" s="38">
        <v>0</v>
      </c>
      <c r="O2756" s="38">
        <v>642.83000000000004</v>
      </c>
      <c r="P2756" s="38">
        <v>8678.2000000000007</v>
      </c>
      <c r="Q2756">
        <v>2024</v>
      </c>
      <c r="R2756">
        <v>1</v>
      </c>
      <c r="S2756">
        <v>0</v>
      </c>
      <c r="T2756" t="s">
        <v>52</v>
      </c>
      <c r="U2756">
        <v>2101</v>
      </c>
    </row>
    <row r="2757" spans="1:21" x14ac:dyDescent="0.25">
      <c r="A2757">
        <v>6750069640</v>
      </c>
      <c r="B2757" s="37">
        <v>45309</v>
      </c>
      <c r="C2757" t="s">
        <v>45</v>
      </c>
      <c r="D2757" t="s">
        <v>46</v>
      </c>
      <c r="E2757" t="s">
        <v>47</v>
      </c>
      <c r="F2757" t="s">
        <v>114</v>
      </c>
      <c r="G2757" t="s">
        <v>49</v>
      </c>
      <c r="H2757" t="s">
        <v>50</v>
      </c>
      <c r="I2757">
        <v>320400</v>
      </c>
      <c r="J2757" t="s">
        <v>12</v>
      </c>
      <c r="K2757" s="38">
        <v>9</v>
      </c>
      <c r="L2757" s="38">
        <v>225.81800000000001</v>
      </c>
      <c r="M2757" s="38">
        <v>2032.3620000000001</v>
      </c>
      <c r="N2757" s="38">
        <v>0</v>
      </c>
      <c r="O2757" s="38">
        <v>162.589</v>
      </c>
      <c r="P2757" s="38">
        <v>2194.951</v>
      </c>
      <c r="Q2757">
        <v>2024</v>
      </c>
      <c r="R2757">
        <v>1</v>
      </c>
      <c r="S2757">
        <v>0</v>
      </c>
      <c r="T2757" t="s">
        <v>52</v>
      </c>
      <c r="U2757">
        <v>2101</v>
      </c>
    </row>
    <row r="2758" spans="1:21" x14ac:dyDescent="0.25">
      <c r="A2758">
        <v>6750069640</v>
      </c>
      <c r="B2758" s="37">
        <v>45309</v>
      </c>
      <c r="C2758" t="s">
        <v>45</v>
      </c>
      <c r="D2758" t="s">
        <v>46</v>
      </c>
      <c r="E2758" t="s">
        <v>47</v>
      </c>
      <c r="F2758" t="s">
        <v>114</v>
      </c>
      <c r="G2758" t="s">
        <v>49</v>
      </c>
      <c r="H2758" t="s">
        <v>50</v>
      </c>
      <c r="I2758">
        <v>320100</v>
      </c>
      <c r="J2758" t="s">
        <v>13</v>
      </c>
      <c r="K2758" s="38">
        <v>10</v>
      </c>
      <c r="L2758" s="38">
        <v>225.81800000000001</v>
      </c>
      <c r="M2758" s="38">
        <v>2258.1799999999998</v>
      </c>
      <c r="N2758" s="38">
        <v>0</v>
      </c>
      <c r="O2758" s="38">
        <v>180.654</v>
      </c>
      <c r="P2758" s="38">
        <v>2438.8339999999998</v>
      </c>
      <c r="Q2758">
        <v>2024</v>
      </c>
      <c r="R2758">
        <v>1</v>
      </c>
      <c r="S2758">
        <v>0</v>
      </c>
      <c r="T2758" t="s">
        <v>52</v>
      </c>
      <c r="U2758">
        <v>2101</v>
      </c>
    </row>
    <row r="2759" spans="1:21" x14ac:dyDescent="0.25">
      <c r="A2759">
        <v>6750069640</v>
      </c>
      <c r="B2759" s="37">
        <v>45309</v>
      </c>
      <c r="C2759" t="s">
        <v>45</v>
      </c>
      <c r="D2759" t="s">
        <v>46</v>
      </c>
      <c r="E2759" t="s">
        <v>47</v>
      </c>
      <c r="F2759" t="s">
        <v>114</v>
      </c>
      <c r="G2759" t="s">
        <v>49</v>
      </c>
      <c r="H2759" t="s">
        <v>50</v>
      </c>
      <c r="I2759">
        <v>323104</v>
      </c>
      <c r="J2759" t="s">
        <v>131</v>
      </c>
      <c r="K2759" s="38">
        <v>15</v>
      </c>
      <c r="L2759" s="38">
        <v>200.727</v>
      </c>
      <c r="M2759" s="38">
        <v>3010.9050000000002</v>
      </c>
      <c r="N2759" s="38">
        <v>0</v>
      </c>
      <c r="O2759" s="38">
        <v>240.87200000000001</v>
      </c>
      <c r="P2759" s="38">
        <v>3251.777</v>
      </c>
      <c r="Q2759">
        <v>2024</v>
      </c>
      <c r="R2759">
        <v>1</v>
      </c>
      <c r="S2759">
        <v>0</v>
      </c>
      <c r="T2759" t="s">
        <v>52</v>
      </c>
      <c r="U2759">
        <v>2101</v>
      </c>
    </row>
    <row r="2760" spans="1:21" x14ac:dyDescent="0.25">
      <c r="A2760">
        <v>6750069640</v>
      </c>
      <c r="B2760" s="37">
        <v>45309</v>
      </c>
      <c r="C2760" t="s">
        <v>45</v>
      </c>
      <c r="D2760" t="s">
        <v>46</v>
      </c>
      <c r="E2760" t="s">
        <v>47</v>
      </c>
      <c r="F2760" t="s">
        <v>114</v>
      </c>
      <c r="G2760" t="s">
        <v>49</v>
      </c>
      <c r="H2760" t="s">
        <v>50</v>
      </c>
      <c r="I2760">
        <v>323901</v>
      </c>
      <c r="J2760" t="s">
        <v>132</v>
      </c>
      <c r="K2760" s="38">
        <v>15</v>
      </c>
      <c r="L2760" s="38">
        <v>200.727</v>
      </c>
      <c r="M2760" s="38">
        <v>3010.9050000000002</v>
      </c>
      <c r="N2760" s="38">
        <v>0</v>
      </c>
      <c r="O2760" s="38">
        <v>240.87200000000001</v>
      </c>
      <c r="P2760" s="38">
        <v>3251.777</v>
      </c>
      <c r="Q2760">
        <v>2024</v>
      </c>
      <c r="R2760">
        <v>1</v>
      </c>
      <c r="S2760">
        <v>0</v>
      </c>
      <c r="T2760" t="s">
        <v>52</v>
      </c>
      <c r="U2760">
        <v>2101</v>
      </c>
    </row>
    <row r="2761" spans="1:21" x14ac:dyDescent="0.25">
      <c r="A2761">
        <v>6750069709</v>
      </c>
      <c r="B2761" s="37">
        <v>45310</v>
      </c>
      <c r="C2761" t="s">
        <v>45</v>
      </c>
      <c r="D2761" t="s">
        <v>46</v>
      </c>
      <c r="E2761" t="s">
        <v>47</v>
      </c>
      <c r="F2761" t="s">
        <v>104</v>
      </c>
      <c r="G2761" t="s">
        <v>49</v>
      </c>
      <c r="H2761" t="s">
        <v>50</v>
      </c>
      <c r="I2761">
        <v>320028</v>
      </c>
      <c r="J2761" t="s">
        <v>11</v>
      </c>
      <c r="K2761" s="38">
        <v>5</v>
      </c>
      <c r="L2761" s="38">
        <v>170.208</v>
      </c>
      <c r="M2761" s="38">
        <v>851.04</v>
      </c>
      <c r="N2761" s="38">
        <v>0</v>
      </c>
      <c r="O2761" s="38">
        <v>68.082999999999998</v>
      </c>
      <c r="P2761" s="38">
        <v>919.12300000000005</v>
      </c>
      <c r="Q2761">
        <v>2024</v>
      </c>
      <c r="R2761">
        <v>1</v>
      </c>
      <c r="S2761">
        <v>0</v>
      </c>
      <c r="T2761" t="s">
        <v>52</v>
      </c>
      <c r="U2761">
        <v>2103</v>
      </c>
    </row>
    <row r="2762" spans="1:21" x14ac:dyDescent="0.25">
      <c r="A2762">
        <v>6750069709</v>
      </c>
      <c r="B2762" s="37">
        <v>45310</v>
      </c>
      <c r="C2762" t="s">
        <v>45</v>
      </c>
      <c r="D2762" t="s">
        <v>46</v>
      </c>
      <c r="E2762" t="s">
        <v>47</v>
      </c>
      <c r="F2762" t="s">
        <v>104</v>
      </c>
      <c r="G2762" t="s">
        <v>49</v>
      </c>
      <c r="H2762" t="s">
        <v>50</v>
      </c>
      <c r="I2762">
        <v>320118</v>
      </c>
      <c r="J2762" t="s">
        <v>57</v>
      </c>
      <c r="K2762" s="38">
        <v>14</v>
      </c>
      <c r="L2762" s="38">
        <v>220.417</v>
      </c>
      <c r="M2762" s="38">
        <v>3085.8380000000002</v>
      </c>
      <c r="N2762" s="38">
        <v>0</v>
      </c>
      <c r="O2762" s="38">
        <v>246.86799999999999</v>
      </c>
      <c r="P2762" s="38">
        <v>3332.7060000000001</v>
      </c>
      <c r="Q2762">
        <v>2024</v>
      </c>
      <c r="R2762">
        <v>1</v>
      </c>
      <c r="S2762">
        <v>0</v>
      </c>
      <c r="T2762" t="s">
        <v>52</v>
      </c>
      <c r="U2762">
        <v>2103</v>
      </c>
    </row>
    <row r="2763" spans="1:21" x14ac:dyDescent="0.25">
      <c r="A2763">
        <v>6750069709</v>
      </c>
      <c r="B2763" s="37">
        <v>45310</v>
      </c>
      <c r="C2763" t="s">
        <v>45</v>
      </c>
      <c r="D2763" t="s">
        <v>46</v>
      </c>
      <c r="E2763" t="s">
        <v>47</v>
      </c>
      <c r="F2763" t="s">
        <v>104</v>
      </c>
      <c r="G2763" t="s">
        <v>49</v>
      </c>
      <c r="H2763" t="s">
        <v>50</v>
      </c>
      <c r="I2763">
        <v>323900</v>
      </c>
      <c r="J2763" t="s">
        <v>64</v>
      </c>
      <c r="K2763" s="38">
        <v>1</v>
      </c>
      <c r="L2763" s="38">
        <v>281.01799999999997</v>
      </c>
      <c r="M2763" s="38">
        <v>281.01799999999997</v>
      </c>
      <c r="N2763" s="38">
        <v>0</v>
      </c>
      <c r="O2763" s="38">
        <v>22.481000000000002</v>
      </c>
      <c r="P2763" s="38">
        <v>303.49900000000002</v>
      </c>
      <c r="Q2763">
        <v>2024</v>
      </c>
      <c r="R2763">
        <v>1</v>
      </c>
      <c r="S2763">
        <v>0</v>
      </c>
      <c r="T2763" t="s">
        <v>52</v>
      </c>
      <c r="U2763">
        <v>2103</v>
      </c>
    </row>
    <row r="2764" spans="1:21" x14ac:dyDescent="0.25">
      <c r="A2764">
        <v>6750069709</v>
      </c>
      <c r="B2764" s="37">
        <v>45310</v>
      </c>
      <c r="C2764" t="s">
        <v>45</v>
      </c>
      <c r="D2764" t="s">
        <v>46</v>
      </c>
      <c r="E2764" t="s">
        <v>47</v>
      </c>
      <c r="F2764" t="s">
        <v>104</v>
      </c>
      <c r="G2764" t="s">
        <v>49</v>
      </c>
      <c r="H2764" t="s">
        <v>50</v>
      </c>
      <c r="I2764">
        <v>323103</v>
      </c>
      <c r="J2764" t="s">
        <v>60</v>
      </c>
      <c r="K2764" s="38">
        <v>2</v>
      </c>
      <c r="L2764" s="38">
        <v>281.01799999999997</v>
      </c>
      <c r="M2764" s="38">
        <v>562.03599999999994</v>
      </c>
      <c r="N2764" s="38">
        <v>0</v>
      </c>
      <c r="O2764" s="38">
        <v>44.963000000000001</v>
      </c>
      <c r="P2764" s="38">
        <v>606.99900000000002</v>
      </c>
      <c r="Q2764">
        <v>2024</v>
      </c>
      <c r="R2764">
        <v>1</v>
      </c>
      <c r="S2764">
        <v>0</v>
      </c>
      <c r="T2764" t="s">
        <v>52</v>
      </c>
      <c r="U2764">
        <v>2103</v>
      </c>
    </row>
    <row r="2765" spans="1:21" x14ac:dyDescent="0.25">
      <c r="A2765">
        <v>6750069709</v>
      </c>
      <c r="B2765" s="37">
        <v>45310</v>
      </c>
      <c r="C2765" t="s">
        <v>45</v>
      </c>
      <c r="D2765" t="s">
        <v>46</v>
      </c>
      <c r="E2765" t="s">
        <v>47</v>
      </c>
      <c r="F2765" t="s">
        <v>104</v>
      </c>
      <c r="G2765" t="s">
        <v>49</v>
      </c>
      <c r="H2765" t="s">
        <v>50</v>
      </c>
      <c r="I2765">
        <v>323004</v>
      </c>
      <c r="J2765" t="s">
        <v>61</v>
      </c>
      <c r="K2765" s="38">
        <v>1</v>
      </c>
      <c r="L2765" s="38">
        <v>281.01799999999997</v>
      </c>
      <c r="M2765" s="38">
        <v>281.01799999999997</v>
      </c>
      <c r="N2765" s="38">
        <v>0</v>
      </c>
      <c r="O2765" s="38">
        <v>22.481000000000002</v>
      </c>
      <c r="P2765" s="38">
        <v>303.49900000000002</v>
      </c>
      <c r="Q2765">
        <v>2024</v>
      </c>
      <c r="R2765">
        <v>1</v>
      </c>
      <c r="S2765">
        <v>0</v>
      </c>
      <c r="T2765" t="s">
        <v>52</v>
      </c>
      <c r="U2765">
        <v>2103</v>
      </c>
    </row>
    <row r="2766" spans="1:21" x14ac:dyDescent="0.25">
      <c r="A2766">
        <v>6750069709</v>
      </c>
      <c r="B2766" s="37">
        <v>45310</v>
      </c>
      <c r="C2766" t="s">
        <v>45</v>
      </c>
      <c r="D2766" t="s">
        <v>46</v>
      </c>
      <c r="E2766" t="s">
        <v>47</v>
      </c>
      <c r="F2766" t="s">
        <v>104</v>
      </c>
      <c r="G2766" t="s">
        <v>49</v>
      </c>
      <c r="H2766" t="s">
        <v>50</v>
      </c>
      <c r="I2766">
        <v>324003</v>
      </c>
      <c r="J2766" t="s">
        <v>10</v>
      </c>
      <c r="K2766" s="38">
        <v>8</v>
      </c>
      <c r="L2766" s="38">
        <v>383.33300000000003</v>
      </c>
      <c r="M2766" s="38">
        <v>3066.6640000000002</v>
      </c>
      <c r="N2766" s="38">
        <v>0</v>
      </c>
      <c r="O2766" s="38">
        <v>245.333</v>
      </c>
      <c r="P2766" s="38">
        <v>3311.9969999999998</v>
      </c>
      <c r="Q2766">
        <v>2024</v>
      </c>
      <c r="R2766">
        <v>1</v>
      </c>
      <c r="S2766">
        <v>0</v>
      </c>
      <c r="T2766" t="s">
        <v>52</v>
      </c>
      <c r="U2766">
        <v>2103</v>
      </c>
    </row>
    <row r="2767" spans="1:21" x14ac:dyDescent="0.25">
      <c r="A2767">
        <v>6750069710</v>
      </c>
      <c r="B2767" s="37">
        <v>45310</v>
      </c>
      <c r="C2767" t="s">
        <v>45</v>
      </c>
      <c r="D2767" t="s">
        <v>46</v>
      </c>
      <c r="E2767" t="s">
        <v>47</v>
      </c>
      <c r="F2767" t="s">
        <v>86</v>
      </c>
      <c r="G2767" t="s">
        <v>49</v>
      </c>
      <c r="H2767" t="s">
        <v>50</v>
      </c>
      <c r="I2767">
        <v>320023</v>
      </c>
      <c r="J2767" t="s">
        <v>9</v>
      </c>
      <c r="K2767" s="38">
        <v>30</v>
      </c>
      <c r="L2767" s="38">
        <v>176.334</v>
      </c>
      <c r="M2767" s="38">
        <v>5290.0079999999998</v>
      </c>
      <c r="N2767" s="38">
        <v>-1322.502</v>
      </c>
      <c r="O2767" s="38">
        <v>423.20100000000002</v>
      </c>
      <c r="P2767" s="38">
        <v>5713.2089999999998</v>
      </c>
      <c r="Q2767">
        <v>2024</v>
      </c>
      <c r="R2767">
        <v>1</v>
      </c>
      <c r="S2767">
        <v>0.19999963705224724</v>
      </c>
      <c r="T2767" t="s">
        <v>56</v>
      </c>
      <c r="U2767">
        <v>2103</v>
      </c>
    </row>
    <row r="2768" spans="1:21" x14ac:dyDescent="0.25">
      <c r="A2768">
        <v>6750069710</v>
      </c>
      <c r="B2768" s="37">
        <v>45310</v>
      </c>
      <c r="C2768" t="s">
        <v>45</v>
      </c>
      <c r="D2768" t="s">
        <v>46</v>
      </c>
      <c r="E2768" t="s">
        <v>47</v>
      </c>
      <c r="F2768" t="s">
        <v>86</v>
      </c>
      <c r="G2768" t="s">
        <v>49</v>
      </c>
      <c r="H2768" t="s">
        <v>50</v>
      </c>
      <c r="I2768">
        <v>320118</v>
      </c>
      <c r="J2768" t="s">
        <v>57</v>
      </c>
      <c r="K2768" s="38">
        <v>30</v>
      </c>
      <c r="L2768" s="38">
        <v>220.417</v>
      </c>
      <c r="M2768" s="38">
        <v>6612.51</v>
      </c>
      <c r="N2768" s="38">
        <v>0</v>
      </c>
      <c r="O2768" s="38">
        <v>529</v>
      </c>
      <c r="P2768" s="38">
        <v>7141.51</v>
      </c>
      <c r="Q2768">
        <v>2024</v>
      </c>
      <c r="R2768">
        <v>1</v>
      </c>
      <c r="S2768">
        <v>0</v>
      </c>
      <c r="T2768" t="s">
        <v>52</v>
      </c>
      <c r="U2768">
        <v>2103</v>
      </c>
    </row>
    <row r="2769" spans="1:21" x14ac:dyDescent="0.25">
      <c r="A2769">
        <v>6750069710</v>
      </c>
      <c r="B2769" s="37">
        <v>45310</v>
      </c>
      <c r="C2769" t="s">
        <v>45</v>
      </c>
      <c r="D2769" t="s">
        <v>46</v>
      </c>
      <c r="E2769" t="s">
        <v>47</v>
      </c>
      <c r="F2769" t="s">
        <v>86</v>
      </c>
      <c r="G2769" t="s">
        <v>49</v>
      </c>
      <c r="H2769" t="s">
        <v>50</v>
      </c>
      <c r="I2769">
        <v>323103</v>
      </c>
      <c r="J2769" t="s">
        <v>60</v>
      </c>
      <c r="K2769" s="38">
        <v>2</v>
      </c>
      <c r="L2769" s="38">
        <v>281.01799999999997</v>
      </c>
      <c r="M2769" s="38">
        <v>562.03599999999994</v>
      </c>
      <c r="N2769" s="38">
        <v>0</v>
      </c>
      <c r="O2769" s="38">
        <v>44.963000000000001</v>
      </c>
      <c r="P2769" s="38">
        <v>606.99900000000002</v>
      </c>
      <c r="Q2769">
        <v>2024</v>
      </c>
      <c r="R2769">
        <v>1</v>
      </c>
      <c r="S2769">
        <v>0</v>
      </c>
      <c r="T2769" t="s">
        <v>52</v>
      </c>
      <c r="U2769">
        <v>2103</v>
      </c>
    </row>
    <row r="2770" spans="1:21" x14ac:dyDescent="0.25">
      <c r="A2770">
        <v>6750069710</v>
      </c>
      <c r="B2770" s="37">
        <v>45310</v>
      </c>
      <c r="C2770" t="s">
        <v>45</v>
      </c>
      <c r="D2770" t="s">
        <v>46</v>
      </c>
      <c r="E2770" t="s">
        <v>47</v>
      </c>
      <c r="F2770" t="s">
        <v>86</v>
      </c>
      <c r="G2770" t="s">
        <v>49</v>
      </c>
      <c r="H2770" t="s">
        <v>50</v>
      </c>
      <c r="I2770">
        <v>323004</v>
      </c>
      <c r="J2770" t="s">
        <v>61</v>
      </c>
      <c r="K2770" s="38">
        <v>1</v>
      </c>
      <c r="L2770" s="38">
        <v>281.01799999999997</v>
      </c>
      <c r="M2770" s="38">
        <v>281.01799999999997</v>
      </c>
      <c r="N2770" s="38">
        <v>0</v>
      </c>
      <c r="O2770" s="38">
        <v>22.481000000000002</v>
      </c>
      <c r="P2770" s="38">
        <v>303.49900000000002</v>
      </c>
      <c r="Q2770">
        <v>2024</v>
      </c>
      <c r="R2770">
        <v>1</v>
      </c>
      <c r="S2770">
        <v>0</v>
      </c>
      <c r="T2770" t="s">
        <v>52</v>
      </c>
      <c r="U2770">
        <v>2103</v>
      </c>
    </row>
    <row r="2771" spans="1:21" x14ac:dyDescent="0.25">
      <c r="A2771">
        <v>6750069710</v>
      </c>
      <c r="B2771" s="37">
        <v>45310</v>
      </c>
      <c r="C2771" t="s">
        <v>45</v>
      </c>
      <c r="D2771" t="s">
        <v>46</v>
      </c>
      <c r="E2771" t="s">
        <v>47</v>
      </c>
      <c r="F2771" t="s">
        <v>86</v>
      </c>
      <c r="G2771" t="s">
        <v>49</v>
      </c>
      <c r="H2771" t="s">
        <v>50</v>
      </c>
      <c r="I2771">
        <v>324003</v>
      </c>
      <c r="J2771" t="s">
        <v>10</v>
      </c>
      <c r="K2771" s="38">
        <v>1</v>
      </c>
      <c r="L2771" s="38">
        <v>383.33300000000003</v>
      </c>
      <c r="M2771" s="38">
        <v>383.33300000000003</v>
      </c>
      <c r="N2771" s="38">
        <v>0</v>
      </c>
      <c r="O2771" s="38">
        <v>30.667000000000002</v>
      </c>
      <c r="P2771" s="38">
        <v>414</v>
      </c>
      <c r="Q2771">
        <v>2024</v>
      </c>
      <c r="R2771">
        <v>1</v>
      </c>
      <c r="S2771">
        <v>0</v>
      </c>
      <c r="T2771" t="s">
        <v>52</v>
      </c>
      <c r="U2771">
        <v>2103</v>
      </c>
    </row>
    <row r="2772" spans="1:21" x14ac:dyDescent="0.25">
      <c r="A2772">
        <v>6750069727</v>
      </c>
      <c r="B2772" s="37">
        <v>45310</v>
      </c>
      <c r="C2772" t="s">
        <v>45</v>
      </c>
      <c r="D2772" t="s">
        <v>46</v>
      </c>
      <c r="E2772" t="s">
        <v>47</v>
      </c>
      <c r="F2772" t="s">
        <v>136</v>
      </c>
      <c r="G2772" t="s">
        <v>49</v>
      </c>
      <c r="H2772" t="s">
        <v>50</v>
      </c>
      <c r="I2772">
        <v>320023</v>
      </c>
      <c r="J2772" t="s">
        <v>9</v>
      </c>
      <c r="K2772" s="38">
        <v>20</v>
      </c>
      <c r="L2772" s="38">
        <v>176.334</v>
      </c>
      <c r="M2772" s="38">
        <v>3526.672</v>
      </c>
      <c r="N2772" s="38">
        <v>-881.66800000000001</v>
      </c>
      <c r="O2772" s="38">
        <v>282.13400000000001</v>
      </c>
      <c r="P2772" s="38">
        <v>3808.806</v>
      </c>
      <c r="Q2772">
        <v>2024</v>
      </c>
      <c r="R2772">
        <v>1</v>
      </c>
      <c r="S2772">
        <v>0.19999963705224724</v>
      </c>
      <c r="T2772" t="s">
        <v>56</v>
      </c>
      <c r="U2772">
        <v>2101</v>
      </c>
    </row>
    <row r="2773" spans="1:21" x14ac:dyDescent="0.25">
      <c r="A2773">
        <v>6750069727</v>
      </c>
      <c r="B2773" s="37">
        <v>45310</v>
      </c>
      <c r="C2773" t="s">
        <v>45</v>
      </c>
      <c r="D2773" t="s">
        <v>46</v>
      </c>
      <c r="E2773" t="s">
        <v>47</v>
      </c>
      <c r="F2773" t="s">
        <v>136</v>
      </c>
      <c r="G2773" t="s">
        <v>49</v>
      </c>
      <c r="H2773" t="s">
        <v>50</v>
      </c>
      <c r="I2773">
        <v>324003</v>
      </c>
      <c r="J2773" t="s">
        <v>10</v>
      </c>
      <c r="K2773" s="38">
        <v>5</v>
      </c>
      <c r="L2773" s="38">
        <v>383.33300000000003</v>
      </c>
      <c r="M2773" s="38">
        <v>1916.665</v>
      </c>
      <c r="N2773" s="38">
        <v>0</v>
      </c>
      <c r="O2773" s="38">
        <v>153.333</v>
      </c>
      <c r="P2773" s="38">
        <v>2069.998</v>
      </c>
      <c r="Q2773">
        <v>2024</v>
      </c>
      <c r="R2773">
        <v>1</v>
      </c>
      <c r="S2773">
        <v>0</v>
      </c>
      <c r="T2773" t="s">
        <v>52</v>
      </c>
      <c r="U2773">
        <v>2101</v>
      </c>
    </row>
    <row r="2774" spans="1:21" x14ac:dyDescent="0.25">
      <c r="A2774">
        <v>6750069728</v>
      </c>
      <c r="B2774" s="37">
        <v>45310</v>
      </c>
      <c r="C2774" t="s">
        <v>45</v>
      </c>
      <c r="D2774" t="s">
        <v>46</v>
      </c>
      <c r="E2774" t="s">
        <v>47</v>
      </c>
      <c r="F2774" t="s">
        <v>55</v>
      </c>
      <c r="G2774" t="s">
        <v>49</v>
      </c>
      <c r="H2774" t="s">
        <v>50</v>
      </c>
      <c r="I2774">
        <v>320015</v>
      </c>
      <c r="J2774" t="s">
        <v>51</v>
      </c>
      <c r="K2774" s="38">
        <v>6</v>
      </c>
      <c r="L2774" s="38">
        <v>332.22199999999998</v>
      </c>
      <c r="M2774" s="38">
        <v>1993.3320000000001</v>
      </c>
      <c r="N2774" s="38">
        <v>0</v>
      </c>
      <c r="O2774" s="38">
        <v>159.46700000000001</v>
      </c>
      <c r="P2774" s="38">
        <v>2152.799</v>
      </c>
      <c r="Q2774">
        <v>2024</v>
      </c>
      <c r="R2774">
        <v>1</v>
      </c>
      <c r="S2774">
        <v>0</v>
      </c>
      <c r="T2774" t="s">
        <v>52</v>
      </c>
      <c r="U2774">
        <v>2101</v>
      </c>
    </row>
    <row r="2775" spans="1:21" x14ac:dyDescent="0.25">
      <c r="A2775">
        <v>6750069728</v>
      </c>
      <c r="B2775" s="37">
        <v>45310</v>
      </c>
      <c r="C2775" t="s">
        <v>45</v>
      </c>
      <c r="D2775" t="s">
        <v>46</v>
      </c>
      <c r="E2775" t="s">
        <v>47</v>
      </c>
      <c r="F2775" t="s">
        <v>55</v>
      </c>
      <c r="G2775" t="s">
        <v>49</v>
      </c>
      <c r="H2775" t="s">
        <v>50</v>
      </c>
      <c r="I2775">
        <v>320023</v>
      </c>
      <c r="J2775" t="s">
        <v>9</v>
      </c>
      <c r="K2775" s="38">
        <v>5</v>
      </c>
      <c r="L2775" s="38">
        <v>176.334</v>
      </c>
      <c r="M2775" s="38">
        <v>881.66800000000001</v>
      </c>
      <c r="N2775" s="38">
        <v>-220.417</v>
      </c>
      <c r="O2775" s="38">
        <v>70.533000000000001</v>
      </c>
      <c r="P2775" s="38">
        <v>952.20100000000002</v>
      </c>
      <c r="Q2775">
        <v>2024</v>
      </c>
      <c r="R2775">
        <v>1</v>
      </c>
      <c r="S2775">
        <v>0.19999963705224724</v>
      </c>
      <c r="T2775" t="s">
        <v>56</v>
      </c>
      <c r="U2775">
        <v>2101</v>
      </c>
    </row>
    <row r="2776" spans="1:21" x14ac:dyDescent="0.25">
      <c r="A2776">
        <v>6750069728</v>
      </c>
      <c r="B2776" s="37">
        <v>45310</v>
      </c>
      <c r="C2776" t="s">
        <v>45</v>
      </c>
      <c r="D2776" t="s">
        <v>46</v>
      </c>
      <c r="E2776" t="s">
        <v>47</v>
      </c>
      <c r="F2776" t="s">
        <v>55</v>
      </c>
      <c r="G2776" t="s">
        <v>49</v>
      </c>
      <c r="H2776" t="s">
        <v>50</v>
      </c>
      <c r="I2776">
        <v>320118</v>
      </c>
      <c r="J2776" t="s">
        <v>57</v>
      </c>
      <c r="K2776" s="38">
        <v>5</v>
      </c>
      <c r="L2776" s="38">
        <v>220.417</v>
      </c>
      <c r="M2776" s="38">
        <v>1102.085</v>
      </c>
      <c r="N2776" s="38">
        <v>0</v>
      </c>
      <c r="O2776" s="38">
        <v>88.167000000000002</v>
      </c>
      <c r="P2776" s="38">
        <v>1190.252</v>
      </c>
      <c r="Q2776">
        <v>2024</v>
      </c>
      <c r="R2776">
        <v>1</v>
      </c>
      <c r="S2776">
        <v>0</v>
      </c>
      <c r="T2776" t="s">
        <v>52</v>
      </c>
      <c r="U2776">
        <v>2101</v>
      </c>
    </row>
    <row r="2777" spans="1:21" x14ac:dyDescent="0.25">
      <c r="A2777">
        <v>6750069728</v>
      </c>
      <c r="B2777" s="37">
        <v>45310</v>
      </c>
      <c r="C2777" t="s">
        <v>45</v>
      </c>
      <c r="D2777" t="s">
        <v>46</v>
      </c>
      <c r="E2777" t="s">
        <v>47</v>
      </c>
      <c r="F2777" t="s">
        <v>55</v>
      </c>
      <c r="G2777" t="s">
        <v>49</v>
      </c>
      <c r="H2777" t="s">
        <v>50</v>
      </c>
      <c r="I2777">
        <v>320917</v>
      </c>
      <c r="J2777" t="s">
        <v>54</v>
      </c>
      <c r="K2777" s="38">
        <v>1</v>
      </c>
      <c r="L2777" s="38">
        <v>332.22199999999998</v>
      </c>
      <c r="M2777" s="38">
        <v>332.22199999999998</v>
      </c>
      <c r="N2777" s="38">
        <v>0</v>
      </c>
      <c r="O2777" s="38">
        <v>26.577999999999999</v>
      </c>
      <c r="P2777" s="38">
        <v>358.8</v>
      </c>
      <c r="Q2777">
        <v>2024</v>
      </c>
      <c r="R2777">
        <v>1</v>
      </c>
      <c r="S2777">
        <v>0</v>
      </c>
      <c r="T2777" t="s">
        <v>52</v>
      </c>
      <c r="U2777">
        <v>2101</v>
      </c>
    </row>
    <row r="2778" spans="1:21" x14ac:dyDescent="0.25">
      <c r="A2778">
        <v>6750069728</v>
      </c>
      <c r="B2778" s="37">
        <v>45310</v>
      </c>
      <c r="C2778" t="s">
        <v>45</v>
      </c>
      <c r="D2778" t="s">
        <v>46</v>
      </c>
      <c r="E2778" t="s">
        <v>47</v>
      </c>
      <c r="F2778" t="s">
        <v>55</v>
      </c>
      <c r="G2778" t="s">
        <v>49</v>
      </c>
      <c r="H2778" t="s">
        <v>50</v>
      </c>
      <c r="I2778">
        <v>324003</v>
      </c>
      <c r="J2778" t="s">
        <v>10</v>
      </c>
      <c r="K2778" s="38">
        <v>2</v>
      </c>
      <c r="L2778" s="38">
        <v>383.33300000000003</v>
      </c>
      <c r="M2778" s="38">
        <v>766.66600000000005</v>
      </c>
      <c r="N2778" s="38">
        <v>0</v>
      </c>
      <c r="O2778" s="38">
        <v>61.332999999999998</v>
      </c>
      <c r="P2778" s="38">
        <v>827.99900000000002</v>
      </c>
      <c r="Q2778">
        <v>2024</v>
      </c>
      <c r="R2778">
        <v>1</v>
      </c>
      <c r="S2778">
        <v>0</v>
      </c>
      <c r="T2778" t="s">
        <v>52</v>
      </c>
      <c r="U2778">
        <v>2101</v>
      </c>
    </row>
    <row r="2779" spans="1:21" x14ac:dyDescent="0.25">
      <c r="A2779">
        <v>6750069729</v>
      </c>
      <c r="B2779" s="37">
        <v>45310</v>
      </c>
      <c r="C2779" t="s">
        <v>45</v>
      </c>
      <c r="D2779" t="s">
        <v>46</v>
      </c>
      <c r="E2779" t="s">
        <v>47</v>
      </c>
      <c r="F2779" t="s">
        <v>59</v>
      </c>
      <c r="G2779" t="s">
        <v>49</v>
      </c>
      <c r="H2779" t="s">
        <v>50</v>
      </c>
      <c r="I2779">
        <v>320023</v>
      </c>
      <c r="J2779" t="s">
        <v>9</v>
      </c>
      <c r="K2779" s="38">
        <v>10</v>
      </c>
      <c r="L2779" s="38">
        <v>176.334</v>
      </c>
      <c r="M2779" s="38">
        <v>1763.336</v>
      </c>
      <c r="N2779" s="38">
        <v>-440.834</v>
      </c>
      <c r="O2779" s="38">
        <v>141.06700000000001</v>
      </c>
      <c r="P2779" s="38">
        <v>1904.403</v>
      </c>
      <c r="Q2779">
        <v>2024</v>
      </c>
      <c r="R2779">
        <v>1</v>
      </c>
      <c r="S2779">
        <v>0.19999963705224724</v>
      </c>
      <c r="T2779" t="s">
        <v>56</v>
      </c>
      <c r="U2779">
        <v>2101</v>
      </c>
    </row>
    <row r="2780" spans="1:21" x14ac:dyDescent="0.25">
      <c r="A2780">
        <v>6750069729</v>
      </c>
      <c r="B2780" s="37">
        <v>45310</v>
      </c>
      <c r="C2780" t="s">
        <v>45</v>
      </c>
      <c r="D2780" t="s">
        <v>46</v>
      </c>
      <c r="E2780" t="s">
        <v>47</v>
      </c>
      <c r="F2780" t="s">
        <v>59</v>
      </c>
      <c r="G2780" t="s">
        <v>49</v>
      </c>
      <c r="H2780" t="s">
        <v>50</v>
      </c>
      <c r="I2780">
        <v>320118</v>
      </c>
      <c r="J2780" t="s">
        <v>57</v>
      </c>
      <c r="K2780" s="38">
        <v>10</v>
      </c>
      <c r="L2780" s="38">
        <v>220.417</v>
      </c>
      <c r="M2780" s="38">
        <v>2204.17</v>
      </c>
      <c r="N2780" s="38">
        <v>0</v>
      </c>
      <c r="O2780" s="38">
        <v>176.333</v>
      </c>
      <c r="P2780" s="38">
        <v>2380.5030000000002</v>
      </c>
      <c r="Q2780">
        <v>2024</v>
      </c>
      <c r="R2780">
        <v>1</v>
      </c>
      <c r="S2780">
        <v>0</v>
      </c>
      <c r="T2780" t="s">
        <v>52</v>
      </c>
      <c r="U2780">
        <v>2101</v>
      </c>
    </row>
    <row r="2781" spans="1:21" x14ac:dyDescent="0.25">
      <c r="A2781">
        <v>6750069729</v>
      </c>
      <c r="B2781" s="37">
        <v>45310</v>
      </c>
      <c r="C2781" t="s">
        <v>45</v>
      </c>
      <c r="D2781" t="s">
        <v>46</v>
      </c>
      <c r="E2781" t="s">
        <v>47</v>
      </c>
      <c r="F2781" t="s">
        <v>59</v>
      </c>
      <c r="G2781" t="s">
        <v>49</v>
      </c>
      <c r="H2781" t="s">
        <v>50</v>
      </c>
      <c r="I2781">
        <v>324003</v>
      </c>
      <c r="J2781" t="s">
        <v>10</v>
      </c>
      <c r="K2781" s="38">
        <v>3</v>
      </c>
      <c r="L2781" s="38">
        <v>383.33300000000003</v>
      </c>
      <c r="M2781" s="38">
        <v>1149.999</v>
      </c>
      <c r="N2781" s="38">
        <v>0</v>
      </c>
      <c r="O2781" s="38">
        <v>92</v>
      </c>
      <c r="P2781" s="38">
        <v>1241.999</v>
      </c>
      <c r="Q2781">
        <v>2024</v>
      </c>
      <c r="R2781">
        <v>1</v>
      </c>
      <c r="S2781">
        <v>0</v>
      </c>
      <c r="T2781" t="s">
        <v>52</v>
      </c>
      <c r="U2781">
        <v>2101</v>
      </c>
    </row>
    <row r="2782" spans="1:21" x14ac:dyDescent="0.25">
      <c r="A2782">
        <v>6750069730</v>
      </c>
      <c r="B2782" s="37">
        <v>45310</v>
      </c>
      <c r="C2782" t="s">
        <v>45</v>
      </c>
      <c r="D2782" t="s">
        <v>46</v>
      </c>
      <c r="E2782" t="s">
        <v>47</v>
      </c>
      <c r="F2782" t="s">
        <v>77</v>
      </c>
      <c r="G2782" t="s">
        <v>49</v>
      </c>
      <c r="H2782" t="s">
        <v>50</v>
      </c>
      <c r="I2782">
        <v>320023</v>
      </c>
      <c r="J2782" t="s">
        <v>9</v>
      </c>
      <c r="K2782" s="38">
        <v>10</v>
      </c>
      <c r="L2782" s="38">
        <v>176.334</v>
      </c>
      <c r="M2782" s="38">
        <v>1763.336</v>
      </c>
      <c r="N2782" s="38">
        <v>-440.834</v>
      </c>
      <c r="O2782" s="38">
        <v>141.06700000000001</v>
      </c>
      <c r="P2782" s="38">
        <v>1904.403</v>
      </c>
      <c r="Q2782">
        <v>2024</v>
      </c>
      <c r="R2782">
        <v>1</v>
      </c>
      <c r="S2782">
        <v>0.19999963705224724</v>
      </c>
      <c r="T2782" t="s">
        <v>56</v>
      </c>
      <c r="U2782">
        <v>2101</v>
      </c>
    </row>
    <row r="2783" spans="1:21" x14ac:dyDescent="0.25">
      <c r="A2783">
        <v>6750069730</v>
      </c>
      <c r="B2783" s="37">
        <v>45310</v>
      </c>
      <c r="C2783" t="s">
        <v>45</v>
      </c>
      <c r="D2783" t="s">
        <v>46</v>
      </c>
      <c r="E2783" t="s">
        <v>47</v>
      </c>
      <c r="F2783" t="s">
        <v>77</v>
      </c>
      <c r="G2783" t="s">
        <v>49</v>
      </c>
      <c r="H2783" t="s">
        <v>50</v>
      </c>
      <c r="I2783">
        <v>320118</v>
      </c>
      <c r="J2783" t="s">
        <v>57</v>
      </c>
      <c r="K2783" s="38">
        <v>5</v>
      </c>
      <c r="L2783" s="38">
        <v>220.417</v>
      </c>
      <c r="M2783" s="38">
        <v>1102.085</v>
      </c>
      <c r="N2783" s="38">
        <v>0</v>
      </c>
      <c r="O2783" s="38">
        <v>88.167000000000002</v>
      </c>
      <c r="P2783" s="38">
        <v>1190.252</v>
      </c>
      <c r="Q2783">
        <v>2024</v>
      </c>
      <c r="R2783">
        <v>1</v>
      </c>
      <c r="S2783">
        <v>0</v>
      </c>
      <c r="T2783" t="s">
        <v>52</v>
      </c>
      <c r="U2783">
        <v>2101</v>
      </c>
    </row>
    <row r="2784" spans="1:21" x14ac:dyDescent="0.25">
      <c r="A2784">
        <v>6750069730</v>
      </c>
      <c r="B2784" s="37">
        <v>45310</v>
      </c>
      <c r="C2784" t="s">
        <v>45</v>
      </c>
      <c r="D2784" t="s">
        <v>46</v>
      </c>
      <c r="E2784" t="s">
        <v>47</v>
      </c>
      <c r="F2784" t="s">
        <v>77</v>
      </c>
      <c r="G2784" t="s">
        <v>49</v>
      </c>
      <c r="H2784" t="s">
        <v>50</v>
      </c>
      <c r="I2784">
        <v>323004</v>
      </c>
      <c r="J2784" t="s">
        <v>61</v>
      </c>
      <c r="K2784" s="38">
        <v>1</v>
      </c>
      <c r="L2784" s="38">
        <v>281.01799999999997</v>
      </c>
      <c r="M2784" s="38">
        <v>281.01799999999997</v>
      </c>
      <c r="N2784" s="38">
        <v>0</v>
      </c>
      <c r="O2784" s="38">
        <v>22.481000000000002</v>
      </c>
      <c r="P2784" s="38">
        <v>303.49900000000002</v>
      </c>
      <c r="Q2784">
        <v>2024</v>
      </c>
      <c r="R2784">
        <v>1</v>
      </c>
      <c r="S2784">
        <v>0</v>
      </c>
      <c r="T2784" t="s">
        <v>52</v>
      </c>
      <c r="U2784">
        <v>2101</v>
      </c>
    </row>
    <row r="2785" spans="1:21" x14ac:dyDescent="0.25">
      <c r="A2785">
        <v>6750069730</v>
      </c>
      <c r="B2785" s="37">
        <v>45310</v>
      </c>
      <c r="C2785" t="s">
        <v>45</v>
      </c>
      <c r="D2785" t="s">
        <v>46</v>
      </c>
      <c r="E2785" t="s">
        <v>47</v>
      </c>
      <c r="F2785" t="s">
        <v>77</v>
      </c>
      <c r="G2785" t="s">
        <v>49</v>
      </c>
      <c r="H2785" t="s">
        <v>50</v>
      </c>
      <c r="I2785">
        <v>320020</v>
      </c>
      <c r="J2785" t="s">
        <v>84</v>
      </c>
      <c r="K2785" s="38">
        <v>3</v>
      </c>
      <c r="L2785" s="38">
        <v>265.77800000000002</v>
      </c>
      <c r="M2785" s="38">
        <v>797.33299999999997</v>
      </c>
      <c r="N2785" s="38">
        <v>-199.333</v>
      </c>
      <c r="O2785" s="38">
        <v>63.786999999999999</v>
      </c>
      <c r="P2785" s="38">
        <v>861.12</v>
      </c>
      <c r="Q2785">
        <v>2024</v>
      </c>
      <c r="R2785">
        <v>1</v>
      </c>
      <c r="S2785">
        <v>0.19999959866234154</v>
      </c>
      <c r="T2785" t="s">
        <v>56</v>
      </c>
      <c r="U2785">
        <v>2101</v>
      </c>
    </row>
    <row r="2786" spans="1:21" x14ac:dyDescent="0.25">
      <c r="A2786">
        <v>6750069730</v>
      </c>
      <c r="B2786" s="37">
        <v>45310</v>
      </c>
      <c r="C2786" t="s">
        <v>45</v>
      </c>
      <c r="D2786" t="s">
        <v>46</v>
      </c>
      <c r="E2786" t="s">
        <v>47</v>
      </c>
      <c r="F2786" t="s">
        <v>77</v>
      </c>
      <c r="G2786" t="s">
        <v>49</v>
      </c>
      <c r="H2786" t="s">
        <v>50</v>
      </c>
      <c r="I2786">
        <v>324003</v>
      </c>
      <c r="J2786" t="s">
        <v>10</v>
      </c>
      <c r="K2786" s="38">
        <v>2</v>
      </c>
      <c r="L2786" s="38">
        <v>383.33300000000003</v>
      </c>
      <c r="M2786" s="38">
        <v>766.66600000000005</v>
      </c>
      <c r="N2786" s="38">
        <v>0</v>
      </c>
      <c r="O2786" s="38">
        <v>61.332999999999998</v>
      </c>
      <c r="P2786" s="38">
        <v>827.99900000000002</v>
      </c>
      <c r="Q2786">
        <v>2024</v>
      </c>
      <c r="R2786">
        <v>1</v>
      </c>
      <c r="S2786">
        <v>0</v>
      </c>
      <c r="T2786" t="s">
        <v>52</v>
      </c>
      <c r="U2786">
        <v>2101</v>
      </c>
    </row>
    <row r="2787" spans="1:21" x14ac:dyDescent="0.25">
      <c r="A2787">
        <v>6750069730</v>
      </c>
      <c r="B2787" s="37">
        <v>45310</v>
      </c>
      <c r="C2787" t="s">
        <v>45</v>
      </c>
      <c r="D2787" t="s">
        <v>46</v>
      </c>
      <c r="E2787" t="s">
        <v>47</v>
      </c>
      <c r="F2787" t="s">
        <v>77</v>
      </c>
      <c r="G2787" t="s">
        <v>49</v>
      </c>
      <c r="H2787" t="s">
        <v>50</v>
      </c>
      <c r="I2787">
        <v>320400</v>
      </c>
      <c r="J2787" t="s">
        <v>12</v>
      </c>
      <c r="K2787" s="38">
        <v>1</v>
      </c>
      <c r="L2787" s="38">
        <v>169.363</v>
      </c>
      <c r="M2787" s="38">
        <v>169.363</v>
      </c>
      <c r="N2787" s="38">
        <v>-56.454999999999998</v>
      </c>
      <c r="O2787" s="38">
        <v>13.548999999999999</v>
      </c>
      <c r="P2787" s="38">
        <v>182.91200000000001</v>
      </c>
      <c r="Q2787">
        <v>2024</v>
      </c>
      <c r="R2787">
        <v>1</v>
      </c>
      <c r="S2787">
        <v>0.2500022141724752</v>
      </c>
      <c r="T2787" t="s">
        <v>56</v>
      </c>
      <c r="U2787">
        <v>2101</v>
      </c>
    </row>
    <row r="2788" spans="1:21" x14ac:dyDescent="0.25">
      <c r="A2788">
        <v>6750069730</v>
      </c>
      <c r="B2788" s="37">
        <v>45310</v>
      </c>
      <c r="C2788" t="s">
        <v>45</v>
      </c>
      <c r="D2788" t="s">
        <v>46</v>
      </c>
      <c r="E2788" t="s">
        <v>47</v>
      </c>
      <c r="F2788" t="s">
        <v>77</v>
      </c>
      <c r="G2788" t="s">
        <v>49</v>
      </c>
      <c r="H2788" t="s">
        <v>50</v>
      </c>
      <c r="I2788">
        <v>320100</v>
      </c>
      <c r="J2788" t="s">
        <v>13</v>
      </c>
      <c r="K2788" s="38">
        <v>1</v>
      </c>
      <c r="L2788" s="38">
        <v>169.363</v>
      </c>
      <c r="M2788" s="38">
        <v>169.363</v>
      </c>
      <c r="N2788" s="38">
        <v>-56.454999999999998</v>
      </c>
      <c r="O2788" s="38">
        <v>13.548999999999999</v>
      </c>
      <c r="P2788" s="38">
        <v>182.91200000000001</v>
      </c>
      <c r="Q2788">
        <v>2024</v>
      </c>
      <c r="R2788">
        <v>1</v>
      </c>
      <c r="S2788">
        <v>0.2500022141724752</v>
      </c>
      <c r="T2788" t="s">
        <v>56</v>
      </c>
      <c r="U2788">
        <v>2101</v>
      </c>
    </row>
    <row r="2789" spans="1:21" x14ac:dyDescent="0.25">
      <c r="A2789">
        <v>6750069731</v>
      </c>
      <c r="B2789" s="37">
        <v>45310</v>
      </c>
      <c r="C2789" t="s">
        <v>45</v>
      </c>
      <c r="D2789" t="s">
        <v>46</v>
      </c>
      <c r="E2789" t="s">
        <v>47</v>
      </c>
      <c r="F2789" t="s">
        <v>65</v>
      </c>
      <c r="G2789" t="s">
        <v>49</v>
      </c>
      <c r="H2789" t="s">
        <v>50</v>
      </c>
      <c r="I2789">
        <v>320015</v>
      </c>
      <c r="J2789" t="s">
        <v>51</v>
      </c>
      <c r="K2789" s="38">
        <v>2</v>
      </c>
      <c r="L2789" s="38">
        <v>332.22199999999998</v>
      </c>
      <c r="M2789" s="38">
        <v>664.44399999999996</v>
      </c>
      <c r="N2789" s="38">
        <v>0</v>
      </c>
      <c r="O2789" s="38">
        <v>53.155999999999999</v>
      </c>
      <c r="P2789" s="38">
        <v>717.6</v>
      </c>
      <c r="Q2789">
        <v>2024</v>
      </c>
      <c r="R2789">
        <v>1</v>
      </c>
      <c r="S2789">
        <v>0</v>
      </c>
      <c r="T2789" t="s">
        <v>52</v>
      </c>
      <c r="U2789">
        <v>2101</v>
      </c>
    </row>
    <row r="2790" spans="1:21" x14ac:dyDescent="0.25">
      <c r="A2790">
        <v>6750069731</v>
      </c>
      <c r="B2790" s="37">
        <v>45310</v>
      </c>
      <c r="C2790" t="s">
        <v>45</v>
      </c>
      <c r="D2790" t="s">
        <v>46</v>
      </c>
      <c r="E2790" t="s">
        <v>47</v>
      </c>
      <c r="F2790" t="s">
        <v>65</v>
      </c>
      <c r="G2790" t="s">
        <v>49</v>
      </c>
      <c r="H2790" t="s">
        <v>50</v>
      </c>
      <c r="I2790">
        <v>320107</v>
      </c>
      <c r="J2790" t="s">
        <v>53</v>
      </c>
      <c r="K2790" s="38">
        <v>1</v>
      </c>
      <c r="L2790" s="38">
        <v>332.22199999999998</v>
      </c>
      <c r="M2790" s="38">
        <v>332.22199999999998</v>
      </c>
      <c r="N2790" s="38">
        <v>0</v>
      </c>
      <c r="O2790" s="38">
        <v>26.577999999999999</v>
      </c>
      <c r="P2790" s="38">
        <v>358.8</v>
      </c>
      <c r="Q2790">
        <v>2024</v>
      </c>
      <c r="R2790">
        <v>1</v>
      </c>
      <c r="S2790">
        <v>0</v>
      </c>
      <c r="T2790" t="s">
        <v>52</v>
      </c>
      <c r="U2790">
        <v>2101</v>
      </c>
    </row>
    <row r="2791" spans="1:21" x14ac:dyDescent="0.25">
      <c r="A2791">
        <v>6750069731</v>
      </c>
      <c r="B2791" s="37">
        <v>45310</v>
      </c>
      <c r="C2791" t="s">
        <v>45</v>
      </c>
      <c r="D2791" t="s">
        <v>46</v>
      </c>
      <c r="E2791" t="s">
        <v>47</v>
      </c>
      <c r="F2791" t="s">
        <v>65</v>
      </c>
      <c r="G2791" t="s">
        <v>49</v>
      </c>
      <c r="H2791" t="s">
        <v>50</v>
      </c>
      <c r="I2791">
        <v>320028</v>
      </c>
      <c r="J2791" t="s">
        <v>11</v>
      </c>
      <c r="K2791" s="38">
        <v>5</v>
      </c>
      <c r="L2791" s="38">
        <v>170.208</v>
      </c>
      <c r="M2791" s="38">
        <v>851.04</v>
      </c>
      <c r="N2791" s="38">
        <v>0</v>
      </c>
      <c r="O2791" s="38">
        <v>68.082999999999998</v>
      </c>
      <c r="P2791" s="38">
        <v>919.12300000000005</v>
      </c>
      <c r="Q2791">
        <v>2024</v>
      </c>
      <c r="R2791">
        <v>1</v>
      </c>
      <c r="S2791">
        <v>0</v>
      </c>
      <c r="T2791" t="s">
        <v>52</v>
      </c>
      <c r="U2791">
        <v>2101</v>
      </c>
    </row>
    <row r="2792" spans="1:21" x14ac:dyDescent="0.25">
      <c r="A2792">
        <v>6750069731</v>
      </c>
      <c r="B2792" s="37">
        <v>45310</v>
      </c>
      <c r="C2792" t="s">
        <v>45</v>
      </c>
      <c r="D2792" t="s">
        <v>46</v>
      </c>
      <c r="E2792" t="s">
        <v>47</v>
      </c>
      <c r="F2792" t="s">
        <v>65</v>
      </c>
      <c r="G2792" t="s">
        <v>49</v>
      </c>
      <c r="H2792" t="s">
        <v>50</v>
      </c>
      <c r="I2792">
        <v>320023</v>
      </c>
      <c r="J2792" t="s">
        <v>9</v>
      </c>
      <c r="K2792" s="38">
        <v>5</v>
      </c>
      <c r="L2792" s="38">
        <v>176.334</v>
      </c>
      <c r="M2792" s="38">
        <v>881.66800000000001</v>
      </c>
      <c r="N2792" s="38">
        <v>-220.417</v>
      </c>
      <c r="O2792" s="38">
        <v>70.533000000000001</v>
      </c>
      <c r="P2792" s="38">
        <v>952.20100000000002</v>
      </c>
      <c r="Q2792">
        <v>2024</v>
      </c>
      <c r="R2792">
        <v>1</v>
      </c>
      <c r="S2792">
        <v>0.19999963705224724</v>
      </c>
      <c r="T2792" t="s">
        <v>56</v>
      </c>
      <c r="U2792">
        <v>2101</v>
      </c>
    </row>
    <row r="2793" spans="1:21" x14ac:dyDescent="0.25">
      <c r="A2793">
        <v>6750069731</v>
      </c>
      <c r="B2793" s="37">
        <v>45310</v>
      </c>
      <c r="C2793" t="s">
        <v>45</v>
      </c>
      <c r="D2793" t="s">
        <v>46</v>
      </c>
      <c r="E2793" t="s">
        <v>47</v>
      </c>
      <c r="F2793" t="s">
        <v>65</v>
      </c>
      <c r="G2793" t="s">
        <v>49</v>
      </c>
      <c r="H2793" t="s">
        <v>50</v>
      </c>
      <c r="I2793">
        <v>320118</v>
      </c>
      <c r="J2793" t="s">
        <v>57</v>
      </c>
      <c r="K2793" s="38">
        <v>3</v>
      </c>
      <c r="L2793" s="38">
        <v>220.417</v>
      </c>
      <c r="M2793" s="38">
        <v>661.25099999999998</v>
      </c>
      <c r="N2793" s="38">
        <v>0</v>
      </c>
      <c r="O2793" s="38">
        <v>52.9</v>
      </c>
      <c r="P2793" s="38">
        <v>714.15099999999995</v>
      </c>
      <c r="Q2793">
        <v>2024</v>
      </c>
      <c r="R2793">
        <v>1</v>
      </c>
      <c r="S2793">
        <v>0</v>
      </c>
      <c r="T2793" t="s">
        <v>52</v>
      </c>
      <c r="U2793">
        <v>2101</v>
      </c>
    </row>
    <row r="2794" spans="1:21" x14ac:dyDescent="0.25">
      <c r="A2794">
        <v>6750069731</v>
      </c>
      <c r="B2794" s="37">
        <v>45310</v>
      </c>
      <c r="C2794" t="s">
        <v>45</v>
      </c>
      <c r="D2794" t="s">
        <v>46</v>
      </c>
      <c r="E2794" t="s">
        <v>47</v>
      </c>
      <c r="F2794" t="s">
        <v>65</v>
      </c>
      <c r="G2794" t="s">
        <v>49</v>
      </c>
      <c r="H2794" t="s">
        <v>50</v>
      </c>
      <c r="I2794">
        <v>320917</v>
      </c>
      <c r="J2794" t="s">
        <v>54</v>
      </c>
      <c r="K2794" s="38">
        <v>1</v>
      </c>
      <c r="L2794" s="38">
        <v>332.22199999999998</v>
      </c>
      <c r="M2794" s="38">
        <v>332.22199999999998</v>
      </c>
      <c r="N2794" s="38">
        <v>0</v>
      </c>
      <c r="O2794" s="38">
        <v>26.577999999999999</v>
      </c>
      <c r="P2794" s="38">
        <v>358.8</v>
      </c>
      <c r="Q2794">
        <v>2024</v>
      </c>
      <c r="R2794">
        <v>1</v>
      </c>
      <c r="S2794">
        <v>0</v>
      </c>
      <c r="T2794" t="s">
        <v>52</v>
      </c>
      <c r="U2794">
        <v>2101</v>
      </c>
    </row>
    <row r="2795" spans="1:21" x14ac:dyDescent="0.25">
      <c r="A2795">
        <v>6750069731</v>
      </c>
      <c r="B2795" s="37">
        <v>45310</v>
      </c>
      <c r="C2795" t="s">
        <v>45</v>
      </c>
      <c r="D2795" t="s">
        <v>46</v>
      </c>
      <c r="E2795" t="s">
        <v>47</v>
      </c>
      <c r="F2795" t="s">
        <v>65</v>
      </c>
      <c r="G2795" t="s">
        <v>49</v>
      </c>
      <c r="H2795" t="s">
        <v>50</v>
      </c>
      <c r="I2795">
        <v>323103</v>
      </c>
      <c r="J2795" t="s">
        <v>60</v>
      </c>
      <c r="K2795" s="38">
        <v>1</v>
      </c>
      <c r="L2795" s="38">
        <v>281.01799999999997</v>
      </c>
      <c r="M2795" s="38">
        <v>281.01799999999997</v>
      </c>
      <c r="N2795" s="38">
        <v>0</v>
      </c>
      <c r="O2795" s="38">
        <v>22.481000000000002</v>
      </c>
      <c r="P2795" s="38">
        <v>303.49900000000002</v>
      </c>
      <c r="Q2795">
        <v>2024</v>
      </c>
      <c r="R2795">
        <v>1</v>
      </c>
      <c r="S2795">
        <v>0</v>
      </c>
      <c r="T2795" t="s">
        <v>52</v>
      </c>
      <c r="U2795">
        <v>2101</v>
      </c>
    </row>
    <row r="2796" spans="1:21" x14ac:dyDescent="0.25">
      <c r="A2796">
        <v>6750069731</v>
      </c>
      <c r="B2796" s="37">
        <v>45310</v>
      </c>
      <c r="C2796" t="s">
        <v>45</v>
      </c>
      <c r="D2796" t="s">
        <v>46</v>
      </c>
      <c r="E2796" t="s">
        <v>47</v>
      </c>
      <c r="F2796" t="s">
        <v>65</v>
      </c>
      <c r="G2796" t="s">
        <v>49</v>
      </c>
      <c r="H2796" t="s">
        <v>50</v>
      </c>
      <c r="I2796">
        <v>323004</v>
      </c>
      <c r="J2796" t="s">
        <v>61</v>
      </c>
      <c r="K2796" s="38">
        <v>1</v>
      </c>
      <c r="L2796" s="38">
        <v>281.01799999999997</v>
      </c>
      <c r="M2796" s="38">
        <v>281.01799999999997</v>
      </c>
      <c r="N2796" s="38">
        <v>0</v>
      </c>
      <c r="O2796" s="38">
        <v>22.481000000000002</v>
      </c>
      <c r="P2796" s="38">
        <v>303.49900000000002</v>
      </c>
      <c r="Q2796">
        <v>2024</v>
      </c>
      <c r="R2796">
        <v>1</v>
      </c>
      <c r="S2796">
        <v>0</v>
      </c>
      <c r="T2796" t="s">
        <v>52</v>
      </c>
      <c r="U2796">
        <v>2101</v>
      </c>
    </row>
    <row r="2797" spans="1:21" x14ac:dyDescent="0.25">
      <c r="A2797">
        <v>6750069731</v>
      </c>
      <c r="B2797" s="37">
        <v>45310</v>
      </c>
      <c r="C2797" t="s">
        <v>45</v>
      </c>
      <c r="D2797" t="s">
        <v>46</v>
      </c>
      <c r="E2797" t="s">
        <v>47</v>
      </c>
      <c r="F2797" t="s">
        <v>65</v>
      </c>
      <c r="G2797" t="s">
        <v>49</v>
      </c>
      <c r="H2797" t="s">
        <v>50</v>
      </c>
      <c r="I2797">
        <v>324003</v>
      </c>
      <c r="J2797" t="s">
        <v>10</v>
      </c>
      <c r="K2797" s="38">
        <v>4</v>
      </c>
      <c r="L2797" s="38">
        <v>383.33300000000003</v>
      </c>
      <c r="M2797" s="38">
        <v>1533.3320000000001</v>
      </c>
      <c r="N2797" s="38">
        <v>0</v>
      </c>
      <c r="O2797" s="38">
        <v>122.667</v>
      </c>
      <c r="P2797" s="38">
        <v>1655.999</v>
      </c>
      <c r="Q2797">
        <v>2024</v>
      </c>
      <c r="R2797">
        <v>1</v>
      </c>
      <c r="S2797">
        <v>0</v>
      </c>
      <c r="T2797" t="s">
        <v>52</v>
      </c>
      <c r="U2797">
        <v>2101</v>
      </c>
    </row>
    <row r="2798" spans="1:21" x14ac:dyDescent="0.25">
      <c r="A2798">
        <v>6750069732</v>
      </c>
      <c r="B2798" s="37">
        <v>45310</v>
      </c>
      <c r="C2798" t="s">
        <v>45</v>
      </c>
      <c r="D2798" t="s">
        <v>46</v>
      </c>
      <c r="E2798" t="s">
        <v>47</v>
      </c>
      <c r="F2798" t="s">
        <v>79</v>
      </c>
      <c r="G2798" t="s">
        <v>49</v>
      </c>
      <c r="H2798" t="s">
        <v>50</v>
      </c>
      <c r="I2798">
        <v>320022</v>
      </c>
      <c r="J2798" t="s">
        <v>129</v>
      </c>
      <c r="K2798" s="38">
        <v>8</v>
      </c>
      <c r="L2798" s="38">
        <v>229.58199999999999</v>
      </c>
      <c r="M2798" s="38">
        <v>1836.6559999999999</v>
      </c>
      <c r="N2798" s="38">
        <v>0</v>
      </c>
      <c r="O2798" s="38">
        <v>146.93199999999999</v>
      </c>
      <c r="P2798" s="38">
        <v>1983.588</v>
      </c>
      <c r="Q2798">
        <v>2024</v>
      </c>
      <c r="R2798">
        <v>1</v>
      </c>
      <c r="S2798">
        <v>0</v>
      </c>
      <c r="T2798" t="s">
        <v>52</v>
      </c>
      <c r="U2798">
        <v>2101</v>
      </c>
    </row>
    <row r="2799" spans="1:21" x14ac:dyDescent="0.25">
      <c r="A2799">
        <v>6750069732</v>
      </c>
      <c r="B2799" s="37">
        <v>45310</v>
      </c>
      <c r="C2799" t="s">
        <v>45</v>
      </c>
      <c r="D2799" t="s">
        <v>46</v>
      </c>
      <c r="E2799" t="s">
        <v>47</v>
      </c>
      <c r="F2799" t="s">
        <v>79</v>
      </c>
      <c r="G2799" t="s">
        <v>49</v>
      </c>
      <c r="H2799" t="s">
        <v>50</v>
      </c>
      <c r="I2799">
        <v>320117</v>
      </c>
      <c r="J2799" t="s">
        <v>130</v>
      </c>
      <c r="K2799" s="38">
        <v>7</v>
      </c>
      <c r="L2799" s="38">
        <v>229.58199999999999</v>
      </c>
      <c r="M2799" s="38">
        <v>1607.0740000000001</v>
      </c>
      <c r="N2799" s="38">
        <v>0</v>
      </c>
      <c r="O2799" s="38">
        <v>128.566</v>
      </c>
      <c r="P2799" s="38">
        <v>1735.64</v>
      </c>
      <c r="Q2799">
        <v>2024</v>
      </c>
      <c r="R2799">
        <v>1</v>
      </c>
      <c r="S2799">
        <v>0</v>
      </c>
      <c r="T2799" t="s">
        <v>52</v>
      </c>
      <c r="U2799">
        <v>2101</v>
      </c>
    </row>
    <row r="2800" spans="1:21" x14ac:dyDescent="0.25">
      <c r="A2800">
        <v>6750069732</v>
      </c>
      <c r="B2800" s="37">
        <v>45310</v>
      </c>
      <c r="C2800" t="s">
        <v>45</v>
      </c>
      <c r="D2800" t="s">
        <v>46</v>
      </c>
      <c r="E2800" t="s">
        <v>47</v>
      </c>
      <c r="F2800" t="s">
        <v>79</v>
      </c>
      <c r="G2800" t="s">
        <v>49</v>
      </c>
      <c r="H2800" t="s">
        <v>50</v>
      </c>
      <c r="I2800">
        <v>320400</v>
      </c>
      <c r="J2800" t="s">
        <v>12</v>
      </c>
      <c r="K2800" s="38">
        <v>3</v>
      </c>
      <c r="L2800" s="38">
        <v>225.81800000000001</v>
      </c>
      <c r="M2800" s="38">
        <v>677.45399999999995</v>
      </c>
      <c r="N2800" s="38">
        <v>0</v>
      </c>
      <c r="O2800" s="38">
        <v>54.195999999999998</v>
      </c>
      <c r="P2800" s="38">
        <v>731.65</v>
      </c>
      <c r="Q2800">
        <v>2024</v>
      </c>
      <c r="R2800">
        <v>1</v>
      </c>
      <c r="S2800">
        <v>0</v>
      </c>
      <c r="T2800" t="s">
        <v>52</v>
      </c>
      <c r="U2800">
        <v>2101</v>
      </c>
    </row>
    <row r="2801" spans="1:21" x14ac:dyDescent="0.25">
      <c r="A2801">
        <v>6750069732</v>
      </c>
      <c r="B2801" s="37">
        <v>45310</v>
      </c>
      <c r="C2801" t="s">
        <v>45</v>
      </c>
      <c r="D2801" t="s">
        <v>46</v>
      </c>
      <c r="E2801" t="s">
        <v>47</v>
      </c>
      <c r="F2801" t="s">
        <v>79</v>
      </c>
      <c r="G2801" t="s">
        <v>49</v>
      </c>
      <c r="H2801" t="s">
        <v>50</v>
      </c>
      <c r="I2801">
        <v>320100</v>
      </c>
      <c r="J2801" t="s">
        <v>13</v>
      </c>
      <c r="K2801" s="38">
        <v>3</v>
      </c>
      <c r="L2801" s="38">
        <v>225.81800000000001</v>
      </c>
      <c r="M2801" s="38">
        <v>677.45399999999995</v>
      </c>
      <c r="N2801" s="38">
        <v>0</v>
      </c>
      <c r="O2801" s="38">
        <v>54.195999999999998</v>
      </c>
      <c r="P2801" s="38">
        <v>731.65</v>
      </c>
      <c r="Q2801">
        <v>2024</v>
      </c>
      <c r="R2801">
        <v>1</v>
      </c>
      <c r="S2801">
        <v>0</v>
      </c>
      <c r="T2801" t="s">
        <v>52</v>
      </c>
      <c r="U2801">
        <v>2101</v>
      </c>
    </row>
    <row r="2802" spans="1:21" x14ac:dyDescent="0.25">
      <c r="A2802">
        <v>6750069732</v>
      </c>
      <c r="B2802" s="37">
        <v>45310</v>
      </c>
      <c r="C2802" t="s">
        <v>45</v>
      </c>
      <c r="D2802" t="s">
        <v>46</v>
      </c>
      <c r="E2802" t="s">
        <v>47</v>
      </c>
      <c r="F2802" t="s">
        <v>79</v>
      </c>
      <c r="G2802" t="s">
        <v>49</v>
      </c>
      <c r="H2802" t="s">
        <v>50</v>
      </c>
      <c r="I2802">
        <v>323104</v>
      </c>
      <c r="J2802" t="s">
        <v>131</v>
      </c>
      <c r="K2802" s="38">
        <v>10</v>
      </c>
      <c r="L2802" s="38">
        <v>200.727</v>
      </c>
      <c r="M2802" s="38">
        <v>2007.27</v>
      </c>
      <c r="N2802" s="38">
        <v>0</v>
      </c>
      <c r="O2802" s="38">
        <v>160.58199999999999</v>
      </c>
      <c r="P2802" s="38">
        <v>2167.8519999999999</v>
      </c>
      <c r="Q2802">
        <v>2024</v>
      </c>
      <c r="R2802">
        <v>1</v>
      </c>
      <c r="S2802">
        <v>0</v>
      </c>
      <c r="T2802" t="s">
        <v>52</v>
      </c>
      <c r="U2802">
        <v>2101</v>
      </c>
    </row>
    <row r="2803" spans="1:21" x14ac:dyDescent="0.25">
      <c r="A2803">
        <v>6750069732</v>
      </c>
      <c r="B2803" s="37">
        <v>45310</v>
      </c>
      <c r="C2803" t="s">
        <v>45</v>
      </c>
      <c r="D2803" t="s">
        <v>46</v>
      </c>
      <c r="E2803" t="s">
        <v>47</v>
      </c>
      <c r="F2803" t="s">
        <v>79</v>
      </c>
      <c r="G2803" t="s">
        <v>49</v>
      </c>
      <c r="H2803" t="s">
        <v>50</v>
      </c>
      <c r="I2803">
        <v>323901</v>
      </c>
      <c r="J2803" t="s">
        <v>132</v>
      </c>
      <c r="K2803" s="38">
        <v>10</v>
      </c>
      <c r="L2803" s="38">
        <v>200.727</v>
      </c>
      <c r="M2803" s="38">
        <v>2007.27</v>
      </c>
      <c r="N2803" s="38">
        <v>0</v>
      </c>
      <c r="O2803" s="38">
        <v>160.58199999999999</v>
      </c>
      <c r="P2803" s="38">
        <v>2167.8519999999999</v>
      </c>
      <c r="Q2803">
        <v>2024</v>
      </c>
      <c r="R2803">
        <v>1</v>
      </c>
      <c r="S2803">
        <v>0</v>
      </c>
      <c r="T2803" t="s">
        <v>52</v>
      </c>
      <c r="U2803">
        <v>2101</v>
      </c>
    </row>
    <row r="2804" spans="1:21" x14ac:dyDescent="0.25">
      <c r="A2804">
        <v>6750069753</v>
      </c>
      <c r="B2804" s="37">
        <v>45310</v>
      </c>
      <c r="C2804" t="s">
        <v>45</v>
      </c>
      <c r="D2804" t="s">
        <v>46</v>
      </c>
      <c r="E2804" t="s">
        <v>47</v>
      </c>
      <c r="F2804" t="s">
        <v>107</v>
      </c>
      <c r="G2804" t="s">
        <v>49</v>
      </c>
      <c r="H2804" t="s">
        <v>50</v>
      </c>
      <c r="I2804">
        <v>320023</v>
      </c>
      <c r="J2804" t="s">
        <v>9</v>
      </c>
      <c r="K2804" s="38">
        <v>22</v>
      </c>
      <c r="L2804" s="38">
        <v>176.334</v>
      </c>
      <c r="M2804" s="38">
        <v>3879.3389999999999</v>
      </c>
      <c r="N2804" s="38">
        <v>-969.83500000000004</v>
      </c>
      <c r="O2804" s="38">
        <v>310.346</v>
      </c>
      <c r="P2804" s="38">
        <v>4189.6850000000004</v>
      </c>
      <c r="Q2804">
        <v>2024</v>
      </c>
      <c r="R2804">
        <v>1</v>
      </c>
      <c r="S2804">
        <v>0.1999996700475111</v>
      </c>
      <c r="T2804" t="s">
        <v>56</v>
      </c>
      <c r="U2804">
        <v>2103</v>
      </c>
    </row>
    <row r="2805" spans="1:21" x14ac:dyDescent="0.25">
      <c r="A2805">
        <v>6750069753</v>
      </c>
      <c r="B2805" s="37">
        <v>45310</v>
      </c>
      <c r="C2805" t="s">
        <v>45</v>
      </c>
      <c r="D2805" t="s">
        <v>46</v>
      </c>
      <c r="E2805" t="s">
        <v>47</v>
      </c>
      <c r="F2805" t="s">
        <v>107</v>
      </c>
      <c r="G2805" t="s">
        <v>49</v>
      </c>
      <c r="H2805" t="s">
        <v>50</v>
      </c>
      <c r="I2805">
        <v>320020</v>
      </c>
      <c r="J2805" t="s">
        <v>84</v>
      </c>
      <c r="K2805" s="38">
        <v>3</v>
      </c>
      <c r="L2805" s="38">
        <v>265.77800000000002</v>
      </c>
      <c r="M2805" s="38">
        <v>797.33299999999997</v>
      </c>
      <c r="N2805" s="38">
        <v>-199.333</v>
      </c>
      <c r="O2805" s="38">
        <v>63.786999999999999</v>
      </c>
      <c r="P2805" s="38">
        <v>861.12</v>
      </c>
      <c r="Q2805">
        <v>2024</v>
      </c>
      <c r="R2805">
        <v>1</v>
      </c>
      <c r="S2805">
        <v>0.19999959866234154</v>
      </c>
      <c r="T2805" t="s">
        <v>56</v>
      </c>
      <c r="U2805">
        <v>2103</v>
      </c>
    </row>
    <row r="2806" spans="1:21" x14ac:dyDescent="0.25">
      <c r="A2806">
        <v>6750069753</v>
      </c>
      <c r="B2806" s="37">
        <v>45310</v>
      </c>
      <c r="C2806" t="s">
        <v>45</v>
      </c>
      <c r="D2806" t="s">
        <v>46</v>
      </c>
      <c r="E2806" t="s">
        <v>47</v>
      </c>
      <c r="F2806" t="s">
        <v>107</v>
      </c>
      <c r="G2806" t="s">
        <v>49</v>
      </c>
      <c r="H2806" t="s">
        <v>50</v>
      </c>
      <c r="I2806">
        <v>324003</v>
      </c>
      <c r="J2806" t="s">
        <v>10</v>
      </c>
      <c r="K2806" s="38">
        <v>1</v>
      </c>
      <c r="L2806" s="38">
        <v>383.33300000000003</v>
      </c>
      <c r="M2806" s="38">
        <v>383.33300000000003</v>
      </c>
      <c r="N2806" s="38">
        <v>0</v>
      </c>
      <c r="O2806" s="38">
        <v>30.667000000000002</v>
      </c>
      <c r="P2806" s="38">
        <v>414</v>
      </c>
      <c r="Q2806">
        <v>2024</v>
      </c>
      <c r="R2806">
        <v>1</v>
      </c>
      <c r="S2806">
        <v>0</v>
      </c>
      <c r="T2806" t="s">
        <v>52</v>
      </c>
      <c r="U2806">
        <v>2103</v>
      </c>
    </row>
    <row r="2807" spans="1:21" x14ac:dyDescent="0.25">
      <c r="A2807">
        <v>9075001039</v>
      </c>
      <c r="B2807" s="37">
        <v>45310</v>
      </c>
      <c r="C2807" t="s">
        <v>81</v>
      </c>
      <c r="D2807" t="s">
        <v>46</v>
      </c>
      <c r="E2807" t="s">
        <v>47</v>
      </c>
      <c r="F2807" t="s">
        <v>104</v>
      </c>
      <c r="G2807" t="s">
        <v>49</v>
      </c>
      <c r="H2807" t="s">
        <v>50</v>
      </c>
      <c r="I2807">
        <v>320028</v>
      </c>
      <c r="J2807" t="s">
        <v>11</v>
      </c>
      <c r="K2807" s="38">
        <v>-5</v>
      </c>
      <c r="L2807" s="38">
        <v>170.208</v>
      </c>
      <c r="M2807" s="38">
        <v>-851.04</v>
      </c>
      <c r="N2807" s="38">
        <v>0</v>
      </c>
      <c r="O2807" s="38">
        <v>-68.082999999999998</v>
      </c>
      <c r="P2807" s="38">
        <v>-919.12300000000005</v>
      </c>
      <c r="Q2807">
        <v>2024</v>
      </c>
      <c r="R2807">
        <v>1</v>
      </c>
      <c r="S2807">
        <v>0</v>
      </c>
      <c r="T2807" t="s">
        <v>52</v>
      </c>
      <c r="U2807">
        <v>2103</v>
      </c>
    </row>
    <row r="2808" spans="1:21" x14ac:dyDescent="0.25">
      <c r="A2808">
        <v>9075001039</v>
      </c>
      <c r="B2808" s="37">
        <v>45310</v>
      </c>
      <c r="C2808" t="s">
        <v>81</v>
      </c>
      <c r="D2808" t="s">
        <v>46</v>
      </c>
      <c r="E2808" t="s">
        <v>47</v>
      </c>
      <c r="F2808" t="s">
        <v>104</v>
      </c>
      <c r="G2808" t="s">
        <v>49</v>
      </c>
      <c r="H2808" t="s">
        <v>50</v>
      </c>
      <c r="I2808">
        <v>320023</v>
      </c>
      <c r="J2808" t="s">
        <v>9</v>
      </c>
      <c r="K2808" s="38">
        <v>-6</v>
      </c>
      <c r="L2808" s="38">
        <v>220.417</v>
      </c>
      <c r="M2808" s="38">
        <v>-1322.502</v>
      </c>
      <c r="N2808" s="38">
        <v>0</v>
      </c>
      <c r="O2808" s="38">
        <v>-105.8</v>
      </c>
      <c r="P2808" s="38">
        <v>-1428.3019999999999</v>
      </c>
      <c r="Q2808">
        <v>2024</v>
      </c>
      <c r="R2808">
        <v>1</v>
      </c>
      <c r="S2808">
        <v>0</v>
      </c>
      <c r="T2808" t="s">
        <v>52</v>
      </c>
      <c r="U2808">
        <v>2103</v>
      </c>
    </row>
    <row r="2809" spans="1:21" x14ac:dyDescent="0.25">
      <c r="A2809">
        <v>9075001039</v>
      </c>
      <c r="B2809" s="37">
        <v>45310</v>
      </c>
      <c r="C2809" t="s">
        <v>81</v>
      </c>
      <c r="D2809" t="s">
        <v>46</v>
      </c>
      <c r="E2809" t="s">
        <v>47</v>
      </c>
      <c r="F2809" t="s">
        <v>104</v>
      </c>
      <c r="G2809" t="s">
        <v>49</v>
      </c>
      <c r="H2809" t="s">
        <v>50</v>
      </c>
      <c r="I2809">
        <v>323900</v>
      </c>
      <c r="J2809" t="s">
        <v>64</v>
      </c>
      <c r="K2809" s="38">
        <v>-5</v>
      </c>
      <c r="L2809" s="38">
        <v>196.71299999999999</v>
      </c>
      <c r="M2809" s="38">
        <v>-983.56299999999999</v>
      </c>
      <c r="N2809" s="38">
        <v>421.52699999999999</v>
      </c>
      <c r="O2809" s="38">
        <v>-78.685000000000002</v>
      </c>
      <c r="P2809" s="38">
        <v>-1062.248</v>
      </c>
      <c r="Q2809">
        <v>2024</v>
      </c>
      <c r="R2809">
        <v>1</v>
      </c>
      <c r="S2809">
        <v>0.29999957298169799</v>
      </c>
      <c r="T2809" t="s">
        <v>56</v>
      </c>
      <c r="U2809">
        <v>2103</v>
      </c>
    </row>
    <row r="2810" spans="1:21" x14ac:dyDescent="0.25">
      <c r="A2810">
        <v>9075001039</v>
      </c>
      <c r="B2810" s="37">
        <v>45310</v>
      </c>
      <c r="C2810" t="s">
        <v>81</v>
      </c>
      <c r="D2810" t="s">
        <v>46</v>
      </c>
      <c r="E2810" t="s">
        <v>47</v>
      </c>
      <c r="F2810" t="s">
        <v>104</v>
      </c>
      <c r="G2810" t="s">
        <v>49</v>
      </c>
      <c r="H2810" t="s">
        <v>50</v>
      </c>
      <c r="I2810">
        <v>323103</v>
      </c>
      <c r="J2810" t="s">
        <v>60</v>
      </c>
      <c r="K2810" s="38">
        <v>-10</v>
      </c>
      <c r="L2810" s="38">
        <v>196.71299999999999</v>
      </c>
      <c r="M2810" s="38">
        <v>-1967.126</v>
      </c>
      <c r="N2810" s="38">
        <v>843.05399999999997</v>
      </c>
      <c r="O2810" s="38">
        <v>-157.37</v>
      </c>
      <c r="P2810" s="38">
        <v>-2124.4960000000001</v>
      </c>
      <c r="Q2810">
        <v>2024</v>
      </c>
      <c r="R2810">
        <v>1</v>
      </c>
      <c r="S2810">
        <v>0.29999957298169799</v>
      </c>
      <c r="T2810" t="s">
        <v>56</v>
      </c>
      <c r="U2810">
        <v>2103</v>
      </c>
    </row>
    <row r="2811" spans="1:21" x14ac:dyDescent="0.25">
      <c r="A2811">
        <v>9075001039</v>
      </c>
      <c r="B2811" s="37">
        <v>45310</v>
      </c>
      <c r="C2811" t="s">
        <v>81</v>
      </c>
      <c r="D2811" t="s">
        <v>46</v>
      </c>
      <c r="E2811" t="s">
        <v>47</v>
      </c>
      <c r="F2811" t="s">
        <v>104</v>
      </c>
      <c r="G2811" t="s">
        <v>49</v>
      </c>
      <c r="H2811" t="s">
        <v>50</v>
      </c>
      <c r="I2811">
        <v>323004</v>
      </c>
      <c r="J2811" t="s">
        <v>61</v>
      </c>
      <c r="K2811" s="38">
        <v>-10</v>
      </c>
      <c r="L2811" s="38">
        <v>196.71299999999999</v>
      </c>
      <c r="M2811" s="38">
        <v>-1967.126</v>
      </c>
      <c r="N2811" s="38">
        <v>843.05399999999997</v>
      </c>
      <c r="O2811" s="38">
        <v>-157.37</v>
      </c>
      <c r="P2811" s="38">
        <v>-2124.4960000000001</v>
      </c>
      <c r="Q2811">
        <v>2024</v>
      </c>
      <c r="R2811">
        <v>1</v>
      </c>
      <c r="S2811">
        <v>0.29999957298169799</v>
      </c>
      <c r="T2811" t="s">
        <v>56</v>
      </c>
      <c r="U2811">
        <v>2103</v>
      </c>
    </row>
    <row r="2812" spans="1:21" x14ac:dyDescent="0.25">
      <c r="A2812">
        <v>9075001039</v>
      </c>
      <c r="B2812" s="37">
        <v>45310</v>
      </c>
      <c r="C2812" t="s">
        <v>81</v>
      </c>
      <c r="D2812" t="s">
        <v>46</v>
      </c>
      <c r="E2812" t="s">
        <v>47</v>
      </c>
      <c r="F2812" t="s">
        <v>104</v>
      </c>
      <c r="G2812" t="s">
        <v>49</v>
      </c>
      <c r="H2812" t="s">
        <v>50</v>
      </c>
      <c r="I2812">
        <v>320020</v>
      </c>
      <c r="J2812" t="s">
        <v>84</v>
      </c>
      <c r="K2812" s="38">
        <v>-10</v>
      </c>
      <c r="L2812" s="38">
        <v>265.77800000000002</v>
      </c>
      <c r="M2812" s="38">
        <v>-2657.7759999999998</v>
      </c>
      <c r="N2812" s="38">
        <v>664.44399999999996</v>
      </c>
      <c r="O2812" s="38">
        <v>-212.62299999999999</v>
      </c>
      <c r="P2812" s="38">
        <v>-2870.3989999999999</v>
      </c>
      <c r="Q2812">
        <v>2024</v>
      </c>
      <c r="R2812">
        <v>1</v>
      </c>
      <c r="S2812">
        <v>0.19999975919745328</v>
      </c>
      <c r="T2812" t="s">
        <v>56</v>
      </c>
      <c r="U2812">
        <v>2103</v>
      </c>
    </row>
    <row r="2813" spans="1:21" x14ac:dyDescent="0.25">
      <c r="A2813">
        <v>6750069668</v>
      </c>
      <c r="B2813" s="37">
        <v>45296</v>
      </c>
      <c r="C2813" t="s">
        <v>45</v>
      </c>
      <c r="D2813" t="s">
        <v>46</v>
      </c>
      <c r="E2813" t="s">
        <v>47</v>
      </c>
      <c r="F2813" t="s">
        <v>104</v>
      </c>
      <c r="G2813" t="s">
        <v>49</v>
      </c>
      <c r="H2813" t="s">
        <v>50</v>
      </c>
      <c r="I2813">
        <v>320028</v>
      </c>
      <c r="J2813" t="s">
        <v>11</v>
      </c>
      <c r="K2813" s="38">
        <v>5</v>
      </c>
      <c r="L2813" s="38">
        <v>170.208</v>
      </c>
      <c r="M2813" s="38">
        <v>851.04</v>
      </c>
      <c r="N2813" s="38">
        <v>0</v>
      </c>
      <c r="O2813" s="38">
        <v>68.082999999999998</v>
      </c>
      <c r="P2813" s="38">
        <v>919.12300000000005</v>
      </c>
      <c r="Q2813">
        <v>2024</v>
      </c>
      <c r="R2813">
        <v>1</v>
      </c>
      <c r="S2813">
        <v>0</v>
      </c>
      <c r="T2813" t="s">
        <v>52</v>
      </c>
      <c r="U2813">
        <v>2103</v>
      </c>
    </row>
    <row r="2814" spans="1:21" x14ac:dyDescent="0.25">
      <c r="A2814">
        <v>6750069668</v>
      </c>
      <c r="B2814" s="37">
        <v>45296</v>
      </c>
      <c r="C2814" t="s">
        <v>45</v>
      </c>
      <c r="D2814" t="s">
        <v>46</v>
      </c>
      <c r="E2814" t="s">
        <v>47</v>
      </c>
      <c r="F2814" t="s">
        <v>104</v>
      </c>
      <c r="G2814" t="s">
        <v>49</v>
      </c>
      <c r="H2814" t="s">
        <v>50</v>
      </c>
      <c r="I2814">
        <v>320023</v>
      </c>
      <c r="J2814" t="s">
        <v>9</v>
      </c>
      <c r="K2814" s="38">
        <v>6</v>
      </c>
      <c r="L2814" s="38">
        <v>176.334</v>
      </c>
      <c r="M2814" s="38">
        <v>1058.002</v>
      </c>
      <c r="N2814" s="38">
        <v>-264.5</v>
      </c>
      <c r="O2814" s="38">
        <v>84.64</v>
      </c>
      <c r="P2814" s="38">
        <v>1142.6420000000001</v>
      </c>
      <c r="Q2814">
        <v>2024</v>
      </c>
      <c r="R2814">
        <v>1</v>
      </c>
      <c r="S2814">
        <v>0.19999939508689576</v>
      </c>
      <c r="T2814" t="s">
        <v>56</v>
      </c>
      <c r="U2814">
        <v>2103</v>
      </c>
    </row>
    <row r="2815" spans="1:21" x14ac:dyDescent="0.25">
      <c r="A2815">
        <v>6750069668</v>
      </c>
      <c r="B2815" s="37">
        <v>45296</v>
      </c>
      <c r="C2815" t="s">
        <v>45</v>
      </c>
      <c r="D2815" t="s">
        <v>46</v>
      </c>
      <c r="E2815" t="s">
        <v>47</v>
      </c>
      <c r="F2815" t="s">
        <v>104</v>
      </c>
      <c r="G2815" t="s">
        <v>49</v>
      </c>
      <c r="H2815" t="s">
        <v>50</v>
      </c>
      <c r="I2815">
        <v>323900</v>
      </c>
      <c r="J2815" t="s">
        <v>64</v>
      </c>
      <c r="K2815" s="38">
        <v>5</v>
      </c>
      <c r="L2815" s="38">
        <v>196.71299999999999</v>
      </c>
      <c r="M2815" s="38">
        <v>983.56299999999999</v>
      </c>
      <c r="N2815" s="38">
        <v>-421.52699999999999</v>
      </c>
      <c r="O2815" s="38">
        <v>78.685000000000002</v>
      </c>
      <c r="P2815" s="38">
        <v>1062.248</v>
      </c>
      <c r="Q2815">
        <v>2024</v>
      </c>
      <c r="R2815">
        <v>1</v>
      </c>
      <c r="S2815">
        <v>0.29999957298169799</v>
      </c>
      <c r="T2815" t="s">
        <v>56</v>
      </c>
      <c r="U2815">
        <v>2103</v>
      </c>
    </row>
    <row r="2816" spans="1:21" x14ac:dyDescent="0.25">
      <c r="A2816">
        <v>6750069668</v>
      </c>
      <c r="B2816" s="37">
        <v>45296</v>
      </c>
      <c r="C2816" t="s">
        <v>45</v>
      </c>
      <c r="D2816" t="s">
        <v>46</v>
      </c>
      <c r="E2816" t="s">
        <v>47</v>
      </c>
      <c r="F2816" t="s">
        <v>104</v>
      </c>
      <c r="G2816" t="s">
        <v>49</v>
      </c>
      <c r="H2816" t="s">
        <v>50</v>
      </c>
      <c r="I2816">
        <v>323103</v>
      </c>
      <c r="J2816" t="s">
        <v>60</v>
      </c>
      <c r="K2816" s="38">
        <v>10</v>
      </c>
      <c r="L2816" s="38">
        <v>196.71299999999999</v>
      </c>
      <c r="M2816" s="38">
        <v>1967.126</v>
      </c>
      <c r="N2816" s="38">
        <v>-843.05399999999997</v>
      </c>
      <c r="O2816" s="38">
        <v>157.37</v>
      </c>
      <c r="P2816" s="38">
        <v>2124.4960000000001</v>
      </c>
      <c r="Q2816">
        <v>2024</v>
      </c>
      <c r="R2816">
        <v>1</v>
      </c>
      <c r="S2816">
        <v>0.29999957298169799</v>
      </c>
      <c r="T2816" t="s">
        <v>56</v>
      </c>
      <c r="U2816">
        <v>2103</v>
      </c>
    </row>
    <row r="2817" spans="1:21" x14ac:dyDescent="0.25">
      <c r="A2817">
        <v>6750069668</v>
      </c>
      <c r="B2817" s="37">
        <v>45296</v>
      </c>
      <c r="C2817" t="s">
        <v>45</v>
      </c>
      <c r="D2817" t="s">
        <v>46</v>
      </c>
      <c r="E2817" t="s">
        <v>47</v>
      </c>
      <c r="F2817" t="s">
        <v>104</v>
      </c>
      <c r="G2817" t="s">
        <v>49</v>
      </c>
      <c r="H2817" t="s">
        <v>50</v>
      </c>
      <c r="I2817">
        <v>323004</v>
      </c>
      <c r="J2817" t="s">
        <v>61</v>
      </c>
      <c r="K2817" s="38">
        <v>10</v>
      </c>
      <c r="L2817" s="38">
        <v>196.71299999999999</v>
      </c>
      <c r="M2817" s="38">
        <v>1967.126</v>
      </c>
      <c r="N2817" s="38">
        <v>-843.05399999999997</v>
      </c>
      <c r="O2817" s="38">
        <v>157.37</v>
      </c>
      <c r="P2817" s="38">
        <v>2124.4960000000001</v>
      </c>
      <c r="Q2817">
        <v>2024</v>
      </c>
      <c r="R2817">
        <v>1</v>
      </c>
      <c r="S2817">
        <v>0.29999957298169799</v>
      </c>
      <c r="T2817" t="s">
        <v>56</v>
      </c>
      <c r="U2817">
        <v>2103</v>
      </c>
    </row>
    <row r="2818" spans="1:21" x14ac:dyDescent="0.25">
      <c r="A2818">
        <v>6750069668</v>
      </c>
      <c r="B2818" s="37">
        <v>45296</v>
      </c>
      <c r="C2818" t="s">
        <v>45</v>
      </c>
      <c r="D2818" t="s">
        <v>46</v>
      </c>
      <c r="E2818" t="s">
        <v>47</v>
      </c>
      <c r="F2818" t="s">
        <v>104</v>
      </c>
      <c r="G2818" t="s">
        <v>49</v>
      </c>
      <c r="H2818" t="s">
        <v>50</v>
      </c>
      <c r="I2818">
        <v>320020</v>
      </c>
      <c r="J2818" t="s">
        <v>84</v>
      </c>
      <c r="K2818" s="38">
        <v>10</v>
      </c>
      <c r="L2818" s="38">
        <v>265.77800000000002</v>
      </c>
      <c r="M2818" s="38">
        <v>2657.7759999999998</v>
      </c>
      <c r="N2818" s="38">
        <v>-664.44399999999996</v>
      </c>
      <c r="O2818" s="38">
        <v>212.62299999999999</v>
      </c>
      <c r="P2818" s="38">
        <v>2870.3989999999999</v>
      </c>
      <c r="Q2818">
        <v>2024</v>
      </c>
      <c r="R2818">
        <v>1</v>
      </c>
      <c r="S2818">
        <v>0.19999975919745328</v>
      </c>
      <c r="T2818" t="s">
        <v>56</v>
      </c>
      <c r="U2818">
        <v>2103</v>
      </c>
    </row>
    <row r="2819" spans="1:21" x14ac:dyDescent="0.25">
      <c r="A2819">
        <v>6750069763</v>
      </c>
      <c r="B2819" s="37">
        <v>45313</v>
      </c>
      <c r="C2819" t="s">
        <v>45</v>
      </c>
      <c r="D2819" t="s">
        <v>46</v>
      </c>
      <c r="E2819" t="s">
        <v>47</v>
      </c>
      <c r="F2819" t="s">
        <v>86</v>
      </c>
      <c r="G2819" t="s">
        <v>49</v>
      </c>
      <c r="H2819" t="s">
        <v>50</v>
      </c>
      <c r="I2819">
        <v>320022</v>
      </c>
      <c r="J2819" t="s">
        <v>129</v>
      </c>
      <c r="K2819" s="38">
        <v>23</v>
      </c>
      <c r="L2819" s="38">
        <v>229.58199999999999</v>
      </c>
      <c r="M2819" s="38">
        <v>5280.3860000000004</v>
      </c>
      <c r="N2819" s="38">
        <v>0</v>
      </c>
      <c r="O2819" s="38">
        <v>422.43099999999998</v>
      </c>
      <c r="P2819" s="38">
        <v>5702.817</v>
      </c>
      <c r="Q2819">
        <v>2024</v>
      </c>
      <c r="R2819">
        <v>1</v>
      </c>
      <c r="S2819">
        <v>0</v>
      </c>
      <c r="T2819" t="s">
        <v>52</v>
      </c>
      <c r="U2819">
        <v>2103</v>
      </c>
    </row>
    <row r="2820" spans="1:21" x14ac:dyDescent="0.25">
      <c r="A2820">
        <v>6750069763</v>
      </c>
      <c r="B2820" s="37">
        <v>45313</v>
      </c>
      <c r="C2820" t="s">
        <v>45</v>
      </c>
      <c r="D2820" t="s">
        <v>46</v>
      </c>
      <c r="E2820" t="s">
        <v>47</v>
      </c>
      <c r="F2820" t="s">
        <v>86</v>
      </c>
      <c r="G2820" t="s">
        <v>49</v>
      </c>
      <c r="H2820" t="s">
        <v>50</v>
      </c>
      <c r="I2820">
        <v>320117</v>
      </c>
      <c r="J2820" t="s">
        <v>130</v>
      </c>
      <c r="K2820" s="38">
        <v>22</v>
      </c>
      <c r="L2820" s="38">
        <v>229.58199999999999</v>
      </c>
      <c r="M2820" s="38">
        <v>5050.8040000000001</v>
      </c>
      <c r="N2820" s="38">
        <v>0</v>
      </c>
      <c r="O2820" s="38">
        <v>404.06400000000002</v>
      </c>
      <c r="P2820" s="38">
        <v>5454.8680000000004</v>
      </c>
      <c r="Q2820">
        <v>2024</v>
      </c>
      <c r="R2820">
        <v>1</v>
      </c>
      <c r="S2820">
        <v>0</v>
      </c>
      <c r="T2820" t="s">
        <v>52</v>
      </c>
      <c r="U2820">
        <v>2103</v>
      </c>
    </row>
    <row r="2821" spans="1:21" x14ac:dyDescent="0.25">
      <c r="A2821">
        <v>6750069763</v>
      </c>
      <c r="B2821" s="37">
        <v>45313</v>
      </c>
      <c r="C2821" t="s">
        <v>45</v>
      </c>
      <c r="D2821" t="s">
        <v>46</v>
      </c>
      <c r="E2821" t="s">
        <v>47</v>
      </c>
      <c r="F2821" t="s">
        <v>86</v>
      </c>
      <c r="G2821" t="s">
        <v>49</v>
      </c>
      <c r="H2821" t="s">
        <v>50</v>
      </c>
      <c r="I2821">
        <v>320400</v>
      </c>
      <c r="J2821" t="s">
        <v>12</v>
      </c>
      <c r="K2821" s="38">
        <v>22</v>
      </c>
      <c r="L2821" s="38">
        <v>225.81800000000001</v>
      </c>
      <c r="M2821" s="38">
        <v>4967.9960000000001</v>
      </c>
      <c r="N2821" s="38">
        <v>0</v>
      </c>
      <c r="O2821" s="38">
        <v>397.44</v>
      </c>
      <c r="P2821" s="38">
        <v>5365.4359999999997</v>
      </c>
      <c r="Q2821">
        <v>2024</v>
      </c>
      <c r="R2821">
        <v>1</v>
      </c>
      <c r="S2821">
        <v>0</v>
      </c>
      <c r="T2821" t="s">
        <v>52</v>
      </c>
      <c r="U2821">
        <v>2103</v>
      </c>
    </row>
    <row r="2822" spans="1:21" x14ac:dyDescent="0.25">
      <c r="A2822">
        <v>6750069763</v>
      </c>
      <c r="B2822" s="37">
        <v>45313</v>
      </c>
      <c r="C2822" t="s">
        <v>45</v>
      </c>
      <c r="D2822" t="s">
        <v>46</v>
      </c>
      <c r="E2822" t="s">
        <v>47</v>
      </c>
      <c r="F2822" t="s">
        <v>86</v>
      </c>
      <c r="G2822" t="s">
        <v>49</v>
      </c>
      <c r="H2822" t="s">
        <v>50</v>
      </c>
      <c r="I2822">
        <v>320100</v>
      </c>
      <c r="J2822" t="s">
        <v>13</v>
      </c>
      <c r="K2822" s="38">
        <v>22</v>
      </c>
      <c r="L2822" s="38">
        <v>225.81800000000001</v>
      </c>
      <c r="M2822" s="38">
        <v>4967.9960000000001</v>
      </c>
      <c r="N2822" s="38">
        <v>0</v>
      </c>
      <c r="O2822" s="38">
        <v>397.44</v>
      </c>
      <c r="P2822" s="38">
        <v>5365.4359999999997</v>
      </c>
      <c r="Q2822">
        <v>2024</v>
      </c>
      <c r="R2822">
        <v>1</v>
      </c>
      <c r="S2822">
        <v>0</v>
      </c>
      <c r="T2822" t="s">
        <v>52</v>
      </c>
      <c r="U2822">
        <v>2103</v>
      </c>
    </row>
    <row r="2823" spans="1:21" x14ac:dyDescent="0.25">
      <c r="A2823">
        <v>6750069763</v>
      </c>
      <c r="B2823" s="37">
        <v>45313</v>
      </c>
      <c r="C2823" t="s">
        <v>45</v>
      </c>
      <c r="D2823" t="s">
        <v>46</v>
      </c>
      <c r="E2823" t="s">
        <v>47</v>
      </c>
      <c r="F2823" t="s">
        <v>86</v>
      </c>
      <c r="G2823" t="s">
        <v>49</v>
      </c>
      <c r="H2823" t="s">
        <v>50</v>
      </c>
      <c r="I2823">
        <v>323104</v>
      </c>
      <c r="J2823" t="s">
        <v>131</v>
      </c>
      <c r="K2823" s="38">
        <v>12</v>
      </c>
      <c r="L2823" s="38">
        <v>200.727</v>
      </c>
      <c r="M2823" s="38">
        <v>2408.7240000000002</v>
      </c>
      <c r="N2823" s="38">
        <v>0</v>
      </c>
      <c r="O2823" s="38">
        <v>192.69800000000001</v>
      </c>
      <c r="P2823" s="38">
        <v>2601.422</v>
      </c>
      <c r="Q2823">
        <v>2024</v>
      </c>
      <c r="R2823">
        <v>1</v>
      </c>
      <c r="S2823">
        <v>0</v>
      </c>
      <c r="T2823" t="s">
        <v>52</v>
      </c>
      <c r="U2823">
        <v>2103</v>
      </c>
    </row>
    <row r="2824" spans="1:21" x14ac:dyDescent="0.25">
      <c r="A2824">
        <v>6750069763</v>
      </c>
      <c r="B2824" s="37">
        <v>45313</v>
      </c>
      <c r="C2824" t="s">
        <v>45</v>
      </c>
      <c r="D2824" t="s">
        <v>46</v>
      </c>
      <c r="E2824" t="s">
        <v>47</v>
      </c>
      <c r="F2824" t="s">
        <v>86</v>
      </c>
      <c r="G2824" t="s">
        <v>49</v>
      </c>
      <c r="H2824" t="s">
        <v>50</v>
      </c>
      <c r="I2824">
        <v>323901</v>
      </c>
      <c r="J2824" t="s">
        <v>132</v>
      </c>
      <c r="K2824" s="38">
        <v>13</v>
      </c>
      <c r="L2824" s="38">
        <v>200.727</v>
      </c>
      <c r="M2824" s="38">
        <v>2609.451</v>
      </c>
      <c r="N2824" s="38">
        <v>0</v>
      </c>
      <c r="O2824" s="38">
        <v>208.756</v>
      </c>
      <c r="P2824" s="38">
        <v>2818.2069999999999</v>
      </c>
      <c r="Q2824">
        <v>2024</v>
      </c>
      <c r="R2824">
        <v>1</v>
      </c>
      <c r="S2824">
        <v>0</v>
      </c>
      <c r="T2824" t="s">
        <v>52</v>
      </c>
      <c r="U2824">
        <v>2103</v>
      </c>
    </row>
    <row r="2825" spans="1:21" x14ac:dyDescent="0.25">
      <c r="A2825">
        <v>6750069764</v>
      </c>
      <c r="B2825" s="37">
        <v>45313</v>
      </c>
      <c r="C2825" t="s">
        <v>45</v>
      </c>
      <c r="D2825" t="s">
        <v>46</v>
      </c>
      <c r="E2825" t="s">
        <v>47</v>
      </c>
      <c r="F2825" t="s">
        <v>128</v>
      </c>
      <c r="G2825" t="s">
        <v>49</v>
      </c>
      <c r="H2825" t="s">
        <v>50</v>
      </c>
      <c r="I2825">
        <v>320022</v>
      </c>
      <c r="J2825" t="s">
        <v>129</v>
      </c>
      <c r="K2825" s="38">
        <v>23</v>
      </c>
      <c r="L2825" s="38">
        <v>229.58199999999999</v>
      </c>
      <c r="M2825" s="38">
        <v>5280.3860000000004</v>
      </c>
      <c r="N2825" s="38">
        <v>0</v>
      </c>
      <c r="O2825" s="38">
        <v>422.43200000000002</v>
      </c>
      <c r="P2825" s="38">
        <v>5702.8180000000002</v>
      </c>
      <c r="Q2825">
        <v>2024</v>
      </c>
      <c r="R2825">
        <v>1</v>
      </c>
      <c r="S2825">
        <v>0</v>
      </c>
      <c r="T2825" t="s">
        <v>52</v>
      </c>
      <c r="U2825">
        <v>2101</v>
      </c>
    </row>
    <row r="2826" spans="1:21" x14ac:dyDescent="0.25">
      <c r="A2826">
        <v>6750069764</v>
      </c>
      <c r="B2826" s="37">
        <v>45313</v>
      </c>
      <c r="C2826" t="s">
        <v>45</v>
      </c>
      <c r="D2826" t="s">
        <v>46</v>
      </c>
      <c r="E2826" t="s">
        <v>47</v>
      </c>
      <c r="F2826" t="s">
        <v>128</v>
      </c>
      <c r="G2826" t="s">
        <v>49</v>
      </c>
      <c r="H2826" t="s">
        <v>50</v>
      </c>
      <c r="I2826">
        <v>320117</v>
      </c>
      <c r="J2826" t="s">
        <v>130</v>
      </c>
      <c r="K2826" s="38">
        <v>22</v>
      </c>
      <c r="L2826" s="38">
        <v>229.58199999999999</v>
      </c>
      <c r="M2826" s="38">
        <v>5050.8040000000001</v>
      </c>
      <c r="N2826" s="38">
        <v>0</v>
      </c>
      <c r="O2826" s="38">
        <v>404.06400000000002</v>
      </c>
      <c r="P2826" s="38">
        <v>5454.8680000000004</v>
      </c>
      <c r="Q2826">
        <v>2024</v>
      </c>
      <c r="R2826">
        <v>1</v>
      </c>
      <c r="S2826">
        <v>0</v>
      </c>
      <c r="T2826" t="s">
        <v>52</v>
      </c>
      <c r="U2826">
        <v>2101</v>
      </c>
    </row>
    <row r="2827" spans="1:21" x14ac:dyDescent="0.25">
      <c r="A2827">
        <v>6750069764</v>
      </c>
      <c r="B2827" s="37">
        <v>45313</v>
      </c>
      <c r="C2827" t="s">
        <v>45</v>
      </c>
      <c r="D2827" t="s">
        <v>46</v>
      </c>
      <c r="E2827" t="s">
        <v>47</v>
      </c>
      <c r="F2827" t="s">
        <v>128</v>
      </c>
      <c r="G2827" t="s">
        <v>49</v>
      </c>
      <c r="H2827" t="s">
        <v>50</v>
      </c>
      <c r="I2827">
        <v>320400</v>
      </c>
      <c r="J2827" t="s">
        <v>12</v>
      </c>
      <c r="K2827" s="38">
        <v>9</v>
      </c>
      <c r="L2827" s="38">
        <v>225.81800000000001</v>
      </c>
      <c r="M2827" s="38">
        <v>2032.3620000000001</v>
      </c>
      <c r="N2827" s="38">
        <v>0</v>
      </c>
      <c r="O2827" s="38">
        <v>162.589</v>
      </c>
      <c r="P2827" s="38">
        <v>2194.951</v>
      </c>
      <c r="Q2827">
        <v>2024</v>
      </c>
      <c r="R2827">
        <v>1</v>
      </c>
      <c r="S2827">
        <v>0</v>
      </c>
      <c r="T2827" t="s">
        <v>52</v>
      </c>
      <c r="U2827">
        <v>2101</v>
      </c>
    </row>
    <row r="2828" spans="1:21" x14ac:dyDescent="0.25">
      <c r="A2828">
        <v>6750069764</v>
      </c>
      <c r="B2828" s="37">
        <v>45313</v>
      </c>
      <c r="C2828" t="s">
        <v>45</v>
      </c>
      <c r="D2828" t="s">
        <v>46</v>
      </c>
      <c r="E2828" t="s">
        <v>47</v>
      </c>
      <c r="F2828" t="s">
        <v>128</v>
      </c>
      <c r="G2828" t="s">
        <v>49</v>
      </c>
      <c r="H2828" t="s">
        <v>50</v>
      </c>
      <c r="I2828">
        <v>320100</v>
      </c>
      <c r="J2828" t="s">
        <v>13</v>
      </c>
      <c r="K2828" s="38">
        <v>10</v>
      </c>
      <c r="L2828" s="38">
        <v>225.81800000000001</v>
      </c>
      <c r="M2828" s="38">
        <v>2258.1799999999998</v>
      </c>
      <c r="N2828" s="38">
        <v>0</v>
      </c>
      <c r="O2828" s="38">
        <v>180.654</v>
      </c>
      <c r="P2828" s="38">
        <v>2438.8339999999998</v>
      </c>
      <c r="Q2828">
        <v>2024</v>
      </c>
      <c r="R2828">
        <v>1</v>
      </c>
      <c r="S2828">
        <v>0</v>
      </c>
      <c r="T2828" t="s">
        <v>52</v>
      </c>
      <c r="U2828">
        <v>2101</v>
      </c>
    </row>
    <row r="2829" spans="1:21" x14ac:dyDescent="0.25">
      <c r="A2829">
        <v>6750069764</v>
      </c>
      <c r="B2829" s="37">
        <v>45313</v>
      </c>
      <c r="C2829" t="s">
        <v>45</v>
      </c>
      <c r="D2829" t="s">
        <v>46</v>
      </c>
      <c r="E2829" t="s">
        <v>47</v>
      </c>
      <c r="F2829" t="s">
        <v>128</v>
      </c>
      <c r="G2829" t="s">
        <v>49</v>
      </c>
      <c r="H2829" t="s">
        <v>50</v>
      </c>
      <c r="I2829">
        <v>323104</v>
      </c>
      <c r="J2829" t="s">
        <v>131</v>
      </c>
      <c r="K2829" s="38">
        <v>20</v>
      </c>
      <c r="L2829" s="38">
        <v>200.727</v>
      </c>
      <c r="M2829" s="38">
        <v>4014.54</v>
      </c>
      <c r="N2829" s="38">
        <v>0</v>
      </c>
      <c r="O2829" s="38">
        <v>321.16300000000001</v>
      </c>
      <c r="P2829" s="38">
        <v>4335.7030000000004</v>
      </c>
      <c r="Q2829">
        <v>2024</v>
      </c>
      <c r="R2829">
        <v>1</v>
      </c>
      <c r="S2829">
        <v>0</v>
      </c>
      <c r="T2829" t="s">
        <v>52</v>
      </c>
      <c r="U2829">
        <v>2101</v>
      </c>
    </row>
    <row r="2830" spans="1:21" x14ac:dyDescent="0.25">
      <c r="A2830">
        <v>6750069764</v>
      </c>
      <c r="B2830" s="37">
        <v>45313</v>
      </c>
      <c r="C2830" t="s">
        <v>45</v>
      </c>
      <c r="D2830" t="s">
        <v>46</v>
      </c>
      <c r="E2830" t="s">
        <v>47</v>
      </c>
      <c r="F2830" t="s">
        <v>128</v>
      </c>
      <c r="G2830" t="s">
        <v>49</v>
      </c>
      <c r="H2830" t="s">
        <v>50</v>
      </c>
      <c r="I2830">
        <v>323901</v>
      </c>
      <c r="J2830" t="s">
        <v>132</v>
      </c>
      <c r="K2830" s="38">
        <v>20</v>
      </c>
      <c r="L2830" s="38">
        <v>200.727</v>
      </c>
      <c r="M2830" s="38">
        <v>4014.54</v>
      </c>
      <c r="N2830" s="38">
        <v>0</v>
      </c>
      <c r="O2830" s="38">
        <v>321.16300000000001</v>
      </c>
      <c r="P2830" s="38">
        <v>4335.7030000000004</v>
      </c>
      <c r="Q2830">
        <v>2024</v>
      </c>
      <c r="R2830">
        <v>1</v>
      </c>
      <c r="S2830">
        <v>0</v>
      </c>
      <c r="T2830" t="s">
        <v>52</v>
      </c>
      <c r="U2830">
        <v>2101</v>
      </c>
    </row>
    <row r="2831" spans="1:21" x14ac:dyDescent="0.25">
      <c r="A2831">
        <v>6750069765</v>
      </c>
      <c r="B2831" s="37">
        <v>45313</v>
      </c>
      <c r="C2831" t="s">
        <v>45</v>
      </c>
      <c r="D2831" t="s">
        <v>46</v>
      </c>
      <c r="E2831" t="s">
        <v>47</v>
      </c>
      <c r="F2831" t="s">
        <v>150</v>
      </c>
      <c r="G2831" t="s">
        <v>49</v>
      </c>
      <c r="H2831" t="s">
        <v>50</v>
      </c>
      <c r="I2831">
        <v>320015</v>
      </c>
      <c r="J2831" t="s">
        <v>51</v>
      </c>
      <c r="K2831" s="38">
        <v>1</v>
      </c>
      <c r="L2831" s="38">
        <v>332.22199999999998</v>
      </c>
      <c r="M2831" s="38">
        <v>332.22199999999998</v>
      </c>
      <c r="N2831" s="38">
        <v>0</v>
      </c>
      <c r="O2831" s="38">
        <v>26.577999999999999</v>
      </c>
      <c r="P2831" s="38">
        <v>358.8</v>
      </c>
      <c r="Q2831">
        <v>2024</v>
      </c>
      <c r="R2831">
        <v>1</v>
      </c>
      <c r="S2831">
        <v>0</v>
      </c>
      <c r="T2831" t="s">
        <v>52</v>
      </c>
      <c r="U2831">
        <v>2101</v>
      </c>
    </row>
    <row r="2832" spans="1:21" x14ac:dyDescent="0.25">
      <c r="A2832">
        <v>6750069765</v>
      </c>
      <c r="B2832" s="37">
        <v>45313</v>
      </c>
      <c r="C2832" t="s">
        <v>45</v>
      </c>
      <c r="D2832" t="s">
        <v>46</v>
      </c>
      <c r="E2832" t="s">
        <v>47</v>
      </c>
      <c r="F2832" t="s">
        <v>150</v>
      </c>
      <c r="G2832" t="s">
        <v>49</v>
      </c>
      <c r="H2832" t="s">
        <v>50</v>
      </c>
      <c r="I2832">
        <v>320107</v>
      </c>
      <c r="J2832" t="s">
        <v>53</v>
      </c>
      <c r="K2832" s="38">
        <v>1</v>
      </c>
      <c r="L2832" s="38">
        <v>332.22199999999998</v>
      </c>
      <c r="M2832" s="38">
        <v>332.22199999999998</v>
      </c>
      <c r="N2832" s="38">
        <v>0</v>
      </c>
      <c r="O2832" s="38">
        <v>26.577999999999999</v>
      </c>
      <c r="P2832" s="38">
        <v>358.8</v>
      </c>
      <c r="Q2832">
        <v>2024</v>
      </c>
      <c r="R2832">
        <v>1</v>
      </c>
      <c r="S2832">
        <v>0</v>
      </c>
      <c r="T2832" t="s">
        <v>52</v>
      </c>
      <c r="U2832">
        <v>2101</v>
      </c>
    </row>
    <row r="2833" spans="1:21" x14ac:dyDescent="0.25">
      <c r="A2833">
        <v>6750069765</v>
      </c>
      <c r="B2833" s="37">
        <v>45313</v>
      </c>
      <c r="C2833" t="s">
        <v>45</v>
      </c>
      <c r="D2833" t="s">
        <v>46</v>
      </c>
      <c r="E2833" t="s">
        <v>47</v>
      </c>
      <c r="F2833" t="s">
        <v>150</v>
      </c>
      <c r="G2833" t="s">
        <v>49</v>
      </c>
      <c r="H2833" t="s">
        <v>50</v>
      </c>
      <c r="I2833">
        <v>320028</v>
      </c>
      <c r="J2833" t="s">
        <v>11</v>
      </c>
      <c r="K2833" s="38">
        <v>15</v>
      </c>
      <c r="L2833" s="38">
        <v>170.208</v>
      </c>
      <c r="M2833" s="38">
        <v>2553.12</v>
      </c>
      <c r="N2833" s="38">
        <v>0</v>
      </c>
      <c r="O2833" s="38">
        <v>204.249</v>
      </c>
      <c r="P2833" s="38">
        <v>2757.3690000000001</v>
      </c>
      <c r="Q2833">
        <v>2024</v>
      </c>
      <c r="R2833">
        <v>1</v>
      </c>
      <c r="S2833">
        <v>0</v>
      </c>
      <c r="T2833" t="s">
        <v>52</v>
      </c>
      <c r="U2833">
        <v>2101</v>
      </c>
    </row>
    <row r="2834" spans="1:21" x14ac:dyDescent="0.25">
      <c r="A2834">
        <v>6750069765</v>
      </c>
      <c r="B2834" s="37">
        <v>45313</v>
      </c>
      <c r="C2834" t="s">
        <v>45</v>
      </c>
      <c r="D2834" t="s">
        <v>46</v>
      </c>
      <c r="E2834" t="s">
        <v>47</v>
      </c>
      <c r="F2834" t="s">
        <v>150</v>
      </c>
      <c r="G2834" t="s">
        <v>49</v>
      </c>
      <c r="H2834" t="s">
        <v>50</v>
      </c>
      <c r="I2834">
        <v>320023</v>
      </c>
      <c r="J2834" t="s">
        <v>9</v>
      </c>
      <c r="K2834" s="38">
        <v>10</v>
      </c>
      <c r="L2834" s="38">
        <v>176.334</v>
      </c>
      <c r="M2834" s="38">
        <v>1763.336</v>
      </c>
      <c r="N2834" s="38">
        <v>-440.834</v>
      </c>
      <c r="O2834" s="38">
        <v>141.06700000000001</v>
      </c>
      <c r="P2834" s="38">
        <v>1904.403</v>
      </c>
      <c r="Q2834">
        <v>2024</v>
      </c>
      <c r="R2834">
        <v>1</v>
      </c>
      <c r="S2834">
        <v>0.19999963705224724</v>
      </c>
      <c r="T2834" t="s">
        <v>56</v>
      </c>
      <c r="U2834">
        <v>2101</v>
      </c>
    </row>
    <row r="2835" spans="1:21" x14ac:dyDescent="0.25">
      <c r="A2835">
        <v>6750069765</v>
      </c>
      <c r="B2835" s="37">
        <v>45313</v>
      </c>
      <c r="C2835" t="s">
        <v>45</v>
      </c>
      <c r="D2835" t="s">
        <v>46</v>
      </c>
      <c r="E2835" t="s">
        <v>47</v>
      </c>
      <c r="F2835" t="s">
        <v>150</v>
      </c>
      <c r="G2835" t="s">
        <v>49</v>
      </c>
      <c r="H2835" t="s">
        <v>50</v>
      </c>
      <c r="I2835">
        <v>320118</v>
      </c>
      <c r="J2835" t="s">
        <v>57</v>
      </c>
      <c r="K2835" s="38">
        <v>5</v>
      </c>
      <c r="L2835" s="38">
        <v>220.417</v>
      </c>
      <c r="M2835" s="38">
        <v>1102.085</v>
      </c>
      <c r="N2835" s="38">
        <v>0</v>
      </c>
      <c r="O2835" s="38">
        <v>88.167000000000002</v>
      </c>
      <c r="P2835" s="38">
        <v>1190.252</v>
      </c>
      <c r="Q2835">
        <v>2024</v>
      </c>
      <c r="R2835">
        <v>1</v>
      </c>
      <c r="S2835">
        <v>0</v>
      </c>
      <c r="T2835" t="s">
        <v>52</v>
      </c>
      <c r="U2835">
        <v>2101</v>
      </c>
    </row>
    <row r="2836" spans="1:21" x14ac:dyDescent="0.25">
      <c r="A2836">
        <v>6750069765</v>
      </c>
      <c r="B2836" s="37">
        <v>45313</v>
      </c>
      <c r="C2836" t="s">
        <v>45</v>
      </c>
      <c r="D2836" t="s">
        <v>46</v>
      </c>
      <c r="E2836" t="s">
        <v>47</v>
      </c>
      <c r="F2836" t="s">
        <v>150</v>
      </c>
      <c r="G2836" t="s">
        <v>49</v>
      </c>
      <c r="H2836" t="s">
        <v>50</v>
      </c>
      <c r="I2836">
        <v>323004</v>
      </c>
      <c r="J2836" t="s">
        <v>61</v>
      </c>
      <c r="K2836" s="38">
        <v>1</v>
      </c>
      <c r="L2836" s="38">
        <v>281.01799999999997</v>
      </c>
      <c r="M2836" s="38">
        <v>281.01799999999997</v>
      </c>
      <c r="N2836" s="38">
        <v>0</v>
      </c>
      <c r="O2836" s="38">
        <v>22.481000000000002</v>
      </c>
      <c r="P2836" s="38">
        <v>303.49900000000002</v>
      </c>
      <c r="Q2836">
        <v>2024</v>
      </c>
      <c r="R2836">
        <v>1</v>
      </c>
      <c r="S2836">
        <v>0</v>
      </c>
      <c r="T2836" t="s">
        <v>52</v>
      </c>
      <c r="U2836">
        <v>2101</v>
      </c>
    </row>
    <row r="2837" spans="1:21" x14ac:dyDescent="0.25">
      <c r="A2837">
        <v>6750069765</v>
      </c>
      <c r="B2837" s="37">
        <v>45313</v>
      </c>
      <c r="C2837" t="s">
        <v>45</v>
      </c>
      <c r="D2837" t="s">
        <v>46</v>
      </c>
      <c r="E2837" t="s">
        <v>47</v>
      </c>
      <c r="F2837" t="s">
        <v>150</v>
      </c>
      <c r="G2837" t="s">
        <v>49</v>
      </c>
      <c r="H2837" t="s">
        <v>50</v>
      </c>
      <c r="I2837">
        <v>324003</v>
      </c>
      <c r="J2837" t="s">
        <v>10</v>
      </c>
      <c r="K2837" s="38">
        <v>5</v>
      </c>
      <c r="L2837" s="38">
        <v>383.33300000000003</v>
      </c>
      <c r="M2837" s="38">
        <v>1916.665</v>
      </c>
      <c r="N2837" s="38">
        <v>0</v>
      </c>
      <c r="O2837" s="38">
        <v>153.333</v>
      </c>
      <c r="P2837" s="38">
        <v>2069.998</v>
      </c>
      <c r="Q2837">
        <v>2024</v>
      </c>
      <c r="R2837">
        <v>1</v>
      </c>
      <c r="S2837">
        <v>0</v>
      </c>
      <c r="T2837" t="s">
        <v>52</v>
      </c>
      <c r="U2837">
        <v>2101</v>
      </c>
    </row>
    <row r="2838" spans="1:21" x14ac:dyDescent="0.25">
      <c r="A2838">
        <v>6750069766</v>
      </c>
      <c r="B2838" s="37">
        <v>45313</v>
      </c>
      <c r="C2838" t="s">
        <v>45</v>
      </c>
      <c r="D2838" t="s">
        <v>46</v>
      </c>
      <c r="E2838" t="s">
        <v>47</v>
      </c>
      <c r="F2838" t="s">
        <v>66</v>
      </c>
      <c r="G2838" t="s">
        <v>49</v>
      </c>
      <c r="H2838" t="s">
        <v>50</v>
      </c>
      <c r="I2838">
        <v>320028</v>
      </c>
      <c r="J2838" t="s">
        <v>11</v>
      </c>
      <c r="K2838" s="38">
        <v>5</v>
      </c>
      <c r="L2838" s="38">
        <v>170.208</v>
      </c>
      <c r="M2838" s="38">
        <v>851.04</v>
      </c>
      <c r="N2838" s="38">
        <v>0</v>
      </c>
      <c r="O2838" s="38">
        <v>68.082999999999998</v>
      </c>
      <c r="P2838" s="38">
        <v>919.12300000000005</v>
      </c>
      <c r="Q2838">
        <v>2024</v>
      </c>
      <c r="R2838">
        <v>1</v>
      </c>
      <c r="S2838">
        <v>0</v>
      </c>
      <c r="T2838" t="s">
        <v>52</v>
      </c>
      <c r="U2838">
        <v>2101</v>
      </c>
    </row>
    <row r="2839" spans="1:21" x14ac:dyDescent="0.25">
      <c r="A2839">
        <v>6750069766</v>
      </c>
      <c r="B2839" s="37">
        <v>45313</v>
      </c>
      <c r="C2839" t="s">
        <v>45</v>
      </c>
      <c r="D2839" t="s">
        <v>46</v>
      </c>
      <c r="E2839" t="s">
        <v>47</v>
      </c>
      <c r="F2839" t="s">
        <v>66</v>
      </c>
      <c r="G2839" t="s">
        <v>49</v>
      </c>
      <c r="H2839" t="s">
        <v>50</v>
      </c>
      <c r="I2839">
        <v>320023</v>
      </c>
      <c r="J2839" t="s">
        <v>9</v>
      </c>
      <c r="K2839" s="38">
        <v>15</v>
      </c>
      <c r="L2839" s="38">
        <v>176.334</v>
      </c>
      <c r="M2839" s="38">
        <v>2645.0039999999999</v>
      </c>
      <c r="N2839" s="38">
        <v>-661.25099999999998</v>
      </c>
      <c r="O2839" s="38">
        <v>211.601</v>
      </c>
      <c r="P2839" s="38">
        <v>2856.605</v>
      </c>
      <c r="Q2839">
        <v>2024</v>
      </c>
      <c r="R2839">
        <v>1</v>
      </c>
      <c r="S2839">
        <v>0.19999963705224724</v>
      </c>
      <c r="T2839" t="s">
        <v>56</v>
      </c>
      <c r="U2839">
        <v>2101</v>
      </c>
    </row>
    <row r="2840" spans="1:21" x14ac:dyDescent="0.25">
      <c r="A2840">
        <v>6750069766</v>
      </c>
      <c r="B2840" s="37">
        <v>45313</v>
      </c>
      <c r="C2840" t="s">
        <v>45</v>
      </c>
      <c r="D2840" t="s">
        <v>46</v>
      </c>
      <c r="E2840" t="s">
        <v>47</v>
      </c>
      <c r="F2840" t="s">
        <v>66</v>
      </c>
      <c r="G2840" t="s">
        <v>49</v>
      </c>
      <c r="H2840" t="s">
        <v>50</v>
      </c>
      <c r="I2840">
        <v>320118</v>
      </c>
      <c r="J2840" t="s">
        <v>57</v>
      </c>
      <c r="K2840" s="38">
        <v>5</v>
      </c>
      <c r="L2840" s="38">
        <v>220.417</v>
      </c>
      <c r="M2840" s="38">
        <v>1102.085</v>
      </c>
      <c r="N2840" s="38">
        <v>0</v>
      </c>
      <c r="O2840" s="38">
        <v>88.167000000000002</v>
      </c>
      <c r="P2840" s="38">
        <v>1190.252</v>
      </c>
      <c r="Q2840">
        <v>2024</v>
      </c>
      <c r="R2840">
        <v>1</v>
      </c>
      <c r="S2840">
        <v>0</v>
      </c>
      <c r="T2840" t="s">
        <v>52</v>
      </c>
      <c r="U2840">
        <v>2101</v>
      </c>
    </row>
    <row r="2841" spans="1:21" x14ac:dyDescent="0.25">
      <c r="A2841">
        <v>6750069766</v>
      </c>
      <c r="B2841" s="37">
        <v>45313</v>
      </c>
      <c r="C2841" t="s">
        <v>45</v>
      </c>
      <c r="D2841" t="s">
        <v>46</v>
      </c>
      <c r="E2841" t="s">
        <v>47</v>
      </c>
      <c r="F2841" t="s">
        <v>66</v>
      </c>
      <c r="G2841" t="s">
        <v>49</v>
      </c>
      <c r="H2841" t="s">
        <v>50</v>
      </c>
      <c r="I2841">
        <v>324003</v>
      </c>
      <c r="J2841" t="s">
        <v>10</v>
      </c>
      <c r="K2841" s="38">
        <v>2</v>
      </c>
      <c r="L2841" s="38">
        <v>383.33300000000003</v>
      </c>
      <c r="M2841" s="38">
        <v>766.66600000000005</v>
      </c>
      <c r="N2841" s="38">
        <v>0</v>
      </c>
      <c r="O2841" s="38">
        <v>61.332999999999998</v>
      </c>
      <c r="P2841" s="38">
        <v>827.99900000000002</v>
      </c>
      <c r="Q2841">
        <v>2024</v>
      </c>
      <c r="R2841">
        <v>1</v>
      </c>
      <c r="S2841">
        <v>0</v>
      </c>
      <c r="T2841" t="s">
        <v>52</v>
      </c>
      <c r="U2841">
        <v>2101</v>
      </c>
    </row>
    <row r="2842" spans="1:21" x14ac:dyDescent="0.25">
      <c r="A2842">
        <v>6750069767</v>
      </c>
      <c r="B2842" s="37">
        <v>45313</v>
      </c>
      <c r="C2842" t="s">
        <v>45</v>
      </c>
      <c r="D2842" t="s">
        <v>46</v>
      </c>
      <c r="E2842" t="s">
        <v>47</v>
      </c>
      <c r="F2842" t="s">
        <v>176</v>
      </c>
      <c r="G2842" t="s">
        <v>49</v>
      </c>
      <c r="H2842" t="s">
        <v>50</v>
      </c>
      <c r="I2842">
        <v>320107</v>
      </c>
      <c r="J2842" t="s">
        <v>53</v>
      </c>
      <c r="K2842" s="38">
        <v>3</v>
      </c>
      <c r="L2842" s="38">
        <v>332.22199999999998</v>
      </c>
      <c r="M2842" s="38">
        <v>996.66600000000005</v>
      </c>
      <c r="N2842" s="38">
        <v>0</v>
      </c>
      <c r="O2842" s="38">
        <v>79.733000000000004</v>
      </c>
      <c r="P2842" s="38">
        <v>1076.3989999999999</v>
      </c>
      <c r="Q2842">
        <v>2024</v>
      </c>
      <c r="R2842">
        <v>1</v>
      </c>
      <c r="S2842">
        <v>0</v>
      </c>
      <c r="T2842" t="s">
        <v>52</v>
      </c>
      <c r="U2842">
        <v>2101</v>
      </c>
    </row>
    <row r="2843" spans="1:21" x14ac:dyDescent="0.25">
      <c r="A2843">
        <v>6750069767</v>
      </c>
      <c r="B2843" s="37">
        <v>45313</v>
      </c>
      <c r="C2843" t="s">
        <v>45</v>
      </c>
      <c r="D2843" t="s">
        <v>46</v>
      </c>
      <c r="E2843" t="s">
        <v>47</v>
      </c>
      <c r="F2843" t="s">
        <v>176</v>
      </c>
      <c r="G2843" t="s">
        <v>49</v>
      </c>
      <c r="H2843" t="s">
        <v>50</v>
      </c>
      <c r="I2843">
        <v>320023</v>
      </c>
      <c r="J2843" t="s">
        <v>9</v>
      </c>
      <c r="K2843" s="38">
        <v>5</v>
      </c>
      <c r="L2843" s="38">
        <v>176.334</v>
      </c>
      <c r="M2843" s="38">
        <v>881.66800000000001</v>
      </c>
      <c r="N2843" s="38">
        <v>-220.417</v>
      </c>
      <c r="O2843" s="38">
        <v>70.533000000000001</v>
      </c>
      <c r="P2843" s="38">
        <v>952.20100000000002</v>
      </c>
      <c r="Q2843">
        <v>2024</v>
      </c>
      <c r="R2843">
        <v>1</v>
      </c>
      <c r="S2843">
        <v>0.19999963705224724</v>
      </c>
      <c r="T2843" t="s">
        <v>56</v>
      </c>
      <c r="U2843">
        <v>2101</v>
      </c>
    </row>
    <row r="2844" spans="1:21" x14ac:dyDescent="0.25">
      <c r="A2844">
        <v>6750069767</v>
      </c>
      <c r="B2844" s="37">
        <v>45313</v>
      </c>
      <c r="C2844" t="s">
        <v>45</v>
      </c>
      <c r="D2844" t="s">
        <v>46</v>
      </c>
      <c r="E2844" t="s">
        <v>47</v>
      </c>
      <c r="F2844" t="s">
        <v>176</v>
      </c>
      <c r="G2844" t="s">
        <v>49</v>
      </c>
      <c r="H2844" t="s">
        <v>50</v>
      </c>
      <c r="I2844">
        <v>320118</v>
      </c>
      <c r="J2844" t="s">
        <v>57</v>
      </c>
      <c r="K2844" s="38">
        <v>3</v>
      </c>
      <c r="L2844" s="38">
        <v>220.417</v>
      </c>
      <c r="M2844" s="38">
        <v>661.25099999999998</v>
      </c>
      <c r="N2844" s="38">
        <v>0</v>
      </c>
      <c r="O2844" s="38">
        <v>52.9</v>
      </c>
      <c r="P2844" s="38">
        <v>714.15099999999995</v>
      </c>
      <c r="Q2844">
        <v>2024</v>
      </c>
      <c r="R2844">
        <v>1</v>
      </c>
      <c r="S2844">
        <v>0</v>
      </c>
      <c r="T2844" t="s">
        <v>52</v>
      </c>
      <c r="U2844">
        <v>2101</v>
      </c>
    </row>
    <row r="2845" spans="1:21" x14ac:dyDescent="0.25">
      <c r="A2845">
        <v>6750069767</v>
      </c>
      <c r="B2845" s="37">
        <v>45313</v>
      </c>
      <c r="C2845" t="s">
        <v>45</v>
      </c>
      <c r="D2845" t="s">
        <v>46</v>
      </c>
      <c r="E2845" t="s">
        <v>47</v>
      </c>
      <c r="F2845" t="s">
        <v>176</v>
      </c>
      <c r="G2845" t="s">
        <v>49</v>
      </c>
      <c r="H2845" t="s">
        <v>50</v>
      </c>
      <c r="I2845">
        <v>323103</v>
      </c>
      <c r="J2845" t="s">
        <v>60</v>
      </c>
      <c r="K2845" s="38">
        <v>3</v>
      </c>
      <c r="L2845" s="38">
        <v>281.01799999999997</v>
      </c>
      <c r="M2845" s="38">
        <v>843.05399999999997</v>
      </c>
      <c r="N2845" s="38">
        <v>0</v>
      </c>
      <c r="O2845" s="38">
        <v>67.444000000000003</v>
      </c>
      <c r="P2845" s="38">
        <v>910.49800000000005</v>
      </c>
      <c r="Q2845">
        <v>2024</v>
      </c>
      <c r="R2845">
        <v>1</v>
      </c>
      <c r="S2845">
        <v>0</v>
      </c>
      <c r="T2845" t="s">
        <v>52</v>
      </c>
      <c r="U2845">
        <v>2101</v>
      </c>
    </row>
    <row r="2846" spans="1:21" x14ac:dyDescent="0.25">
      <c r="A2846">
        <v>6750069767</v>
      </c>
      <c r="B2846" s="37">
        <v>45313</v>
      </c>
      <c r="C2846" t="s">
        <v>45</v>
      </c>
      <c r="D2846" t="s">
        <v>46</v>
      </c>
      <c r="E2846" t="s">
        <v>47</v>
      </c>
      <c r="F2846" t="s">
        <v>176</v>
      </c>
      <c r="G2846" t="s">
        <v>49</v>
      </c>
      <c r="H2846" t="s">
        <v>50</v>
      </c>
      <c r="I2846">
        <v>323004</v>
      </c>
      <c r="J2846" t="s">
        <v>61</v>
      </c>
      <c r="K2846" s="38">
        <v>3</v>
      </c>
      <c r="L2846" s="38">
        <v>281.01799999999997</v>
      </c>
      <c r="M2846" s="38">
        <v>843.05399999999997</v>
      </c>
      <c r="N2846" s="38">
        <v>0</v>
      </c>
      <c r="O2846" s="38">
        <v>67.444000000000003</v>
      </c>
      <c r="P2846" s="38">
        <v>910.49800000000005</v>
      </c>
      <c r="Q2846">
        <v>2024</v>
      </c>
      <c r="R2846">
        <v>1</v>
      </c>
      <c r="S2846">
        <v>0</v>
      </c>
      <c r="T2846" t="s">
        <v>52</v>
      </c>
      <c r="U2846">
        <v>2101</v>
      </c>
    </row>
    <row r="2847" spans="1:21" x14ac:dyDescent="0.25">
      <c r="A2847">
        <v>6750069767</v>
      </c>
      <c r="B2847" s="37">
        <v>45313</v>
      </c>
      <c r="C2847" t="s">
        <v>45</v>
      </c>
      <c r="D2847" t="s">
        <v>46</v>
      </c>
      <c r="E2847" t="s">
        <v>47</v>
      </c>
      <c r="F2847" t="s">
        <v>176</v>
      </c>
      <c r="G2847" t="s">
        <v>49</v>
      </c>
      <c r="H2847" t="s">
        <v>50</v>
      </c>
      <c r="I2847">
        <v>320020</v>
      </c>
      <c r="J2847" t="s">
        <v>84</v>
      </c>
      <c r="K2847" s="38">
        <v>5</v>
      </c>
      <c r="L2847" s="38">
        <v>265.77800000000002</v>
      </c>
      <c r="M2847" s="38">
        <v>1328.8879999999999</v>
      </c>
      <c r="N2847" s="38">
        <v>-332.22199999999998</v>
      </c>
      <c r="O2847" s="38">
        <v>106.312</v>
      </c>
      <c r="P2847" s="38">
        <v>1435.2</v>
      </c>
      <c r="Q2847">
        <v>2024</v>
      </c>
      <c r="R2847">
        <v>1</v>
      </c>
      <c r="S2847">
        <v>0.19999975919745328</v>
      </c>
      <c r="T2847" t="s">
        <v>56</v>
      </c>
      <c r="U2847">
        <v>2101</v>
      </c>
    </row>
    <row r="2848" spans="1:21" x14ac:dyDescent="0.25">
      <c r="A2848">
        <v>6750069768</v>
      </c>
      <c r="B2848" s="37">
        <v>45313</v>
      </c>
      <c r="C2848" t="s">
        <v>45</v>
      </c>
      <c r="D2848" t="s">
        <v>46</v>
      </c>
      <c r="E2848" t="s">
        <v>47</v>
      </c>
      <c r="F2848" t="s">
        <v>78</v>
      </c>
      <c r="G2848" t="s">
        <v>49</v>
      </c>
      <c r="H2848" t="s">
        <v>50</v>
      </c>
      <c r="I2848">
        <v>320028</v>
      </c>
      <c r="J2848" t="s">
        <v>11</v>
      </c>
      <c r="K2848" s="38">
        <v>10</v>
      </c>
      <c r="L2848" s="38">
        <v>170.208</v>
      </c>
      <c r="M2848" s="38">
        <v>1702.08</v>
      </c>
      <c r="N2848" s="38">
        <v>0</v>
      </c>
      <c r="O2848" s="38">
        <v>136.166</v>
      </c>
      <c r="P2848" s="38">
        <v>1838.2460000000001</v>
      </c>
      <c r="Q2848">
        <v>2024</v>
      </c>
      <c r="R2848">
        <v>1</v>
      </c>
      <c r="S2848">
        <v>0</v>
      </c>
      <c r="T2848" t="s">
        <v>52</v>
      </c>
      <c r="U2848">
        <v>2101</v>
      </c>
    </row>
    <row r="2849" spans="1:21" x14ac:dyDescent="0.25">
      <c r="A2849">
        <v>6750069768</v>
      </c>
      <c r="B2849" s="37">
        <v>45313</v>
      </c>
      <c r="C2849" t="s">
        <v>45</v>
      </c>
      <c r="D2849" t="s">
        <v>46</v>
      </c>
      <c r="E2849" t="s">
        <v>47</v>
      </c>
      <c r="F2849" t="s">
        <v>78</v>
      </c>
      <c r="G2849" t="s">
        <v>49</v>
      </c>
      <c r="H2849" t="s">
        <v>50</v>
      </c>
      <c r="I2849">
        <v>320023</v>
      </c>
      <c r="J2849" t="s">
        <v>9</v>
      </c>
      <c r="K2849" s="38">
        <v>10</v>
      </c>
      <c r="L2849" s="38">
        <v>176.334</v>
      </c>
      <c r="M2849" s="38">
        <v>1763.336</v>
      </c>
      <c r="N2849" s="38">
        <v>-440.834</v>
      </c>
      <c r="O2849" s="38">
        <v>141.06700000000001</v>
      </c>
      <c r="P2849" s="38">
        <v>1904.403</v>
      </c>
      <c r="Q2849">
        <v>2024</v>
      </c>
      <c r="R2849">
        <v>1</v>
      </c>
      <c r="S2849">
        <v>0.19999963705224724</v>
      </c>
      <c r="T2849" t="s">
        <v>56</v>
      </c>
      <c r="U2849">
        <v>2101</v>
      </c>
    </row>
    <row r="2850" spans="1:21" x14ac:dyDescent="0.25">
      <c r="A2850">
        <v>6750069768</v>
      </c>
      <c r="B2850" s="37">
        <v>45313</v>
      </c>
      <c r="C2850" t="s">
        <v>45</v>
      </c>
      <c r="D2850" t="s">
        <v>46</v>
      </c>
      <c r="E2850" t="s">
        <v>47</v>
      </c>
      <c r="F2850" t="s">
        <v>78</v>
      </c>
      <c r="G2850" t="s">
        <v>49</v>
      </c>
      <c r="H2850" t="s">
        <v>50</v>
      </c>
      <c r="I2850">
        <v>320917</v>
      </c>
      <c r="J2850" t="s">
        <v>54</v>
      </c>
      <c r="K2850" s="38">
        <v>2</v>
      </c>
      <c r="L2850" s="38">
        <v>332.22199999999998</v>
      </c>
      <c r="M2850" s="38">
        <v>664.44399999999996</v>
      </c>
      <c r="N2850" s="38">
        <v>0</v>
      </c>
      <c r="O2850" s="38">
        <v>53.155999999999999</v>
      </c>
      <c r="P2850" s="38">
        <v>717.6</v>
      </c>
      <c r="Q2850">
        <v>2024</v>
      </c>
      <c r="R2850">
        <v>1</v>
      </c>
      <c r="S2850">
        <v>0</v>
      </c>
      <c r="T2850" t="s">
        <v>52</v>
      </c>
      <c r="U2850">
        <v>2101</v>
      </c>
    </row>
    <row r="2851" spans="1:21" x14ac:dyDescent="0.25">
      <c r="A2851">
        <v>6750069768</v>
      </c>
      <c r="B2851" s="37">
        <v>45313</v>
      </c>
      <c r="C2851" t="s">
        <v>45</v>
      </c>
      <c r="D2851" t="s">
        <v>46</v>
      </c>
      <c r="E2851" t="s">
        <v>47</v>
      </c>
      <c r="F2851" t="s">
        <v>78</v>
      </c>
      <c r="G2851" t="s">
        <v>49</v>
      </c>
      <c r="H2851" t="s">
        <v>50</v>
      </c>
      <c r="I2851">
        <v>320020</v>
      </c>
      <c r="J2851" t="s">
        <v>84</v>
      </c>
      <c r="K2851" s="38">
        <v>5</v>
      </c>
      <c r="L2851" s="38">
        <v>265.77800000000002</v>
      </c>
      <c r="M2851" s="38">
        <v>1328.8879999999999</v>
      </c>
      <c r="N2851" s="38">
        <v>-332.22199999999998</v>
      </c>
      <c r="O2851" s="38">
        <v>106.31100000000001</v>
      </c>
      <c r="P2851" s="38">
        <v>1435.1990000000001</v>
      </c>
      <c r="Q2851">
        <v>2024</v>
      </c>
      <c r="R2851">
        <v>1</v>
      </c>
      <c r="S2851">
        <v>0.19999975919745328</v>
      </c>
      <c r="T2851" t="s">
        <v>56</v>
      </c>
      <c r="U2851">
        <v>2101</v>
      </c>
    </row>
    <row r="2852" spans="1:21" x14ac:dyDescent="0.25">
      <c r="A2852">
        <v>6750069768</v>
      </c>
      <c r="B2852" s="37">
        <v>45313</v>
      </c>
      <c r="C2852" t="s">
        <v>45</v>
      </c>
      <c r="D2852" t="s">
        <v>46</v>
      </c>
      <c r="E2852" t="s">
        <v>47</v>
      </c>
      <c r="F2852" t="s">
        <v>78</v>
      </c>
      <c r="G2852" t="s">
        <v>49</v>
      </c>
      <c r="H2852" t="s">
        <v>50</v>
      </c>
      <c r="I2852">
        <v>324003</v>
      </c>
      <c r="J2852" t="s">
        <v>10</v>
      </c>
      <c r="K2852" s="38">
        <v>5</v>
      </c>
      <c r="L2852" s="38">
        <v>383.33300000000003</v>
      </c>
      <c r="M2852" s="38">
        <v>1916.665</v>
      </c>
      <c r="N2852" s="38">
        <v>0</v>
      </c>
      <c r="O2852" s="38">
        <v>153.333</v>
      </c>
      <c r="P2852" s="38">
        <v>2069.998</v>
      </c>
      <c r="Q2852">
        <v>2024</v>
      </c>
      <c r="R2852">
        <v>1</v>
      </c>
      <c r="S2852">
        <v>0</v>
      </c>
      <c r="T2852" t="s">
        <v>52</v>
      </c>
      <c r="U2852">
        <v>2101</v>
      </c>
    </row>
    <row r="2853" spans="1:21" x14ac:dyDescent="0.25">
      <c r="A2853">
        <v>6750069768</v>
      </c>
      <c r="B2853" s="37">
        <v>45313</v>
      </c>
      <c r="C2853" t="s">
        <v>45</v>
      </c>
      <c r="D2853" t="s">
        <v>46</v>
      </c>
      <c r="E2853" t="s">
        <v>47</v>
      </c>
      <c r="F2853" t="s">
        <v>78</v>
      </c>
      <c r="G2853" t="s">
        <v>49</v>
      </c>
      <c r="H2853" t="s">
        <v>50</v>
      </c>
      <c r="I2853">
        <v>320400</v>
      </c>
      <c r="J2853" t="s">
        <v>12</v>
      </c>
      <c r="K2853" s="38">
        <v>30</v>
      </c>
      <c r="L2853" s="38">
        <v>169.364</v>
      </c>
      <c r="M2853" s="38">
        <v>5080.9049999999997</v>
      </c>
      <c r="N2853" s="38">
        <v>-1693.635</v>
      </c>
      <c r="O2853" s="38">
        <v>406.47300000000001</v>
      </c>
      <c r="P2853" s="38">
        <v>5487.3779999999997</v>
      </c>
      <c r="Q2853">
        <v>2024</v>
      </c>
      <c r="R2853">
        <v>1</v>
      </c>
      <c r="S2853">
        <v>0.24999944645810684</v>
      </c>
      <c r="T2853" t="s">
        <v>56</v>
      </c>
      <c r="U2853">
        <v>2101</v>
      </c>
    </row>
    <row r="2854" spans="1:21" x14ac:dyDescent="0.25">
      <c r="A2854">
        <v>6750069768</v>
      </c>
      <c r="B2854" s="37">
        <v>45313</v>
      </c>
      <c r="C2854" t="s">
        <v>45</v>
      </c>
      <c r="D2854" t="s">
        <v>46</v>
      </c>
      <c r="E2854" t="s">
        <v>47</v>
      </c>
      <c r="F2854" t="s">
        <v>78</v>
      </c>
      <c r="G2854" t="s">
        <v>49</v>
      </c>
      <c r="H2854" t="s">
        <v>50</v>
      </c>
      <c r="I2854">
        <v>320100</v>
      </c>
      <c r="J2854" t="s">
        <v>13</v>
      </c>
      <c r="K2854" s="38">
        <v>5</v>
      </c>
      <c r="L2854" s="38">
        <v>169.363</v>
      </c>
      <c r="M2854" s="38">
        <v>846.81700000000001</v>
      </c>
      <c r="N2854" s="38">
        <v>-282.27300000000002</v>
      </c>
      <c r="O2854" s="38">
        <v>67.745000000000005</v>
      </c>
      <c r="P2854" s="38">
        <v>914.56200000000001</v>
      </c>
      <c r="Q2854">
        <v>2024</v>
      </c>
      <c r="R2854">
        <v>1</v>
      </c>
      <c r="S2854">
        <v>0.25000088567055895</v>
      </c>
      <c r="T2854" t="s">
        <v>56</v>
      </c>
      <c r="U2854">
        <v>2101</v>
      </c>
    </row>
    <row r="2855" spans="1:21" x14ac:dyDescent="0.25">
      <c r="A2855">
        <v>6750069786</v>
      </c>
      <c r="B2855" s="37">
        <v>45313</v>
      </c>
      <c r="C2855" t="s">
        <v>45</v>
      </c>
      <c r="D2855" t="s">
        <v>93</v>
      </c>
      <c r="E2855" t="s">
        <v>5</v>
      </c>
      <c r="F2855" t="s">
        <v>94</v>
      </c>
      <c r="G2855" t="s">
        <v>49</v>
      </c>
      <c r="H2855" t="s">
        <v>50</v>
      </c>
      <c r="I2855">
        <v>320015</v>
      </c>
      <c r="J2855" t="s">
        <v>51</v>
      </c>
      <c r="K2855" s="38">
        <v>5</v>
      </c>
      <c r="L2855" s="38">
        <v>332.45499999999998</v>
      </c>
      <c r="M2855" s="38">
        <v>1662.2750000000001</v>
      </c>
      <c r="N2855" s="38">
        <v>0</v>
      </c>
      <c r="O2855" s="38">
        <v>132.982</v>
      </c>
      <c r="P2855" s="38">
        <v>1795.2570000000001</v>
      </c>
      <c r="Q2855">
        <v>2024</v>
      </c>
      <c r="R2855">
        <v>1</v>
      </c>
      <c r="S2855">
        <v>0</v>
      </c>
      <c r="T2855" t="s">
        <v>52</v>
      </c>
      <c r="U2855">
        <v>2101</v>
      </c>
    </row>
    <row r="2856" spans="1:21" x14ac:dyDescent="0.25">
      <c r="A2856">
        <v>6750069786</v>
      </c>
      <c r="B2856" s="37">
        <v>45313</v>
      </c>
      <c r="C2856" t="s">
        <v>45</v>
      </c>
      <c r="D2856" t="s">
        <v>93</v>
      </c>
      <c r="E2856" t="s">
        <v>5</v>
      </c>
      <c r="F2856" t="s">
        <v>94</v>
      </c>
      <c r="G2856" t="s">
        <v>49</v>
      </c>
      <c r="H2856" t="s">
        <v>50</v>
      </c>
      <c r="I2856">
        <v>320107</v>
      </c>
      <c r="J2856" t="s">
        <v>53</v>
      </c>
      <c r="K2856" s="38">
        <v>5</v>
      </c>
      <c r="L2856" s="38">
        <v>317.77800000000002</v>
      </c>
      <c r="M2856" s="38">
        <v>1588.89</v>
      </c>
      <c r="N2856" s="38">
        <v>0</v>
      </c>
      <c r="O2856" s="38">
        <v>127.111</v>
      </c>
      <c r="P2856" s="38">
        <v>1716.001</v>
      </c>
      <c r="Q2856">
        <v>2024</v>
      </c>
      <c r="R2856">
        <v>1</v>
      </c>
      <c r="S2856">
        <v>0</v>
      </c>
      <c r="T2856" t="s">
        <v>52</v>
      </c>
      <c r="U2856">
        <v>2101</v>
      </c>
    </row>
    <row r="2857" spans="1:21" x14ac:dyDescent="0.25">
      <c r="A2857">
        <v>6750069786</v>
      </c>
      <c r="B2857" s="37">
        <v>45313</v>
      </c>
      <c r="C2857" t="s">
        <v>45</v>
      </c>
      <c r="D2857" t="s">
        <v>93</v>
      </c>
      <c r="E2857" t="s">
        <v>5</v>
      </c>
      <c r="F2857" t="s">
        <v>94</v>
      </c>
      <c r="G2857" t="s">
        <v>49</v>
      </c>
      <c r="H2857" t="s">
        <v>50</v>
      </c>
      <c r="I2857">
        <v>320118</v>
      </c>
      <c r="J2857" t="s">
        <v>57</v>
      </c>
      <c r="K2857" s="38">
        <v>5</v>
      </c>
      <c r="L2857" s="38">
        <v>210.833</v>
      </c>
      <c r="M2857" s="38">
        <v>1054.165</v>
      </c>
      <c r="N2857" s="38">
        <v>0</v>
      </c>
      <c r="O2857" s="38">
        <v>84.332999999999998</v>
      </c>
      <c r="P2857" s="38">
        <v>1138.498</v>
      </c>
      <c r="Q2857">
        <v>2024</v>
      </c>
      <c r="R2857">
        <v>1</v>
      </c>
      <c r="S2857">
        <v>0</v>
      </c>
      <c r="T2857" t="s">
        <v>52</v>
      </c>
      <c r="U2857">
        <v>2101</v>
      </c>
    </row>
    <row r="2858" spans="1:21" x14ac:dyDescent="0.25">
      <c r="A2858">
        <v>6750069786</v>
      </c>
      <c r="B2858" s="37">
        <v>45313</v>
      </c>
      <c r="C2858" t="s">
        <v>45</v>
      </c>
      <c r="D2858" t="s">
        <v>93</v>
      </c>
      <c r="E2858" t="s">
        <v>5</v>
      </c>
      <c r="F2858" t="s">
        <v>94</v>
      </c>
      <c r="G2858" t="s">
        <v>49</v>
      </c>
      <c r="H2858" t="s">
        <v>50</v>
      </c>
      <c r="I2858">
        <v>320917</v>
      </c>
      <c r="J2858" t="s">
        <v>54</v>
      </c>
      <c r="K2858" s="38">
        <v>1</v>
      </c>
      <c r="L2858" s="38">
        <v>317.77800000000002</v>
      </c>
      <c r="M2858" s="38">
        <v>317.77800000000002</v>
      </c>
      <c r="N2858" s="38">
        <v>0</v>
      </c>
      <c r="O2858" s="38">
        <v>25.422000000000001</v>
      </c>
      <c r="P2858" s="38">
        <v>343.2</v>
      </c>
      <c r="Q2858">
        <v>2024</v>
      </c>
      <c r="R2858">
        <v>1</v>
      </c>
      <c r="S2858">
        <v>0</v>
      </c>
      <c r="T2858" t="s">
        <v>52</v>
      </c>
      <c r="U2858">
        <v>2101</v>
      </c>
    </row>
    <row r="2859" spans="1:21" x14ac:dyDescent="0.25">
      <c r="A2859">
        <v>6750069786</v>
      </c>
      <c r="B2859" s="37">
        <v>45313</v>
      </c>
      <c r="C2859" t="s">
        <v>45</v>
      </c>
      <c r="D2859" t="s">
        <v>93</v>
      </c>
      <c r="E2859" t="s">
        <v>5</v>
      </c>
      <c r="F2859" t="s">
        <v>94</v>
      </c>
      <c r="G2859" t="s">
        <v>49</v>
      </c>
      <c r="H2859" t="s">
        <v>50</v>
      </c>
      <c r="I2859">
        <v>320921</v>
      </c>
      <c r="J2859" t="s">
        <v>72</v>
      </c>
      <c r="K2859" s="38">
        <v>5</v>
      </c>
      <c r="L2859" s="38">
        <v>332.45499999999998</v>
      </c>
      <c r="M2859" s="38">
        <v>1662.2750000000001</v>
      </c>
      <c r="N2859" s="38">
        <v>0</v>
      </c>
      <c r="O2859" s="38">
        <v>132.982</v>
      </c>
      <c r="P2859" s="38">
        <v>1795.2570000000001</v>
      </c>
      <c r="Q2859">
        <v>2024</v>
      </c>
      <c r="R2859">
        <v>1</v>
      </c>
      <c r="S2859">
        <v>0</v>
      </c>
      <c r="T2859" t="s">
        <v>52</v>
      </c>
      <c r="U2859">
        <v>2101</v>
      </c>
    </row>
    <row r="2860" spans="1:21" x14ac:dyDescent="0.25">
      <c r="A2860">
        <v>6750069786</v>
      </c>
      <c r="B2860" s="37">
        <v>45313</v>
      </c>
      <c r="C2860" t="s">
        <v>45</v>
      </c>
      <c r="D2860" t="s">
        <v>93</v>
      </c>
      <c r="E2860" t="s">
        <v>5</v>
      </c>
      <c r="F2860" t="s">
        <v>94</v>
      </c>
      <c r="G2860" t="s">
        <v>49</v>
      </c>
      <c r="H2860" t="s">
        <v>50</v>
      </c>
      <c r="I2860">
        <v>320108</v>
      </c>
      <c r="J2860" t="s">
        <v>73</v>
      </c>
      <c r="K2860" s="38">
        <v>2</v>
      </c>
      <c r="L2860" s="38">
        <v>319.90899999999999</v>
      </c>
      <c r="M2860" s="38">
        <v>639.81799999999998</v>
      </c>
      <c r="N2860" s="38">
        <v>0</v>
      </c>
      <c r="O2860" s="38">
        <v>51.185000000000002</v>
      </c>
      <c r="P2860" s="38">
        <v>691.00300000000004</v>
      </c>
      <c r="Q2860">
        <v>2024</v>
      </c>
      <c r="R2860">
        <v>1</v>
      </c>
      <c r="S2860">
        <v>0</v>
      </c>
      <c r="T2860" t="s">
        <v>52</v>
      </c>
      <c r="U2860">
        <v>2101</v>
      </c>
    </row>
    <row r="2861" spans="1:21" x14ac:dyDescent="0.25">
      <c r="A2861">
        <v>6750069786</v>
      </c>
      <c r="B2861" s="37">
        <v>45313</v>
      </c>
      <c r="C2861" t="s">
        <v>45</v>
      </c>
      <c r="D2861" t="s">
        <v>93</v>
      </c>
      <c r="E2861" t="s">
        <v>5</v>
      </c>
      <c r="F2861" t="s">
        <v>94</v>
      </c>
      <c r="G2861" t="s">
        <v>49</v>
      </c>
      <c r="H2861" t="s">
        <v>50</v>
      </c>
      <c r="I2861">
        <v>324003</v>
      </c>
      <c r="J2861" t="s">
        <v>10</v>
      </c>
      <c r="K2861" s="38">
        <v>10</v>
      </c>
      <c r="L2861" s="38">
        <v>366.66699999999997</v>
      </c>
      <c r="M2861" s="38">
        <v>3666.67</v>
      </c>
      <c r="N2861" s="38">
        <v>0</v>
      </c>
      <c r="O2861" s="38">
        <v>293.33499999999998</v>
      </c>
      <c r="P2861" s="38">
        <v>3960.0050000000001</v>
      </c>
      <c r="Q2861">
        <v>2024</v>
      </c>
      <c r="R2861">
        <v>1</v>
      </c>
      <c r="S2861">
        <v>0</v>
      </c>
      <c r="T2861" t="s">
        <v>52</v>
      </c>
      <c r="U2861">
        <v>2101</v>
      </c>
    </row>
    <row r="2862" spans="1:21" x14ac:dyDescent="0.25">
      <c r="A2862">
        <v>6750069786</v>
      </c>
      <c r="B2862" s="37">
        <v>45313</v>
      </c>
      <c r="C2862" t="s">
        <v>45</v>
      </c>
      <c r="D2862" t="s">
        <v>93</v>
      </c>
      <c r="E2862" t="s">
        <v>5</v>
      </c>
      <c r="F2862" t="s">
        <v>94</v>
      </c>
      <c r="G2862" t="s">
        <v>49</v>
      </c>
      <c r="H2862" t="s">
        <v>50</v>
      </c>
      <c r="I2862">
        <v>322000</v>
      </c>
      <c r="J2862" t="s">
        <v>69</v>
      </c>
      <c r="K2862" s="38">
        <v>10</v>
      </c>
      <c r="L2862" s="38">
        <v>281.01799999999997</v>
      </c>
      <c r="M2862" s="38">
        <v>2810.18</v>
      </c>
      <c r="N2862" s="38">
        <v>0</v>
      </c>
      <c r="O2862" s="38">
        <v>224.81399999999999</v>
      </c>
      <c r="P2862" s="38">
        <v>3034.9940000000001</v>
      </c>
      <c r="Q2862">
        <v>2024</v>
      </c>
      <c r="R2862">
        <v>1</v>
      </c>
      <c r="S2862">
        <v>0</v>
      </c>
      <c r="T2862" t="s">
        <v>52</v>
      </c>
      <c r="U2862">
        <v>2101</v>
      </c>
    </row>
    <row r="2863" spans="1:21" x14ac:dyDescent="0.25">
      <c r="A2863">
        <v>6750069786</v>
      </c>
      <c r="B2863" s="37">
        <v>45313</v>
      </c>
      <c r="C2863" t="s">
        <v>45</v>
      </c>
      <c r="D2863" t="s">
        <v>93</v>
      </c>
      <c r="E2863" t="s">
        <v>5</v>
      </c>
      <c r="F2863" t="s">
        <v>94</v>
      </c>
      <c r="G2863" t="s">
        <v>49</v>
      </c>
      <c r="H2863" t="s">
        <v>50</v>
      </c>
      <c r="I2863">
        <v>322110</v>
      </c>
      <c r="J2863" t="s">
        <v>85</v>
      </c>
      <c r="K2863" s="38">
        <v>5</v>
      </c>
      <c r="L2863" s="38">
        <v>281.01799999999997</v>
      </c>
      <c r="M2863" s="38">
        <v>1405.09</v>
      </c>
      <c r="N2863" s="38">
        <v>0</v>
      </c>
      <c r="O2863" s="38">
        <v>112.407</v>
      </c>
      <c r="P2863" s="38">
        <v>1517.4970000000001</v>
      </c>
      <c r="Q2863">
        <v>2024</v>
      </c>
      <c r="R2863">
        <v>1</v>
      </c>
      <c r="S2863">
        <v>0</v>
      </c>
      <c r="T2863" t="s">
        <v>52</v>
      </c>
      <c r="U2863">
        <v>2101</v>
      </c>
    </row>
    <row r="2864" spans="1:21" x14ac:dyDescent="0.25">
      <c r="A2864">
        <v>6750069786</v>
      </c>
      <c r="B2864" s="37">
        <v>45313</v>
      </c>
      <c r="C2864" t="s">
        <v>45</v>
      </c>
      <c r="D2864" t="s">
        <v>93</v>
      </c>
      <c r="E2864" t="s">
        <v>5</v>
      </c>
      <c r="F2864" t="s">
        <v>94</v>
      </c>
      <c r="G2864" t="s">
        <v>49</v>
      </c>
      <c r="H2864" t="s">
        <v>50</v>
      </c>
      <c r="I2864">
        <v>322231</v>
      </c>
      <c r="J2864" t="s">
        <v>120</v>
      </c>
      <c r="K2864" s="38">
        <v>5</v>
      </c>
      <c r="L2864" s="38">
        <v>281.01799999999997</v>
      </c>
      <c r="M2864" s="38">
        <v>1405.09</v>
      </c>
      <c r="N2864" s="38">
        <v>0</v>
      </c>
      <c r="O2864" s="38">
        <v>112.407</v>
      </c>
      <c r="P2864" s="38">
        <v>1517.4970000000001</v>
      </c>
      <c r="Q2864">
        <v>2024</v>
      </c>
      <c r="R2864">
        <v>1</v>
      </c>
      <c r="S2864">
        <v>0</v>
      </c>
      <c r="T2864" t="s">
        <v>52</v>
      </c>
      <c r="U2864">
        <v>2101</v>
      </c>
    </row>
    <row r="2865" spans="1:21" x14ac:dyDescent="0.25">
      <c r="A2865">
        <v>6750069787</v>
      </c>
      <c r="B2865" s="37">
        <v>45313</v>
      </c>
      <c r="C2865" t="s">
        <v>45</v>
      </c>
      <c r="D2865" t="s">
        <v>95</v>
      </c>
      <c r="E2865" t="s">
        <v>5</v>
      </c>
      <c r="F2865" t="s">
        <v>96</v>
      </c>
      <c r="G2865" t="s">
        <v>49</v>
      </c>
      <c r="H2865" t="s">
        <v>50</v>
      </c>
      <c r="I2865">
        <v>320028</v>
      </c>
      <c r="J2865" t="s">
        <v>11</v>
      </c>
      <c r="K2865" s="38">
        <v>10</v>
      </c>
      <c r="L2865" s="38">
        <v>167.22200000000001</v>
      </c>
      <c r="M2865" s="38">
        <v>1672.22</v>
      </c>
      <c r="N2865" s="38">
        <v>0</v>
      </c>
      <c r="O2865" s="38">
        <v>133.77799999999999</v>
      </c>
      <c r="P2865" s="38">
        <v>1805.998</v>
      </c>
      <c r="Q2865">
        <v>2024</v>
      </c>
      <c r="R2865">
        <v>1</v>
      </c>
      <c r="S2865">
        <v>0</v>
      </c>
      <c r="T2865" t="s">
        <v>52</v>
      </c>
      <c r="U2865">
        <v>2101</v>
      </c>
    </row>
    <row r="2866" spans="1:21" x14ac:dyDescent="0.25">
      <c r="A2866">
        <v>6750069787</v>
      </c>
      <c r="B2866" s="37">
        <v>45313</v>
      </c>
      <c r="C2866" t="s">
        <v>45</v>
      </c>
      <c r="D2866" t="s">
        <v>95</v>
      </c>
      <c r="E2866" t="s">
        <v>5</v>
      </c>
      <c r="F2866" t="s">
        <v>96</v>
      </c>
      <c r="G2866" t="s">
        <v>49</v>
      </c>
      <c r="H2866" t="s">
        <v>50</v>
      </c>
      <c r="I2866">
        <v>320023</v>
      </c>
      <c r="J2866" t="s">
        <v>9</v>
      </c>
      <c r="K2866" s="38">
        <v>15</v>
      </c>
      <c r="L2866" s="38">
        <v>176.64</v>
      </c>
      <c r="M2866" s="38">
        <v>2649.6</v>
      </c>
      <c r="N2866" s="38">
        <v>-662.4</v>
      </c>
      <c r="O2866" s="38">
        <v>211.96799999999999</v>
      </c>
      <c r="P2866" s="38">
        <v>2861.5680000000002</v>
      </c>
      <c r="Q2866">
        <v>2024</v>
      </c>
      <c r="R2866">
        <v>1</v>
      </c>
      <c r="S2866">
        <v>0.2</v>
      </c>
      <c r="T2866" t="s">
        <v>56</v>
      </c>
      <c r="U2866">
        <v>2101</v>
      </c>
    </row>
    <row r="2867" spans="1:21" x14ac:dyDescent="0.25">
      <c r="A2867">
        <v>6750069788</v>
      </c>
      <c r="B2867" s="37">
        <v>45313</v>
      </c>
      <c r="C2867" t="s">
        <v>45</v>
      </c>
      <c r="D2867" t="s">
        <v>97</v>
      </c>
      <c r="E2867" t="s">
        <v>5</v>
      </c>
      <c r="F2867" t="s">
        <v>98</v>
      </c>
      <c r="G2867" t="s">
        <v>49</v>
      </c>
      <c r="H2867" t="s">
        <v>99</v>
      </c>
      <c r="I2867">
        <v>320028</v>
      </c>
      <c r="J2867" t="s">
        <v>11</v>
      </c>
      <c r="K2867" s="38">
        <v>30</v>
      </c>
      <c r="L2867" s="38">
        <v>167.22200000000001</v>
      </c>
      <c r="M2867" s="38">
        <v>5016.66</v>
      </c>
      <c r="N2867" s="38">
        <v>0</v>
      </c>
      <c r="O2867" s="38">
        <v>401.33300000000003</v>
      </c>
      <c r="P2867" s="38">
        <v>5417.9930000000004</v>
      </c>
      <c r="Q2867">
        <v>2024</v>
      </c>
      <c r="R2867">
        <v>1</v>
      </c>
      <c r="S2867">
        <v>0</v>
      </c>
      <c r="T2867" t="s">
        <v>52</v>
      </c>
      <c r="U2867">
        <v>2101</v>
      </c>
    </row>
    <row r="2868" spans="1:21" x14ac:dyDescent="0.25">
      <c r="A2868">
        <v>6750069788</v>
      </c>
      <c r="B2868" s="37">
        <v>45313</v>
      </c>
      <c r="C2868" t="s">
        <v>45</v>
      </c>
      <c r="D2868" t="s">
        <v>97</v>
      </c>
      <c r="E2868" t="s">
        <v>5</v>
      </c>
      <c r="F2868" t="s">
        <v>98</v>
      </c>
      <c r="G2868" t="s">
        <v>49</v>
      </c>
      <c r="H2868" t="s">
        <v>99</v>
      </c>
      <c r="I2868">
        <v>320023</v>
      </c>
      <c r="J2868" t="s">
        <v>9</v>
      </c>
      <c r="K2868" s="38">
        <v>30</v>
      </c>
      <c r="L2868" s="38">
        <v>176.64</v>
      </c>
      <c r="M2868" s="38">
        <v>5299.2</v>
      </c>
      <c r="N2868" s="38">
        <v>-1324.8</v>
      </c>
      <c r="O2868" s="38">
        <v>423.93599999999998</v>
      </c>
      <c r="P2868" s="38">
        <v>5723.1360000000004</v>
      </c>
      <c r="Q2868">
        <v>2024</v>
      </c>
      <c r="R2868">
        <v>1</v>
      </c>
      <c r="S2868">
        <v>0.2</v>
      </c>
      <c r="T2868" t="s">
        <v>56</v>
      </c>
      <c r="U2868">
        <v>2101</v>
      </c>
    </row>
    <row r="2869" spans="1:21" x14ac:dyDescent="0.25">
      <c r="A2869">
        <v>6750069788</v>
      </c>
      <c r="B2869" s="37">
        <v>45313</v>
      </c>
      <c r="C2869" t="s">
        <v>45</v>
      </c>
      <c r="D2869" t="s">
        <v>97</v>
      </c>
      <c r="E2869" t="s">
        <v>5</v>
      </c>
      <c r="F2869" t="s">
        <v>98</v>
      </c>
      <c r="G2869" t="s">
        <v>49</v>
      </c>
      <c r="H2869" t="s">
        <v>99</v>
      </c>
      <c r="I2869">
        <v>320118</v>
      </c>
      <c r="J2869" t="s">
        <v>57</v>
      </c>
      <c r="K2869" s="38">
        <v>20</v>
      </c>
      <c r="L2869" s="38">
        <v>210.833</v>
      </c>
      <c r="M2869" s="38">
        <v>4216.66</v>
      </c>
      <c r="N2869" s="38">
        <v>0</v>
      </c>
      <c r="O2869" s="38">
        <v>337.33300000000003</v>
      </c>
      <c r="P2869" s="38">
        <v>4553.9930000000004</v>
      </c>
      <c r="Q2869">
        <v>2024</v>
      </c>
      <c r="R2869">
        <v>1</v>
      </c>
      <c r="S2869">
        <v>0</v>
      </c>
      <c r="T2869" t="s">
        <v>52</v>
      </c>
      <c r="U2869">
        <v>2101</v>
      </c>
    </row>
    <row r="2870" spans="1:21" x14ac:dyDescent="0.25">
      <c r="A2870">
        <v>6750069788</v>
      </c>
      <c r="B2870" s="37">
        <v>45313</v>
      </c>
      <c r="C2870" t="s">
        <v>45</v>
      </c>
      <c r="D2870" t="s">
        <v>97</v>
      </c>
      <c r="E2870" t="s">
        <v>5</v>
      </c>
      <c r="F2870" t="s">
        <v>98</v>
      </c>
      <c r="G2870" t="s">
        <v>49</v>
      </c>
      <c r="H2870" t="s">
        <v>99</v>
      </c>
      <c r="I2870">
        <v>324003</v>
      </c>
      <c r="J2870" t="s">
        <v>10</v>
      </c>
      <c r="K2870" s="38">
        <v>300</v>
      </c>
      <c r="L2870" s="38">
        <v>366.66699999999997</v>
      </c>
      <c r="M2870" s="38">
        <v>110000.1</v>
      </c>
      <c r="N2870" s="38">
        <v>0</v>
      </c>
      <c r="O2870" s="38">
        <v>8800.0079999999998</v>
      </c>
      <c r="P2870" s="38">
        <v>118800.10799999999</v>
      </c>
      <c r="Q2870">
        <v>2024</v>
      </c>
      <c r="R2870">
        <v>1</v>
      </c>
      <c r="S2870">
        <v>0</v>
      </c>
      <c r="T2870" t="s">
        <v>52</v>
      </c>
      <c r="U2870">
        <v>2101</v>
      </c>
    </row>
    <row r="2871" spans="1:21" x14ac:dyDescent="0.25">
      <c r="A2871">
        <v>6750069789</v>
      </c>
      <c r="B2871" s="37">
        <v>45313</v>
      </c>
      <c r="C2871" t="s">
        <v>45</v>
      </c>
      <c r="D2871" t="s">
        <v>91</v>
      </c>
      <c r="E2871" t="s">
        <v>5</v>
      </c>
      <c r="F2871" t="s">
        <v>92</v>
      </c>
      <c r="G2871" t="s">
        <v>49</v>
      </c>
      <c r="H2871" t="s">
        <v>50</v>
      </c>
      <c r="I2871">
        <v>320028</v>
      </c>
      <c r="J2871" t="s">
        <v>11</v>
      </c>
      <c r="K2871" s="38">
        <v>5</v>
      </c>
      <c r="L2871" s="38">
        <v>167.22200000000001</v>
      </c>
      <c r="M2871" s="38">
        <v>836.11</v>
      </c>
      <c r="N2871" s="38">
        <v>0</v>
      </c>
      <c r="O2871" s="38">
        <v>66.888999999999996</v>
      </c>
      <c r="P2871" s="38">
        <v>902.99900000000002</v>
      </c>
      <c r="Q2871">
        <v>2024</v>
      </c>
      <c r="R2871">
        <v>1</v>
      </c>
      <c r="S2871">
        <v>0</v>
      </c>
      <c r="T2871" t="s">
        <v>52</v>
      </c>
      <c r="U2871">
        <v>2101</v>
      </c>
    </row>
    <row r="2872" spans="1:21" x14ac:dyDescent="0.25">
      <c r="A2872">
        <v>6750069789</v>
      </c>
      <c r="B2872" s="37">
        <v>45313</v>
      </c>
      <c r="C2872" t="s">
        <v>45</v>
      </c>
      <c r="D2872" t="s">
        <v>91</v>
      </c>
      <c r="E2872" t="s">
        <v>5</v>
      </c>
      <c r="F2872" t="s">
        <v>92</v>
      </c>
      <c r="G2872" t="s">
        <v>49</v>
      </c>
      <c r="H2872" t="s">
        <v>50</v>
      </c>
      <c r="I2872">
        <v>320108</v>
      </c>
      <c r="J2872" t="s">
        <v>73</v>
      </c>
      <c r="K2872" s="38">
        <v>3</v>
      </c>
      <c r="L2872" s="38">
        <v>319.90899999999999</v>
      </c>
      <c r="M2872" s="38">
        <v>959.72699999999998</v>
      </c>
      <c r="N2872" s="38">
        <v>0</v>
      </c>
      <c r="O2872" s="38">
        <v>76.778000000000006</v>
      </c>
      <c r="P2872" s="38">
        <v>1036.5050000000001</v>
      </c>
      <c r="Q2872">
        <v>2024</v>
      </c>
      <c r="R2872">
        <v>1</v>
      </c>
      <c r="S2872">
        <v>0</v>
      </c>
      <c r="T2872" t="s">
        <v>52</v>
      </c>
      <c r="U2872">
        <v>2101</v>
      </c>
    </row>
    <row r="2873" spans="1:21" x14ac:dyDescent="0.25">
      <c r="A2873">
        <v>6750069789</v>
      </c>
      <c r="B2873" s="37">
        <v>45313</v>
      </c>
      <c r="C2873" t="s">
        <v>45</v>
      </c>
      <c r="D2873" t="s">
        <v>91</v>
      </c>
      <c r="E2873" t="s">
        <v>5</v>
      </c>
      <c r="F2873" t="s">
        <v>92</v>
      </c>
      <c r="G2873" t="s">
        <v>49</v>
      </c>
      <c r="H2873" t="s">
        <v>50</v>
      </c>
      <c r="I2873">
        <v>324003</v>
      </c>
      <c r="J2873" t="s">
        <v>10</v>
      </c>
      <c r="K2873" s="38">
        <v>4</v>
      </c>
      <c r="L2873" s="38">
        <v>366.66699999999997</v>
      </c>
      <c r="M2873" s="38">
        <v>1466.6679999999999</v>
      </c>
      <c r="N2873" s="38">
        <v>0</v>
      </c>
      <c r="O2873" s="38">
        <v>117.333</v>
      </c>
      <c r="P2873" s="38">
        <v>1584.001</v>
      </c>
      <c r="Q2873">
        <v>2024</v>
      </c>
      <c r="R2873">
        <v>1</v>
      </c>
      <c r="S2873">
        <v>0</v>
      </c>
      <c r="T2873" t="s">
        <v>52</v>
      </c>
      <c r="U2873">
        <v>2101</v>
      </c>
    </row>
    <row r="2874" spans="1:21" x14ac:dyDescent="0.25">
      <c r="A2874">
        <v>6750069790</v>
      </c>
      <c r="B2874" s="37">
        <v>45313</v>
      </c>
      <c r="C2874" t="s">
        <v>45</v>
      </c>
      <c r="D2874" t="s">
        <v>82</v>
      </c>
      <c r="E2874" t="s">
        <v>5</v>
      </c>
      <c r="F2874" t="s">
        <v>83</v>
      </c>
      <c r="G2874" t="s">
        <v>49</v>
      </c>
      <c r="H2874" t="s">
        <v>50</v>
      </c>
      <c r="I2874">
        <v>320015</v>
      </c>
      <c r="J2874" t="s">
        <v>51</v>
      </c>
      <c r="K2874" s="38">
        <v>2</v>
      </c>
      <c r="L2874" s="38">
        <v>332.45499999999998</v>
      </c>
      <c r="M2874" s="38">
        <v>664.91</v>
      </c>
      <c r="N2874" s="38">
        <v>0</v>
      </c>
      <c r="O2874" s="38">
        <v>53.192999999999998</v>
      </c>
      <c r="P2874" s="38">
        <v>718.10299999999995</v>
      </c>
      <c r="Q2874">
        <v>2024</v>
      </c>
      <c r="R2874">
        <v>1</v>
      </c>
      <c r="S2874">
        <v>0</v>
      </c>
      <c r="T2874" t="s">
        <v>52</v>
      </c>
      <c r="U2874">
        <v>2101</v>
      </c>
    </row>
    <row r="2875" spans="1:21" x14ac:dyDescent="0.25">
      <c r="A2875">
        <v>6750069790</v>
      </c>
      <c r="B2875" s="37">
        <v>45313</v>
      </c>
      <c r="C2875" t="s">
        <v>45</v>
      </c>
      <c r="D2875" t="s">
        <v>82</v>
      </c>
      <c r="E2875" t="s">
        <v>5</v>
      </c>
      <c r="F2875" t="s">
        <v>83</v>
      </c>
      <c r="G2875" t="s">
        <v>49</v>
      </c>
      <c r="H2875" t="s">
        <v>50</v>
      </c>
      <c r="I2875">
        <v>324003</v>
      </c>
      <c r="J2875" t="s">
        <v>10</v>
      </c>
      <c r="K2875" s="38">
        <v>297</v>
      </c>
      <c r="L2875" s="38">
        <v>366.66699999999997</v>
      </c>
      <c r="M2875" s="38">
        <v>108900.099</v>
      </c>
      <c r="N2875" s="38">
        <v>0</v>
      </c>
      <c r="O2875" s="38">
        <v>8712.0079999999998</v>
      </c>
      <c r="P2875" s="38">
        <v>117612.107</v>
      </c>
      <c r="Q2875">
        <v>2024</v>
      </c>
      <c r="R2875">
        <v>1</v>
      </c>
      <c r="S2875">
        <v>0</v>
      </c>
      <c r="T2875" t="s">
        <v>52</v>
      </c>
      <c r="U2875">
        <v>2101</v>
      </c>
    </row>
    <row r="2876" spans="1:21" x14ac:dyDescent="0.25">
      <c r="A2876">
        <v>9075001041</v>
      </c>
      <c r="B2876" s="37">
        <v>45313</v>
      </c>
      <c r="C2876" t="s">
        <v>81</v>
      </c>
      <c r="D2876" t="s">
        <v>82</v>
      </c>
      <c r="E2876" t="s">
        <v>5</v>
      </c>
      <c r="F2876" t="s">
        <v>83</v>
      </c>
      <c r="G2876" t="s">
        <v>49</v>
      </c>
      <c r="H2876" t="s">
        <v>50</v>
      </c>
      <c r="I2876">
        <v>320015</v>
      </c>
      <c r="J2876" t="s">
        <v>51</v>
      </c>
      <c r="K2876" s="38">
        <v>-2</v>
      </c>
      <c r="L2876" s="38">
        <v>332.45499999999998</v>
      </c>
      <c r="M2876" s="38">
        <v>-664.91</v>
      </c>
      <c r="N2876" s="38">
        <v>0</v>
      </c>
      <c r="O2876" s="38">
        <v>-53.192999999999998</v>
      </c>
      <c r="P2876" s="38">
        <v>-718.10299999999995</v>
      </c>
      <c r="Q2876">
        <v>2024</v>
      </c>
      <c r="R2876">
        <v>1</v>
      </c>
      <c r="S2876">
        <v>0</v>
      </c>
      <c r="T2876" t="s">
        <v>52</v>
      </c>
      <c r="U2876">
        <v>2101</v>
      </c>
    </row>
    <row r="2877" spans="1:21" x14ac:dyDescent="0.25">
      <c r="A2877">
        <v>9075001041</v>
      </c>
      <c r="B2877" s="37">
        <v>45313</v>
      </c>
      <c r="C2877" t="s">
        <v>81</v>
      </c>
      <c r="D2877" t="s">
        <v>82</v>
      </c>
      <c r="E2877" t="s">
        <v>5</v>
      </c>
      <c r="F2877" t="s">
        <v>83</v>
      </c>
      <c r="G2877" t="s">
        <v>49</v>
      </c>
      <c r="H2877" t="s">
        <v>50</v>
      </c>
      <c r="I2877">
        <v>324003</v>
      </c>
      <c r="J2877" t="s">
        <v>10</v>
      </c>
      <c r="K2877" s="38">
        <v>-300</v>
      </c>
      <c r="L2877" s="38">
        <v>366.66699999999997</v>
      </c>
      <c r="M2877" s="38">
        <v>-110000.1</v>
      </c>
      <c r="N2877" s="38">
        <v>0</v>
      </c>
      <c r="O2877" s="38">
        <v>-8800.0079999999998</v>
      </c>
      <c r="P2877" s="38">
        <v>-118800.10799999999</v>
      </c>
      <c r="Q2877">
        <v>2024</v>
      </c>
      <c r="R2877">
        <v>1</v>
      </c>
      <c r="S2877">
        <v>0</v>
      </c>
      <c r="T2877" t="s">
        <v>52</v>
      </c>
      <c r="U2877">
        <v>2101</v>
      </c>
    </row>
    <row r="2878" spans="1:21" x14ac:dyDescent="0.25">
      <c r="A2878">
        <v>9075001042</v>
      </c>
      <c r="B2878" s="37">
        <v>45313</v>
      </c>
      <c r="C2878" t="s">
        <v>81</v>
      </c>
      <c r="D2878" t="s">
        <v>46</v>
      </c>
      <c r="E2878" t="s">
        <v>47</v>
      </c>
      <c r="F2878" t="s">
        <v>66</v>
      </c>
      <c r="G2878" t="s">
        <v>49</v>
      </c>
      <c r="H2878" t="s">
        <v>50</v>
      </c>
      <c r="I2878">
        <v>320028</v>
      </c>
      <c r="J2878" t="s">
        <v>11</v>
      </c>
      <c r="K2878" s="38">
        <v>-3</v>
      </c>
      <c r="L2878" s="38">
        <v>170.208</v>
      </c>
      <c r="M2878" s="38">
        <v>-510.62400000000002</v>
      </c>
      <c r="N2878" s="38">
        <v>0</v>
      </c>
      <c r="O2878" s="38">
        <v>-40.85</v>
      </c>
      <c r="P2878" s="38">
        <v>-551.47400000000005</v>
      </c>
      <c r="Q2878">
        <v>2024</v>
      </c>
      <c r="R2878">
        <v>1</v>
      </c>
      <c r="S2878">
        <v>0</v>
      </c>
      <c r="T2878" t="s">
        <v>52</v>
      </c>
      <c r="U2878">
        <v>2101</v>
      </c>
    </row>
    <row r="2879" spans="1:21" x14ac:dyDescent="0.25">
      <c r="A2879">
        <v>9075001042</v>
      </c>
      <c r="B2879" s="37">
        <v>45313</v>
      </c>
      <c r="C2879" t="s">
        <v>81</v>
      </c>
      <c r="D2879" t="s">
        <v>46</v>
      </c>
      <c r="E2879" t="s">
        <v>47</v>
      </c>
      <c r="F2879" t="s">
        <v>66</v>
      </c>
      <c r="G2879" t="s">
        <v>49</v>
      </c>
      <c r="H2879" t="s">
        <v>50</v>
      </c>
      <c r="I2879">
        <v>320023</v>
      </c>
      <c r="J2879" t="s">
        <v>9</v>
      </c>
      <c r="K2879" s="38">
        <v>-10</v>
      </c>
      <c r="L2879" s="38">
        <v>176.334</v>
      </c>
      <c r="M2879" s="38">
        <v>-1763.336</v>
      </c>
      <c r="N2879" s="38">
        <v>440.834</v>
      </c>
      <c r="O2879" s="38">
        <v>-141.06700000000001</v>
      </c>
      <c r="P2879" s="38">
        <v>-1904.403</v>
      </c>
      <c r="Q2879">
        <v>2024</v>
      </c>
      <c r="R2879">
        <v>1</v>
      </c>
      <c r="S2879">
        <v>0.19999963705224724</v>
      </c>
      <c r="T2879" t="s">
        <v>56</v>
      </c>
      <c r="U2879">
        <v>2101</v>
      </c>
    </row>
    <row r="2880" spans="1:21" x14ac:dyDescent="0.25">
      <c r="A2880">
        <v>9075001042</v>
      </c>
      <c r="B2880" s="37">
        <v>45313</v>
      </c>
      <c r="C2880" t="s">
        <v>81</v>
      </c>
      <c r="D2880" t="s">
        <v>46</v>
      </c>
      <c r="E2880" t="s">
        <v>47</v>
      </c>
      <c r="F2880" t="s">
        <v>66</v>
      </c>
      <c r="G2880" t="s">
        <v>49</v>
      </c>
      <c r="H2880" t="s">
        <v>50</v>
      </c>
      <c r="I2880">
        <v>320118</v>
      </c>
      <c r="J2880" t="s">
        <v>57</v>
      </c>
      <c r="K2880" s="38">
        <v>-5</v>
      </c>
      <c r="L2880" s="38">
        <v>220.417</v>
      </c>
      <c r="M2880" s="38">
        <v>-1102.085</v>
      </c>
      <c r="N2880" s="38">
        <v>0</v>
      </c>
      <c r="O2880" s="38">
        <v>-88.167000000000002</v>
      </c>
      <c r="P2880" s="38">
        <v>-1190.252</v>
      </c>
      <c r="Q2880">
        <v>2024</v>
      </c>
      <c r="R2880">
        <v>1</v>
      </c>
      <c r="S2880">
        <v>0</v>
      </c>
      <c r="T2880" t="s">
        <v>52</v>
      </c>
      <c r="U2880">
        <v>2101</v>
      </c>
    </row>
    <row r="2881" spans="1:21" x14ac:dyDescent="0.25">
      <c r="A2881">
        <v>9075001042</v>
      </c>
      <c r="B2881" s="37">
        <v>45313</v>
      </c>
      <c r="C2881" t="s">
        <v>81</v>
      </c>
      <c r="D2881" t="s">
        <v>46</v>
      </c>
      <c r="E2881" t="s">
        <v>47</v>
      </c>
      <c r="F2881" t="s">
        <v>66</v>
      </c>
      <c r="G2881" t="s">
        <v>49</v>
      </c>
      <c r="H2881" t="s">
        <v>50</v>
      </c>
      <c r="I2881">
        <v>323103</v>
      </c>
      <c r="J2881" t="s">
        <v>60</v>
      </c>
      <c r="K2881" s="38">
        <v>-3</v>
      </c>
      <c r="L2881" s="38">
        <v>196.71299999999999</v>
      </c>
      <c r="M2881" s="38">
        <v>-590.13800000000003</v>
      </c>
      <c r="N2881" s="38">
        <v>252.916</v>
      </c>
      <c r="O2881" s="38">
        <v>-47.210999999999999</v>
      </c>
      <c r="P2881" s="38">
        <v>-637.34900000000005</v>
      </c>
      <c r="Q2881">
        <v>2024</v>
      </c>
      <c r="R2881">
        <v>1</v>
      </c>
      <c r="S2881">
        <v>0.29999940691888433</v>
      </c>
      <c r="T2881" t="s">
        <v>56</v>
      </c>
      <c r="U2881">
        <v>2101</v>
      </c>
    </row>
    <row r="2882" spans="1:21" x14ac:dyDescent="0.25">
      <c r="A2882">
        <v>9075001042</v>
      </c>
      <c r="B2882" s="37">
        <v>45313</v>
      </c>
      <c r="C2882" t="s">
        <v>81</v>
      </c>
      <c r="D2882" t="s">
        <v>46</v>
      </c>
      <c r="E2882" t="s">
        <v>47</v>
      </c>
      <c r="F2882" t="s">
        <v>66</v>
      </c>
      <c r="G2882" t="s">
        <v>49</v>
      </c>
      <c r="H2882" t="s">
        <v>50</v>
      </c>
      <c r="I2882">
        <v>323004</v>
      </c>
      <c r="J2882" t="s">
        <v>61</v>
      </c>
      <c r="K2882" s="38">
        <v>-3</v>
      </c>
      <c r="L2882" s="38">
        <v>196.71299999999999</v>
      </c>
      <c r="M2882" s="38">
        <v>-590.13800000000003</v>
      </c>
      <c r="N2882" s="38">
        <v>252.916</v>
      </c>
      <c r="O2882" s="38">
        <v>-47.210999999999999</v>
      </c>
      <c r="P2882" s="38">
        <v>-637.34900000000005</v>
      </c>
      <c r="Q2882">
        <v>2024</v>
      </c>
      <c r="R2882">
        <v>1</v>
      </c>
      <c r="S2882">
        <v>0.29999940691888433</v>
      </c>
      <c r="T2882" t="s">
        <v>56</v>
      </c>
      <c r="U2882">
        <v>2101</v>
      </c>
    </row>
    <row r="2883" spans="1:21" x14ac:dyDescent="0.25">
      <c r="A2883">
        <v>9075001042</v>
      </c>
      <c r="B2883" s="37">
        <v>45313</v>
      </c>
      <c r="C2883" t="s">
        <v>81</v>
      </c>
      <c r="D2883" t="s">
        <v>46</v>
      </c>
      <c r="E2883" t="s">
        <v>47</v>
      </c>
      <c r="F2883" t="s">
        <v>66</v>
      </c>
      <c r="G2883" t="s">
        <v>49</v>
      </c>
      <c r="H2883" t="s">
        <v>50</v>
      </c>
      <c r="I2883">
        <v>320100</v>
      </c>
      <c r="J2883" t="s">
        <v>13</v>
      </c>
      <c r="K2883" s="38">
        <v>-3</v>
      </c>
      <c r="L2883" s="38">
        <v>169.363</v>
      </c>
      <c r="M2883" s="38">
        <v>-508.09</v>
      </c>
      <c r="N2883" s="38">
        <v>169.364</v>
      </c>
      <c r="O2883" s="38">
        <v>-40.646999999999998</v>
      </c>
      <c r="P2883" s="38">
        <v>-548.73699999999997</v>
      </c>
      <c r="Q2883">
        <v>2024</v>
      </c>
      <c r="R2883">
        <v>1</v>
      </c>
      <c r="S2883">
        <v>0.25000110708787177</v>
      </c>
      <c r="T2883" t="s">
        <v>56</v>
      </c>
      <c r="U2883">
        <v>2101</v>
      </c>
    </row>
    <row r="2884" spans="1:21" x14ac:dyDescent="0.25">
      <c r="A2884">
        <v>9075001043</v>
      </c>
      <c r="B2884" s="37">
        <v>45313</v>
      </c>
      <c r="C2884" t="s">
        <v>81</v>
      </c>
      <c r="D2884" t="s">
        <v>46</v>
      </c>
      <c r="E2884" t="s">
        <v>47</v>
      </c>
      <c r="F2884" t="s">
        <v>80</v>
      </c>
      <c r="G2884" t="s">
        <v>49</v>
      </c>
      <c r="H2884" t="s">
        <v>50</v>
      </c>
      <c r="I2884">
        <v>320015</v>
      </c>
      <c r="J2884" t="s">
        <v>51</v>
      </c>
      <c r="K2884" s="38">
        <v>-10</v>
      </c>
      <c r="L2884" s="38">
        <v>332.22199999999998</v>
      </c>
      <c r="M2884" s="38">
        <v>-3322.22</v>
      </c>
      <c r="N2884" s="38">
        <v>0</v>
      </c>
      <c r="O2884" s="38">
        <v>-265.77800000000002</v>
      </c>
      <c r="P2884" s="38">
        <v>-3587.998</v>
      </c>
      <c r="Q2884">
        <v>2024</v>
      </c>
      <c r="R2884">
        <v>1</v>
      </c>
      <c r="S2884">
        <v>0</v>
      </c>
      <c r="T2884" t="s">
        <v>52</v>
      </c>
      <c r="U2884">
        <v>2101</v>
      </c>
    </row>
    <row r="2885" spans="1:21" x14ac:dyDescent="0.25">
      <c r="A2885">
        <v>9075001043</v>
      </c>
      <c r="B2885" s="37">
        <v>45313</v>
      </c>
      <c r="C2885" t="s">
        <v>81</v>
      </c>
      <c r="D2885" t="s">
        <v>46</v>
      </c>
      <c r="E2885" t="s">
        <v>47</v>
      </c>
      <c r="F2885" t="s">
        <v>80</v>
      </c>
      <c r="G2885" t="s">
        <v>49</v>
      </c>
      <c r="H2885" t="s">
        <v>50</v>
      </c>
      <c r="I2885">
        <v>320107</v>
      </c>
      <c r="J2885" t="s">
        <v>53</v>
      </c>
      <c r="K2885" s="38">
        <v>-10</v>
      </c>
      <c r="L2885" s="38">
        <v>332.22199999999998</v>
      </c>
      <c r="M2885" s="38">
        <v>-3322.22</v>
      </c>
      <c r="N2885" s="38">
        <v>0</v>
      </c>
      <c r="O2885" s="38">
        <v>-265.77699999999999</v>
      </c>
      <c r="P2885" s="38">
        <v>-3587.9969999999998</v>
      </c>
      <c r="Q2885">
        <v>2024</v>
      </c>
      <c r="R2885">
        <v>1</v>
      </c>
      <c r="S2885">
        <v>0</v>
      </c>
      <c r="T2885" t="s">
        <v>52</v>
      </c>
      <c r="U2885">
        <v>2101</v>
      </c>
    </row>
    <row r="2886" spans="1:21" x14ac:dyDescent="0.25">
      <c r="A2886">
        <v>9075001043</v>
      </c>
      <c r="B2886" s="37">
        <v>45313</v>
      </c>
      <c r="C2886" t="s">
        <v>81</v>
      </c>
      <c r="D2886" t="s">
        <v>46</v>
      </c>
      <c r="E2886" t="s">
        <v>47</v>
      </c>
      <c r="F2886" t="s">
        <v>80</v>
      </c>
      <c r="G2886" t="s">
        <v>49</v>
      </c>
      <c r="H2886" t="s">
        <v>50</v>
      </c>
      <c r="I2886">
        <v>320028</v>
      </c>
      <c r="J2886" t="s">
        <v>11</v>
      </c>
      <c r="K2886" s="38">
        <v>-10</v>
      </c>
      <c r="L2886" s="38">
        <v>170.208</v>
      </c>
      <c r="M2886" s="38">
        <v>-1702.08</v>
      </c>
      <c r="N2886" s="38">
        <v>0</v>
      </c>
      <c r="O2886" s="38">
        <v>-136.166</v>
      </c>
      <c r="P2886" s="38">
        <v>-1838.2460000000001</v>
      </c>
      <c r="Q2886">
        <v>2024</v>
      </c>
      <c r="R2886">
        <v>1</v>
      </c>
      <c r="S2886">
        <v>0</v>
      </c>
      <c r="T2886" t="s">
        <v>52</v>
      </c>
      <c r="U2886">
        <v>2101</v>
      </c>
    </row>
    <row r="2887" spans="1:21" x14ac:dyDescent="0.25">
      <c r="A2887">
        <v>9075001043</v>
      </c>
      <c r="B2887" s="37">
        <v>45313</v>
      </c>
      <c r="C2887" t="s">
        <v>81</v>
      </c>
      <c r="D2887" t="s">
        <v>46</v>
      </c>
      <c r="E2887" t="s">
        <v>47</v>
      </c>
      <c r="F2887" t="s">
        <v>80</v>
      </c>
      <c r="G2887" t="s">
        <v>49</v>
      </c>
      <c r="H2887" t="s">
        <v>50</v>
      </c>
      <c r="I2887">
        <v>320917</v>
      </c>
      <c r="J2887" t="s">
        <v>54</v>
      </c>
      <c r="K2887" s="38">
        <v>-5</v>
      </c>
      <c r="L2887" s="38">
        <v>332.22199999999998</v>
      </c>
      <c r="M2887" s="38">
        <v>-1661.11</v>
      </c>
      <c r="N2887" s="38">
        <v>0</v>
      </c>
      <c r="O2887" s="38">
        <v>-132.88900000000001</v>
      </c>
      <c r="P2887" s="38">
        <v>-1793.999</v>
      </c>
      <c r="Q2887">
        <v>2024</v>
      </c>
      <c r="R2887">
        <v>1</v>
      </c>
      <c r="S2887">
        <v>0</v>
      </c>
      <c r="T2887" t="s">
        <v>52</v>
      </c>
      <c r="U2887">
        <v>2101</v>
      </c>
    </row>
    <row r="2888" spans="1:21" x14ac:dyDescent="0.25">
      <c r="A2888">
        <v>9075001043</v>
      </c>
      <c r="B2888" s="37">
        <v>45313</v>
      </c>
      <c r="C2888" t="s">
        <v>81</v>
      </c>
      <c r="D2888" t="s">
        <v>46</v>
      </c>
      <c r="E2888" t="s">
        <v>47</v>
      </c>
      <c r="F2888" t="s">
        <v>80</v>
      </c>
      <c r="G2888" t="s">
        <v>49</v>
      </c>
      <c r="H2888" t="s">
        <v>50</v>
      </c>
      <c r="I2888">
        <v>320025</v>
      </c>
      <c r="J2888" t="s">
        <v>58</v>
      </c>
      <c r="K2888" s="38">
        <v>-10</v>
      </c>
      <c r="L2888" s="38">
        <v>220.417</v>
      </c>
      <c r="M2888" s="38">
        <v>-2204.17</v>
      </c>
      <c r="N2888" s="38">
        <v>0</v>
      </c>
      <c r="O2888" s="38">
        <v>-176.334</v>
      </c>
      <c r="P2888" s="38">
        <v>-2380.5039999999999</v>
      </c>
      <c r="Q2888">
        <v>2024</v>
      </c>
      <c r="R2888">
        <v>1</v>
      </c>
      <c r="S2888">
        <v>0</v>
      </c>
      <c r="T2888" t="s">
        <v>52</v>
      </c>
      <c r="U2888">
        <v>2101</v>
      </c>
    </row>
    <row r="2889" spans="1:21" x14ac:dyDescent="0.25">
      <c r="A2889">
        <v>9075001043</v>
      </c>
      <c r="B2889" s="37">
        <v>45313</v>
      </c>
      <c r="C2889" t="s">
        <v>81</v>
      </c>
      <c r="D2889" t="s">
        <v>46</v>
      </c>
      <c r="E2889" t="s">
        <v>47</v>
      </c>
      <c r="F2889" t="s">
        <v>80</v>
      </c>
      <c r="G2889" t="s">
        <v>49</v>
      </c>
      <c r="H2889" t="s">
        <v>50</v>
      </c>
      <c r="I2889">
        <v>324003</v>
      </c>
      <c r="J2889" t="s">
        <v>10</v>
      </c>
      <c r="K2889" s="38">
        <v>-3</v>
      </c>
      <c r="L2889" s="38">
        <v>383.33300000000003</v>
      </c>
      <c r="M2889" s="38">
        <v>-1149.999</v>
      </c>
      <c r="N2889" s="38">
        <v>0</v>
      </c>
      <c r="O2889" s="38">
        <v>-92</v>
      </c>
      <c r="P2889" s="38">
        <v>-1241.999</v>
      </c>
      <c r="Q2889">
        <v>2024</v>
      </c>
      <c r="R2889">
        <v>1</v>
      </c>
      <c r="S2889">
        <v>0</v>
      </c>
      <c r="T2889" t="s">
        <v>52</v>
      </c>
      <c r="U2889">
        <v>2101</v>
      </c>
    </row>
    <row r="2890" spans="1:21" x14ac:dyDescent="0.25">
      <c r="A2890">
        <v>9075001043</v>
      </c>
      <c r="B2890" s="37">
        <v>45313</v>
      </c>
      <c r="C2890" t="s">
        <v>81</v>
      </c>
      <c r="D2890" t="s">
        <v>46</v>
      </c>
      <c r="E2890" t="s">
        <v>47</v>
      </c>
      <c r="F2890" t="s">
        <v>80</v>
      </c>
      <c r="G2890" t="s">
        <v>49</v>
      </c>
      <c r="H2890" t="s">
        <v>50</v>
      </c>
      <c r="I2890">
        <v>320400</v>
      </c>
      <c r="J2890" t="s">
        <v>12</v>
      </c>
      <c r="K2890" s="38">
        <v>-4</v>
      </c>
      <c r="L2890" s="38">
        <v>169.364</v>
      </c>
      <c r="M2890" s="38">
        <v>-677.45399999999995</v>
      </c>
      <c r="N2890" s="38">
        <v>225.81800000000001</v>
      </c>
      <c r="O2890" s="38">
        <v>-54.195999999999998</v>
      </c>
      <c r="P2890" s="38">
        <v>-731.65</v>
      </c>
      <c r="Q2890">
        <v>2024</v>
      </c>
      <c r="R2890">
        <v>1</v>
      </c>
      <c r="S2890">
        <v>0.24999944645810684</v>
      </c>
      <c r="T2890" t="s">
        <v>56</v>
      </c>
      <c r="U2890">
        <v>2101</v>
      </c>
    </row>
    <row r="2891" spans="1:21" x14ac:dyDescent="0.25">
      <c r="A2891">
        <v>9075001043</v>
      </c>
      <c r="B2891" s="37">
        <v>45313</v>
      </c>
      <c r="C2891" t="s">
        <v>81</v>
      </c>
      <c r="D2891" t="s">
        <v>46</v>
      </c>
      <c r="E2891" t="s">
        <v>47</v>
      </c>
      <c r="F2891" t="s">
        <v>80</v>
      </c>
      <c r="G2891" t="s">
        <v>49</v>
      </c>
      <c r="H2891" t="s">
        <v>50</v>
      </c>
      <c r="I2891">
        <v>320100</v>
      </c>
      <c r="J2891" t="s">
        <v>13</v>
      </c>
      <c r="K2891" s="38">
        <v>-3</v>
      </c>
      <c r="L2891" s="38">
        <v>169.363</v>
      </c>
      <c r="M2891" s="38">
        <v>-508.09</v>
      </c>
      <c r="N2891" s="38">
        <v>169.364</v>
      </c>
      <c r="O2891" s="38">
        <v>-40.646999999999998</v>
      </c>
      <c r="P2891" s="38">
        <v>-548.73699999999997</v>
      </c>
      <c r="Q2891">
        <v>2024</v>
      </c>
      <c r="R2891">
        <v>1</v>
      </c>
      <c r="S2891">
        <v>0.25000110708787177</v>
      </c>
      <c r="T2891" t="s">
        <v>56</v>
      </c>
      <c r="U2891">
        <v>2101</v>
      </c>
    </row>
    <row r="2892" spans="1:21" x14ac:dyDescent="0.25">
      <c r="A2892">
        <v>9075001043</v>
      </c>
      <c r="B2892" s="37">
        <v>45313</v>
      </c>
      <c r="C2892" t="s">
        <v>81</v>
      </c>
      <c r="D2892" t="s">
        <v>46</v>
      </c>
      <c r="E2892" t="s">
        <v>47</v>
      </c>
      <c r="F2892" t="s">
        <v>80</v>
      </c>
      <c r="G2892" t="s">
        <v>49</v>
      </c>
      <c r="H2892" t="s">
        <v>50</v>
      </c>
      <c r="I2892">
        <v>320015</v>
      </c>
      <c r="J2892" t="s">
        <v>51</v>
      </c>
      <c r="K2892" s="38">
        <v>-3</v>
      </c>
      <c r="L2892" s="38">
        <v>0</v>
      </c>
      <c r="M2892" s="38">
        <v>0</v>
      </c>
      <c r="N2892" s="38">
        <v>0</v>
      </c>
      <c r="O2892" s="38">
        <v>0</v>
      </c>
      <c r="P2892" s="38">
        <v>0</v>
      </c>
      <c r="Q2892">
        <v>2024</v>
      </c>
      <c r="R2892">
        <v>1</v>
      </c>
      <c r="S2892">
        <v>0</v>
      </c>
      <c r="T2892" t="s">
        <v>52</v>
      </c>
      <c r="U2892">
        <v>2101</v>
      </c>
    </row>
    <row r="2893" spans="1:21" x14ac:dyDescent="0.25">
      <c r="A2893">
        <v>9075001043</v>
      </c>
      <c r="B2893" s="37">
        <v>45313</v>
      </c>
      <c r="C2893" t="s">
        <v>81</v>
      </c>
      <c r="D2893" t="s">
        <v>46</v>
      </c>
      <c r="E2893" t="s">
        <v>47</v>
      </c>
      <c r="F2893" t="s">
        <v>80</v>
      </c>
      <c r="G2893" t="s">
        <v>49</v>
      </c>
      <c r="H2893" t="s">
        <v>50</v>
      </c>
      <c r="I2893">
        <v>320107</v>
      </c>
      <c r="J2893" t="s">
        <v>53</v>
      </c>
      <c r="K2893" s="38">
        <v>-3</v>
      </c>
      <c r="L2893" s="38">
        <v>0</v>
      </c>
      <c r="M2893" s="38">
        <v>0</v>
      </c>
      <c r="N2893" s="38">
        <v>0</v>
      </c>
      <c r="O2893" s="38">
        <v>0</v>
      </c>
      <c r="P2893" s="38">
        <v>0</v>
      </c>
      <c r="Q2893">
        <v>2024</v>
      </c>
      <c r="R2893">
        <v>1</v>
      </c>
      <c r="S2893">
        <v>0</v>
      </c>
      <c r="T2893" t="s">
        <v>52</v>
      </c>
      <c r="U2893">
        <v>2101</v>
      </c>
    </row>
    <row r="2894" spans="1:21" x14ac:dyDescent="0.25">
      <c r="A2894">
        <v>9075001043</v>
      </c>
      <c r="B2894" s="37">
        <v>45313</v>
      </c>
      <c r="C2894" t="s">
        <v>81</v>
      </c>
      <c r="D2894" t="s">
        <v>46</v>
      </c>
      <c r="E2894" t="s">
        <v>47</v>
      </c>
      <c r="F2894" t="s">
        <v>80</v>
      </c>
      <c r="G2894" t="s">
        <v>49</v>
      </c>
      <c r="H2894" t="s">
        <v>50</v>
      </c>
      <c r="I2894">
        <v>320917</v>
      </c>
      <c r="J2894" t="s">
        <v>54</v>
      </c>
      <c r="K2894" s="38">
        <v>-1</v>
      </c>
      <c r="L2894" s="38">
        <v>0</v>
      </c>
      <c r="M2894" s="38">
        <v>0</v>
      </c>
      <c r="N2894" s="38">
        <v>0</v>
      </c>
      <c r="O2894" s="38">
        <v>0</v>
      </c>
      <c r="P2894" s="38">
        <v>0</v>
      </c>
      <c r="Q2894">
        <v>2024</v>
      </c>
      <c r="R2894">
        <v>1</v>
      </c>
      <c r="S2894">
        <v>0</v>
      </c>
      <c r="T2894" t="s">
        <v>52</v>
      </c>
      <c r="U2894">
        <v>2101</v>
      </c>
    </row>
    <row r="2895" spans="1:21" x14ac:dyDescent="0.25">
      <c r="A2895">
        <v>6750069835</v>
      </c>
      <c r="B2895" s="37">
        <v>45314</v>
      </c>
      <c r="C2895" t="s">
        <v>45</v>
      </c>
      <c r="D2895" t="s">
        <v>46</v>
      </c>
      <c r="E2895" t="s">
        <v>47</v>
      </c>
      <c r="F2895" t="s">
        <v>80</v>
      </c>
      <c r="G2895" t="s">
        <v>49</v>
      </c>
      <c r="H2895" t="s">
        <v>50</v>
      </c>
      <c r="I2895">
        <v>320015</v>
      </c>
      <c r="J2895" t="s">
        <v>51</v>
      </c>
      <c r="K2895" s="38">
        <v>9</v>
      </c>
      <c r="L2895" s="38">
        <v>332.22199999999998</v>
      </c>
      <c r="M2895" s="38">
        <v>2989.998</v>
      </c>
      <c r="N2895" s="38">
        <v>0</v>
      </c>
      <c r="O2895" s="38">
        <v>239.2</v>
      </c>
      <c r="P2895" s="38">
        <v>3229.1979999999999</v>
      </c>
      <c r="Q2895">
        <v>2024</v>
      </c>
      <c r="R2895">
        <v>1</v>
      </c>
      <c r="S2895">
        <v>0</v>
      </c>
      <c r="T2895" t="s">
        <v>52</v>
      </c>
      <c r="U2895">
        <v>2101</v>
      </c>
    </row>
    <row r="2896" spans="1:21" x14ac:dyDescent="0.25">
      <c r="A2896">
        <v>6750069835</v>
      </c>
      <c r="B2896" s="37">
        <v>45314</v>
      </c>
      <c r="C2896" t="s">
        <v>45</v>
      </c>
      <c r="D2896" t="s">
        <v>46</v>
      </c>
      <c r="E2896" t="s">
        <v>47</v>
      </c>
      <c r="F2896" t="s">
        <v>80</v>
      </c>
      <c r="G2896" t="s">
        <v>49</v>
      </c>
      <c r="H2896" t="s">
        <v>50</v>
      </c>
      <c r="I2896">
        <v>320015</v>
      </c>
      <c r="J2896" t="s">
        <v>51</v>
      </c>
      <c r="K2896" s="38">
        <v>51</v>
      </c>
      <c r="L2896" s="38">
        <v>332.22199999999998</v>
      </c>
      <c r="M2896" s="38">
        <v>282.38900000000001</v>
      </c>
      <c r="N2896" s="38">
        <v>0</v>
      </c>
      <c r="O2896" s="38">
        <v>22.591000000000001</v>
      </c>
      <c r="P2896" s="38">
        <v>304.98</v>
      </c>
      <c r="Q2896">
        <v>2024</v>
      </c>
      <c r="R2896">
        <v>1</v>
      </c>
      <c r="S2896">
        <v>0</v>
      </c>
      <c r="T2896" t="s">
        <v>52</v>
      </c>
      <c r="U2896">
        <v>2101</v>
      </c>
    </row>
    <row r="2897" spans="1:21" x14ac:dyDescent="0.25">
      <c r="A2897">
        <v>6750069835</v>
      </c>
      <c r="B2897" s="37">
        <v>45314</v>
      </c>
      <c r="C2897" t="s">
        <v>45</v>
      </c>
      <c r="D2897" t="s">
        <v>46</v>
      </c>
      <c r="E2897" t="s">
        <v>47</v>
      </c>
      <c r="F2897" t="s">
        <v>80</v>
      </c>
      <c r="G2897" t="s">
        <v>49</v>
      </c>
      <c r="H2897" t="s">
        <v>50</v>
      </c>
      <c r="I2897">
        <v>320107</v>
      </c>
      <c r="J2897" t="s">
        <v>53</v>
      </c>
      <c r="K2897" s="38">
        <v>10</v>
      </c>
      <c r="L2897" s="38">
        <v>332.22199999999998</v>
      </c>
      <c r="M2897" s="38">
        <v>3322.22</v>
      </c>
      <c r="N2897" s="38">
        <v>0</v>
      </c>
      <c r="O2897" s="38">
        <v>265.77800000000002</v>
      </c>
      <c r="P2897" s="38">
        <v>3587.998</v>
      </c>
      <c r="Q2897">
        <v>2024</v>
      </c>
      <c r="R2897">
        <v>1</v>
      </c>
      <c r="S2897">
        <v>0</v>
      </c>
      <c r="T2897" t="s">
        <v>52</v>
      </c>
      <c r="U2897">
        <v>2101</v>
      </c>
    </row>
    <row r="2898" spans="1:21" x14ac:dyDescent="0.25">
      <c r="A2898">
        <v>6750069835</v>
      </c>
      <c r="B2898" s="37">
        <v>45314</v>
      </c>
      <c r="C2898" t="s">
        <v>45</v>
      </c>
      <c r="D2898" t="s">
        <v>46</v>
      </c>
      <c r="E2898" t="s">
        <v>47</v>
      </c>
      <c r="F2898" t="s">
        <v>80</v>
      </c>
      <c r="G2898" t="s">
        <v>49</v>
      </c>
      <c r="H2898" t="s">
        <v>50</v>
      </c>
      <c r="I2898">
        <v>320028</v>
      </c>
      <c r="J2898" t="s">
        <v>11</v>
      </c>
      <c r="K2898" s="38">
        <v>10</v>
      </c>
      <c r="L2898" s="38">
        <v>170.208</v>
      </c>
      <c r="M2898" s="38">
        <v>1702.08</v>
      </c>
      <c r="N2898" s="38">
        <v>0</v>
      </c>
      <c r="O2898" s="38">
        <v>136.166</v>
      </c>
      <c r="P2898" s="38">
        <v>1838.2460000000001</v>
      </c>
      <c r="Q2898">
        <v>2024</v>
      </c>
      <c r="R2898">
        <v>1</v>
      </c>
      <c r="S2898">
        <v>0</v>
      </c>
      <c r="T2898" t="s">
        <v>52</v>
      </c>
      <c r="U2898">
        <v>2101</v>
      </c>
    </row>
    <row r="2899" spans="1:21" x14ac:dyDescent="0.25">
      <c r="A2899">
        <v>6750069835</v>
      </c>
      <c r="B2899" s="37">
        <v>45314</v>
      </c>
      <c r="C2899" t="s">
        <v>45</v>
      </c>
      <c r="D2899" t="s">
        <v>46</v>
      </c>
      <c r="E2899" t="s">
        <v>47</v>
      </c>
      <c r="F2899" t="s">
        <v>80</v>
      </c>
      <c r="G2899" t="s">
        <v>49</v>
      </c>
      <c r="H2899" t="s">
        <v>50</v>
      </c>
      <c r="I2899">
        <v>320917</v>
      </c>
      <c r="J2899" t="s">
        <v>54</v>
      </c>
      <c r="K2899" s="38">
        <v>5</v>
      </c>
      <c r="L2899" s="38">
        <v>332.22199999999998</v>
      </c>
      <c r="M2899" s="38">
        <v>1661.11</v>
      </c>
      <c r="N2899" s="38">
        <v>0</v>
      </c>
      <c r="O2899" s="38">
        <v>132.88900000000001</v>
      </c>
      <c r="P2899" s="38">
        <v>1793.999</v>
      </c>
      <c r="Q2899">
        <v>2024</v>
      </c>
      <c r="R2899">
        <v>1</v>
      </c>
      <c r="S2899">
        <v>0</v>
      </c>
      <c r="T2899" t="s">
        <v>52</v>
      </c>
      <c r="U2899">
        <v>2101</v>
      </c>
    </row>
    <row r="2900" spans="1:21" x14ac:dyDescent="0.25">
      <c r="A2900">
        <v>6750069835</v>
      </c>
      <c r="B2900" s="37">
        <v>45314</v>
      </c>
      <c r="C2900" t="s">
        <v>45</v>
      </c>
      <c r="D2900" t="s">
        <v>46</v>
      </c>
      <c r="E2900" t="s">
        <v>47</v>
      </c>
      <c r="F2900" t="s">
        <v>80</v>
      </c>
      <c r="G2900" t="s">
        <v>49</v>
      </c>
      <c r="H2900" t="s">
        <v>50</v>
      </c>
      <c r="I2900">
        <v>320025</v>
      </c>
      <c r="J2900" t="s">
        <v>58</v>
      </c>
      <c r="K2900" s="38">
        <v>10</v>
      </c>
      <c r="L2900" s="38">
        <v>220.417</v>
      </c>
      <c r="M2900" s="38">
        <v>2204.17</v>
      </c>
      <c r="N2900" s="38">
        <v>0</v>
      </c>
      <c r="O2900" s="38">
        <v>176.334</v>
      </c>
      <c r="P2900" s="38">
        <v>2380.5039999999999</v>
      </c>
      <c r="Q2900">
        <v>2024</v>
      </c>
      <c r="R2900">
        <v>1</v>
      </c>
      <c r="S2900">
        <v>0</v>
      </c>
      <c r="T2900" t="s">
        <v>52</v>
      </c>
      <c r="U2900">
        <v>2101</v>
      </c>
    </row>
    <row r="2901" spans="1:21" x14ac:dyDescent="0.25">
      <c r="A2901">
        <v>6750069835</v>
      </c>
      <c r="B2901" s="37">
        <v>45314</v>
      </c>
      <c r="C2901" t="s">
        <v>45</v>
      </c>
      <c r="D2901" t="s">
        <v>46</v>
      </c>
      <c r="E2901" t="s">
        <v>47</v>
      </c>
      <c r="F2901" t="s">
        <v>80</v>
      </c>
      <c r="G2901" t="s">
        <v>49</v>
      </c>
      <c r="H2901" t="s">
        <v>50</v>
      </c>
      <c r="I2901">
        <v>324003</v>
      </c>
      <c r="J2901" t="s">
        <v>10</v>
      </c>
      <c r="K2901" s="38">
        <v>3</v>
      </c>
      <c r="L2901" s="38">
        <v>383.33300000000003</v>
      </c>
      <c r="M2901" s="38">
        <v>1149.999</v>
      </c>
      <c r="N2901" s="38">
        <v>0</v>
      </c>
      <c r="O2901" s="38">
        <v>92</v>
      </c>
      <c r="P2901" s="38">
        <v>1241.999</v>
      </c>
      <c r="Q2901">
        <v>2024</v>
      </c>
      <c r="R2901">
        <v>1</v>
      </c>
      <c r="S2901">
        <v>0</v>
      </c>
      <c r="T2901" t="s">
        <v>52</v>
      </c>
      <c r="U2901">
        <v>2101</v>
      </c>
    </row>
    <row r="2902" spans="1:21" x14ac:dyDescent="0.25">
      <c r="A2902">
        <v>6750069835</v>
      </c>
      <c r="B2902" s="37">
        <v>45314</v>
      </c>
      <c r="C2902" t="s">
        <v>45</v>
      </c>
      <c r="D2902" t="s">
        <v>46</v>
      </c>
      <c r="E2902" t="s">
        <v>47</v>
      </c>
      <c r="F2902" t="s">
        <v>80</v>
      </c>
      <c r="G2902" t="s">
        <v>49</v>
      </c>
      <c r="H2902" t="s">
        <v>50</v>
      </c>
      <c r="I2902">
        <v>320400</v>
      </c>
      <c r="J2902" t="s">
        <v>12</v>
      </c>
      <c r="K2902" s="38">
        <v>4</v>
      </c>
      <c r="L2902" s="38">
        <v>169.364</v>
      </c>
      <c r="M2902" s="38">
        <v>677.45399999999995</v>
      </c>
      <c r="N2902" s="38">
        <v>-225.81800000000001</v>
      </c>
      <c r="O2902" s="38">
        <v>54.195999999999998</v>
      </c>
      <c r="P2902" s="38">
        <v>731.65</v>
      </c>
      <c r="Q2902">
        <v>2024</v>
      </c>
      <c r="R2902">
        <v>1</v>
      </c>
      <c r="S2902">
        <v>0.24999944645810684</v>
      </c>
      <c r="T2902" t="s">
        <v>56</v>
      </c>
      <c r="U2902">
        <v>2101</v>
      </c>
    </row>
    <row r="2903" spans="1:21" x14ac:dyDescent="0.25">
      <c r="A2903">
        <v>6750069835</v>
      </c>
      <c r="B2903" s="37">
        <v>45314</v>
      </c>
      <c r="C2903" t="s">
        <v>45</v>
      </c>
      <c r="D2903" t="s">
        <v>46</v>
      </c>
      <c r="E2903" t="s">
        <v>47</v>
      </c>
      <c r="F2903" t="s">
        <v>80</v>
      </c>
      <c r="G2903" t="s">
        <v>49</v>
      </c>
      <c r="H2903" t="s">
        <v>50</v>
      </c>
      <c r="I2903">
        <v>320100</v>
      </c>
      <c r="J2903" t="s">
        <v>13</v>
      </c>
      <c r="K2903" s="38">
        <v>3</v>
      </c>
      <c r="L2903" s="38">
        <v>169.363</v>
      </c>
      <c r="M2903" s="38">
        <v>508.09</v>
      </c>
      <c r="N2903" s="38">
        <v>-169.364</v>
      </c>
      <c r="O2903" s="38">
        <v>40.646999999999998</v>
      </c>
      <c r="P2903" s="38">
        <v>548.73699999999997</v>
      </c>
      <c r="Q2903">
        <v>2024</v>
      </c>
      <c r="R2903">
        <v>1</v>
      </c>
      <c r="S2903">
        <v>0.25000110708787177</v>
      </c>
      <c r="T2903" t="s">
        <v>56</v>
      </c>
      <c r="U2903">
        <v>2101</v>
      </c>
    </row>
    <row r="2904" spans="1:21" x14ac:dyDescent="0.25">
      <c r="A2904">
        <v>6750069835</v>
      </c>
      <c r="B2904" s="37">
        <v>45314</v>
      </c>
      <c r="C2904" t="s">
        <v>45</v>
      </c>
      <c r="D2904" t="s">
        <v>46</v>
      </c>
      <c r="E2904" t="s">
        <v>47</v>
      </c>
      <c r="F2904" t="s">
        <v>80</v>
      </c>
      <c r="G2904" t="s">
        <v>49</v>
      </c>
      <c r="H2904" t="s">
        <v>50</v>
      </c>
      <c r="I2904">
        <v>320015</v>
      </c>
      <c r="J2904" t="s">
        <v>51</v>
      </c>
      <c r="K2904" s="38">
        <v>3</v>
      </c>
      <c r="L2904" s="38">
        <v>0</v>
      </c>
      <c r="M2904" s="38">
        <v>0</v>
      </c>
      <c r="N2904" s="38">
        <v>0</v>
      </c>
      <c r="O2904" s="38">
        <v>0</v>
      </c>
      <c r="P2904" s="38">
        <v>0</v>
      </c>
      <c r="Q2904">
        <v>2024</v>
      </c>
      <c r="R2904">
        <v>1</v>
      </c>
      <c r="S2904">
        <v>0</v>
      </c>
      <c r="T2904" t="s">
        <v>52</v>
      </c>
      <c r="U2904">
        <v>2101</v>
      </c>
    </row>
    <row r="2905" spans="1:21" x14ac:dyDescent="0.25">
      <c r="A2905">
        <v>6750069835</v>
      </c>
      <c r="B2905" s="37">
        <v>45314</v>
      </c>
      <c r="C2905" t="s">
        <v>45</v>
      </c>
      <c r="D2905" t="s">
        <v>46</v>
      </c>
      <c r="E2905" t="s">
        <v>47</v>
      </c>
      <c r="F2905" t="s">
        <v>80</v>
      </c>
      <c r="G2905" t="s">
        <v>49</v>
      </c>
      <c r="H2905" t="s">
        <v>50</v>
      </c>
      <c r="I2905">
        <v>320107</v>
      </c>
      <c r="J2905" t="s">
        <v>53</v>
      </c>
      <c r="K2905" s="38">
        <v>3</v>
      </c>
      <c r="L2905" s="38">
        <v>0</v>
      </c>
      <c r="M2905" s="38">
        <v>0</v>
      </c>
      <c r="N2905" s="38">
        <v>0</v>
      </c>
      <c r="O2905" s="38">
        <v>0</v>
      </c>
      <c r="P2905" s="38">
        <v>0</v>
      </c>
      <c r="Q2905">
        <v>2024</v>
      </c>
      <c r="R2905">
        <v>1</v>
      </c>
      <c r="S2905">
        <v>0</v>
      </c>
      <c r="T2905" t="s">
        <v>52</v>
      </c>
      <c r="U2905">
        <v>2101</v>
      </c>
    </row>
    <row r="2906" spans="1:21" x14ac:dyDescent="0.25">
      <c r="A2906">
        <v>6750069835</v>
      </c>
      <c r="B2906" s="37">
        <v>45314</v>
      </c>
      <c r="C2906" t="s">
        <v>45</v>
      </c>
      <c r="D2906" t="s">
        <v>46</v>
      </c>
      <c r="E2906" t="s">
        <v>47</v>
      </c>
      <c r="F2906" t="s">
        <v>80</v>
      </c>
      <c r="G2906" t="s">
        <v>49</v>
      </c>
      <c r="H2906" t="s">
        <v>50</v>
      </c>
      <c r="I2906">
        <v>320917</v>
      </c>
      <c r="J2906" t="s">
        <v>54</v>
      </c>
      <c r="K2906" s="38">
        <v>1</v>
      </c>
      <c r="L2906" s="38">
        <v>0</v>
      </c>
      <c r="M2906" s="38">
        <v>0</v>
      </c>
      <c r="N2906" s="38">
        <v>0</v>
      </c>
      <c r="O2906" s="38">
        <v>0</v>
      </c>
      <c r="P2906" s="38">
        <v>0</v>
      </c>
      <c r="Q2906">
        <v>2024</v>
      </c>
      <c r="R2906">
        <v>1</v>
      </c>
      <c r="S2906">
        <v>0</v>
      </c>
      <c r="T2906" t="s">
        <v>52</v>
      </c>
      <c r="U2906">
        <v>2101</v>
      </c>
    </row>
    <row r="2907" spans="1:21" x14ac:dyDescent="0.25">
      <c r="A2907">
        <v>6750069836</v>
      </c>
      <c r="B2907" s="37">
        <v>45314</v>
      </c>
      <c r="C2907" t="s">
        <v>45</v>
      </c>
      <c r="D2907" t="s">
        <v>46</v>
      </c>
      <c r="E2907" t="s">
        <v>47</v>
      </c>
      <c r="F2907" t="s">
        <v>66</v>
      </c>
      <c r="G2907" t="s">
        <v>49</v>
      </c>
      <c r="H2907" t="s">
        <v>50</v>
      </c>
      <c r="I2907">
        <v>320028</v>
      </c>
      <c r="J2907" t="s">
        <v>11</v>
      </c>
      <c r="K2907" s="38">
        <v>3</v>
      </c>
      <c r="L2907" s="38">
        <v>170.208</v>
      </c>
      <c r="M2907" s="38">
        <v>510.62400000000002</v>
      </c>
      <c r="N2907" s="38">
        <v>0</v>
      </c>
      <c r="O2907" s="38">
        <v>40.85</v>
      </c>
      <c r="P2907" s="38">
        <v>551.47400000000005</v>
      </c>
      <c r="Q2907">
        <v>2024</v>
      </c>
      <c r="R2907">
        <v>1</v>
      </c>
      <c r="S2907">
        <v>0</v>
      </c>
      <c r="T2907" t="s">
        <v>52</v>
      </c>
      <c r="U2907">
        <v>2101</v>
      </c>
    </row>
    <row r="2908" spans="1:21" x14ac:dyDescent="0.25">
      <c r="A2908">
        <v>6750069836</v>
      </c>
      <c r="B2908" s="37">
        <v>45314</v>
      </c>
      <c r="C2908" t="s">
        <v>45</v>
      </c>
      <c r="D2908" t="s">
        <v>46</v>
      </c>
      <c r="E2908" t="s">
        <v>47</v>
      </c>
      <c r="F2908" t="s">
        <v>66</v>
      </c>
      <c r="G2908" t="s">
        <v>49</v>
      </c>
      <c r="H2908" t="s">
        <v>50</v>
      </c>
      <c r="I2908">
        <v>320023</v>
      </c>
      <c r="J2908" t="s">
        <v>9</v>
      </c>
      <c r="K2908" s="38">
        <v>10</v>
      </c>
      <c r="L2908" s="38">
        <v>176.334</v>
      </c>
      <c r="M2908" s="38">
        <v>1763.336</v>
      </c>
      <c r="N2908" s="38">
        <v>-440.834</v>
      </c>
      <c r="O2908" s="38">
        <v>141.06700000000001</v>
      </c>
      <c r="P2908" s="38">
        <v>1904.403</v>
      </c>
      <c r="Q2908">
        <v>2024</v>
      </c>
      <c r="R2908">
        <v>1</v>
      </c>
      <c r="S2908">
        <v>0.19999963705224724</v>
      </c>
      <c r="T2908" t="s">
        <v>56</v>
      </c>
      <c r="U2908">
        <v>2101</v>
      </c>
    </row>
    <row r="2909" spans="1:21" x14ac:dyDescent="0.25">
      <c r="A2909">
        <v>6750069836</v>
      </c>
      <c r="B2909" s="37">
        <v>45314</v>
      </c>
      <c r="C2909" t="s">
        <v>45</v>
      </c>
      <c r="D2909" t="s">
        <v>46</v>
      </c>
      <c r="E2909" t="s">
        <v>47</v>
      </c>
      <c r="F2909" t="s">
        <v>66</v>
      </c>
      <c r="G2909" t="s">
        <v>49</v>
      </c>
      <c r="H2909" t="s">
        <v>50</v>
      </c>
      <c r="I2909">
        <v>320118</v>
      </c>
      <c r="J2909" t="s">
        <v>57</v>
      </c>
      <c r="K2909" s="38">
        <v>5</v>
      </c>
      <c r="L2909" s="38">
        <v>220.417</v>
      </c>
      <c r="M2909" s="38">
        <v>1102.085</v>
      </c>
      <c r="N2909" s="38">
        <v>0</v>
      </c>
      <c r="O2909" s="38">
        <v>88.167000000000002</v>
      </c>
      <c r="P2909" s="38">
        <v>1190.252</v>
      </c>
      <c r="Q2909">
        <v>2024</v>
      </c>
      <c r="R2909">
        <v>1</v>
      </c>
      <c r="S2909">
        <v>0</v>
      </c>
      <c r="T2909" t="s">
        <v>52</v>
      </c>
      <c r="U2909">
        <v>2101</v>
      </c>
    </row>
    <row r="2910" spans="1:21" x14ac:dyDescent="0.25">
      <c r="A2910">
        <v>6750069836</v>
      </c>
      <c r="B2910" s="37">
        <v>45314</v>
      </c>
      <c r="C2910" t="s">
        <v>45</v>
      </c>
      <c r="D2910" t="s">
        <v>46</v>
      </c>
      <c r="E2910" t="s">
        <v>47</v>
      </c>
      <c r="F2910" t="s">
        <v>66</v>
      </c>
      <c r="G2910" t="s">
        <v>49</v>
      </c>
      <c r="H2910" t="s">
        <v>50</v>
      </c>
      <c r="I2910">
        <v>323103</v>
      </c>
      <c r="J2910" t="s">
        <v>60</v>
      </c>
      <c r="K2910" s="38">
        <v>3</v>
      </c>
      <c r="L2910" s="38">
        <v>196.71299999999999</v>
      </c>
      <c r="M2910" s="38">
        <v>590.13800000000003</v>
      </c>
      <c r="N2910" s="38">
        <v>-252.916</v>
      </c>
      <c r="O2910" s="38">
        <v>47.210999999999999</v>
      </c>
      <c r="P2910" s="38">
        <v>637.34900000000005</v>
      </c>
      <c r="Q2910">
        <v>2024</v>
      </c>
      <c r="R2910">
        <v>1</v>
      </c>
      <c r="S2910">
        <v>0.29999940691888433</v>
      </c>
      <c r="T2910" t="s">
        <v>56</v>
      </c>
      <c r="U2910">
        <v>2101</v>
      </c>
    </row>
    <row r="2911" spans="1:21" x14ac:dyDescent="0.25">
      <c r="A2911">
        <v>6750069836</v>
      </c>
      <c r="B2911" s="37">
        <v>45314</v>
      </c>
      <c r="C2911" t="s">
        <v>45</v>
      </c>
      <c r="D2911" t="s">
        <v>46</v>
      </c>
      <c r="E2911" t="s">
        <v>47</v>
      </c>
      <c r="F2911" t="s">
        <v>66</v>
      </c>
      <c r="G2911" t="s">
        <v>49</v>
      </c>
      <c r="H2911" t="s">
        <v>50</v>
      </c>
      <c r="I2911">
        <v>323004</v>
      </c>
      <c r="J2911" t="s">
        <v>61</v>
      </c>
      <c r="K2911" s="38">
        <v>3</v>
      </c>
      <c r="L2911" s="38">
        <v>196.71299999999999</v>
      </c>
      <c r="M2911" s="38">
        <v>590.13800000000003</v>
      </c>
      <c r="N2911" s="38">
        <v>-252.916</v>
      </c>
      <c r="O2911" s="38">
        <v>47.210999999999999</v>
      </c>
      <c r="P2911" s="38">
        <v>637.34900000000005</v>
      </c>
      <c r="Q2911">
        <v>2024</v>
      </c>
      <c r="R2911">
        <v>1</v>
      </c>
      <c r="S2911">
        <v>0.29999940691888433</v>
      </c>
      <c r="T2911" t="s">
        <v>56</v>
      </c>
      <c r="U2911">
        <v>2101</v>
      </c>
    </row>
    <row r="2912" spans="1:21" x14ac:dyDescent="0.25">
      <c r="A2912">
        <v>6750069840</v>
      </c>
      <c r="B2912" s="37">
        <v>45314</v>
      </c>
      <c r="C2912" t="s">
        <v>45</v>
      </c>
      <c r="D2912" t="s">
        <v>46</v>
      </c>
      <c r="E2912" t="s">
        <v>47</v>
      </c>
      <c r="F2912" t="s">
        <v>79</v>
      </c>
      <c r="G2912" t="s">
        <v>49</v>
      </c>
      <c r="H2912" t="s">
        <v>50</v>
      </c>
      <c r="I2912">
        <v>320022</v>
      </c>
      <c r="J2912" t="s">
        <v>129</v>
      </c>
      <c r="K2912" s="38">
        <v>8</v>
      </c>
      <c r="L2912" s="38">
        <v>229.58199999999999</v>
      </c>
      <c r="M2912" s="38">
        <v>1836.6559999999999</v>
      </c>
      <c r="N2912" s="38">
        <v>0</v>
      </c>
      <c r="O2912" s="38">
        <v>146.93199999999999</v>
      </c>
      <c r="P2912" s="38">
        <v>1983.588</v>
      </c>
      <c r="Q2912">
        <v>2024</v>
      </c>
      <c r="R2912">
        <v>1</v>
      </c>
      <c r="S2912">
        <v>0</v>
      </c>
      <c r="T2912" t="s">
        <v>52</v>
      </c>
      <c r="U2912">
        <v>2101</v>
      </c>
    </row>
    <row r="2913" spans="1:21" x14ac:dyDescent="0.25">
      <c r="A2913">
        <v>6750069840</v>
      </c>
      <c r="B2913" s="37">
        <v>45314</v>
      </c>
      <c r="C2913" t="s">
        <v>45</v>
      </c>
      <c r="D2913" t="s">
        <v>46</v>
      </c>
      <c r="E2913" t="s">
        <v>47</v>
      </c>
      <c r="F2913" t="s">
        <v>79</v>
      </c>
      <c r="G2913" t="s">
        <v>49</v>
      </c>
      <c r="H2913" t="s">
        <v>50</v>
      </c>
      <c r="I2913">
        <v>320117</v>
      </c>
      <c r="J2913" t="s">
        <v>130</v>
      </c>
      <c r="K2913" s="38">
        <v>7</v>
      </c>
      <c r="L2913" s="38">
        <v>229.58199999999999</v>
      </c>
      <c r="M2913" s="38">
        <v>1607.0740000000001</v>
      </c>
      <c r="N2913" s="38">
        <v>0</v>
      </c>
      <c r="O2913" s="38">
        <v>128.566</v>
      </c>
      <c r="P2913" s="38">
        <v>1735.64</v>
      </c>
      <c r="Q2913">
        <v>2024</v>
      </c>
      <c r="R2913">
        <v>1</v>
      </c>
      <c r="S2913">
        <v>0</v>
      </c>
      <c r="T2913" t="s">
        <v>52</v>
      </c>
      <c r="U2913">
        <v>2101</v>
      </c>
    </row>
    <row r="2914" spans="1:21" x14ac:dyDescent="0.25">
      <c r="A2914">
        <v>6750069840</v>
      </c>
      <c r="B2914" s="37">
        <v>45314</v>
      </c>
      <c r="C2914" t="s">
        <v>45</v>
      </c>
      <c r="D2914" t="s">
        <v>46</v>
      </c>
      <c r="E2914" t="s">
        <v>47</v>
      </c>
      <c r="F2914" t="s">
        <v>79</v>
      </c>
      <c r="G2914" t="s">
        <v>49</v>
      </c>
      <c r="H2914" t="s">
        <v>50</v>
      </c>
      <c r="I2914">
        <v>320400</v>
      </c>
      <c r="J2914" t="s">
        <v>12</v>
      </c>
      <c r="K2914" s="38">
        <v>3</v>
      </c>
      <c r="L2914" s="38">
        <v>225.81800000000001</v>
      </c>
      <c r="M2914" s="38">
        <v>677.45399999999995</v>
      </c>
      <c r="N2914" s="38">
        <v>0</v>
      </c>
      <c r="O2914" s="38">
        <v>54.195999999999998</v>
      </c>
      <c r="P2914" s="38">
        <v>731.65</v>
      </c>
      <c r="Q2914">
        <v>2024</v>
      </c>
      <c r="R2914">
        <v>1</v>
      </c>
      <c r="S2914">
        <v>0</v>
      </c>
      <c r="T2914" t="s">
        <v>52</v>
      </c>
      <c r="U2914">
        <v>2101</v>
      </c>
    </row>
    <row r="2915" spans="1:21" x14ac:dyDescent="0.25">
      <c r="A2915">
        <v>6750069840</v>
      </c>
      <c r="B2915" s="37">
        <v>45314</v>
      </c>
      <c r="C2915" t="s">
        <v>45</v>
      </c>
      <c r="D2915" t="s">
        <v>46</v>
      </c>
      <c r="E2915" t="s">
        <v>47</v>
      </c>
      <c r="F2915" t="s">
        <v>79</v>
      </c>
      <c r="G2915" t="s">
        <v>49</v>
      </c>
      <c r="H2915" t="s">
        <v>50</v>
      </c>
      <c r="I2915">
        <v>320100</v>
      </c>
      <c r="J2915" t="s">
        <v>13</v>
      </c>
      <c r="K2915" s="38">
        <v>3</v>
      </c>
      <c r="L2915" s="38">
        <v>225.81800000000001</v>
      </c>
      <c r="M2915" s="38">
        <v>677.45399999999995</v>
      </c>
      <c r="N2915" s="38">
        <v>0</v>
      </c>
      <c r="O2915" s="38">
        <v>54.195999999999998</v>
      </c>
      <c r="P2915" s="38">
        <v>731.65</v>
      </c>
      <c r="Q2915">
        <v>2024</v>
      </c>
      <c r="R2915">
        <v>1</v>
      </c>
      <c r="S2915">
        <v>0</v>
      </c>
      <c r="T2915" t="s">
        <v>52</v>
      </c>
      <c r="U2915">
        <v>2101</v>
      </c>
    </row>
    <row r="2916" spans="1:21" x14ac:dyDescent="0.25">
      <c r="A2916">
        <v>6750069840</v>
      </c>
      <c r="B2916" s="37">
        <v>45314</v>
      </c>
      <c r="C2916" t="s">
        <v>45</v>
      </c>
      <c r="D2916" t="s">
        <v>46</v>
      </c>
      <c r="E2916" t="s">
        <v>47</v>
      </c>
      <c r="F2916" t="s">
        <v>79</v>
      </c>
      <c r="G2916" t="s">
        <v>49</v>
      </c>
      <c r="H2916" t="s">
        <v>50</v>
      </c>
      <c r="I2916">
        <v>323104</v>
      </c>
      <c r="J2916" t="s">
        <v>131</v>
      </c>
      <c r="K2916" s="38">
        <v>10</v>
      </c>
      <c r="L2916" s="38">
        <v>200.727</v>
      </c>
      <c r="M2916" s="38">
        <v>2007.27</v>
      </c>
      <c r="N2916" s="38">
        <v>0</v>
      </c>
      <c r="O2916" s="38">
        <v>160.58199999999999</v>
      </c>
      <c r="P2916" s="38">
        <v>2167.8519999999999</v>
      </c>
      <c r="Q2916">
        <v>2024</v>
      </c>
      <c r="R2916">
        <v>1</v>
      </c>
      <c r="S2916">
        <v>0</v>
      </c>
      <c r="T2916" t="s">
        <v>52</v>
      </c>
      <c r="U2916">
        <v>2101</v>
      </c>
    </row>
    <row r="2917" spans="1:21" x14ac:dyDescent="0.25">
      <c r="A2917">
        <v>6750069840</v>
      </c>
      <c r="B2917" s="37">
        <v>45314</v>
      </c>
      <c r="C2917" t="s">
        <v>45</v>
      </c>
      <c r="D2917" t="s">
        <v>46</v>
      </c>
      <c r="E2917" t="s">
        <v>47</v>
      </c>
      <c r="F2917" t="s">
        <v>79</v>
      </c>
      <c r="G2917" t="s">
        <v>49</v>
      </c>
      <c r="H2917" t="s">
        <v>50</v>
      </c>
      <c r="I2917">
        <v>323901</v>
      </c>
      <c r="J2917" t="s">
        <v>132</v>
      </c>
      <c r="K2917" s="38">
        <v>10</v>
      </c>
      <c r="L2917" s="38">
        <v>200.727</v>
      </c>
      <c r="M2917" s="38">
        <v>2007.27</v>
      </c>
      <c r="N2917" s="38">
        <v>0</v>
      </c>
      <c r="O2917" s="38">
        <v>160.58199999999999</v>
      </c>
      <c r="P2917" s="38">
        <v>2167.8519999999999</v>
      </c>
      <c r="Q2917">
        <v>2024</v>
      </c>
      <c r="R2917">
        <v>1</v>
      </c>
      <c r="S2917">
        <v>0</v>
      </c>
      <c r="T2917" t="s">
        <v>52</v>
      </c>
      <c r="U2917">
        <v>2101</v>
      </c>
    </row>
    <row r="2918" spans="1:21" x14ac:dyDescent="0.25">
      <c r="A2918">
        <v>6750069841</v>
      </c>
      <c r="B2918" s="37">
        <v>45314</v>
      </c>
      <c r="C2918" t="s">
        <v>45</v>
      </c>
      <c r="D2918" t="s">
        <v>46</v>
      </c>
      <c r="E2918" t="s">
        <v>47</v>
      </c>
      <c r="F2918" t="s">
        <v>136</v>
      </c>
      <c r="G2918" t="s">
        <v>49</v>
      </c>
      <c r="H2918" t="s">
        <v>50</v>
      </c>
      <c r="I2918">
        <v>320020</v>
      </c>
      <c r="J2918" t="s">
        <v>84</v>
      </c>
      <c r="K2918" s="38">
        <v>20</v>
      </c>
      <c r="L2918" s="38">
        <v>265.77800000000002</v>
      </c>
      <c r="M2918" s="38">
        <v>5315.5519999999997</v>
      </c>
      <c r="N2918" s="38">
        <v>-1328.8879999999999</v>
      </c>
      <c r="O2918" s="38">
        <v>425.24400000000003</v>
      </c>
      <c r="P2918" s="38">
        <v>5740.7960000000003</v>
      </c>
      <c r="Q2918">
        <v>2024</v>
      </c>
      <c r="R2918">
        <v>1</v>
      </c>
      <c r="S2918">
        <v>0.19999975919745328</v>
      </c>
      <c r="T2918" t="s">
        <v>56</v>
      </c>
      <c r="U2918">
        <v>2101</v>
      </c>
    </row>
    <row r="2919" spans="1:21" x14ac:dyDescent="0.25">
      <c r="A2919">
        <v>6750069852</v>
      </c>
      <c r="B2919" s="37">
        <v>45314</v>
      </c>
      <c r="C2919" t="s">
        <v>45</v>
      </c>
      <c r="D2919" t="s">
        <v>46</v>
      </c>
      <c r="E2919" t="s">
        <v>47</v>
      </c>
      <c r="F2919" t="s">
        <v>168</v>
      </c>
      <c r="G2919" t="s">
        <v>49</v>
      </c>
      <c r="H2919" t="s">
        <v>50</v>
      </c>
      <c r="I2919">
        <v>320107</v>
      </c>
      <c r="J2919" t="s">
        <v>53</v>
      </c>
      <c r="K2919" s="38">
        <v>1</v>
      </c>
      <c r="L2919" s="38">
        <v>332.22199999999998</v>
      </c>
      <c r="M2919" s="38">
        <v>332.22199999999998</v>
      </c>
      <c r="N2919" s="38">
        <v>0</v>
      </c>
      <c r="O2919" s="38">
        <v>26.577999999999999</v>
      </c>
      <c r="P2919" s="38">
        <v>358.8</v>
      </c>
      <c r="Q2919">
        <v>2024</v>
      </c>
      <c r="R2919">
        <v>1</v>
      </c>
      <c r="S2919">
        <v>0</v>
      </c>
      <c r="T2919" t="s">
        <v>52</v>
      </c>
      <c r="U2919">
        <v>2103</v>
      </c>
    </row>
    <row r="2920" spans="1:21" x14ac:dyDescent="0.25">
      <c r="A2920">
        <v>6750069852</v>
      </c>
      <c r="B2920" s="37">
        <v>45314</v>
      </c>
      <c r="C2920" t="s">
        <v>45</v>
      </c>
      <c r="D2920" t="s">
        <v>46</v>
      </c>
      <c r="E2920" t="s">
        <v>47</v>
      </c>
      <c r="F2920" t="s">
        <v>168</v>
      </c>
      <c r="G2920" t="s">
        <v>49</v>
      </c>
      <c r="H2920" t="s">
        <v>50</v>
      </c>
      <c r="I2920">
        <v>320028</v>
      </c>
      <c r="J2920" t="s">
        <v>11</v>
      </c>
      <c r="K2920" s="38">
        <v>10</v>
      </c>
      <c r="L2920" s="38">
        <v>170.208</v>
      </c>
      <c r="M2920" s="38">
        <v>1702.08</v>
      </c>
      <c r="N2920" s="38">
        <v>0</v>
      </c>
      <c r="O2920" s="38">
        <v>136.166</v>
      </c>
      <c r="P2920" s="38">
        <v>1838.2460000000001</v>
      </c>
      <c r="Q2920">
        <v>2024</v>
      </c>
      <c r="R2920">
        <v>1</v>
      </c>
      <c r="S2920">
        <v>0</v>
      </c>
      <c r="T2920" t="s">
        <v>52</v>
      </c>
      <c r="U2920">
        <v>2103</v>
      </c>
    </row>
    <row r="2921" spans="1:21" x14ac:dyDescent="0.25">
      <c r="A2921">
        <v>6750069852</v>
      </c>
      <c r="B2921" s="37">
        <v>45314</v>
      </c>
      <c r="C2921" t="s">
        <v>45</v>
      </c>
      <c r="D2921" t="s">
        <v>46</v>
      </c>
      <c r="E2921" t="s">
        <v>47</v>
      </c>
      <c r="F2921" t="s">
        <v>168</v>
      </c>
      <c r="G2921" t="s">
        <v>49</v>
      </c>
      <c r="H2921" t="s">
        <v>50</v>
      </c>
      <c r="I2921">
        <v>320118</v>
      </c>
      <c r="J2921" t="s">
        <v>57</v>
      </c>
      <c r="K2921" s="38">
        <v>10</v>
      </c>
      <c r="L2921" s="38">
        <v>220.417</v>
      </c>
      <c r="M2921" s="38">
        <v>2204.17</v>
      </c>
      <c r="N2921" s="38">
        <v>0</v>
      </c>
      <c r="O2921" s="38">
        <v>176.334</v>
      </c>
      <c r="P2921" s="38">
        <v>2380.5039999999999</v>
      </c>
      <c r="Q2921">
        <v>2024</v>
      </c>
      <c r="R2921">
        <v>1</v>
      </c>
      <c r="S2921">
        <v>0</v>
      </c>
      <c r="T2921" t="s">
        <v>52</v>
      </c>
      <c r="U2921">
        <v>2103</v>
      </c>
    </row>
    <row r="2922" spans="1:21" x14ac:dyDescent="0.25">
      <c r="A2922">
        <v>6750069852</v>
      </c>
      <c r="B2922" s="37">
        <v>45314</v>
      </c>
      <c r="C2922" t="s">
        <v>45</v>
      </c>
      <c r="D2922" t="s">
        <v>46</v>
      </c>
      <c r="E2922" t="s">
        <v>47</v>
      </c>
      <c r="F2922" t="s">
        <v>168</v>
      </c>
      <c r="G2922" t="s">
        <v>49</v>
      </c>
      <c r="H2922" t="s">
        <v>50</v>
      </c>
      <c r="I2922">
        <v>323103</v>
      </c>
      <c r="J2922" t="s">
        <v>60</v>
      </c>
      <c r="K2922" s="38">
        <v>1</v>
      </c>
      <c r="L2922" s="38">
        <v>281.01799999999997</v>
      </c>
      <c r="M2922" s="38">
        <v>281.01799999999997</v>
      </c>
      <c r="N2922" s="38">
        <v>0</v>
      </c>
      <c r="O2922" s="38">
        <v>22.481000000000002</v>
      </c>
      <c r="P2922" s="38">
        <v>303.49900000000002</v>
      </c>
      <c r="Q2922">
        <v>2024</v>
      </c>
      <c r="R2922">
        <v>1</v>
      </c>
      <c r="S2922">
        <v>0</v>
      </c>
      <c r="T2922" t="s">
        <v>52</v>
      </c>
      <c r="U2922">
        <v>2103</v>
      </c>
    </row>
    <row r="2923" spans="1:21" x14ac:dyDescent="0.25">
      <c r="A2923">
        <v>6750069852</v>
      </c>
      <c r="B2923" s="37">
        <v>45314</v>
      </c>
      <c r="C2923" t="s">
        <v>45</v>
      </c>
      <c r="D2923" t="s">
        <v>46</v>
      </c>
      <c r="E2923" t="s">
        <v>47</v>
      </c>
      <c r="F2923" t="s">
        <v>168</v>
      </c>
      <c r="G2923" t="s">
        <v>49</v>
      </c>
      <c r="H2923" t="s">
        <v>50</v>
      </c>
      <c r="I2923">
        <v>320400</v>
      </c>
      <c r="J2923" t="s">
        <v>12</v>
      </c>
      <c r="K2923" s="38">
        <v>1</v>
      </c>
      <c r="L2923" s="38">
        <v>169.363</v>
      </c>
      <c r="M2923" s="38">
        <v>169.363</v>
      </c>
      <c r="N2923" s="38">
        <v>-56.454999999999998</v>
      </c>
      <c r="O2923" s="38">
        <v>13.548999999999999</v>
      </c>
      <c r="P2923" s="38">
        <v>182.91200000000001</v>
      </c>
      <c r="Q2923">
        <v>2024</v>
      </c>
      <c r="R2923">
        <v>1</v>
      </c>
      <c r="S2923">
        <v>0.2500022141724752</v>
      </c>
      <c r="T2923" t="s">
        <v>56</v>
      </c>
      <c r="U2923">
        <v>2103</v>
      </c>
    </row>
    <row r="2924" spans="1:21" x14ac:dyDescent="0.25">
      <c r="A2924">
        <v>6750069852</v>
      </c>
      <c r="B2924" s="37">
        <v>45314</v>
      </c>
      <c r="C2924" t="s">
        <v>45</v>
      </c>
      <c r="D2924" t="s">
        <v>46</v>
      </c>
      <c r="E2924" t="s">
        <v>47</v>
      </c>
      <c r="F2924" t="s">
        <v>168</v>
      </c>
      <c r="G2924" t="s">
        <v>49</v>
      </c>
      <c r="H2924" t="s">
        <v>50</v>
      </c>
      <c r="I2924">
        <v>320100</v>
      </c>
      <c r="J2924" t="s">
        <v>13</v>
      </c>
      <c r="K2924" s="38">
        <v>3</v>
      </c>
      <c r="L2924" s="38">
        <v>169.363</v>
      </c>
      <c r="M2924" s="38">
        <v>508.09</v>
      </c>
      <c r="N2924" s="38">
        <v>-169.364</v>
      </c>
      <c r="O2924" s="38">
        <v>40.646999999999998</v>
      </c>
      <c r="P2924" s="38">
        <v>548.73699999999997</v>
      </c>
      <c r="Q2924">
        <v>2024</v>
      </c>
      <c r="R2924">
        <v>1</v>
      </c>
      <c r="S2924">
        <v>0.25000110708787177</v>
      </c>
      <c r="T2924" t="s">
        <v>56</v>
      </c>
      <c r="U2924">
        <v>2103</v>
      </c>
    </row>
    <row r="2925" spans="1:21" x14ac:dyDescent="0.25">
      <c r="A2925">
        <v>6750069853</v>
      </c>
      <c r="B2925" s="37">
        <v>45314</v>
      </c>
      <c r="C2925" t="s">
        <v>45</v>
      </c>
      <c r="D2925" t="s">
        <v>46</v>
      </c>
      <c r="E2925" t="s">
        <v>47</v>
      </c>
      <c r="F2925" t="s">
        <v>106</v>
      </c>
      <c r="G2925" t="s">
        <v>49</v>
      </c>
      <c r="H2925" t="s">
        <v>50</v>
      </c>
      <c r="I2925">
        <v>320015</v>
      </c>
      <c r="J2925" t="s">
        <v>51</v>
      </c>
      <c r="K2925" s="38">
        <v>2</v>
      </c>
      <c r="L2925" s="38">
        <v>332.22199999999998</v>
      </c>
      <c r="M2925" s="38">
        <v>664.44399999999996</v>
      </c>
      <c r="N2925" s="38">
        <v>0</v>
      </c>
      <c r="O2925" s="38">
        <v>53.155999999999999</v>
      </c>
      <c r="P2925" s="38">
        <v>717.6</v>
      </c>
      <c r="Q2925">
        <v>2024</v>
      </c>
      <c r="R2925">
        <v>1</v>
      </c>
      <c r="S2925">
        <v>0</v>
      </c>
      <c r="T2925" t="s">
        <v>52</v>
      </c>
      <c r="U2925">
        <v>2103</v>
      </c>
    </row>
    <row r="2926" spans="1:21" x14ac:dyDescent="0.25">
      <c r="A2926">
        <v>6750069853</v>
      </c>
      <c r="B2926" s="37">
        <v>45314</v>
      </c>
      <c r="C2926" t="s">
        <v>45</v>
      </c>
      <c r="D2926" t="s">
        <v>46</v>
      </c>
      <c r="E2926" t="s">
        <v>47</v>
      </c>
      <c r="F2926" t="s">
        <v>106</v>
      </c>
      <c r="G2926" t="s">
        <v>49</v>
      </c>
      <c r="H2926" t="s">
        <v>50</v>
      </c>
      <c r="I2926">
        <v>320107</v>
      </c>
      <c r="J2926" t="s">
        <v>53</v>
      </c>
      <c r="K2926" s="38">
        <v>3</v>
      </c>
      <c r="L2926" s="38">
        <v>332.22199999999998</v>
      </c>
      <c r="M2926" s="38">
        <v>996.66600000000005</v>
      </c>
      <c r="N2926" s="38">
        <v>0</v>
      </c>
      <c r="O2926" s="38">
        <v>79.733000000000004</v>
      </c>
      <c r="P2926" s="38">
        <v>1076.3989999999999</v>
      </c>
      <c r="Q2926">
        <v>2024</v>
      </c>
      <c r="R2926">
        <v>1</v>
      </c>
      <c r="S2926">
        <v>0</v>
      </c>
      <c r="T2926" t="s">
        <v>52</v>
      </c>
      <c r="U2926">
        <v>2103</v>
      </c>
    </row>
    <row r="2927" spans="1:21" x14ac:dyDescent="0.25">
      <c r="A2927">
        <v>6750069853</v>
      </c>
      <c r="B2927" s="37">
        <v>45314</v>
      </c>
      <c r="C2927" t="s">
        <v>45</v>
      </c>
      <c r="D2927" t="s">
        <v>46</v>
      </c>
      <c r="E2927" t="s">
        <v>47</v>
      </c>
      <c r="F2927" t="s">
        <v>106</v>
      </c>
      <c r="G2927" t="s">
        <v>49</v>
      </c>
      <c r="H2927" t="s">
        <v>50</v>
      </c>
      <c r="I2927">
        <v>320028</v>
      </c>
      <c r="J2927" t="s">
        <v>11</v>
      </c>
      <c r="K2927" s="38">
        <v>2</v>
      </c>
      <c r="L2927" s="38">
        <v>170.208</v>
      </c>
      <c r="M2927" s="38">
        <v>340.416</v>
      </c>
      <c r="N2927" s="38">
        <v>0</v>
      </c>
      <c r="O2927" s="38">
        <v>27.233000000000001</v>
      </c>
      <c r="P2927" s="38">
        <v>367.649</v>
      </c>
      <c r="Q2927">
        <v>2024</v>
      </c>
      <c r="R2927">
        <v>1</v>
      </c>
      <c r="S2927">
        <v>0</v>
      </c>
      <c r="T2927" t="s">
        <v>52</v>
      </c>
      <c r="U2927">
        <v>2103</v>
      </c>
    </row>
    <row r="2928" spans="1:21" x14ac:dyDescent="0.25">
      <c r="A2928">
        <v>6750069853</v>
      </c>
      <c r="B2928" s="37">
        <v>45314</v>
      </c>
      <c r="C2928" t="s">
        <v>45</v>
      </c>
      <c r="D2928" t="s">
        <v>46</v>
      </c>
      <c r="E2928" t="s">
        <v>47</v>
      </c>
      <c r="F2928" t="s">
        <v>106</v>
      </c>
      <c r="G2928" t="s">
        <v>49</v>
      </c>
      <c r="H2928" t="s">
        <v>50</v>
      </c>
      <c r="I2928">
        <v>320023</v>
      </c>
      <c r="J2928" t="s">
        <v>9</v>
      </c>
      <c r="K2928" s="38">
        <v>4</v>
      </c>
      <c r="L2928" s="38">
        <v>176.334</v>
      </c>
      <c r="M2928" s="38">
        <v>705.33399999999995</v>
      </c>
      <c r="N2928" s="38">
        <v>-176.334</v>
      </c>
      <c r="O2928" s="38">
        <v>56.427</v>
      </c>
      <c r="P2928" s="38">
        <v>761.76099999999997</v>
      </c>
      <c r="Q2928">
        <v>2024</v>
      </c>
      <c r="R2928">
        <v>1</v>
      </c>
      <c r="S2928">
        <v>0.19999999999999998</v>
      </c>
      <c r="T2928" t="s">
        <v>56</v>
      </c>
      <c r="U2928">
        <v>2103</v>
      </c>
    </row>
    <row r="2929" spans="1:21" x14ac:dyDescent="0.25">
      <c r="A2929">
        <v>6750069853</v>
      </c>
      <c r="B2929" s="37">
        <v>45314</v>
      </c>
      <c r="C2929" t="s">
        <v>45</v>
      </c>
      <c r="D2929" t="s">
        <v>46</v>
      </c>
      <c r="E2929" t="s">
        <v>47</v>
      </c>
      <c r="F2929" t="s">
        <v>106</v>
      </c>
      <c r="G2929" t="s">
        <v>49</v>
      </c>
      <c r="H2929" t="s">
        <v>50</v>
      </c>
      <c r="I2929">
        <v>320118</v>
      </c>
      <c r="J2929" t="s">
        <v>57</v>
      </c>
      <c r="K2929" s="38">
        <v>1</v>
      </c>
      <c r="L2929" s="38">
        <v>220.417</v>
      </c>
      <c r="M2929" s="38">
        <v>220.417</v>
      </c>
      <c r="N2929" s="38">
        <v>0</v>
      </c>
      <c r="O2929" s="38">
        <v>17.632999999999999</v>
      </c>
      <c r="P2929" s="38">
        <v>238.05</v>
      </c>
      <c r="Q2929">
        <v>2024</v>
      </c>
      <c r="R2929">
        <v>1</v>
      </c>
      <c r="S2929">
        <v>0</v>
      </c>
      <c r="T2929" t="s">
        <v>52</v>
      </c>
      <c r="U2929">
        <v>2103</v>
      </c>
    </row>
    <row r="2930" spans="1:21" x14ac:dyDescent="0.25">
      <c r="A2930">
        <v>6750069853</v>
      </c>
      <c r="B2930" s="37">
        <v>45314</v>
      </c>
      <c r="C2930" t="s">
        <v>45</v>
      </c>
      <c r="D2930" t="s">
        <v>46</v>
      </c>
      <c r="E2930" t="s">
        <v>47</v>
      </c>
      <c r="F2930" t="s">
        <v>106</v>
      </c>
      <c r="G2930" t="s">
        <v>49</v>
      </c>
      <c r="H2930" t="s">
        <v>50</v>
      </c>
      <c r="I2930">
        <v>320917</v>
      </c>
      <c r="J2930" t="s">
        <v>54</v>
      </c>
      <c r="K2930" s="38">
        <v>1</v>
      </c>
      <c r="L2930" s="38">
        <v>332.22199999999998</v>
      </c>
      <c r="M2930" s="38">
        <v>332.22199999999998</v>
      </c>
      <c r="N2930" s="38">
        <v>0</v>
      </c>
      <c r="O2930" s="38">
        <v>26.577999999999999</v>
      </c>
      <c r="P2930" s="38">
        <v>358.8</v>
      </c>
      <c r="Q2930">
        <v>2024</v>
      </c>
      <c r="R2930">
        <v>1</v>
      </c>
      <c r="S2930">
        <v>0</v>
      </c>
      <c r="T2930" t="s">
        <v>52</v>
      </c>
      <c r="U2930">
        <v>2103</v>
      </c>
    </row>
    <row r="2931" spans="1:21" x14ac:dyDescent="0.25">
      <c r="A2931">
        <v>6750069853</v>
      </c>
      <c r="B2931" s="37">
        <v>45314</v>
      </c>
      <c r="C2931" t="s">
        <v>45</v>
      </c>
      <c r="D2931" t="s">
        <v>46</v>
      </c>
      <c r="E2931" t="s">
        <v>47</v>
      </c>
      <c r="F2931" t="s">
        <v>106</v>
      </c>
      <c r="G2931" t="s">
        <v>49</v>
      </c>
      <c r="H2931" t="s">
        <v>50</v>
      </c>
      <c r="I2931">
        <v>323900</v>
      </c>
      <c r="J2931" t="s">
        <v>64</v>
      </c>
      <c r="K2931" s="38">
        <v>2</v>
      </c>
      <c r="L2931" s="38">
        <v>281.01799999999997</v>
      </c>
      <c r="M2931" s="38">
        <v>562.03599999999994</v>
      </c>
      <c r="N2931" s="38">
        <v>0</v>
      </c>
      <c r="O2931" s="38">
        <v>44.963000000000001</v>
      </c>
      <c r="P2931" s="38">
        <v>606.99900000000002</v>
      </c>
      <c r="Q2931">
        <v>2024</v>
      </c>
      <c r="R2931">
        <v>1</v>
      </c>
      <c r="S2931">
        <v>0</v>
      </c>
      <c r="T2931" t="s">
        <v>52</v>
      </c>
      <c r="U2931">
        <v>2103</v>
      </c>
    </row>
    <row r="2932" spans="1:21" x14ac:dyDescent="0.25">
      <c r="A2932">
        <v>6750069853</v>
      </c>
      <c r="B2932" s="37">
        <v>45314</v>
      </c>
      <c r="C2932" t="s">
        <v>45</v>
      </c>
      <c r="D2932" t="s">
        <v>46</v>
      </c>
      <c r="E2932" t="s">
        <v>47</v>
      </c>
      <c r="F2932" t="s">
        <v>106</v>
      </c>
      <c r="G2932" t="s">
        <v>49</v>
      </c>
      <c r="H2932" t="s">
        <v>50</v>
      </c>
      <c r="I2932">
        <v>320020</v>
      </c>
      <c r="J2932" t="s">
        <v>84</v>
      </c>
      <c r="K2932" s="38">
        <v>5</v>
      </c>
      <c r="L2932" s="38">
        <v>265.77800000000002</v>
      </c>
      <c r="M2932" s="38">
        <v>1328.8879999999999</v>
      </c>
      <c r="N2932" s="38">
        <v>-332.22199999999998</v>
      </c>
      <c r="O2932" s="38">
        <v>106.31100000000001</v>
      </c>
      <c r="P2932" s="38">
        <v>1435.1990000000001</v>
      </c>
      <c r="Q2932">
        <v>2024</v>
      </c>
      <c r="R2932">
        <v>1</v>
      </c>
      <c r="S2932">
        <v>0.19999975919745328</v>
      </c>
      <c r="T2932" t="s">
        <v>56</v>
      </c>
      <c r="U2932">
        <v>2103</v>
      </c>
    </row>
    <row r="2933" spans="1:21" x14ac:dyDescent="0.25">
      <c r="A2933">
        <v>6750069861</v>
      </c>
      <c r="B2933" s="37">
        <v>45314</v>
      </c>
      <c r="C2933" t="s">
        <v>45</v>
      </c>
      <c r="D2933" t="s">
        <v>102</v>
      </c>
      <c r="E2933" t="s">
        <v>5</v>
      </c>
      <c r="F2933" t="s">
        <v>103</v>
      </c>
      <c r="G2933" t="s">
        <v>49</v>
      </c>
      <c r="H2933" t="s">
        <v>76</v>
      </c>
      <c r="I2933">
        <v>320107</v>
      </c>
      <c r="J2933" t="s">
        <v>53</v>
      </c>
      <c r="K2933" s="38">
        <v>2</v>
      </c>
      <c r="L2933" s="38">
        <v>317.77800000000002</v>
      </c>
      <c r="M2933" s="38">
        <v>635.55600000000004</v>
      </c>
      <c r="N2933" s="38">
        <v>0</v>
      </c>
      <c r="O2933" s="38">
        <v>50.844000000000001</v>
      </c>
      <c r="P2933" s="38">
        <v>686.4</v>
      </c>
      <c r="Q2933">
        <v>2024</v>
      </c>
      <c r="R2933">
        <v>1</v>
      </c>
      <c r="S2933">
        <v>0</v>
      </c>
      <c r="T2933" t="s">
        <v>52</v>
      </c>
      <c r="U2933">
        <v>2103</v>
      </c>
    </row>
    <row r="2934" spans="1:21" x14ac:dyDescent="0.25">
      <c r="A2934">
        <v>6750069861</v>
      </c>
      <c r="B2934" s="37">
        <v>45314</v>
      </c>
      <c r="C2934" t="s">
        <v>45</v>
      </c>
      <c r="D2934" t="s">
        <v>102</v>
      </c>
      <c r="E2934" t="s">
        <v>5</v>
      </c>
      <c r="F2934" t="s">
        <v>103</v>
      </c>
      <c r="G2934" t="s">
        <v>49</v>
      </c>
      <c r="H2934" t="s">
        <v>76</v>
      </c>
      <c r="I2934">
        <v>320023</v>
      </c>
      <c r="J2934" t="s">
        <v>9</v>
      </c>
      <c r="K2934" s="38">
        <v>10</v>
      </c>
      <c r="L2934" s="38">
        <v>176.64</v>
      </c>
      <c r="M2934" s="38">
        <v>1766.4</v>
      </c>
      <c r="N2934" s="38">
        <v>-441.6</v>
      </c>
      <c r="O2934" s="38">
        <v>141.31200000000001</v>
      </c>
      <c r="P2934" s="38">
        <v>1907.712</v>
      </c>
      <c r="Q2934">
        <v>2024</v>
      </c>
      <c r="R2934">
        <v>1</v>
      </c>
      <c r="S2934">
        <v>0.20000000000000004</v>
      </c>
      <c r="T2934" t="s">
        <v>56</v>
      </c>
      <c r="U2934">
        <v>2103</v>
      </c>
    </row>
    <row r="2935" spans="1:21" x14ac:dyDescent="0.25">
      <c r="A2935">
        <v>6750069861</v>
      </c>
      <c r="B2935" s="37">
        <v>45314</v>
      </c>
      <c r="C2935" t="s">
        <v>45</v>
      </c>
      <c r="D2935" t="s">
        <v>102</v>
      </c>
      <c r="E2935" t="s">
        <v>5</v>
      </c>
      <c r="F2935" t="s">
        <v>103</v>
      </c>
      <c r="G2935" t="s">
        <v>49</v>
      </c>
      <c r="H2935" t="s">
        <v>76</v>
      </c>
      <c r="I2935">
        <v>320108</v>
      </c>
      <c r="J2935" t="s">
        <v>73</v>
      </c>
      <c r="K2935" s="38">
        <v>2</v>
      </c>
      <c r="L2935" s="38">
        <v>319.90899999999999</v>
      </c>
      <c r="M2935" s="38">
        <v>639.81799999999998</v>
      </c>
      <c r="N2935" s="38">
        <v>0</v>
      </c>
      <c r="O2935" s="38">
        <v>51.185000000000002</v>
      </c>
      <c r="P2935" s="38">
        <v>691.00300000000004</v>
      </c>
      <c r="Q2935">
        <v>2024</v>
      </c>
      <c r="R2935">
        <v>1</v>
      </c>
      <c r="S2935">
        <v>0</v>
      </c>
      <c r="T2935" t="s">
        <v>52</v>
      </c>
      <c r="U2935">
        <v>2103</v>
      </c>
    </row>
    <row r="2936" spans="1:21" x14ac:dyDescent="0.25">
      <c r="A2936">
        <v>6750069861</v>
      </c>
      <c r="B2936" s="37">
        <v>45314</v>
      </c>
      <c r="C2936" t="s">
        <v>45</v>
      </c>
      <c r="D2936" t="s">
        <v>102</v>
      </c>
      <c r="E2936" t="s">
        <v>5</v>
      </c>
      <c r="F2936" t="s">
        <v>103</v>
      </c>
      <c r="G2936" t="s">
        <v>49</v>
      </c>
      <c r="H2936" t="s">
        <v>76</v>
      </c>
      <c r="I2936">
        <v>324003</v>
      </c>
      <c r="J2936" t="s">
        <v>10</v>
      </c>
      <c r="K2936" s="38">
        <v>20</v>
      </c>
      <c r="L2936" s="38">
        <v>366.66699999999997</v>
      </c>
      <c r="M2936" s="38">
        <v>7333.34</v>
      </c>
      <c r="N2936" s="38">
        <v>0</v>
      </c>
      <c r="O2936" s="38">
        <v>586.66800000000001</v>
      </c>
      <c r="P2936" s="38">
        <v>7920.0079999999998</v>
      </c>
      <c r="Q2936">
        <v>2024</v>
      </c>
      <c r="R2936">
        <v>1</v>
      </c>
      <c r="S2936">
        <v>0</v>
      </c>
      <c r="T2936" t="s">
        <v>52</v>
      </c>
      <c r="U2936">
        <v>2103</v>
      </c>
    </row>
    <row r="2937" spans="1:21" x14ac:dyDescent="0.25">
      <c r="A2937">
        <v>6750069862</v>
      </c>
      <c r="B2937" s="37">
        <v>45314</v>
      </c>
      <c r="C2937" t="s">
        <v>45</v>
      </c>
      <c r="D2937" t="s">
        <v>74</v>
      </c>
      <c r="E2937" t="s">
        <v>5</v>
      </c>
      <c r="F2937" t="s">
        <v>75</v>
      </c>
      <c r="G2937" t="s">
        <v>49</v>
      </c>
      <c r="H2937" t="s">
        <v>76</v>
      </c>
      <c r="I2937">
        <v>320028</v>
      </c>
      <c r="J2937" t="s">
        <v>11</v>
      </c>
      <c r="K2937" s="38">
        <v>10</v>
      </c>
      <c r="L2937" s="38">
        <v>167.22200000000001</v>
      </c>
      <c r="M2937" s="38">
        <v>1672.22</v>
      </c>
      <c r="N2937" s="38">
        <v>0</v>
      </c>
      <c r="O2937" s="38">
        <v>133.77799999999999</v>
      </c>
      <c r="P2937" s="38">
        <v>1805.998</v>
      </c>
      <c r="Q2937">
        <v>2024</v>
      </c>
      <c r="R2937">
        <v>1</v>
      </c>
      <c r="S2937">
        <v>0</v>
      </c>
      <c r="T2937" t="s">
        <v>52</v>
      </c>
      <c r="U2937">
        <v>2103</v>
      </c>
    </row>
    <row r="2938" spans="1:21" x14ac:dyDescent="0.25">
      <c r="A2938">
        <v>6750069862</v>
      </c>
      <c r="B2938" s="37">
        <v>45314</v>
      </c>
      <c r="C2938" t="s">
        <v>45</v>
      </c>
      <c r="D2938" t="s">
        <v>74</v>
      </c>
      <c r="E2938" t="s">
        <v>5</v>
      </c>
      <c r="F2938" t="s">
        <v>75</v>
      </c>
      <c r="G2938" t="s">
        <v>49</v>
      </c>
      <c r="H2938" t="s">
        <v>76</v>
      </c>
      <c r="I2938">
        <v>320023</v>
      </c>
      <c r="J2938" t="s">
        <v>9</v>
      </c>
      <c r="K2938" s="38">
        <v>30</v>
      </c>
      <c r="L2938" s="38">
        <v>176.64</v>
      </c>
      <c r="M2938" s="38">
        <v>5299.2</v>
      </c>
      <c r="N2938" s="38">
        <v>-1324.8</v>
      </c>
      <c r="O2938" s="38">
        <v>423.93599999999998</v>
      </c>
      <c r="P2938" s="38">
        <v>5723.1360000000004</v>
      </c>
      <c r="Q2938">
        <v>2024</v>
      </c>
      <c r="R2938">
        <v>1</v>
      </c>
      <c r="S2938">
        <v>0.2</v>
      </c>
      <c r="T2938" t="s">
        <v>56</v>
      </c>
      <c r="U2938">
        <v>2103</v>
      </c>
    </row>
    <row r="2939" spans="1:21" x14ac:dyDescent="0.25">
      <c r="A2939">
        <v>6750069862</v>
      </c>
      <c r="B2939" s="37">
        <v>45314</v>
      </c>
      <c r="C2939" t="s">
        <v>45</v>
      </c>
      <c r="D2939" t="s">
        <v>74</v>
      </c>
      <c r="E2939" t="s">
        <v>5</v>
      </c>
      <c r="F2939" t="s">
        <v>75</v>
      </c>
      <c r="G2939" t="s">
        <v>49</v>
      </c>
      <c r="H2939" t="s">
        <v>76</v>
      </c>
      <c r="I2939">
        <v>320118</v>
      </c>
      <c r="J2939" t="s">
        <v>57</v>
      </c>
      <c r="K2939" s="38">
        <v>5</v>
      </c>
      <c r="L2939" s="38">
        <v>210.833</v>
      </c>
      <c r="M2939" s="38">
        <v>1054.165</v>
      </c>
      <c r="N2939" s="38">
        <v>0</v>
      </c>
      <c r="O2939" s="38">
        <v>84.332999999999998</v>
      </c>
      <c r="P2939" s="38">
        <v>1138.498</v>
      </c>
      <c r="Q2939">
        <v>2024</v>
      </c>
      <c r="R2939">
        <v>1</v>
      </c>
      <c r="S2939">
        <v>0</v>
      </c>
      <c r="T2939" t="s">
        <v>52</v>
      </c>
      <c r="U2939">
        <v>2103</v>
      </c>
    </row>
    <row r="2940" spans="1:21" x14ac:dyDescent="0.25">
      <c r="A2940">
        <v>6750069862</v>
      </c>
      <c r="B2940" s="37">
        <v>45314</v>
      </c>
      <c r="C2940" t="s">
        <v>45</v>
      </c>
      <c r="D2940" t="s">
        <v>74</v>
      </c>
      <c r="E2940" t="s">
        <v>5</v>
      </c>
      <c r="F2940" t="s">
        <v>75</v>
      </c>
      <c r="G2940" t="s">
        <v>49</v>
      </c>
      <c r="H2940" t="s">
        <v>76</v>
      </c>
      <c r="I2940">
        <v>320921</v>
      </c>
      <c r="J2940" t="s">
        <v>72</v>
      </c>
      <c r="K2940" s="38">
        <v>1</v>
      </c>
      <c r="L2940" s="38">
        <v>332.45499999999998</v>
      </c>
      <c r="M2940" s="38">
        <v>332.45499999999998</v>
      </c>
      <c r="N2940" s="38">
        <v>0</v>
      </c>
      <c r="O2940" s="38">
        <v>26.596</v>
      </c>
      <c r="P2940" s="38">
        <v>359.05099999999999</v>
      </c>
      <c r="Q2940">
        <v>2024</v>
      </c>
      <c r="R2940">
        <v>1</v>
      </c>
      <c r="S2940">
        <v>0</v>
      </c>
      <c r="T2940" t="s">
        <v>52</v>
      </c>
      <c r="U2940">
        <v>2103</v>
      </c>
    </row>
    <row r="2941" spans="1:21" x14ac:dyDescent="0.25">
      <c r="A2941">
        <v>6750069862</v>
      </c>
      <c r="B2941" s="37">
        <v>45314</v>
      </c>
      <c r="C2941" t="s">
        <v>45</v>
      </c>
      <c r="D2941" t="s">
        <v>74</v>
      </c>
      <c r="E2941" t="s">
        <v>5</v>
      </c>
      <c r="F2941" t="s">
        <v>75</v>
      </c>
      <c r="G2941" t="s">
        <v>49</v>
      </c>
      <c r="H2941" t="s">
        <v>76</v>
      </c>
      <c r="I2941">
        <v>320108</v>
      </c>
      <c r="J2941" t="s">
        <v>73</v>
      </c>
      <c r="K2941" s="38">
        <v>1</v>
      </c>
      <c r="L2941" s="38">
        <v>319.90899999999999</v>
      </c>
      <c r="M2941" s="38">
        <v>319.90899999999999</v>
      </c>
      <c r="N2941" s="38">
        <v>0</v>
      </c>
      <c r="O2941" s="38">
        <v>25.593</v>
      </c>
      <c r="P2941" s="38">
        <v>345.50200000000001</v>
      </c>
      <c r="Q2941">
        <v>2024</v>
      </c>
      <c r="R2941">
        <v>1</v>
      </c>
      <c r="S2941">
        <v>0</v>
      </c>
      <c r="T2941" t="s">
        <v>52</v>
      </c>
      <c r="U2941">
        <v>2103</v>
      </c>
    </row>
    <row r="2942" spans="1:21" x14ac:dyDescent="0.25">
      <c r="A2942">
        <v>6750069862</v>
      </c>
      <c r="B2942" s="37">
        <v>45314</v>
      </c>
      <c r="C2942" t="s">
        <v>45</v>
      </c>
      <c r="D2942" t="s">
        <v>74</v>
      </c>
      <c r="E2942" t="s">
        <v>5</v>
      </c>
      <c r="F2942" t="s">
        <v>75</v>
      </c>
      <c r="G2942" t="s">
        <v>49</v>
      </c>
      <c r="H2942" t="s">
        <v>76</v>
      </c>
      <c r="I2942">
        <v>324003</v>
      </c>
      <c r="J2942" t="s">
        <v>10</v>
      </c>
      <c r="K2942" s="38">
        <v>40</v>
      </c>
      <c r="L2942" s="38">
        <v>366.66699999999997</v>
      </c>
      <c r="M2942" s="38">
        <v>14666.68</v>
      </c>
      <c r="N2942" s="38">
        <v>0</v>
      </c>
      <c r="O2942" s="38">
        <v>1173.3340000000001</v>
      </c>
      <c r="P2942" s="38">
        <v>15840.013999999999</v>
      </c>
      <c r="Q2942">
        <v>2024</v>
      </c>
      <c r="R2942">
        <v>1</v>
      </c>
      <c r="S2942">
        <v>0</v>
      </c>
      <c r="T2942" t="s">
        <v>52</v>
      </c>
      <c r="U2942">
        <v>2103</v>
      </c>
    </row>
    <row r="2943" spans="1:21" x14ac:dyDescent="0.25">
      <c r="A2943">
        <v>6750069875</v>
      </c>
      <c r="B2943" s="37">
        <v>45314</v>
      </c>
      <c r="C2943" t="s">
        <v>45</v>
      </c>
      <c r="D2943" t="s">
        <v>82</v>
      </c>
      <c r="E2943" t="s">
        <v>5</v>
      </c>
      <c r="F2943" t="s">
        <v>83</v>
      </c>
      <c r="G2943" t="s">
        <v>49</v>
      </c>
      <c r="H2943" t="s">
        <v>50</v>
      </c>
      <c r="I2943">
        <v>320015</v>
      </c>
      <c r="J2943" t="s">
        <v>51</v>
      </c>
      <c r="K2943" s="38">
        <v>2</v>
      </c>
      <c r="L2943" s="38">
        <v>332.45499999999998</v>
      </c>
      <c r="M2943" s="38">
        <v>664.91</v>
      </c>
      <c r="N2943" s="38">
        <v>0</v>
      </c>
      <c r="O2943" s="38">
        <v>53.192999999999998</v>
      </c>
      <c r="P2943" s="38">
        <v>718.10299999999995</v>
      </c>
      <c r="Q2943">
        <v>2024</v>
      </c>
      <c r="R2943">
        <v>1</v>
      </c>
      <c r="S2943">
        <v>0</v>
      </c>
      <c r="T2943" t="s">
        <v>52</v>
      </c>
      <c r="U2943">
        <v>2101</v>
      </c>
    </row>
    <row r="2944" spans="1:21" x14ac:dyDescent="0.25">
      <c r="A2944">
        <v>6750069875</v>
      </c>
      <c r="B2944" s="37">
        <v>45314</v>
      </c>
      <c r="C2944" t="s">
        <v>45</v>
      </c>
      <c r="D2944" t="s">
        <v>82</v>
      </c>
      <c r="E2944" t="s">
        <v>5</v>
      </c>
      <c r="F2944" t="s">
        <v>83</v>
      </c>
      <c r="G2944" t="s">
        <v>49</v>
      </c>
      <c r="H2944" t="s">
        <v>50</v>
      </c>
      <c r="I2944">
        <v>320107</v>
      </c>
      <c r="J2944" t="s">
        <v>53</v>
      </c>
      <c r="K2944" s="38">
        <v>1</v>
      </c>
      <c r="L2944" s="38">
        <v>317.77800000000002</v>
      </c>
      <c r="M2944" s="38">
        <v>317.77800000000002</v>
      </c>
      <c r="N2944" s="38">
        <v>0</v>
      </c>
      <c r="O2944" s="38">
        <v>25.422000000000001</v>
      </c>
      <c r="P2944" s="38">
        <v>343.2</v>
      </c>
      <c r="Q2944">
        <v>2024</v>
      </c>
      <c r="R2944">
        <v>1</v>
      </c>
      <c r="S2944">
        <v>0</v>
      </c>
      <c r="T2944" t="s">
        <v>52</v>
      </c>
      <c r="U2944">
        <v>2101</v>
      </c>
    </row>
    <row r="2945" spans="1:21" x14ac:dyDescent="0.25">
      <c r="A2945">
        <v>6750069875</v>
      </c>
      <c r="B2945" s="37">
        <v>45314</v>
      </c>
      <c r="C2945" t="s">
        <v>45</v>
      </c>
      <c r="D2945" t="s">
        <v>82</v>
      </c>
      <c r="E2945" t="s">
        <v>5</v>
      </c>
      <c r="F2945" t="s">
        <v>83</v>
      </c>
      <c r="G2945" t="s">
        <v>49</v>
      </c>
      <c r="H2945" t="s">
        <v>50</v>
      </c>
      <c r="I2945">
        <v>320023</v>
      </c>
      <c r="J2945" t="s">
        <v>9</v>
      </c>
      <c r="K2945" s="38">
        <v>30</v>
      </c>
      <c r="L2945" s="38">
        <v>176.64</v>
      </c>
      <c r="M2945" s="38">
        <v>5299.2</v>
      </c>
      <c r="N2945" s="38">
        <v>-1324.8</v>
      </c>
      <c r="O2945" s="38">
        <v>423.93599999999998</v>
      </c>
      <c r="P2945" s="38">
        <v>5723.1360000000004</v>
      </c>
      <c r="Q2945">
        <v>2024</v>
      </c>
      <c r="R2945">
        <v>1</v>
      </c>
      <c r="S2945">
        <v>0.2</v>
      </c>
      <c r="T2945" t="s">
        <v>56</v>
      </c>
      <c r="U2945">
        <v>2101</v>
      </c>
    </row>
    <row r="2946" spans="1:21" x14ac:dyDescent="0.25">
      <c r="A2946">
        <v>6750069875</v>
      </c>
      <c r="B2946" s="37">
        <v>45314</v>
      </c>
      <c r="C2946" t="s">
        <v>45</v>
      </c>
      <c r="D2946" t="s">
        <v>82</v>
      </c>
      <c r="E2946" t="s">
        <v>5</v>
      </c>
      <c r="F2946" t="s">
        <v>83</v>
      </c>
      <c r="G2946" t="s">
        <v>49</v>
      </c>
      <c r="H2946" t="s">
        <v>50</v>
      </c>
      <c r="I2946">
        <v>320118</v>
      </c>
      <c r="J2946" t="s">
        <v>57</v>
      </c>
      <c r="K2946" s="38">
        <v>5</v>
      </c>
      <c r="L2946" s="38">
        <v>210.833</v>
      </c>
      <c r="M2946" s="38">
        <v>1054.165</v>
      </c>
      <c r="N2946" s="38">
        <v>0</v>
      </c>
      <c r="O2946" s="38">
        <v>84.332999999999998</v>
      </c>
      <c r="P2946" s="38">
        <v>1138.498</v>
      </c>
      <c r="Q2946">
        <v>2024</v>
      </c>
      <c r="R2946">
        <v>1</v>
      </c>
      <c r="S2946">
        <v>0</v>
      </c>
      <c r="T2946" t="s">
        <v>52</v>
      </c>
      <c r="U2946">
        <v>2101</v>
      </c>
    </row>
    <row r="2947" spans="1:21" x14ac:dyDescent="0.25">
      <c r="A2947">
        <v>6750069875</v>
      </c>
      <c r="B2947" s="37">
        <v>45314</v>
      </c>
      <c r="C2947" t="s">
        <v>45</v>
      </c>
      <c r="D2947" t="s">
        <v>82</v>
      </c>
      <c r="E2947" t="s">
        <v>5</v>
      </c>
      <c r="F2947" t="s">
        <v>83</v>
      </c>
      <c r="G2947" t="s">
        <v>49</v>
      </c>
      <c r="H2947" t="s">
        <v>50</v>
      </c>
      <c r="I2947">
        <v>320917</v>
      </c>
      <c r="J2947" t="s">
        <v>54</v>
      </c>
      <c r="K2947" s="38">
        <v>1</v>
      </c>
      <c r="L2947" s="38">
        <v>317.77800000000002</v>
      </c>
      <c r="M2947" s="38">
        <v>317.77800000000002</v>
      </c>
      <c r="N2947" s="38">
        <v>0</v>
      </c>
      <c r="O2947" s="38">
        <v>25.422000000000001</v>
      </c>
      <c r="P2947" s="38">
        <v>343.2</v>
      </c>
      <c r="Q2947">
        <v>2024</v>
      </c>
      <c r="R2947">
        <v>1</v>
      </c>
      <c r="S2947">
        <v>0</v>
      </c>
      <c r="T2947" t="s">
        <v>52</v>
      </c>
      <c r="U2947">
        <v>2101</v>
      </c>
    </row>
    <row r="2948" spans="1:21" x14ac:dyDescent="0.25">
      <c r="A2948">
        <v>6750069875</v>
      </c>
      <c r="B2948" s="37">
        <v>45314</v>
      </c>
      <c r="C2948" t="s">
        <v>45</v>
      </c>
      <c r="D2948" t="s">
        <v>82</v>
      </c>
      <c r="E2948" t="s">
        <v>5</v>
      </c>
      <c r="F2948" t="s">
        <v>83</v>
      </c>
      <c r="G2948" t="s">
        <v>49</v>
      </c>
      <c r="H2948" t="s">
        <v>50</v>
      </c>
      <c r="I2948">
        <v>324003</v>
      </c>
      <c r="J2948" t="s">
        <v>10</v>
      </c>
      <c r="K2948" s="38">
        <v>300</v>
      </c>
      <c r="L2948" s="38">
        <v>366.66699999999997</v>
      </c>
      <c r="M2948" s="38">
        <v>110000.1</v>
      </c>
      <c r="N2948" s="38">
        <v>0</v>
      </c>
      <c r="O2948" s="38">
        <v>8800.0079999999998</v>
      </c>
      <c r="P2948" s="38">
        <v>118800.10799999999</v>
      </c>
      <c r="Q2948">
        <v>2024</v>
      </c>
      <c r="R2948">
        <v>1</v>
      </c>
      <c r="S2948">
        <v>0</v>
      </c>
      <c r="T2948" t="s">
        <v>52</v>
      </c>
      <c r="U2948">
        <v>2101</v>
      </c>
    </row>
    <row r="2949" spans="1:21" x14ac:dyDescent="0.25">
      <c r="A2949">
        <v>6750069876</v>
      </c>
      <c r="B2949" s="37">
        <v>45314</v>
      </c>
      <c r="C2949" t="s">
        <v>45</v>
      </c>
      <c r="D2949" t="s">
        <v>97</v>
      </c>
      <c r="E2949" t="s">
        <v>5</v>
      </c>
      <c r="F2949" t="s">
        <v>98</v>
      </c>
      <c r="G2949" t="s">
        <v>49</v>
      </c>
      <c r="H2949" t="s">
        <v>99</v>
      </c>
      <c r="I2949">
        <v>324003</v>
      </c>
      <c r="J2949" t="s">
        <v>10</v>
      </c>
      <c r="K2949" s="38">
        <v>300</v>
      </c>
      <c r="L2949" s="38">
        <v>366.66699999999997</v>
      </c>
      <c r="M2949" s="38">
        <v>110000.1</v>
      </c>
      <c r="N2949" s="38">
        <v>0</v>
      </c>
      <c r="O2949" s="38">
        <v>8800.0079999999998</v>
      </c>
      <c r="P2949" s="38">
        <v>118800.10799999999</v>
      </c>
      <c r="Q2949">
        <v>2024</v>
      </c>
      <c r="R2949">
        <v>1</v>
      </c>
      <c r="S2949">
        <v>0</v>
      </c>
      <c r="T2949" t="s">
        <v>52</v>
      </c>
      <c r="U2949">
        <v>2101</v>
      </c>
    </row>
    <row r="2950" spans="1:21" x14ac:dyDescent="0.25">
      <c r="A2950">
        <v>6750069877</v>
      </c>
      <c r="B2950" s="37">
        <v>45314</v>
      </c>
      <c r="C2950" t="s">
        <v>45</v>
      </c>
      <c r="D2950" t="s">
        <v>100</v>
      </c>
      <c r="E2950" t="s">
        <v>5</v>
      </c>
      <c r="F2950" t="s">
        <v>101</v>
      </c>
      <c r="G2950" t="s">
        <v>49</v>
      </c>
      <c r="H2950" t="s">
        <v>50</v>
      </c>
      <c r="I2950">
        <v>320028</v>
      </c>
      <c r="J2950" t="s">
        <v>11</v>
      </c>
      <c r="K2950" s="38">
        <v>5</v>
      </c>
      <c r="L2950" s="38">
        <v>167.22200000000001</v>
      </c>
      <c r="M2950" s="38">
        <v>836.11</v>
      </c>
      <c r="N2950" s="38">
        <v>0</v>
      </c>
      <c r="O2950" s="38">
        <v>66.888999999999996</v>
      </c>
      <c r="P2950" s="38">
        <v>902.99900000000002</v>
      </c>
      <c r="Q2950">
        <v>2024</v>
      </c>
      <c r="R2950">
        <v>1</v>
      </c>
      <c r="S2950">
        <v>0</v>
      </c>
      <c r="T2950" t="s">
        <v>52</v>
      </c>
      <c r="U2950">
        <v>2101</v>
      </c>
    </row>
    <row r="2951" spans="1:21" x14ac:dyDescent="0.25">
      <c r="A2951">
        <v>6750069877</v>
      </c>
      <c r="B2951" s="37">
        <v>45314</v>
      </c>
      <c r="C2951" t="s">
        <v>45</v>
      </c>
      <c r="D2951" t="s">
        <v>100</v>
      </c>
      <c r="E2951" t="s">
        <v>5</v>
      </c>
      <c r="F2951" t="s">
        <v>101</v>
      </c>
      <c r="G2951" t="s">
        <v>49</v>
      </c>
      <c r="H2951" t="s">
        <v>50</v>
      </c>
      <c r="I2951">
        <v>320023</v>
      </c>
      <c r="J2951" t="s">
        <v>9</v>
      </c>
      <c r="K2951" s="38">
        <v>10</v>
      </c>
      <c r="L2951" s="38">
        <v>176.64</v>
      </c>
      <c r="M2951" s="38">
        <v>1766.4</v>
      </c>
      <c r="N2951" s="38">
        <v>-441.6</v>
      </c>
      <c r="O2951" s="38">
        <v>141.31200000000001</v>
      </c>
      <c r="P2951" s="38">
        <v>1907.712</v>
      </c>
      <c r="Q2951">
        <v>2024</v>
      </c>
      <c r="R2951">
        <v>1</v>
      </c>
      <c r="S2951">
        <v>0.20000000000000004</v>
      </c>
      <c r="T2951" t="s">
        <v>56</v>
      </c>
      <c r="U2951">
        <v>2101</v>
      </c>
    </row>
    <row r="2952" spans="1:21" x14ac:dyDescent="0.25">
      <c r="A2952">
        <v>6750069877</v>
      </c>
      <c r="B2952" s="37">
        <v>45314</v>
      </c>
      <c r="C2952" t="s">
        <v>45</v>
      </c>
      <c r="D2952" t="s">
        <v>100</v>
      </c>
      <c r="E2952" t="s">
        <v>5</v>
      </c>
      <c r="F2952" t="s">
        <v>101</v>
      </c>
      <c r="G2952" t="s">
        <v>49</v>
      </c>
      <c r="H2952" t="s">
        <v>50</v>
      </c>
      <c r="I2952">
        <v>324003</v>
      </c>
      <c r="J2952" t="s">
        <v>10</v>
      </c>
      <c r="K2952" s="38">
        <v>5</v>
      </c>
      <c r="L2952" s="38">
        <v>366.66699999999997</v>
      </c>
      <c r="M2952" s="38">
        <v>1833.335</v>
      </c>
      <c r="N2952" s="38">
        <v>0</v>
      </c>
      <c r="O2952" s="38">
        <v>146.667</v>
      </c>
      <c r="P2952" s="38">
        <v>1980.002</v>
      </c>
      <c r="Q2952">
        <v>2024</v>
      </c>
      <c r="R2952">
        <v>1</v>
      </c>
      <c r="S2952">
        <v>0</v>
      </c>
      <c r="T2952" t="s">
        <v>52</v>
      </c>
      <c r="U2952">
        <v>2101</v>
      </c>
    </row>
    <row r="2953" spans="1:21" x14ac:dyDescent="0.25">
      <c r="A2953">
        <v>6750069886</v>
      </c>
      <c r="B2953" s="37">
        <v>45315</v>
      </c>
      <c r="C2953" t="s">
        <v>45</v>
      </c>
      <c r="D2953" t="s">
        <v>133</v>
      </c>
      <c r="E2953" t="s">
        <v>5</v>
      </c>
      <c r="F2953" t="s">
        <v>134</v>
      </c>
      <c r="G2953" t="s">
        <v>49</v>
      </c>
      <c r="H2953" t="s">
        <v>76</v>
      </c>
      <c r="I2953">
        <v>320023</v>
      </c>
      <c r="J2953" t="s">
        <v>9</v>
      </c>
      <c r="K2953" s="38">
        <v>10</v>
      </c>
      <c r="L2953" s="38">
        <v>176.64</v>
      </c>
      <c r="M2953" s="38">
        <v>1766.4</v>
      </c>
      <c r="N2953" s="38">
        <v>-441.6</v>
      </c>
      <c r="O2953" s="38">
        <v>141.31200000000001</v>
      </c>
      <c r="P2953" s="38">
        <v>1907.712</v>
      </c>
      <c r="Q2953">
        <v>2024</v>
      </c>
      <c r="R2953">
        <v>1</v>
      </c>
      <c r="S2953">
        <v>0.20000000000000004</v>
      </c>
      <c r="T2953" t="s">
        <v>56</v>
      </c>
      <c r="U2953">
        <v>2103</v>
      </c>
    </row>
    <row r="2954" spans="1:21" x14ac:dyDescent="0.25">
      <c r="A2954">
        <v>6750069886</v>
      </c>
      <c r="B2954" s="37">
        <v>45315</v>
      </c>
      <c r="C2954" t="s">
        <v>45</v>
      </c>
      <c r="D2954" t="s">
        <v>133</v>
      </c>
      <c r="E2954" t="s">
        <v>5</v>
      </c>
      <c r="F2954" t="s">
        <v>134</v>
      </c>
      <c r="G2954" t="s">
        <v>49</v>
      </c>
      <c r="H2954" t="s">
        <v>76</v>
      </c>
      <c r="I2954">
        <v>320118</v>
      </c>
      <c r="J2954" t="s">
        <v>57</v>
      </c>
      <c r="K2954" s="38">
        <v>10</v>
      </c>
      <c r="L2954" s="38">
        <v>210.833</v>
      </c>
      <c r="M2954" s="38">
        <v>2108.33</v>
      </c>
      <c r="N2954" s="38">
        <v>0</v>
      </c>
      <c r="O2954" s="38">
        <v>168.666</v>
      </c>
      <c r="P2954" s="38">
        <v>2276.9960000000001</v>
      </c>
      <c r="Q2954">
        <v>2024</v>
      </c>
      <c r="R2954">
        <v>1</v>
      </c>
      <c r="S2954">
        <v>0</v>
      </c>
      <c r="T2954" t="s">
        <v>52</v>
      </c>
      <c r="U2954">
        <v>2103</v>
      </c>
    </row>
    <row r="2955" spans="1:21" x14ac:dyDescent="0.25">
      <c r="A2955">
        <v>6750069886</v>
      </c>
      <c r="B2955" s="37">
        <v>45315</v>
      </c>
      <c r="C2955" t="s">
        <v>45</v>
      </c>
      <c r="D2955" t="s">
        <v>133</v>
      </c>
      <c r="E2955" t="s">
        <v>5</v>
      </c>
      <c r="F2955" t="s">
        <v>134</v>
      </c>
      <c r="G2955" t="s">
        <v>49</v>
      </c>
      <c r="H2955" t="s">
        <v>76</v>
      </c>
      <c r="I2955">
        <v>320108</v>
      </c>
      <c r="J2955" t="s">
        <v>73</v>
      </c>
      <c r="K2955" s="38">
        <v>3</v>
      </c>
      <c r="L2955" s="38">
        <v>319.90899999999999</v>
      </c>
      <c r="M2955" s="38">
        <v>959.72699999999998</v>
      </c>
      <c r="N2955" s="38">
        <v>0</v>
      </c>
      <c r="O2955" s="38">
        <v>76.778000000000006</v>
      </c>
      <c r="P2955" s="38">
        <v>1036.5050000000001</v>
      </c>
      <c r="Q2955">
        <v>2024</v>
      </c>
      <c r="R2955">
        <v>1</v>
      </c>
      <c r="S2955">
        <v>0</v>
      </c>
      <c r="T2955" t="s">
        <v>52</v>
      </c>
      <c r="U2955">
        <v>2103</v>
      </c>
    </row>
    <row r="2956" spans="1:21" x14ac:dyDescent="0.25">
      <c r="A2956">
        <v>6750069886</v>
      </c>
      <c r="B2956" s="37">
        <v>45315</v>
      </c>
      <c r="C2956" t="s">
        <v>45</v>
      </c>
      <c r="D2956" t="s">
        <v>133</v>
      </c>
      <c r="E2956" t="s">
        <v>5</v>
      </c>
      <c r="F2956" t="s">
        <v>134</v>
      </c>
      <c r="G2956" t="s">
        <v>49</v>
      </c>
      <c r="H2956" t="s">
        <v>76</v>
      </c>
      <c r="I2956">
        <v>320020</v>
      </c>
      <c r="J2956" t="s">
        <v>84</v>
      </c>
      <c r="K2956" s="38">
        <v>20</v>
      </c>
      <c r="L2956" s="38">
        <v>254.22200000000001</v>
      </c>
      <c r="M2956" s="38">
        <v>5084.4480000000003</v>
      </c>
      <c r="N2956" s="38">
        <v>-1271.1120000000001</v>
      </c>
      <c r="O2956" s="38">
        <v>406.75700000000001</v>
      </c>
      <c r="P2956" s="38">
        <v>5491.2049999999999</v>
      </c>
      <c r="Q2956">
        <v>2024</v>
      </c>
      <c r="R2956">
        <v>1</v>
      </c>
      <c r="S2956">
        <v>0.20000025174839259</v>
      </c>
      <c r="T2956" t="s">
        <v>56</v>
      </c>
      <c r="U2956">
        <v>2103</v>
      </c>
    </row>
    <row r="2957" spans="1:21" x14ac:dyDescent="0.25">
      <c r="A2957">
        <v>6750069886</v>
      </c>
      <c r="B2957" s="37">
        <v>45315</v>
      </c>
      <c r="C2957" t="s">
        <v>45</v>
      </c>
      <c r="D2957" t="s">
        <v>133</v>
      </c>
      <c r="E2957" t="s">
        <v>5</v>
      </c>
      <c r="F2957" t="s">
        <v>134</v>
      </c>
      <c r="G2957" t="s">
        <v>49</v>
      </c>
      <c r="H2957" t="s">
        <v>76</v>
      </c>
      <c r="I2957">
        <v>322000</v>
      </c>
      <c r="J2957" t="s">
        <v>69</v>
      </c>
      <c r="K2957" s="38">
        <v>1</v>
      </c>
      <c r="L2957" s="38">
        <v>281.01799999999997</v>
      </c>
      <c r="M2957" s="38">
        <v>281.01799999999997</v>
      </c>
      <c r="N2957" s="38">
        <v>0</v>
      </c>
      <c r="O2957" s="38">
        <v>22.481000000000002</v>
      </c>
      <c r="P2957" s="38">
        <v>303.49900000000002</v>
      </c>
      <c r="Q2957">
        <v>2024</v>
      </c>
      <c r="R2957">
        <v>1</v>
      </c>
      <c r="S2957">
        <v>0</v>
      </c>
      <c r="T2957" t="s">
        <v>52</v>
      </c>
      <c r="U2957">
        <v>2103</v>
      </c>
    </row>
    <row r="2958" spans="1:21" x14ac:dyDescent="0.25">
      <c r="A2958">
        <v>6750069906</v>
      </c>
      <c r="B2958" s="37">
        <v>45315</v>
      </c>
      <c r="C2958" t="s">
        <v>45</v>
      </c>
      <c r="D2958" t="s">
        <v>93</v>
      </c>
      <c r="E2958" t="s">
        <v>5</v>
      </c>
      <c r="F2958" t="s">
        <v>94</v>
      </c>
      <c r="G2958" t="s">
        <v>49</v>
      </c>
      <c r="H2958" t="s">
        <v>50</v>
      </c>
      <c r="I2958">
        <v>320015</v>
      </c>
      <c r="J2958" t="s">
        <v>51</v>
      </c>
      <c r="K2958" s="38">
        <v>5</v>
      </c>
      <c r="L2958" s="38">
        <v>332.45499999999998</v>
      </c>
      <c r="M2958" s="38">
        <v>1662.2750000000001</v>
      </c>
      <c r="N2958" s="38">
        <v>0</v>
      </c>
      <c r="O2958" s="38">
        <v>132.982</v>
      </c>
      <c r="P2958" s="38">
        <v>1795.2570000000001</v>
      </c>
      <c r="Q2958">
        <v>2024</v>
      </c>
      <c r="R2958">
        <v>1</v>
      </c>
      <c r="S2958">
        <v>0</v>
      </c>
      <c r="T2958" t="s">
        <v>52</v>
      </c>
      <c r="U2958">
        <v>2101</v>
      </c>
    </row>
    <row r="2959" spans="1:21" x14ac:dyDescent="0.25">
      <c r="A2959">
        <v>6750069906</v>
      </c>
      <c r="B2959" s="37">
        <v>45315</v>
      </c>
      <c r="C2959" t="s">
        <v>45</v>
      </c>
      <c r="D2959" t="s">
        <v>93</v>
      </c>
      <c r="E2959" t="s">
        <v>5</v>
      </c>
      <c r="F2959" t="s">
        <v>94</v>
      </c>
      <c r="G2959" t="s">
        <v>49</v>
      </c>
      <c r="H2959" t="s">
        <v>50</v>
      </c>
      <c r="I2959">
        <v>320107</v>
      </c>
      <c r="J2959" t="s">
        <v>53</v>
      </c>
      <c r="K2959" s="38">
        <v>3</v>
      </c>
      <c r="L2959" s="38">
        <v>317.77800000000002</v>
      </c>
      <c r="M2959" s="38">
        <v>953.33399999999995</v>
      </c>
      <c r="N2959" s="38">
        <v>0</v>
      </c>
      <c r="O2959" s="38">
        <v>76.266999999999996</v>
      </c>
      <c r="P2959" s="38">
        <v>1029.6010000000001</v>
      </c>
      <c r="Q2959">
        <v>2024</v>
      </c>
      <c r="R2959">
        <v>1</v>
      </c>
      <c r="S2959">
        <v>0</v>
      </c>
      <c r="T2959" t="s">
        <v>52</v>
      </c>
      <c r="U2959">
        <v>2101</v>
      </c>
    </row>
    <row r="2960" spans="1:21" x14ac:dyDescent="0.25">
      <c r="A2960">
        <v>6750069906</v>
      </c>
      <c r="B2960" s="37">
        <v>45315</v>
      </c>
      <c r="C2960" t="s">
        <v>45</v>
      </c>
      <c r="D2960" t="s">
        <v>93</v>
      </c>
      <c r="E2960" t="s">
        <v>5</v>
      </c>
      <c r="F2960" t="s">
        <v>94</v>
      </c>
      <c r="G2960" t="s">
        <v>49</v>
      </c>
      <c r="H2960" t="s">
        <v>50</v>
      </c>
      <c r="I2960">
        <v>320028</v>
      </c>
      <c r="J2960" t="s">
        <v>11</v>
      </c>
      <c r="K2960" s="38">
        <v>10</v>
      </c>
      <c r="L2960" s="38">
        <v>167.22200000000001</v>
      </c>
      <c r="M2960" s="38">
        <v>1672.22</v>
      </c>
      <c r="N2960" s="38">
        <v>0</v>
      </c>
      <c r="O2960" s="38">
        <v>133.77799999999999</v>
      </c>
      <c r="P2960" s="38">
        <v>1805.998</v>
      </c>
      <c r="Q2960">
        <v>2024</v>
      </c>
      <c r="R2960">
        <v>1</v>
      </c>
      <c r="S2960">
        <v>0</v>
      </c>
      <c r="T2960" t="s">
        <v>52</v>
      </c>
      <c r="U2960">
        <v>2101</v>
      </c>
    </row>
    <row r="2961" spans="1:21" x14ac:dyDescent="0.25">
      <c r="A2961">
        <v>6750069906</v>
      </c>
      <c r="B2961" s="37">
        <v>45315</v>
      </c>
      <c r="C2961" t="s">
        <v>45</v>
      </c>
      <c r="D2961" t="s">
        <v>93</v>
      </c>
      <c r="E2961" t="s">
        <v>5</v>
      </c>
      <c r="F2961" t="s">
        <v>94</v>
      </c>
      <c r="G2961" t="s">
        <v>49</v>
      </c>
      <c r="H2961" t="s">
        <v>50</v>
      </c>
      <c r="I2961">
        <v>320023</v>
      </c>
      <c r="J2961" t="s">
        <v>9</v>
      </c>
      <c r="K2961" s="38">
        <v>50</v>
      </c>
      <c r="L2961" s="38">
        <v>176.64</v>
      </c>
      <c r="M2961" s="38">
        <v>8832</v>
      </c>
      <c r="N2961" s="38">
        <v>-2208</v>
      </c>
      <c r="O2961" s="38">
        <v>706.56</v>
      </c>
      <c r="P2961" s="38">
        <v>9538.56</v>
      </c>
      <c r="Q2961">
        <v>2024</v>
      </c>
      <c r="R2961">
        <v>1</v>
      </c>
      <c r="S2961">
        <v>0.2</v>
      </c>
      <c r="T2961" t="s">
        <v>56</v>
      </c>
      <c r="U2961">
        <v>2101</v>
      </c>
    </row>
    <row r="2962" spans="1:21" x14ac:dyDescent="0.25">
      <c r="A2962">
        <v>6750069906</v>
      </c>
      <c r="B2962" s="37">
        <v>45315</v>
      </c>
      <c r="C2962" t="s">
        <v>45</v>
      </c>
      <c r="D2962" t="s">
        <v>93</v>
      </c>
      <c r="E2962" t="s">
        <v>5</v>
      </c>
      <c r="F2962" t="s">
        <v>94</v>
      </c>
      <c r="G2962" t="s">
        <v>49</v>
      </c>
      <c r="H2962" t="s">
        <v>50</v>
      </c>
      <c r="I2962">
        <v>320118</v>
      </c>
      <c r="J2962" t="s">
        <v>57</v>
      </c>
      <c r="K2962" s="38">
        <v>10</v>
      </c>
      <c r="L2962" s="38">
        <v>210.833</v>
      </c>
      <c r="M2962" s="38">
        <v>2108.33</v>
      </c>
      <c r="N2962" s="38">
        <v>0</v>
      </c>
      <c r="O2962" s="38">
        <v>168.666</v>
      </c>
      <c r="P2962" s="38">
        <v>2276.9960000000001</v>
      </c>
      <c r="Q2962">
        <v>2024</v>
      </c>
      <c r="R2962">
        <v>1</v>
      </c>
      <c r="S2962">
        <v>0</v>
      </c>
      <c r="T2962" t="s">
        <v>52</v>
      </c>
      <c r="U2962">
        <v>2101</v>
      </c>
    </row>
    <row r="2963" spans="1:21" x14ac:dyDescent="0.25">
      <c r="A2963">
        <v>6750069906</v>
      </c>
      <c r="B2963" s="37">
        <v>45315</v>
      </c>
      <c r="C2963" t="s">
        <v>45</v>
      </c>
      <c r="D2963" t="s">
        <v>93</v>
      </c>
      <c r="E2963" t="s">
        <v>5</v>
      </c>
      <c r="F2963" t="s">
        <v>94</v>
      </c>
      <c r="G2963" t="s">
        <v>49</v>
      </c>
      <c r="H2963" t="s">
        <v>50</v>
      </c>
      <c r="I2963">
        <v>320917</v>
      </c>
      <c r="J2963" t="s">
        <v>54</v>
      </c>
      <c r="K2963" s="38">
        <v>3</v>
      </c>
      <c r="L2963" s="38">
        <v>317.77800000000002</v>
      </c>
      <c r="M2963" s="38">
        <v>953.33399999999995</v>
      </c>
      <c r="N2963" s="38">
        <v>0</v>
      </c>
      <c r="O2963" s="38">
        <v>76.266999999999996</v>
      </c>
      <c r="P2963" s="38">
        <v>1029.6010000000001</v>
      </c>
      <c r="Q2963">
        <v>2024</v>
      </c>
      <c r="R2963">
        <v>1</v>
      </c>
      <c r="S2963">
        <v>0</v>
      </c>
      <c r="T2963" t="s">
        <v>52</v>
      </c>
      <c r="U2963">
        <v>2101</v>
      </c>
    </row>
    <row r="2964" spans="1:21" x14ac:dyDescent="0.25">
      <c r="A2964">
        <v>6750069906</v>
      </c>
      <c r="B2964" s="37">
        <v>45315</v>
      </c>
      <c r="C2964" t="s">
        <v>45</v>
      </c>
      <c r="D2964" t="s">
        <v>93</v>
      </c>
      <c r="E2964" t="s">
        <v>5</v>
      </c>
      <c r="F2964" t="s">
        <v>94</v>
      </c>
      <c r="G2964" t="s">
        <v>49</v>
      </c>
      <c r="H2964" t="s">
        <v>50</v>
      </c>
      <c r="I2964">
        <v>320921</v>
      </c>
      <c r="J2964" t="s">
        <v>72</v>
      </c>
      <c r="K2964" s="38">
        <v>5</v>
      </c>
      <c r="L2964" s="38">
        <v>332.45499999999998</v>
      </c>
      <c r="M2964" s="38">
        <v>1662.2750000000001</v>
      </c>
      <c r="N2964" s="38">
        <v>0</v>
      </c>
      <c r="O2964" s="38">
        <v>132.982</v>
      </c>
      <c r="P2964" s="38">
        <v>1795.2570000000001</v>
      </c>
      <c r="Q2964">
        <v>2024</v>
      </c>
      <c r="R2964">
        <v>1</v>
      </c>
      <c r="S2964">
        <v>0</v>
      </c>
      <c r="T2964" t="s">
        <v>52</v>
      </c>
      <c r="U2964">
        <v>2101</v>
      </c>
    </row>
    <row r="2965" spans="1:21" x14ac:dyDescent="0.25">
      <c r="A2965">
        <v>6750069906</v>
      </c>
      <c r="B2965" s="37">
        <v>45315</v>
      </c>
      <c r="C2965" t="s">
        <v>45</v>
      </c>
      <c r="D2965" t="s">
        <v>93</v>
      </c>
      <c r="E2965" t="s">
        <v>5</v>
      </c>
      <c r="F2965" t="s">
        <v>94</v>
      </c>
      <c r="G2965" t="s">
        <v>49</v>
      </c>
      <c r="H2965" t="s">
        <v>50</v>
      </c>
      <c r="I2965">
        <v>320108</v>
      </c>
      <c r="J2965" t="s">
        <v>73</v>
      </c>
      <c r="K2965" s="38">
        <v>5</v>
      </c>
      <c r="L2965" s="38">
        <v>319.90899999999999</v>
      </c>
      <c r="M2965" s="38">
        <v>1599.5450000000001</v>
      </c>
      <c r="N2965" s="38">
        <v>0</v>
      </c>
      <c r="O2965" s="38">
        <v>127.964</v>
      </c>
      <c r="P2965" s="38">
        <v>1727.509</v>
      </c>
      <c r="Q2965">
        <v>2024</v>
      </c>
      <c r="R2965">
        <v>1</v>
      </c>
      <c r="S2965">
        <v>0</v>
      </c>
      <c r="T2965" t="s">
        <v>52</v>
      </c>
      <c r="U2965">
        <v>2101</v>
      </c>
    </row>
    <row r="2966" spans="1:21" x14ac:dyDescent="0.25">
      <c r="A2966">
        <v>6750069906</v>
      </c>
      <c r="B2966" s="37">
        <v>45315</v>
      </c>
      <c r="C2966" t="s">
        <v>45</v>
      </c>
      <c r="D2966" t="s">
        <v>93</v>
      </c>
      <c r="E2966" t="s">
        <v>5</v>
      </c>
      <c r="F2966" t="s">
        <v>94</v>
      </c>
      <c r="G2966" t="s">
        <v>49</v>
      </c>
      <c r="H2966" t="s">
        <v>50</v>
      </c>
      <c r="I2966">
        <v>324003</v>
      </c>
      <c r="J2966" t="s">
        <v>10</v>
      </c>
      <c r="K2966" s="38">
        <v>10</v>
      </c>
      <c r="L2966" s="38">
        <v>366.66699999999997</v>
      </c>
      <c r="M2966" s="38">
        <v>3666.67</v>
      </c>
      <c r="N2966" s="38">
        <v>0</v>
      </c>
      <c r="O2966" s="38">
        <v>293.334</v>
      </c>
      <c r="P2966" s="38">
        <v>3960.0039999999999</v>
      </c>
      <c r="Q2966">
        <v>2024</v>
      </c>
      <c r="R2966">
        <v>1</v>
      </c>
      <c r="S2966">
        <v>0</v>
      </c>
      <c r="T2966" t="s">
        <v>52</v>
      </c>
      <c r="U2966">
        <v>2101</v>
      </c>
    </row>
    <row r="2967" spans="1:21" x14ac:dyDescent="0.25">
      <c r="A2967">
        <v>6750069906</v>
      </c>
      <c r="B2967" s="37">
        <v>45315</v>
      </c>
      <c r="C2967" t="s">
        <v>45</v>
      </c>
      <c r="D2967" t="s">
        <v>93</v>
      </c>
      <c r="E2967" t="s">
        <v>5</v>
      </c>
      <c r="F2967" t="s">
        <v>94</v>
      </c>
      <c r="G2967" t="s">
        <v>49</v>
      </c>
      <c r="H2967" t="s">
        <v>50</v>
      </c>
      <c r="I2967">
        <v>322000</v>
      </c>
      <c r="J2967" t="s">
        <v>69</v>
      </c>
      <c r="K2967" s="38">
        <v>10</v>
      </c>
      <c r="L2967" s="38">
        <v>281.01799999999997</v>
      </c>
      <c r="M2967" s="38">
        <v>2810.18</v>
      </c>
      <c r="N2967" s="38">
        <v>0</v>
      </c>
      <c r="O2967" s="38">
        <v>224.81399999999999</v>
      </c>
      <c r="P2967" s="38">
        <v>3034.9940000000001</v>
      </c>
      <c r="Q2967">
        <v>2024</v>
      </c>
      <c r="R2967">
        <v>1</v>
      </c>
      <c r="S2967">
        <v>0</v>
      </c>
      <c r="T2967" t="s">
        <v>52</v>
      </c>
      <c r="U2967">
        <v>2101</v>
      </c>
    </row>
    <row r="2968" spans="1:21" x14ac:dyDescent="0.25">
      <c r="A2968">
        <v>6750069906</v>
      </c>
      <c r="B2968" s="37">
        <v>45315</v>
      </c>
      <c r="C2968" t="s">
        <v>45</v>
      </c>
      <c r="D2968" t="s">
        <v>93</v>
      </c>
      <c r="E2968" t="s">
        <v>5</v>
      </c>
      <c r="F2968" t="s">
        <v>94</v>
      </c>
      <c r="G2968" t="s">
        <v>49</v>
      </c>
      <c r="H2968" t="s">
        <v>50</v>
      </c>
      <c r="I2968">
        <v>322110</v>
      </c>
      <c r="J2968" t="s">
        <v>85</v>
      </c>
      <c r="K2968" s="38">
        <v>10</v>
      </c>
      <c r="L2968" s="38">
        <v>281.01799999999997</v>
      </c>
      <c r="M2968" s="38">
        <v>2810.18</v>
      </c>
      <c r="N2968" s="38">
        <v>0</v>
      </c>
      <c r="O2968" s="38">
        <v>224.81399999999999</v>
      </c>
      <c r="P2968" s="38">
        <v>3034.9940000000001</v>
      </c>
      <c r="Q2968">
        <v>2024</v>
      </c>
      <c r="R2968">
        <v>1</v>
      </c>
      <c r="S2968">
        <v>0</v>
      </c>
      <c r="T2968" t="s">
        <v>52</v>
      </c>
      <c r="U2968">
        <v>2101</v>
      </c>
    </row>
    <row r="2969" spans="1:21" x14ac:dyDescent="0.25">
      <c r="A2969">
        <v>6750069906</v>
      </c>
      <c r="B2969" s="37">
        <v>45315</v>
      </c>
      <c r="C2969" t="s">
        <v>45</v>
      </c>
      <c r="D2969" t="s">
        <v>93</v>
      </c>
      <c r="E2969" t="s">
        <v>5</v>
      </c>
      <c r="F2969" t="s">
        <v>94</v>
      </c>
      <c r="G2969" t="s">
        <v>49</v>
      </c>
      <c r="H2969" t="s">
        <v>50</v>
      </c>
      <c r="I2969">
        <v>322231</v>
      </c>
      <c r="J2969" t="s">
        <v>120</v>
      </c>
      <c r="K2969" s="38">
        <v>10</v>
      </c>
      <c r="L2969" s="38">
        <v>281.01799999999997</v>
      </c>
      <c r="M2969" s="38">
        <v>2810.18</v>
      </c>
      <c r="N2969" s="38">
        <v>0</v>
      </c>
      <c r="O2969" s="38">
        <v>224.81399999999999</v>
      </c>
      <c r="P2969" s="38">
        <v>3034.9940000000001</v>
      </c>
      <c r="Q2969">
        <v>2024</v>
      </c>
      <c r="R2969">
        <v>1</v>
      </c>
      <c r="S2969">
        <v>0</v>
      </c>
      <c r="T2969" t="s">
        <v>52</v>
      </c>
      <c r="U2969">
        <v>2101</v>
      </c>
    </row>
    <row r="2970" spans="1:21" x14ac:dyDescent="0.25">
      <c r="A2970">
        <v>6750069907</v>
      </c>
      <c r="B2970" s="37">
        <v>45315</v>
      </c>
      <c r="C2970" t="s">
        <v>45</v>
      </c>
      <c r="D2970" t="s">
        <v>121</v>
      </c>
      <c r="E2970" t="s">
        <v>5</v>
      </c>
      <c r="F2970" t="s">
        <v>122</v>
      </c>
      <c r="G2970" t="s">
        <v>49</v>
      </c>
      <c r="H2970" t="s">
        <v>50</v>
      </c>
      <c r="I2970">
        <v>320015</v>
      </c>
      <c r="J2970" t="s">
        <v>51</v>
      </c>
      <c r="K2970" s="38">
        <v>2</v>
      </c>
      <c r="L2970" s="38">
        <v>332.45499999999998</v>
      </c>
      <c r="M2970" s="38">
        <v>664.91</v>
      </c>
      <c r="N2970" s="38">
        <v>0</v>
      </c>
      <c r="O2970" s="38">
        <v>53.192999999999998</v>
      </c>
      <c r="P2970" s="38">
        <v>718.10299999999995</v>
      </c>
      <c r="Q2970">
        <v>2024</v>
      </c>
      <c r="R2970">
        <v>1</v>
      </c>
      <c r="S2970">
        <v>0</v>
      </c>
      <c r="T2970" t="s">
        <v>52</v>
      </c>
      <c r="U2970">
        <v>2101</v>
      </c>
    </row>
    <row r="2971" spans="1:21" x14ac:dyDescent="0.25">
      <c r="A2971">
        <v>6750069907</v>
      </c>
      <c r="B2971" s="37">
        <v>45315</v>
      </c>
      <c r="C2971" t="s">
        <v>45</v>
      </c>
      <c r="D2971" t="s">
        <v>121</v>
      </c>
      <c r="E2971" t="s">
        <v>5</v>
      </c>
      <c r="F2971" t="s">
        <v>122</v>
      </c>
      <c r="G2971" t="s">
        <v>49</v>
      </c>
      <c r="H2971" t="s">
        <v>50</v>
      </c>
      <c r="I2971">
        <v>320107</v>
      </c>
      <c r="J2971" t="s">
        <v>53</v>
      </c>
      <c r="K2971" s="38">
        <v>1</v>
      </c>
      <c r="L2971" s="38">
        <v>317.77800000000002</v>
      </c>
      <c r="M2971" s="38">
        <v>317.77800000000002</v>
      </c>
      <c r="N2971" s="38">
        <v>0</v>
      </c>
      <c r="O2971" s="38">
        <v>25.422000000000001</v>
      </c>
      <c r="P2971" s="38">
        <v>343.2</v>
      </c>
      <c r="Q2971">
        <v>2024</v>
      </c>
      <c r="R2971">
        <v>1</v>
      </c>
      <c r="S2971">
        <v>0</v>
      </c>
      <c r="T2971" t="s">
        <v>52</v>
      </c>
      <c r="U2971">
        <v>2101</v>
      </c>
    </row>
    <row r="2972" spans="1:21" x14ac:dyDescent="0.25">
      <c r="A2972">
        <v>6750069907</v>
      </c>
      <c r="B2972" s="37">
        <v>45315</v>
      </c>
      <c r="C2972" t="s">
        <v>45</v>
      </c>
      <c r="D2972" t="s">
        <v>121</v>
      </c>
      <c r="E2972" t="s">
        <v>5</v>
      </c>
      <c r="F2972" t="s">
        <v>122</v>
      </c>
      <c r="G2972" t="s">
        <v>49</v>
      </c>
      <c r="H2972" t="s">
        <v>50</v>
      </c>
      <c r="I2972">
        <v>320028</v>
      </c>
      <c r="J2972" t="s">
        <v>11</v>
      </c>
      <c r="K2972" s="38">
        <v>20</v>
      </c>
      <c r="L2972" s="38">
        <v>167.22200000000001</v>
      </c>
      <c r="M2972" s="38">
        <v>3344.44</v>
      </c>
      <c r="N2972" s="38">
        <v>0</v>
      </c>
      <c r="O2972" s="38">
        <v>267.55500000000001</v>
      </c>
      <c r="P2972" s="38">
        <v>3611.9949999999999</v>
      </c>
      <c r="Q2972">
        <v>2024</v>
      </c>
      <c r="R2972">
        <v>1</v>
      </c>
      <c r="S2972">
        <v>0</v>
      </c>
      <c r="T2972" t="s">
        <v>52</v>
      </c>
      <c r="U2972">
        <v>2101</v>
      </c>
    </row>
    <row r="2973" spans="1:21" x14ac:dyDescent="0.25">
      <c r="A2973">
        <v>6750069907</v>
      </c>
      <c r="B2973" s="37">
        <v>45315</v>
      </c>
      <c r="C2973" t="s">
        <v>45</v>
      </c>
      <c r="D2973" t="s">
        <v>121</v>
      </c>
      <c r="E2973" t="s">
        <v>5</v>
      </c>
      <c r="F2973" t="s">
        <v>122</v>
      </c>
      <c r="G2973" t="s">
        <v>49</v>
      </c>
      <c r="H2973" t="s">
        <v>50</v>
      </c>
      <c r="I2973">
        <v>320023</v>
      </c>
      <c r="J2973" t="s">
        <v>9</v>
      </c>
      <c r="K2973" s="38">
        <v>20</v>
      </c>
      <c r="L2973" s="38">
        <v>176.64</v>
      </c>
      <c r="M2973" s="38">
        <v>3532.8</v>
      </c>
      <c r="N2973" s="38">
        <v>-883.2</v>
      </c>
      <c r="O2973" s="38">
        <v>282.62400000000002</v>
      </c>
      <c r="P2973" s="38">
        <v>3815.424</v>
      </c>
      <c r="Q2973">
        <v>2024</v>
      </c>
      <c r="R2973">
        <v>1</v>
      </c>
      <c r="S2973">
        <v>0.20000000000000004</v>
      </c>
      <c r="T2973" t="s">
        <v>56</v>
      </c>
      <c r="U2973">
        <v>2101</v>
      </c>
    </row>
    <row r="2974" spans="1:21" x14ac:dyDescent="0.25">
      <c r="A2974">
        <v>6750069907</v>
      </c>
      <c r="B2974" s="37">
        <v>45315</v>
      </c>
      <c r="C2974" t="s">
        <v>45</v>
      </c>
      <c r="D2974" t="s">
        <v>121</v>
      </c>
      <c r="E2974" t="s">
        <v>5</v>
      </c>
      <c r="F2974" t="s">
        <v>122</v>
      </c>
      <c r="G2974" t="s">
        <v>49</v>
      </c>
      <c r="H2974" t="s">
        <v>50</v>
      </c>
      <c r="I2974">
        <v>320118</v>
      </c>
      <c r="J2974" t="s">
        <v>57</v>
      </c>
      <c r="K2974" s="38">
        <v>10</v>
      </c>
      <c r="L2974" s="38">
        <v>210.833</v>
      </c>
      <c r="M2974" s="38">
        <v>2108.33</v>
      </c>
      <c r="N2974" s="38">
        <v>0</v>
      </c>
      <c r="O2974" s="38">
        <v>168.666</v>
      </c>
      <c r="P2974" s="38">
        <v>2276.9960000000001</v>
      </c>
      <c r="Q2974">
        <v>2024</v>
      </c>
      <c r="R2974">
        <v>1</v>
      </c>
      <c r="S2974">
        <v>0</v>
      </c>
      <c r="T2974" t="s">
        <v>52</v>
      </c>
      <c r="U2974">
        <v>2101</v>
      </c>
    </row>
    <row r="2975" spans="1:21" x14ac:dyDescent="0.25">
      <c r="A2975">
        <v>6750069907</v>
      </c>
      <c r="B2975" s="37">
        <v>45315</v>
      </c>
      <c r="C2975" t="s">
        <v>45</v>
      </c>
      <c r="D2975" t="s">
        <v>121</v>
      </c>
      <c r="E2975" t="s">
        <v>5</v>
      </c>
      <c r="F2975" t="s">
        <v>122</v>
      </c>
      <c r="G2975" t="s">
        <v>49</v>
      </c>
      <c r="H2975" t="s">
        <v>50</v>
      </c>
      <c r="I2975">
        <v>320917</v>
      </c>
      <c r="J2975" t="s">
        <v>54</v>
      </c>
      <c r="K2975" s="38">
        <v>1</v>
      </c>
      <c r="L2975" s="38">
        <v>317.77800000000002</v>
      </c>
      <c r="M2975" s="38">
        <v>317.77800000000002</v>
      </c>
      <c r="N2975" s="38">
        <v>0</v>
      </c>
      <c r="O2975" s="38">
        <v>25.422000000000001</v>
      </c>
      <c r="P2975" s="38">
        <v>343.2</v>
      </c>
      <c r="Q2975">
        <v>2024</v>
      </c>
      <c r="R2975">
        <v>1</v>
      </c>
      <c r="S2975">
        <v>0</v>
      </c>
      <c r="T2975" t="s">
        <v>52</v>
      </c>
      <c r="U2975">
        <v>2101</v>
      </c>
    </row>
    <row r="2976" spans="1:21" x14ac:dyDescent="0.25">
      <c r="A2976">
        <v>6750069907</v>
      </c>
      <c r="B2976" s="37">
        <v>45315</v>
      </c>
      <c r="C2976" t="s">
        <v>45</v>
      </c>
      <c r="D2976" t="s">
        <v>121</v>
      </c>
      <c r="E2976" t="s">
        <v>5</v>
      </c>
      <c r="F2976" t="s">
        <v>122</v>
      </c>
      <c r="G2976" t="s">
        <v>49</v>
      </c>
      <c r="H2976" t="s">
        <v>50</v>
      </c>
      <c r="I2976">
        <v>320921</v>
      </c>
      <c r="J2976" t="s">
        <v>72</v>
      </c>
      <c r="K2976" s="38">
        <v>2</v>
      </c>
      <c r="L2976" s="38">
        <v>332.45499999999998</v>
      </c>
      <c r="M2976" s="38">
        <v>664.91</v>
      </c>
      <c r="N2976" s="38">
        <v>0</v>
      </c>
      <c r="O2976" s="38">
        <v>53.192999999999998</v>
      </c>
      <c r="P2976" s="38">
        <v>718.10299999999995</v>
      </c>
      <c r="Q2976">
        <v>2024</v>
      </c>
      <c r="R2976">
        <v>1</v>
      </c>
      <c r="S2976">
        <v>0</v>
      </c>
      <c r="T2976" t="s">
        <v>52</v>
      </c>
      <c r="U2976">
        <v>2101</v>
      </c>
    </row>
    <row r="2977" spans="1:21" x14ac:dyDescent="0.25">
      <c r="A2977">
        <v>6750069907</v>
      </c>
      <c r="B2977" s="37">
        <v>45315</v>
      </c>
      <c r="C2977" t="s">
        <v>45</v>
      </c>
      <c r="D2977" t="s">
        <v>121</v>
      </c>
      <c r="E2977" t="s">
        <v>5</v>
      </c>
      <c r="F2977" t="s">
        <v>122</v>
      </c>
      <c r="G2977" t="s">
        <v>49</v>
      </c>
      <c r="H2977" t="s">
        <v>50</v>
      </c>
      <c r="I2977">
        <v>324003</v>
      </c>
      <c r="J2977" t="s">
        <v>10</v>
      </c>
      <c r="K2977" s="38">
        <v>150</v>
      </c>
      <c r="L2977" s="38">
        <v>366.66699999999997</v>
      </c>
      <c r="M2977" s="38">
        <v>55000.05</v>
      </c>
      <c r="N2977" s="38">
        <v>0</v>
      </c>
      <c r="O2977" s="38">
        <v>4400.0050000000001</v>
      </c>
      <c r="P2977" s="38">
        <v>59400.055</v>
      </c>
      <c r="Q2977">
        <v>2024</v>
      </c>
      <c r="R2977">
        <v>1</v>
      </c>
      <c r="S2977">
        <v>0</v>
      </c>
      <c r="T2977" t="s">
        <v>52</v>
      </c>
      <c r="U2977">
        <v>2101</v>
      </c>
    </row>
    <row r="2978" spans="1:21" x14ac:dyDescent="0.25">
      <c r="A2978">
        <v>6750069908</v>
      </c>
      <c r="B2978" s="37">
        <v>45315</v>
      </c>
      <c r="C2978" t="s">
        <v>45</v>
      </c>
      <c r="D2978" t="s">
        <v>95</v>
      </c>
      <c r="E2978" t="s">
        <v>5</v>
      </c>
      <c r="F2978" t="s">
        <v>96</v>
      </c>
      <c r="G2978" t="s">
        <v>49</v>
      </c>
      <c r="H2978" t="s">
        <v>50</v>
      </c>
      <c r="I2978">
        <v>320015</v>
      </c>
      <c r="J2978" t="s">
        <v>51</v>
      </c>
      <c r="K2978" s="38">
        <v>2</v>
      </c>
      <c r="L2978" s="38">
        <v>332.45499999999998</v>
      </c>
      <c r="M2978" s="38">
        <v>664.91</v>
      </c>
      <c r="N2978" s="38">
        <v>0</v>
      </c>
      <c r="O2978" s="38">
        <v>53.192999999999998</v>
      </c>
      <c r="P2978" s="38">
        <v>718.10299999999995</v>
      </c>
      <c r="Q2978">
        <v>2024</v>
      </c>
      <c r="R2978">
        <v>1</v>
      </c>
      <c r="S2978">
        <v>0</v>
      </c>
      <c r="T2978" t="s">
        <v>52</v>
      </c>
      <c r="U2978">
        <v>2101</v>
      </c>
    </row>
    <row r="2979" spans="1:21" x14ac:dyDescent="0.25">
      <c r="A2979">
        <v>6750069908</v>
      </c>
      <c r="B2979" s="37">
        <v>45315</v>
      </c>
      <c r="C2979" t="s">
        <v>45</v>
      </c>
      <c r="D2979" t="s">
        <v>95</v>
      </c>
      <c r="E2979" t="s">
        <v>5</v>
      </c>
      <c r="F2979" t="s">
        <v>96</v>
      </c>
      <c r="G2979" t="s">
        <v>49</v>
      </c>
      <c r="H2979" t="s">
        <v>50</v>
      </c>
      <c r="I2979">
        <v>320023</v>
      </c>
      <c r="J2979" t="s">
        <v>9</v>
      </c>
      <c r="K2979" s="38">
        <v>50</v>
      </c>
      <c r="L2979" s="38">
        <v>176.64</v>
      </c>
      <c r="M2979" s="38">
        <v>8832</v>
      </c>
      <c r="N2979" s="38">
        <v>-2208</v>
      </c>
      <c r="O2979" s="38">
        <v>706.56</v>
      </c>
      <c r="P2979" s="38">
        <v>9538.56</v>
      </c>
      <c r="Q2979">
        <v>2024</v>
      </c>
      <c r="R2979">
        <v>1</v>
      </c>
      <c r="S2979">
        <v>0.2</v>
      </c>
      <c r="T2979" t="s">
        <v>56</v>
      </c>
      <c r="U2979">
        <v>2101</v>
      </c>
    </row>
    <row r="2980" spans="1:21" x14ac:dyDescent="0.25">
      <c r="A2980">
        <v>6750069908</v>
      </c>
      <c r="B2980" s="37">
        <v>45315</v>
      </c>
      <c r="C2980" t="s">
        <v>45</v>
      </c>
      <c r="D2980" t="s">
        <v>95</v>
      </c>
      <c r="E2980" t="s">
        <v>5</v>
      </c>
      <c r="F2980" t="s">
        <v>96</v>
      </c>
      <c r="G2980" t="s">
        <v>49</v>
      </c>
      <c r="H2980" t="s">
        <v>50</v>
      </c>
      <c r="I2980">
        <v>320118</v>
      </c>
      <c r="J2980" t="s">
        <v>57</v>
      </c>
      <c r="K2980" s="38">
        <v>5</v>
      </c>
      <c r="L2980" s="38">
        <v>210.833</v>
      </c>
      <c r="M2980" s="38">
        <v>1054.165</v>
      </c>
      <c r="N2980" s="38">
        <v>0</v>
      </c>
      <c r="O2980" s="38">
        <v>84.332999999999998</v>
      </c>
      <c r="P2980" s="38">
        <v>1138.498</v>
      </c>
      <c r="Q2980">
        <v>2024</v>
      </c>
      <c r="R2980">
        <v>1</v>
      </c>
      <c r="S2980">
        <v>0</v>
      </c>
      <c r="T2980" t="s">
        <v>52</v>
      </c>
      <c r="U2980">
        <v>2101</v>
      </c>
    </row>
    <row r="2981" spans="1:21" x14ac:dyDescent="0.25">
      <c r="A2981">
        <v>6750069908</v>
      </c>
      <c r="B2981" s="37">
        <v>45315</v>
      </c>
      <c r="C2981" t="s">
        <v>45</v>
      </c>
      <c r="D2981" t="s">
        <v>95</v>
      </c>
      <c r="E2981" t="s">
        <v>5</v>
      </c>
      <c r="F2981" t="s">
        <v>96</v>
      </c>
      <c r="G2981" t="s">
        <v>49</v>
      </c>
      <c r="H2981" t="s">
        <v>50</v>
      </c>
      <c r="I2981">
        <v>320921</v>
      </c>
      <c r="J2981" t="s">
        <v>72</v>
      </c>
      <c r="K2981" s="38">
        <v>2</v>
      </c>
      <c r="L2981" s="38">
        <v>332.45499999999998</v>
      </c>
      <c r="M2981" s="38">
        <v>664.91</v>
      </c>
      <c r="N2981" s="38">
        <v>0</v>
      </c>
      <c r="O2981" s="38">
        <v>53.192999999999998</v>
      </c>
      <c r="P2981" s="38">
        <v>718.10299999999995</v>
      </c>
      <c r="Q2981">
        <v>2024</v>
      </c>
      <c r="R2981">
        <v>1</v>
      </c>
      <c r="S2981">
        <v>0</v>
      </c>
      <c r="T2981" t="s">
        <v>52</v>
      </c>
      <c r="U2981">
        <v>2101</v>
      </c>
    </row>
    <row r="2982" spans="1:21" x14ac:dyDescent="0.25">
      <c r="A2982">
        <v>6750069908</v>
      </c>
      <c r="B2982" s="37">
        <v>45315</v>
      </c>
      <c r="C2982" t="s">
        <v>45</v>
      </c>
      <c r="D2982" t="s">
        <v>95</v>
      </c>
      <c r="E2982" t="s">
        <v>5</v>
      </c>
      <c r="F2982" t="s">
        <v>96</v>
      </c>
      <c r="G2982" t="s">
        <v>49</v>
      </c>
      <c r="H2982" t="s">
        <v>50</v>
      </c>
      <c r="I2982">
        <v>320108</v>
      </c>
      <c r="J2982" t="s">
        <v>73</v>
      </c>
      <c r="K2982" s="38">
        <v>2</v>
      </c>
      <c r="L2982" s="38">
        <v>319.90899999999999</v>
      </c>
      <c r="M2982" s="38">
        <v>639.81799999999998</v>
      </c>
      <c r="N2982" s="38">
        <v>0</v>
      </c>
      <c r="O2982" s="38">
        <v>51.185000000000002</v>
      </c>
      <c r="P2982" s="38">
        <v>691.00300000000004</v>
      </c>
      <c r="Q2982">
        <v>2024</v>
      </c>
      <c r="R2982">
        <v>1</v>
      </c>
      <c r="S2982">
        <v>0</v>
      </c>
      <c r="T2982" t="s">
        <v>52</v>
      </c>
      <c r="U2982">
        <v>2101</v>
      </c>
    </row>
    <row r="2983" spans="1:21" x14ac:dyDescent="0.25">
      <c r="A2983">
        <v>6750069908</v>
      </c>
      <c r="B2983" s="37">
        <v>45315</v>
      </c>
      <c r="C2983" t="s">
        <v>45</v>
      </c>
      <c r="D2983" t="s">
        <v>95</v>
      </c>
      <c r="E2983" t="s">
        <v>5</v>
      </c>
      <c r="F2983" t="s">
        <v>96</v>
      </c>
      <c r="G2983" t="s">
        <v>49</v>
      </c>
      <c r="H2983" t="s">
        <v>50</v>
      </c>
      <c r="I2983">
        <v>320020</v>
      </c>
      <c r="J2983" t="s">
        <v>84</v>
      </c>
      <c r="K2983" s="38">
        <v>70</v>
      </c>
      <c r="L2983" s="38">
        <v>254.22200000000001</v>
      </c>
      <c r="M2983" s="38">
        <v>17795.567999999999</v>
      </c>
      <c r="N2983" s="38">
        <v>-4448.8919999999998</v>
      </c>
      <c r="O2983" s="38">
        <v>1423.646</v>
      </c>
      <c r="P2983" s="38">
        <v>19219.214</v>
      </c>
      <c r="Q2983">
        <v>2024</v>
      </c>
      <c r="R2983">
        <v>1</v>
      </c>
      <c r="S2983">
        <v>0.20000025174839259</v>
      </c>
      <c r="T2983" t="s">
        <v>56</v>
      </c>
      <c r="U2983">
        <v>2101</v>
      </c>
    </row>
    <row r="2984" spans="1:21" x14ac:dyDescent="0.25">
      <c r="A2984">
        <v>6750069908</v>
      </c>
      <c r="B2984" s="37">
        <v>45315</v>
      </c>
      <c r="C2984" t="s">
        <v>45</v>
      </c>
      <c r="D2984" t="s">
        <v>95</v>
      </c>
      <c r="E2984" t="s">
        <v>5</v>
      </c>
      <c r="F2984" t="s">
        <v>96</v>
      </c>
      <c r="G2984" t="s">
        <v>49</v>
      </c>
      <c r="H2984" t="s">
        <v>50</v>
      </c>
      <c r="I2984">
        <v>324003</v>
      </c>
      <c r="J2984" t="s">
        <v>10</v>
      </c>
      <c r="K2984" s="38">
        <v>20</v>
      </c>
      <c r="L2984" s="38">
        <v>366.66699999999997</v>
      </c>
      <c r="M2984" s="38">
        <v>7333.34</v>
      </c>
      <c r="N2984" s="38">
        <v>0</v>
      </c>
      <c r="O2984" s="38">
        <v>586.66700000000003</v>
      </c>
      <c r="P2984" s="38">
        <v>7920.0069999999996</v>
      </c>
      <c r="Q2984">
        <v>2024</v>
      </c>
      <c r="R2984">
        <v>1</v>
      </c>
      <c r="S2984">
        <v>0</v>
      </c>
      <c r="T2984" t="s">
        <v>52</v>
      </c>
      <c r="U2984">
        <v>2101</v>
      </c>
    </row>
    <row r="2985" spans="1:21" x14ac:dyDescent="0.25">
      <c r="A2985">
        <v>6750069909</v>
      </c>
      <c r="B2985" s="37">
        <v>45315</v>
      </c>
      <c r="C2985" t="s">
        <v>45</v>
      </c>
      <c r="D2985" t="s">
        <v>125</v>
      </c>
      <c r="E2985" t="s">
        <v>5</v>
      </c>
      <c r="F2985" t="s">
        <v>126</v>
      </c>
      <c r="G2985" t="s">
        <v>49</v>
      </c>
      <c r="H2985" t="s">
        <v>50</v>
      </c>
      <c r="I2985">
        <v>320015</v>
      </c>
      <c r="J2985" t="s">
        <v>51</v>
      </c>
      <c r="K2985" s="38">
        <v>2</v>
      </c>
      <c r="L2985" s="38">
        <v>332.45499999999998</v>
      </c>
      <c r="M2985" s="38">
        <v>664.91</v>
      </c>
      <c r="N2985" s="38">
        <v>0</v>
      </c>
      <c r="O2985" s="38">
        <v>53.192999999999998</v>
      </c>
      <c r="P2985" s="38">
        <v>718.10299999999995</v>
      </c>
      <c r="Q2985">
        <v>2024</v>
      </c>
      <c r="R2985">
        <v>1</v>
      </c>
      <c r="S2985">
        <v>0</v>
      </c>
      <c r="T2985" t="s">
        <v>52</v>
      </c>
      <c r="U2985">
        <v>2101</v>
      </c>
    </row>
    <row r="2986" spans="1:21" x14ac:dyDescent="0.25">
      <c r="A2986">
        <v>6750069909</v>
      </c>
      <c r="B2986" s="37">
        <v>45315</v>
      </c>
      <c r="C2986" t="s">
        <v>45</v>
      </c>
      <c r="D2986" t="s">
        <v>125</v>
      </c>
      <c r="E2986" t="s">
        <v>5</v>
      </c>
      <c r="F2986" t="s">
        <v>126</v>
      </c>
      <c r="G2986" t="s">
        <v>49</v>
      </c>
      <c r="H2986" t="s">
        <v>50</v>
      </c>
      <c r="I2986">
        <v>320023</v>
      </c>
      <c r="J2986" t="s">
        <v>9</v>
      </c>
      <c r="K2986" s="38">
        <v>30</v>
      </c>
      <c r="L2986" s="38">
        <v>176.64</v>
      </c>
      <c r="M2986" s="38">
        <v>5299.2</v>
      </c>
      <c r="N2986" s="38">
        <v>-1324.8</v>
      </c>
      <c r="O2986" s="38">
        <v>423.935</v>
      </c>
      <c r="P2986" s="38">
        <v>5723.1350000000002</v>
      </c>
      <c r="Q2986">
        <v>2024</v>
      </c>
      <c r="R2986">
        <v>1</v>
      </c>
      <c r="S2986">
        <v>0.2</v>
      </c>
      <c r="T2986" t="s">
        <v>56</v>
      </c>
      <c r="U2986">
        <v>2101</v>
      </c>
    </row>
    <row r="2987" spans="1:21" x14ac:dyDescent="0.25">
      <c r="A2987">
        <v>6750069909</v>
      </c>
      <c r="B2987" s="37">
        <v>45315</v>
      </c>
      <c r="C2987" t="s">
        <v>45</v>
      </c>
      <c r="D2987" t="s">
        <v>125</v>
      </c>
      <c r="E2987" t="s">
        <v>5</v>
      </c>
      <c r="F2987" t="s">
        <v>126</v>
      </c>
      <c r="G2987" t="s">
        <v>49</v>
      </c>
      <c r="H2987" t="s">
        <v>50</v>
      </c>
      <c r="I2987">
        <v>320108</v>
      </c>
      <c r="J2987" t="s">
        <v>73</v>
      </c>
      <c r="K2987" s="38">
        <v>1</v>
      </c>
      <c r="L2987" s="38">
        <v>319.90899999999999</v>
      </c>
      <c r="M2987" s="38">
        <v>319.90899999999999</v>
      </c>
      <c r="N2987" s="38">
        <v>0</v>
      </c>
      <c r="O2987" s="38">
        <v>25.593</v>
      </c>
      <c r="P2987" s="38">
        <v>345.50200000000001</v>
      </c>
      <c r="Q2987">
        <v>2024</v>
      </c>
      <c r="R2987">
        <v>1</v>
      </c>
      <c r="S2987">
        <v>0</v>
      </c>
      <c r="T2987" t="s">
        <v>52</v>
      </c>
      <c r="U2987">
        <v>2101</v>
      </c>
    </row>
    <row r="2988" spans="1:21" x14ac:dyDescent="0.25">
      <c r="A2988">
        <v>6750069909</v>
      </c>
      <c r="B2988" s="37">
        <v>45315</v>
      </c>
      <c r="C2988" t="s">
        <v>45</v>
      </c>
      <c r="D2988" t="s">
        <v>125</v>
      </c>
      <c r="E2988" t="s">
        <v>5</v>
      </c>
      <c r="F2988" t="s">
        <v>126</v>
      </c>
      <c r="G2988" t="s">
        <v>49</v>
      </c>
      <c r="H2988" t="s">
        <v>50</v>
      </c>
      <c r="I2988">
        <v>320020</v>
      </c>
      <c r="J2988" t="s">
        <v>84</v>
      </c>
      <c r="K2988" s="38">
        <v>15</v>
      </c>
      <c r="L2988" s="38">
        <v>254.22200000000001</v>
      </c>
      <c r="M2988" s="38">
        <v>3813.3359999999998</v>
      </c>
      <c r="N2988" s="38">
        <v>-953.33399999999995</v>
      </c>
      <c r="O2988" s="38">
        <v>305.06700000000001</v>
      </c>
      <c r="P2988" s="38">
        <v>4118.4030000000002</v>
      </c>
      <c r="Q2988">
        <v>2024</v>
      </c>
      <c r="R2988">
        <v>1</v>
      </c>
      <c r="S2988">
        <v>0.20000025174839259</v>
      </c>
      <c r="T2988" t="s">
        <v>56</v>
      </c>
      <c r="U2988">
        <v>2101</v>
      </c>
    </row>
    <row r="2989" spans="1:21" x14ac:dyDescent="0.25">
      <c r="A2989">
        <v>6750069909</v>
      </c>
      <c r="B2989" s="37">
        <v>45315</v>
      </c>
      <c r="C2989" t="s">
        <v>45</v>
      </c>
      <c r="D2989" t="s">
        <v>125</v>
      </c>
      <c r="E2989" t="s">
        <v>5</v>
      </c>
      <c r="F2989" t="s">
        <v>126</v>
      </c>
      <c r="G2989" t="s">
        <v>49</v>
      </c>
      <c r="H2989" t="s">
        <v>50</v>
      </c>
      <c r="I2989">
        <v>324003</v>
      </c>
      <c r="J2989" t="s">
        <v>10</v>
      </c>
      <c r="K2989" s="38">
        <v>5</v>
      </c>
      <c r="L2989" s="38">
        <v>366.66699999999997</v>
      </c>
      <c r="M2989" s="38">
        <v>1833.335</v>
      </c>
      <c r="N2989" s="38">
        <v>0</v>
      </c>
      <c r="O2989" s="38">
        <v>146.667</v>
      </c>
      <c r="P2989" s="38">
        <v>1980.002</v>
      </c>
      <c r="Q2989">
        <v>2024</v>
      </c>
      <c r="R2989">
        <v>1</v>
      </c>
      <c r="S2989">
        <v>0</v>
      </c>
      <c r="T2989" t="s">
        <v>52</v>
      </c>
      <c r="U2989">
        <v>2101</v>
      </c>
    </row>
    <row r="2990" spans="1:21" x14ac:dyDescent="0.25">
      <c r="A2990">
        <v>6750069910</v>
      </c>
      <c r="B2990" s="37">
        <v>45315</v>
      </c>
      <c r="C2990" t="s">
        <v>45</v>
      </c>
      <c r="D2990" t="s">
        <v>87</v>
      </c>
      <c r="E2990" t="s">
        <v>5</v>
      </c>
      <c r="F2990" t="s">
        <v>88</v>
      </c>
      <c r="G2990" t="s">
        <v>49</v>
      </c>
      <c r="H2990" t="s">
        <v>50</v>
      </c>
      <c r="I2990">
        <v>320015</v>
      </c>
      <c r="J2990" t="s">
        <v>51</v>
      </c>
      <c r="K2990" s="38">
        <v>5</v>
      </c>
      <c r="L2990" s="38">
        <v>332.45499999999998</v>
      </c>
      <c r="M2990" s="38">
        <v>1662.2750000000001</v>
      </c>
      <c r="N2990" s="38">
        <v>0</v>
      </c>
      <c r="O2990" s="38">
        <v>132.982</v>
      </c>
      <c r="P2990" s="38">
        <v>1795.2570000000001</v>
      </c>
      <c r="Q2990">
        <v>2024</v>
      </c>
      <c r="R2990">
        <v>1</v>
      </c>
      <c r="S2990">
        <v>0</v>
      </c>
      <c r="T2990" t="s">
        <v>52</v>
      </c>
      <c r="U2990">
        <v>2101</v>
      </c>
    </row>
    <row r="2991" spans="1:21" x14ac:dyDescent="0.25">
      <c r="A2991">
        <v>6750069910</v>
      </c>
      <c r="B2991" s="37">
        <v>45315</v>
      </c>
      <c r="C2991" t="s">
        <v>45</v>
      </c>
      <c r="D2991" t="s">
        <v>87</v>
      </c>
      <c r="E2991" t="s">
        <v>5</v>
      </c>
      <c r="F2991" t="s">
        <v>88</v>
      </c>
      <c r="G2991" t="s">
        <v>49</v>
      </c>
      <c r="H2991" t="s">
        <v>50</v>
      </c>
      <c r="I2991">
        <v>320107</v>
      </c>
      <c r="J2991" t="s">
        <v>53</v>
      </c>
      <c r="K2991" s="38">
        <v>5</v>
      </c>
      <c r="L2991" s="38">
        <v>317.77800000000002</v>
      </c>
      <c r="M2991" s="38">
        <v>1588.89</v>
      </c>
      <c r="N2991" s="38">
        <v>0</v>
      </c>
      <c r="O2991" s="38">
        <v>127.111</v>
      </c>
      <c r="P2991" s="38">
        <v>1716.001</v>
      </c>
      <c r="Q2991">
        <v>2024</v>
      </c>
      <c r="R2991">
        <v>1</v>
      </c>
      <c r="S2991">
        <v>0</v>
      </c>
      <c r="T2991" t="s">
        <v>52</v>
      </c>
      <c r="U2991">
        <v>2101</v>
      </c>
    </row>
    <row r="2992" spans="1:21" x14ac:dyDescent="0.25">
      <c r="A2992">
        <v>6750069910</v>
      </c>
      <c r="B2992" s="37">
        <v>45315</v>
      </c>
      <c r="C2992" t="s">
        <v>45</v>
      </c>
      <c r="D2992" t="s">
        <v>87</v>
      </c>
      <c r="E2992" t="s">
        <v>5</v>
      </c>
      <c r="F2992" t="s">
        <v>88</v>
      </c>
      <c r="G2992" t="s">
        <v>49</v>
      </c>
      <c r="H2992" t="s">
        <v>50</v>
      </c>
      <c r="I2992">
        <v>320028</v>
      </c>
      <c r="J2992" t="s">
        <v>11</v>
      </c>
      <c r="K2992" s="38">
        <v>50</v>
      </c>
      <c r="L2992" s="38">
        <v>167.22200000000001</v>
      </c>
      <c r="M2992" s="38">
        <v>8361.1</v>
      </c>
      <c r="N2992" s="38">
        <v>0</v>
      </c>
      <c r="O2992" s="38">
        <v>668.88800000000003</v>
      </c>
      <c r="P2992" s="38">
        <v>9029.9879999999994</v>
      </c>
      <c r="Q2992">
        <v>2024</v>
      </c>
      <c r="R2992">
        <v>1</v>
      </c>
      <c r="S2992">
        <v>0</v>
      </c>
      <c r="T2992" t="s">
        <v>52</v>
      </c>
      <c r="U2992">
        <v>2101</v>
      </c>
    </row>
    <row r="2993" spans="1:21" x14ac:dyDescent="0.25">
      <c r="A2993">
        <v>6750069910</v>
      </c>
      <c r="B2993" s="37">
        <v>45315</v>
      </c>
      <c r="C2993" t="s">
        <v>45</v>
      </c>
      <c r="D2993" t="s">
        <v>87</v>
      </c>
      <c r="E2993" t="s">
        <v>5</v>
      </c>
      <c r="F2993" t="s">
        <v>88</v>
      </c>
      <c r="G2993" t="s">
        <v>49</v>
      </c>
      <c r="H2993" t="s">
        <v>50</v>
      </c>
      <c r="I2993">
        <v>320023</v>
      </c>
      <c r="J2993" t="s">
        <v>9</v>
      </c>
      <c r="K2993" s="38">
        <v>20</v>
      </c>
      <c r="L2993" s="38">
        <v>176.64</v>
      </c>
      <c r="M2993" s="38">
        <v>3532.8</v>
      </c>
      <c r="N2993" s="38">
        <v>-883.2</v>
      </c>
      <c r="O2993" s="38">
        <v>282.62400000000002</v>
      </c>
      <c r="P2993" s="38">
        <v>3815.424</v>
      </c>
      <c r="Q2993">
        <v>2024</v>
      </c>
      <c r="R2993">
        <v>1</v>
      </c>
      <c r="S2993">
        <v>0.20000000000000004</v>
      </c>
      <c r="T2993" t="s">
        <v>56</v>
      </c>
      <c r="U2993">
        <v>2101</v>
      </c>
    </row>
    <row r="2994" spans="1:21" x14ac:dyDescent="0.25">
      <c r="A2994">
        <v>6750069910</v>
      </c>
      <c r="B2994" s="37">
        <v>45315</v>
      </c>
      <c r="C2994" t="s">
        <v>45</v>
      </c>
      <c r="D2994" t="s">
        <v>87</v>
      </c>
      <c r="E2994" t="s">
        <v>5</v>
      </c>
      <c r="F2994" t="s">
        <v>88</v>
      </c>
      <c r="G2994" t="s">
        <v>49</v>
      </c>
      <c r="H2994" t="s">
        <v>50</v>
      </c>
      <c r="I2994">
        <v>320118</v>
      </c>
      <c r="J2994" t="s">
        <v>57</v>
      </c>
      <c r="K2994" s="38">
        <v>20</v>
      </c>
      <c r="L2994" s="38">
        <v>210.833</v>
      </c>
      <c r="M2994" s="38">
        <v>4216.66</v>
      </c>
      <c r="N2994" s="38">
        <v>0</v>
      </c>
      <c r="O2994" s="38">
        <v>337.33300000000003</v>
      </c>
      <c r="P2994" s="38">
        <v>4553.9930000000004</v>
      </c>
      <c r="Q2994">
        <v>2024</v>
      </c>
      <c r="R2994">
        <v>1</v>
      </c>
      <c r="S2994">
        <v>0</v>
      </c>
      <c r="T2994" t="s">
        <v>52</v>
      </c>
      <c r="U2994">
        <v>2101</v>
      </c>
    </row>
    <row r="2995" spans="1:21" x14ac:dyDescent="0.25">
      <c r="A2995">
        <v>6750069910</v>
      </c>
      <c r="B2995" s="37">
        <v>45315</v>
      </c>
      <c r="C2995" t="s">
        <v>45</v>
      </c>
      <c r="D2995" t="s">
        <v>87</v>
      </c>
      <c r="E2995" t="s">
        <v>5</v>
      </c>
      <c r="F2995" t="s">
        <v>88</v>
      </c>
      <c r="G2995" t="s">
        <v>49</v>
      </c>
      <c r="H2995" t="s">
        <v>50</v>
      </c>
      <c r="I2995">
        <v>320917</v>
      </c>
      <c r="J2995" t="s">
        <v>54</v>
      </c>
      <c r="K2995" s="38">
        <v>5</v>
      </c>
      <c r="L2995" s="38">
        <v>317.77800000000002</v>
      </c>
      <c r="M2995" s="38">
        <v>1588.89</v>
      </c>
      <c r="N2995" s="38">
        <v>0</v>
      </c>
      <c r="O2995" s="38">
        <v>127.111</v>
      </c>
      <c r="P2995" s="38">
        <v>1716.001</v>
      </c>
      <c r="Q2995">
        <v>2024</v>
      </c>
      <c r="R2995">
        <v>1</v>
      </c>
      <c r="S2995">
        <v>0</v>
      </c>
      <c r="T2995" t="s">
        <v>52</v>
      </c>
      <c r="U2995">
        <v>2101</v>
      </c>
    </row>
    <row r="2996" spans="1:21" x14ac:dyDescent="0.25">
      <c r="A2996">
        <v>6750069910</v>
      </c>
      <c r="B2996" s="37">
        <v>45315</v>
      </c>
      <c r="C2996" t="s">
        <v>45</v>
      </c>
      <c r="D2996" t="s">
        <v>87</v>
      </c>
      <c r="E2996" t="s">
        <v>5</v>
      </c>
      <c r="F2996" t="s">
        <v>88</v>
      </c>
      <c r="G2996" t="s">
        <v>49</v>
      </c>
      <c r="H2996" t="s">
        <v>50</v>
      </c>
      <c r="I2996">
        <v>320108</v>
      </c>
      <c r="J2996" t="s">
        <v>73</v>
      </c>
      <c r="K2996" s="38">
        <v>5</v>
      </c>
      <c r="L2996" s="38">
        <v>319.90899999999999</v>
      </c>
      <c r="M2996" s="38">
        <v>1599.5450000000001</v>
      </c>
      <c r="N2996" s="38">
        <v>0</v>
      </c>
      <c r="O2996" s="38">
        <v>127.964</v>
      </c>
      <c r="P2996" s="38">
        <v>1727.509</v>
      </c>
      <c r="Q2996">
        <v>2024</v>
      </c>
      <c r="R2996">
        <v>1</v>
      </c>
      <c r="S2996">
        <v>0</v>
      </c>
      <c r="T2996" t="s">
        <v>52</v>
      </c>
      <c r="U2996">
        <v>2101</v>
      </c>
    </row>
    <row r="2997" spans="1:21" x14ac:dyDescent="0.25">
      <c r="A2997">
        <v>6750069910</v>
      </c>
      <c r="B2997" s="37">
        <v>45315</v>
      </c>
      <c r="C2997" t="s">
        <v>45</v>
      </c>
      <c r="D2997" t="s">
        <v>87</v>
      </c>
      <c r="E2997" t="s">
        <v>5</v>
      </c>
      <c r="F2997" t="s">
        <v>88</v>
      </c>
      <c r="G2997" t="s">
        <v>49</v>
      </c>
      <c r="H2997" t="s">
        <v>50</v>
      </c>
      <c r="I2997">
        <v>324003</v>
      </c>
      <c r="J2997" t="s">
        <v>10</v>
      </c>
      <c r="K2997" s="38">
        <v>30</v>
      </c>
      <c r="L2997" s="38">
        <v>366.66699999999997</v>
      </c>
      <c r="M2997" s="38">
        <v>11000.01</v>
      </c>
      <c r="N2997" s="38">
        <v>0</v>
      </c>
      <c r="O2997" s="38">
        <v>880.00099999999998</v>
      </c>
      <c r="P2997" s="38">
        <v>11880.011</v>
      </c>
      <c r="Q2997">
        <v>2024</v>
      </c>
      <c r="R2997">
        <v>1</v>
      </c>
      <c r="S2997">
        <v>0</v>
      </c>
      <c r="T2997" t="s">
        <v>52</v>
      </c>
      <c r="U2997">
        <v>2101</v>
      </c>
    </row>
    <row r="2998" spans="1:21" x14ac:dyDescent="0.25">
      <c r="A2998">
        <v>6750069910</v>
      </c>
      <c r="B2998" s="37">
        <v>45315</v>
      </c>
      <c r="C2998" t="s">
        <v>45</v>
      </c>
      <c r="D2998" t="s">
        <v>87</v>
      </c>
      <c r="E2998" t="s">
        <v>5</v>
      </c>
      <c r="F2998" t="s">
        <v>88</v>
      </c>
      <c r="G2998" t="s">
        <v>49</v>
      </c>
      <c r="H2998" t="s">
        <v>50</v>
      </c>
      <c r="I2998">
        <v>322000</v>
      </c>
      <c r="J2998" t="s">
        <v>69</v>
      </c>
      <c r="K2998" s="38">
        <v>10</v>
      </c>
      <c r="L2998" s="38">
        <v>281.01799999999997</v>
      </c>
      <c r="M2998" s="38">
        <v>2810.18</v>
      </c>
      <c r="N2998" s="38">
        <v>0</v>
      </c>
      <c r="O2998" s="38">
        <v>224.81399999999999</v>
      </c>
      <c r="P2998" s="38">
        <v>3034.9940000000001</v>
      </c>
      <c r="Q2998">
        <v>2024</v>
      </c>
      <c r="R2998">
        <v>1</v>
      </c>
      <c r="S2998">
        <v>0</v>
      </c>
      <c r="T2998" t="s">
        <v>52</v>
      </c>
      <c r="U2998">
        <v>2101</v>
      </c>
    </row>
    <row r="2999" spans="1:21" x14ac:dyDescent="0.25">
      <c r="A2999">
        <v>6750069912</v>
      </c>
      <c r="B2999" s="37">
        <v>45315</v>
      </c>
      <c r="C2999" t="s">
        <v>45</v>
      </c>
      <c r="D2999" t="s">
        <v>46</v>
      </c>
      <c r="E2999" t="s">
        <v>47</v>
      </c>
      <c r="F2999" t="s">
        <v>55</v>
      </c>
      <c r="G2999" t="s">
        <v>49</v>
      </c>
      <c r="H2999" t="s">
        <v>50</v>
      </c>
      <c r="I2999">
        <v>320015</v>
      </c>
      <c r="J2999" t="s">
        <v>51</v>
      </c>
      <c r="K2999" s="38">
        <v>2</v>
      </c>
      <c r="L2999" s="38">
        <v>332.22199999999998</v>
      </c>
      <c r="M2999" s="38">
        <v>664.44399999999996</v>
      </c>
      <c r="N2999" s="38">
        <v>0</v>
      </c>
      <c r="O2999" s="38">
        <v>53.155999999999999</v>
      </c>
      <c r="P2999" s="38">
        <v>717.6</v>
      </c>
      <c r="Q2999">
        <v>2024</v>
      </c>
      <c r="R2999">
        <v>1</v>
      </c>
      <c r="S2999">
        <v>0</v>
      </c>
      <c r="T2999" t="s">
        <v>52</v>
      </c>
      <c r="U2999">
        <v>2101</v>
      </c>
    </row>
    <row r="3000" spans="1:21" x14ac:dyDescent="0.25">
      <c r="A3000">
        <v>6750069912</v>
      </c>
      <c r="B3000" s="37">
        <v>45315</v>
      </c>
      <c r="C3000" t="s">
        <v>45</v>
      </c>
      <c r="D3000" t="s">
        <v>46</v>
      </c>
      <c r="E3000" t="s">
        <v>47</v>
      </c>
      <c r="F3000" t="s">
        <v>55</v>
      </c>
      <c r="G3000" t="s">
        <v>49</v>
      </c>
      <c r="H3000" t="s">
        <v>50</v>
      </c>
      <c r="I3000">
        <v>320028</v>
      </c>
      <c r="J3000" t="s">
        <v>11</v>
      </c>
      <c r="K3000" s="38">
        <v>5</v>
      </c>
      <c r="L3000" s="38">
        <v>170.208</v>
      </c>
      <c r="M3000" s="38">
        <v>851.04</v>
      </c>
      <c r="N3000" s="38">
        <v>0</v>
      </c>
      <c r="O3000" s="38">
        <v>68.082999999999998</v>
      </c>
      <c r="P3000" s="38">
        <v>919.12300000000005</v>
      </c>
      <c r="Q3000">
        <v>2024</v>
      </c>
      <c r="R3000">
        <v>1</v>
      </c>
      <c r="S3000">
        <v>0</v>
      </c>
      <c r="T3000" t="s">
        <v>52</v>
      </c>
      <c r="U3000">
        <v>2101</v>
      </c>
    </row>
    <row r="3001" spans="1:21" x14ac:dyDescent="0.25">
      <c r="A3001">
        <v>6750069912</v>
      </c>
      <c r="B3001" s="37">
        <v>45315</v>
      </c>
      <c r="C3001" t="s">
        <v>45</v>
      </c>
      <c r="D3001" t="s">
        <v>46</v>
      </c>
      <c r="E3001" t="s">
        <v>47</v>
      </c>
      <c r="F3001" t="s">
        <v>55</v>
      </c>
      <c r="G3001" t="s">
        <v>49</v>
      </c>
      <c r="H3001" t="s">
        <v>50</v>
      </c>
      <c r="I3001">
        <v>320023</v>
      </c>
      <c r="J3001" t="s">
        <v>9</v>
      </c>
      <c r="K3001" s="38">
        <v>5</v>
      </c>
      <c r="L3001" s="38">
        <v>176.334</v>
      </c>
      <c r="M3001" s="38">
        <v>881.66800000000001</v>
      </c>
      <c r="N3001" s="38">
        <v>-220.417</v>
      </c>
      <c r="O3001" s="38">
        <v>70.533000000000001</v>
      </c>
      <c r="P3001" s="38">
        <v>952.20100000000002</v>
      </c>
      <c r="Q3001">
        <v>2024</v>
      </c>
      <c r="R3001">
        <v>1</v>
      </c>
      <c r="S3001">
        <v>0.19999963705224724</v>
      </c>
      <c r="T3001" t="s">
        <v>56</v>
      </c>
      <c r="U3001">
        <v>2101</v>
      </c>
    </row>
    <row r="3002" spans="1:21" x14ac:dyDescent="0.25">
      <c r="A3002">
        <v>6750069912</v>
      </c>
      <c r="B3002" s="37">
        <v>45315</v>
      </c>
      <c r="C3002" t="s">
        <v>45</v>
      </c>
      <c r="D3002" t="s">
        <v>46</v>
      </c>
      <c r="E3002" t="s">
        <v>47</v>
      </c>
      <c r="F3002" t="s">
        <v>55</v>
      </c>
      <c r="G3002" t="s">
        <v>49</v>
      </c>
      <c r="H3002" t="s">
        <v>50</v>
      </c>
      <c r="I3002">
        <v>320118</v>
      </c>
      <c r="J3002" t="s">
        <v>57</v>
      </c>
      <c r="K3002" s="38">
        <v>5</v>
      </c>
      <c r="L3002" s="38">
        <v>220.417</v>
      </c>
      <c r="M3002" s="38">
        <v>1102.085</v>
      </c>
      <c r="N3002" s="38">
        <v>0</v>
      </c>
      <c r="O3002" s="38">
        <v>88.167000000000002</v>
      </c>
      <c r="P3002" s="38">
        <v>1190.252</v>
      </c>
      <c r="Q3002">
        <v>2024</v>
      </c>
      <c r="R3002">
        <v>1</v>
      </c>
      <c r="S3002">
        <v>0</v>
      </c>
      <c r="T3002" t="s">
        <v>52</v>
      </c>
      <c r="U3002">
        <v>2101</v>
      </c>
    </row>
    <row r="3003" spans="1:21" x14ac:dyDescent="0.25">
      <c r="A3003">
        <v>6750069912</v>
      </c>
      <c r="B3003" s="37">
        <v>45315</v>
      </c>
      <c r="C3003" t="s">
        <v>45</v>
      </c>
      <c r="D3003" t="s">
        <v>46</v>
      </c>
      <c r="E3003" t="s">
        <v>47</v>
      </c>
      <c r="F3003" t="s">
        <v>55</v>
      </c>
      <c r="G3003" t="s">
        <v>49</v>
      </c>
      <c r="H3003" t="s">
        <v>50</v>
      </c>
      <c r="I3003">
        <v>320020</v>
      </c>
      <c r="J3003" t="s">
        <v>84</v>
      </c>
      <c r="K3003" s="38">
        <v>20</v>
      </c>
      <c r="L3003" s="38">
        <v>265.77800000000002</v>
      </c>
      <c r="M3003" s="38">
        <v>5315.5519999999997</v>
      </c>
      <c r="N3003" s="38">
        <v>-1328.8879999999999</v>
      </c>
      <c r="O3003" s="38">
        <v>425.245</v>
      </c>
      <c r="P3003" s="38">
        <v>5740.7969999999996</v>
      </c>
      <c r="Q3003">
        <v>2024</v>
      </c>
      <c r="R3003">
        <v>1</v>
      </c>
      <c r="S3003">
        <v>0.19999975919745328</v>
      </c>
      <c r="T3003" t="s">
        <v>56</v>
      </c>
      <c r="U3003">
        <v>2101</v>
      </c>
    </row>
    <row r="3004" spans="1:21" x14ac:dyDescent="0.25">
      <c r="A3004">
        <v>6750069912</v>
      </c>
      <c r="B3004" s="37">
        <v>45315</v>
      </c>
      <c r="C3004" t="s">
        <v>45</v>
      </c>
      <c r="D3004" t="s">
        <v>46</v>
      </c>
      <c r="E3004" t="s">
        <v>47</v>
      </c>
      <c r="F3004" t="s">
        <v>55</v>
      </c>
      <c r="G3004" t="s">
        <v>49</v>
      </c>
      <c r="H3004" t="s">
        <v>50</v>
      </c>
      <c r="I3004">
        <v>324003</v>
      </c>
      <c r="J3004" t="s">
        <v>10</v>
      </c>
      <c r="K3004" s="38">
        <v>2</v>
      </c>
      <c r="L3004" s="38">
        <v>383.33300000000003</v>
      </c>
      <c r="M3004" s="38">
        <v>766.66600000000005</v>
      </c>
      <c r="N3004" s="38">
        <v>0</v>
      </c>
      <c r="O3004" s="38">
        <v>61.332999999999998</v>
      </c>
      <c r="P3004" s="38">
        <v>827.99900000000002</v>
      </c>
      <c r="Q3004">
        <v>2024</v>
      </c>
      <c r="R3004">
        <v>1</v>
      </c>
      <c r="S3004">
        <v>0</v>
      </c>
      <c r="T3004" t="s">
        <v>52</v>
      </c>
      <c r="U3004">
        <v>2101</v>
      </c>
    </row>
    <row r="3005" spans="1:21" x14ac:dyDescent="0.25">
      <c r="A3005">
        <v>6750069912</v>
      </c>
      <c r="B3005" s="37">
        <v>45315</v>
      </c>
      <c r="C3005" t="s">
        <v>45</v>
      </c>
      <c r="D3005" t="s">
        <v>46</v>
      </c>
      <c r="E3005" t="s">
        <v>47</v>
      </c>
      <c r="F3005" t="s">
        <v>55</v>
      </c>
      <c r="G3005" t="s">
        <v>49</v>
      </c>
      <c r="H3005" t="s">
        <v>50</v>
      </c>
      <c r="I3005">
        <v>320400</v>
      </c>
      <c r="J3005" t="s">
        <v>12</v>
      </c>
      <c r="K3005" s="38">
        <v>5</v>
      </c>
      <c r="L3005" s="38">
        <v>169.363</v>
      </c>
      <c r="M3005" s="38">
        <v>846.81700000000001</v>
      </c>
      <c r="N3005" s="38">
        <v>-282.27300000000002</v>
      </c>
      <c r="O3005" s="38">
        <v>67.745000000000005</v>
      </c>
      <c r="P3005" s="38">
        <v>914.56200000000001</v>
      </c>
      <c r="Q3005">
        <v>2024</v>
      </c>
      <c r="R3005">
        <v>1</v>
      </c>
      <c r="S3005">
        <v>0.25000088567055895</v>
      </c>
      <c r="T3005" t="s">
        <v>56</v>
      </c>
      <c r="U3005">
        <v>2101</v>
      </c>
    </row>
    <row r="3006" spans="1:21" x14ac:dyDescent="0.25">
      <c r="A3006">
        <v>6750069912</v>
      </c>
      <c r="B3006" s="37">
        <v>45315</v>
      </c>
      <c r="C3006" t="s">
        <v>45</v>
      </c>
      <c r="D3006" t="s">
        <v>46</v>
      </c>
      <c r="E3006" t="s">
        <v>47</v>
      </c>
      <c r="F3006" t="s">
        <v>55</v>
      </c>
      <c r="G3006" t="s">
        <v>49</v>
      </c>
      <c r="H3006" t="s">
        <v>50</v>
      </c>
      <c r="I3006">
        <v>320100</v>
      </c>
      <c r="J3006" t="s">
        <v>13</v>
      </c>
      <c r="K3006" s="38">
        <v>2</v>
      </c>
      <c r="L3006" s="38">
        <v>169.364</v>
      </c>
      <c r="M3006" s="38">
        <v>338.72699999999998</v>
      </c>
      <c r="N3006" s="38">
        <v>-112.90900000000001</v>
      </c>
      <c r="O3006" s="38">
        <v>27.097999999999999</v>
      </c>
      <c r="P3006" s="38">
        <v>365.82499999999999</v>
      </c>
      <c r="Q3006">
        <v>2024</v>
      </c>
      <c r="R3006">
        <v>1</v>
      </c>
      <c r="S3006">
        <v>0.24999944645810684</v>
      </c>
      <c r="T3006" t="s">
        <v>56</v>
      </c>
      <c r="U3006">
        <v>2101</v>
      </c>
    </row>
    <row r="3007" spans="1:21" x14ac:dyDescent="0.25">
      <c r="A3007">
        <v>6750069980</v>
      </c>
      <c r="B3007" s="37">
        <v>45316</v>
      </c>
      <c r="C3007" t="s">
        <v>45</v>
      </c>
      <c r="D3007" t="s">
        <v>46</v>
      </c>
      <c r="E3007" t="s">
        <v>47</v>
      </c>
      <c r="F3007" t="s">
        <v>66</v>
      </c>
      <c r="G3007" t="s">
        <v>49</v>
      </c>
      <c r="H3007" t="s">
        <v>50</v>
      </c>
      <c r="I3007">
        <v>320107</v>
      </c>
      <c r="J3007" t="s">
        <v>53</v>
      </c>
      <c r="K3007" s="38">
        <v>2</v>
      </c>
      <c r="L3007" s="38">
        <v>332.22199999999998</v>
      </c>
      <c r="M3007" s="38">
        <v>664.44399999999996</v>
      </c>
      <c r="N3007" s="38">
        <v>0</v>
      </c>
      <c r="O3007" s="38">
        <v>53.155999999999999</v>
      </c>
      <c r="P3007" s="38">
        <v>717.6</v>
      </c>
      <c r="Q3007">
        <v>2024</v>
      </c>
      <c r="R3007">
        <v>1</v>
      </c>
      <c r="S3007">
        <v>0</v>
      </c>
      <c r="T3007" t="s">
        <v>52</v>
      </c>
      <c r="U3007">
        <v>2101</v>
      </c>
    </row>
    <row r="3008" spans="1:21" x14ac:dyDescent="0.25">
      <c r="A3008">
        <v>6750069980</v>
      </c>
      <c r="B3008" s="37">
        <v>45316</v>
      </c>
      <c r="C3008" t="s">
        <v>45</v>
      </c>
      <c r="D3008" t="s">
        <v>46</v>
      </c>
      <c r="E3008" t="s">
        <v>47</v>
      </c>
      <c r="F3008" t="s">
        <v>66</v>
      </c>
      <c r="G3008" t="s">
        <v>49</v>
      </c>
      <c r="H3008" t="s">
        <v>50</v>
      </c>
      <c r="I3008">
        <v>320028</v>
      </c>
      <c r="J3008" t="s">
        <v>11</v>
      </c>
      <c r="K3008" s="38">
        <v>5</v>
      </c>
      <c r="L3008" s="38">
        <v>170.208</v>
      </c>
      <c r="M3008" s="38">
        <v>851.04</v>
      </c>
      <c r="N3008" s="38">
        <v>0</v>
      </c>
      <c r="O3008" s="38">
        <v>68.082999999999998</v>
      </c>
      <c r="P3008" s="38">
        <v>919.12300000000005</v>
      </c>
      <c r="Q3008">
        <v>2024</v>
      </c>
      <c r="R3008">
        <v>1</v>
      </c>
      <c r="S3008">
        <v>0</v>
      </c>
      <c r="T3008" t="s">
        <v>52</v>
      </c>
      <c r="U3008">
        <v>2101</v>
      </c>
    </row>
    <row r="3009" spans="1:21" x14ac:dyDescent="0.25">
      <c r="A3009">
        <v>6750069980</v>
      </c>
      <c r="B3009" s="37">
        <v>45316</v>
      </c>
      <c r="C3009" t="s">
        <v>45</v>
      </c>
      <c r="D3009" t="s">
        <v>46</v>
      </c>
      <c r="E3009" t="s">
        <v>47</v>
      </c>
      <c r="F3009" t="s">
        <v>66</v>
      </c>
      <c r="G3009" t="s">
        <v>49</v>
      </c>
      <c r="H3009" t="s">
        <v>50</v>
      </c>
      <c r="I3009">
        <v>320023</v>
      </c>
      <c r="J3009" t="s">
        <v>9</v>
      </c>
      <c r="K3009" s="38">
        <v>5</v>
      </c>
      <c r="L3009" s="38">
        <v>176.334</v>
      </c>
      <c r="M3009" s="38">
        <v>881.66800000000001</v>
      </c>
      <c r="N3009" s="38">
        <v>-220.417</v>
      </c>
      <c r="O3009" s="38">
        <v>70.533000000000001</v>
      </c>
      <c r="P3009" s="38">
        <v>952.20100000000002</v>
      </c>
      <c r="Q3009">
        <v>2024</v>
      </c>
      <c r="R3009">
        <v>1</v>
      </c>
      <c r="S3009">
        <v>0.19999963705224724</v>
      </c>
      <c r="T3009" t="s">
        <v>56</v>
      </c>
      <c r="U3009">
        <v>2101</v>
      </c>
    </row>
    <row r="3010" spans="1:21" x14ac:dyDescent="0.25">
      <c r="A3010">
        <v>6750069980</v>
      </c>
      <c r="B3010" s="37">
        <v>45316</v>
      </c>
      <c r="C3010" t="s">
        <v>45</v>
      </c>
      <c r="D3010" t="s">
        <v>46</v>
      </c>
      <c r="E3010" t="s">
        <v>47</v>
      </c>
      <c r="F3010" t="s">
        <v>66</v>
      </c>
      <c r="G3010" t="s">
        <v>49</v>
      </c>
      <c r="H3010" t="s">
        <v>50</v>
      </c>
      <c r="I3010">
        <v>320118</v>
      </c>
      <c r="J3010" t="s">
        <v>57</v>
      </c>
      <c r="K3010" s="38">
        <v>1</v>
      </c>
      <c r="L3010" s="38">
        <v>220.417</v>
      </c>
      <c r="M3010" s="38">
        <v>220.417</v>
      </c>
      <c r="N3010" s="38">
        <v>0</v>
      </c>
      <c r="O3010" s="38">
        <v>17.632999999999999</v>
      </c>
      <c r="P3010" s="38">
        <v>238.05</v>
      </c>
      <c r="Q3010">
        <v>2024</v>
      </c>
      <c r="R3010">
        <v>1</v>
      </c>
      <c r="S3010">
        <v>0</v>
      </c>
      <c r="T3010" t="s">
        <v>52</v>
      </c>
      <c r="U3010">
        <v>2101</v>
      </c>
    </row>
    <row r="3011" spans="1:21" x14ac:dyDescent="0.25">
      <c r="A3011">
        <v>6750069980</v>
      </c>
      <c r="B3011" s="37">
        <v>45316</v>
      </c>
      <c r="C3011" t="s">
        <v>45</v>
      </c>
      <c r="D3011" t="s">
        <v>46</v>
      </c>
      <c r="E3011" t="s">
        <v>47</v>
      </c>
      <c r="F3011" t="s">
        <v>66</v>
      </c>
      <c r="G3011" t="s">
        <v>49</v>
      </c>
      <c r="H3011" t="s">
        <v>50</v>
      </c>
      <c r="I3011">
        <v>320917</v>
      </c>
      <c r="J3011" t="s">
        <v>54</v>
      </c>
      <c r="K3011" s="38">
        <v>3</v>
      </c>
      <c r="L3011" s="38">
        <v>332.22199999999998</v>
      </c>
      <c r="M3011" s="38">
        <v>996.66600000000005</v>
      </c>
      <c r="N3011" s="38">
        <v>0</v>
      </c>
      <c r="O3011" s="38">
        <v>79.733000000000004</v>
      </c>
      <c r="P3011" s="38">
        <v>1076.3989999999999</v>
      </c>
      <c r="Q3011">
        <v>2024</v>
      </c>
      <c r="R3011">
        <v>1</v>
      </c>
      <c r="S3011">
        <v>0</v>
      </c>
      <c r="T3011" t="s">
        <v>52</v>
      </c>
      <c r="U3011">
        <v>2101</v>
      </c>
    </row>
    <row r="3012" spans="1:21" x14ac:dyDescent="0.25">
      <c r="A3012">
        <v>6750069980</v>
      </c>
      <c r="B3012" s="37">
        <v>45316</v>
      </c>
      <c r="C3012" t="s">
        <v>45</v>
      </c>
      <c r="D3012" t="s">
        <v>46</v>
      </c>
      <c r="E3012" t="s">
        <v>47</v>
      </c>
      <c r="F3012" t="s">
        <v>66</v>
      </c>
      <c r="G3012" t="s">
        <v>49</v>
      </c>
      <c r="H3012" t="s">
        <v>50</v>
      </c>
      <c r="I3012">
        <v>323900</v>
      </c>
      <c r="J3012" t="s">
        <v>64</v>
      </c>
      <c r="K3012" s="38">
        <v>1</v>
      </c>
      <c r="L3012" s="38">
        <v>281.01799999999997</v>
      </c>
      <c r="M3012" s="38">
        <v>281.01799999999997</v>
      </c>
      <c r="N3012" s="38">
        <v>0</v>
      </c>
      <c r="O3012" s="38">
        <v>22.481000000000002</v>
      </c>
      <c r="P3012" s="38">
        <v>303.49900000000002</v>
      </c>
      <c r="Q3012">
        <v>2024</v>
      </c>
      <c r="R3012">
        <v>1</v>
      </c>
      <c r="S3012">
        <v>0</v>
      </c>
      <c r="T3012" t="s">
        <v>52</v>
      </c>
      <c r="U3012">
        <v>2101</v>
      </c>
    </row>
    <row r="3013" spans="1:21" x14ac:dyDescent="0.25">
      <c r="A3013">
        <v>6750069980</v>
      </c>
      <c r="B3013" s="37">
        <v>45316</v>
      </c>
      <c r="C3013" t="s">
        <v>45</v>
      </c>
      <c r="D3013" t="s">
        <v>46</v>
      </c>
      <c r="E3013" t="s">
        <v>47</v>
      </c>
      <c r="F3013" t="s">
        <v>66</v>
      </c>
      <c r="G3013" t="s">
        <v>49</v>
      </c>
      <c r="H3013" t="s">
        <v>50</v>
      </c>
      <c r="I3013">
        <v>324003</v>
      </c>
      <c r="J3013" t="s">
        <v>10</v>
      </c>
      <c r="K3013" s="38">
        <v>3</v>
      </c>
      <c r="L3013" s="38">
        <v>383.33300000000003</v>
      </c>
      <c r="M3013" s="38">
        <v>1149.999</v>
      </c>
      <c r="N3013" s="38">
        <v>0</v>
      </c>
      <c r="O3013" s="38">
        <v>92.001000000000005</v>
      </c>
      <c r="P3013" s="38">
        <v>1242</v>
      </c>
      <c r="Q3013">
        <v>2024</v>
      </c>
      <c r="R3013">
        <v>1</v>
      </c>
      <c r="S3013">
        <v>0</v>
      </c>
      <c r="T3013" t="s">
        <v>52</v>
      </c>
      <c r="U3013">
        <v>2101</v>
      </c>
    </row>
    <row r="3014" spans="1:21" x14ac:dyDescent="0.25">
      <c r="A3014">
        <v>6750069980</v>
      </c>
      <c r="B3014" s="37">
        <v>45316</v>
      </c>
      <c r="C3014" t="s">
        <v>45</v>
      </c>
      <c r="D3014" t="s">
        <v>46</v>
      </c>
      <c r="E3014" t="s">
        <v>47</v>
      </c>
      <c r="F3014" t="s">
        <v>66</v>
      </c>
      <c r="G3014" t="s">
        <v>49</v>
      </c>
      <c r="H3014" t="s">
        <v>50</v>
      </c>
      <c r="I3014">
        <v>320400</v>
      </c>
      <c r="J3014" t="s">
        <v>12</v>
      </c>
      <c r="K3014" s="38">
        <v>1</v>
      </c>
      <c r="L3014" s="38">
        <v>169.363</v>
      </c>
      <c r="M3014" s="38">
        <v>169.363</v>
      </c>
      <c r="N3014" s="38">
        <v>-56.454999999999998</v>
      </c>
      <c r="O3014" s="38">
        <v>13.548999999999999</v>
      </c>
      <c r="P3014" s="38">
        <v>182.91200000000001</v>
      </c>
      <c r="Q3014">
        <v>2024</v>
      </c>
      <c r="R3014">
        <v>1</v>
      </c>
      <c r="S3014">
        <v>0.2500022141724752</v>
      </c>
      <c r="T3014" t="s">
        <v>56</v>
      </c>
      <c r="U3014">
        <v>2101</v>
      </c>
    </row>
    <row r="3015" spans="1:21" x14ac:dyDescent="0.25">
      <c r="A3015">
        <v>6750069981</v>
      </c>
      <c r="B3015" s="37">
        <v>45316</v>
      </c>
      <c r="C3015" t="s">
        <v>45</v>
      </c>
      <c r="D3015" t="s">
        <v>46</v>
      </c>
      <c r="E3015" t="s">
        <v>47</v>
      </c>
      <c r="F3015" t="s">
        <v>113</v>
      </c>
      <c r="G3015" t="s">
        <v>49</v>
      </c>
      <c r="H3015" t="s">
        <v>50</v>
      </c>
      <c r="I3015">
        <v>320107</v>
      </c>
      <c r="J3015" t="s">
        <v>53</v>
      </c>
      <c r="K3015" s="38">
        <v>3</v>
      </c>
      <c r="L3015" s="38">
        <v>332.22199999999998</v>
      </c>
      <c r="M3015" s="38">
        <v>996.66600000000005</v>
      </c>
      <c r="N3015" s="38">
        <v>0</v>
      </c>
      <c r="O3015" s="38">
        <v>79.733000000000004</v>
      </c>
      <c r="P3015" s="38">
        <v>1076.3989999999999</v>
      </c>
      <c r="Q3015">
        <v>2024</v>
      </c>
      <c r="R3015">
        <v>1</v>
      </c>
      <c r="S3015">
        <v>0</v>
      </c>
      <c r="T3015" t="s">
        <v>52</v>
      </c>
      <c r="U3015">
        <v>2101</v>
      </c>
    </row>
    <row r="3016" spans="1:21" x14ac:dyDescent="0.25">
      <c r="A3016">
        <v>6750069981</v>
      </c>
      <c r="B3016" s="37">
        <v>45316</v>
      </c>
      <c r="C3016" t="s">
        <v>45</v>
      </c>
      <c r="D3016" t="s">
        <v>46</v>
      </c>
      <c r="E3016" t="s">
        <v>47</v>
      </c>
      <c r="F3016" t="s">
        <v>113</v>
      </c>
      <c r="G3016" t="s">
        <v>49</v>
      </c>
      <c r="H3016" t="s">
        <v>50</v>
      </c>
      <c r="I3016">
        <v>320028</v>
      </c>
      <c r="J3016" t="s">
        <v>11</v>
      </c>
      <c r="K3016" s="38">
        <v>2</v>
      </c>
      <c r="L3016" s="38">
        <v>170.208</v>
      </c>
      <c r="M3016" s="38">
        <v>340.416</v>
      </c>
      <c r="N3016" s="38">
        <v>0</v>
      </c>
      <c r="O3016" s="38">
        <v>27.233000000000001</v>
      </c>
      <c r="P3016" s="38">
        <v>367.649</v>
      </c>
      <c r="Q3016">
        <v>2024</v>
      </c>
      <c r="R3016">
        <v>1</v>
      </c>
      <c r="S3016">
        <v>0</v>
      </c>
      <c r="T3016" t="s">
        <v>52</v>
      </c>
      <c r="U3016">
        <v>2101</v>
      </c>
    </row>
    <row r="3017" spans="1:21" x14ac:dyDescent="0.25">
      <c r="A3017">
        <v>6750069981</v>
      </c>
      <c r="B3017" s="37">
        <v>45316</v>
      </c>
      <c r="C3017" t="s">
        <v>45</v>
      </c>
      <c r="D3017" t="s">
        <v>46</v>
      </c>
      <c r="E3017" t="s">
        <v>47</v>
      </c>
      <c r="F3017" t="s">
        <v>113</v>
      </c>
      <c r="G3017" t="s">
        <v>49</v>
      </c>
      <c r="H3017" t="s">
        <v>50</v>
      </c>
      <c r="I3017">
        <v>320023</v>
      </c>
      <c r="J3017" t="s">
        <v>9</v>
      </c>
      <c r="K3017" s="38">
        <v>5</v>
      </c>
      <c r="L3017" s="38">
        <v>176.334</v>
      </c>
      <c r="M3017" s="38">
        <v>881.66800000000001</v>
      </c>
      <c r="N3017" s="38">
        <v>-220.417</v>
      </c>
      <c r="O3017" s="38">
        <v>70.533000000000001</v>
      </c>
      <c r="P3017" s="38">
        <v>952.20100000000002</v>
      </c>
      <c r="Q3017">
        <v>2024</v>
      </c>
      <c r="R3017">
        <v>1</v>
      </c>
      <c r="S3017">
        <v>0.19999963705224724</v>
      </c>
      <c r="T3017" t="s">
        <v>56</v>
      </c>
      <c r="U3017">
        <v>2101</v>
      </c>
    </row>
    <row r="3018" spans="1:21" x14ac:dyDescent="0.25">
      <c r="A3018">
        <v>6750069981</v>
      </c>
      <c r="B3018" s="37">
        <v>45316</v>
      </c>
      <c r="C3018" t="s">
        <v>45</v>
      </c>
      <c r="D3018" t="s">
        <v>46</v>
      </c>
      <c r="E3018" t="s">
        <v>47</v>
      </c>
      <c r="F3018" t="s">
        <v>113</v>
      </c>
      <c r="G3018" t="s">
        <v>49</v>
      </c>
      <c r="H3018" t="s">
        <v>50</v>
      </c>
      <c r="I3018">
        <v>320118</v>
      </c>
      <c r="J3018" t="s">
        <v>57</v>
      </c>
      <c r="K3018" s="38">
        <v>1</v>
      </c>
      <c r="L3018" s="38">
        <v>220.417</v>
      </c>
      <c r="M3018" s="38">
        <v>220.417</v>
      </c>
      <c r="N3018" s="38">
        <v>0</v>
      </c>
      <c r="O3018" s="38">
        <v>17.632999999999999</v>
      </c>
      <c r="P3018" s="38">
        <v>238.05</v>
      </c>
      <c r="Q3018">
        <v>2024</v>
      </c>
      <c r="R3018">
        <v>1</v>
      </c>
      <c r="S3018">
        <v>0</v>
      </c>
      <c r="T3018" t="s">
        <v>52</v>
      </c>
      <c r="U3018">
        <v>2101</v>
      </c>
    </row>
    <row r="3019" spans="1:21" x14ac:dyDescent="0.25">
      <c r="A3019">
        <v>6750069981</v>
      </c>
      <c r="B3019" s="37">
        <v>45316</v>
      </c>
      <c r="C3019" t="s">
        <v>45</v>
      </c>
      <c r="D3019" t="s">
        <v>46</v>
      </c>
      <c r="E3019" t="s">
        <v>47</v>
      </c>
      <c r="F3019" t="s">
        <v>113</v>
      </c>
      <c r="G3019" t="s">
        <v>49</v>
      </c>
      <c r="H3019" t="s">
        <v>50</v>
      </c>
      <c r="I3019">
        <v>323900</v>
      </c>
      <c r="J3019" t="s">
        <v>64</v>
      </c>
      <c r="K3019" s="38">
        <v>1</v>
      </c>
      <c r="L3019" s="38">
        <v>281.01799999999997</v>
      </c>
      <c r="M3019" s="38">
        <v>281.01799999999997</v>
      </c>
      <c r="N3019" s="38">
        <v>0</v>
      </c>
      <c r="O3019" s="38">
        <v>22.481000000000002</v>
      </c>
      <c r="P3019" s="38">
        <v>303.49900000000002</v>
      </c>
      <c r="Q3019">
        <v>2024</v>
      </c>
      <c r="R3019">
        <v>1</v>
      </c>
      <c r="S3019">
        <v>0</v>
      </c>
      <c r="T3019" t="s">
        <v>52</v>
      </c>
      <c r="U3019">
        <v>2101</v>
      </c>
    </row>
    <row r="3020" spans="1:21" x14ac:dyDescent="0.25">
      <c r="A3020">
        <v>6750069981</v>
      </c>
      <c r="B3020" s="37">
        <v>45316</v>
      </c>
      <c r="C3020" t="s">
        <v>45</v>
      </c>
      <c r="D3020" t="s">
        <v>46</v>
      </c>
      <c r="E3020" t="s">
        <v>47</v>
      </c>
      <c r="F3020" t="s">
        <v>113</v>
      </c>
      <c r="G3020" t="s">
        <v>49</v>
      </c>
      <c r="H3020" t="s">
        <v>50</v>
      </c>
      <c r="I3020">
        <v>323004</v>
      </c>
      <c r="J3020" t="s">
        <v>61</v>
      </c>
      <c r="K3020" s="38">
        <v>1</v>
      </c>
      <c r="L3020" s="38">
        <v>281.01799999999997</v>
      </c>
      <c r="M3020" s="38">
        <v>281.01799999999997</v>
      </c>
      <c r="N3020" s="38">
        <v>0</v>
      </c>
      <c r="O3020" s="38">
        <v>22.481000000000002</v>
      </c>
      <c r="P3020" s="38">
        <v>303.49900000000002</v>
      </c>
      <c r="Q3020">
        <v>2024</v>
      </c>
      <c r="R3020">
        <v>1</v>
      </c>
      <c r="S3020">
        <v>0</v>
      </c>
      <c r="T3020" t="s">
        <v>52</v>
      </c>
      <c r="U3020">
        <v>2101</v>
      </c>
    </row>
    <row r="3021" spans="1:21" x14ac:dyDescent="0.25">
      <c r="A3021">
        <v>6750069981</v>
      </c>
      <c r="B3021" s="37">
        <v>45316</v>
      </c>
      <c r="C3021" t="s">
        <v>45</v>
      </c>
      <c r="D3021" t="s">
        <v>46</v>
      </c>
      <c r="E3021" t="s">
        <v>47</v>
      </c>
      <c r="F3021" t="s">
        <v>113</v>
      </c>
      <c r="G3021" t="s">
        <v>49</v>
      </c>
      <c r="H3021" t="s">
        <v>50</v>
      </c>
      <c r="I3021">
        <v>324003</v>
      </c>
      <c r="J3021" t="s">
        <v>10</v>
      </c>
      <c r="K3021" s="38">
        <v>32</v>
      </c>
      <c r="L3021" s="38">
        <v>383.33300000000003</v>
      </c>
      <c r="M3021" s="38">
        <v>12266.656000000001</v>
      </c>
      <c r="N3021" s="38">
        <v>0</v>
      </c>
      <c r="O3021" s="38">
        <v>981.33500000000004</v>
      </c>
      <c r="P3021" s="38">
        <v>13247.991</v>
      </c>
      <c r="Q3021">
        <v>2024</v>
      </c>
      <c r="R3021">
        <v>1</v>
      </c>
      <c r="S3021">
        <v>0</v>
      </c>
      <c r="T3021" t="s">
        <v>52</v>
      </c>
      <c r="U3021">
        <v>2101</v>
      </c>
    </row>
    <row r="3022" spans="1:21" x14ac:dyDescent="0.25">
      <c r="A3022">
        <v>6750069982</v>
      </c>
      <c r="B3022" s="37">
        <v>45316</v>
      </c>
      <c r="C3022" t="s">
        <v>45</v>
      </c>
      <c r="D3022" t="s">
        <v>46</v>
      </c>
      <c r="E3022" t="s">
        <v>47</v>
      </c>
      <c r="F3022" t="s">
        <v>115</v>
      </c>
      <c r="G3022" t="s">
        <v>49</v>
      </c>
      <c r="H3022" t="s">
        <v>50</v>
      </c>
      <c r="I3022">
        <v>320028</v>
      </c>
      <c r="J3022" t="s">
        <v>11</v>
      </c>
      <c r="K3022" s="38">
        <v>10</v>
      </c>
      <c r="L3022" s="38">
        <v>170.208</v>
      </c>
      <c r="M3022" s="38">
        <v>1702.08</v>
      </c>
      <c r="N3022" s="38">
        <v>0</v>
      </c>
      <c r="O3022" s="38">
        <v>136.166</v>
      </c>
      <c r="P3022" s="38">
        <v>1838.2460000000001</v>
      </c>
      <c r="Q3022">
        <v>2024</v>
      </c>
      <c r="R3022">
        <v>1</v>
      </c>
      <c r="S3022">
        <v>0</v>
      </c>
      <c r="T3022" t="s">
        <v>52</v>
      </c>
      <c r="U3022">
        <v>2101</v>
      </c>
    </row>
    <row r="3023" spans="1:21" x14ac:dyDescent="0.25">
      <c r="A3023">
        <v>6750069982</v>
      </c>
      <c r="B3023" s="37">
        <v>45316</v>
      </c>
      <c r="C3023" t="s">
        <v>45</v>
      </c>
      <c r="D3023" t="s">
        <v>46</v>
      </c>
      <c r="E3023" t="s">
        <v>47</v>
      </c>
      <c r="F3023" t="s">
        <v>115</v>
      </c>
      <c r="G3023" t="s">
        <v>49</v>
      </c>
      <c r="H3023" t="s">
        <v>50</v>
      </c>
      <c r="I3023">
        <v>320023</v>
      </c>
      <c r="J3023" t="s">
        <v>9</v>
      </c>
      <c r="K3023" s="38">
        <v>12</v>
      </c>
      <c r="L3023" s="38">
        <v>176.334</v>
      </c>
      <c r="M3023" s="38">
        <v>2116.0030000000002</v>
      </c>
      <c r="N3023" s="38">
        <v>-529.00099999999998</v>
      </c>
      <c r="O3023" s="38">
        <v>169.28100000000001</v>
      </c>
      <c r="P3023" s="38">
        <v>2285.2840000000001</v>
      </c>
      <c r="Q3023">
        <v>2024</v>
      </c>
      <c r="R3023">
        <v>1</v>
      </c>
      <c r="S3023">
        <v>0.19999969754356223</v>
      </c>
      <c r="T3023" t="s">
        <v>56</v>
      </c>
      <c r="U3023">
        <v>2101</v>
      </c>
    </row>
    <row r="3024" spans="1:21" x14ac:dyDescent="0.25">
      <c r="A3024">
        <v>6750069982</v>
      </c>
      <c r="B3024" s="37">
        <v>45316</v>
      </c>
      <c r="C3024" t="s">
        <v>45</v>
      </c>
      <c r="D3024" t="s">
        <v>46</v>
      </c>
      <c r="E3024" t="s">
        <v>47</v>
      </c>
      <c r="F3024" t="s">
        <v>115</v>
      </c>
      <c r="G3024" t="s">
        <v>49</v>
      </c>
      <c r="H3024" t="s">
        <v>50</v>
      </c>
      <c r="I3024">
        <v>320400</v>
      </c>
      <c r="J3024" t="s">
        <v>12</v>
      </c>
      <c r="K3024" s="38">
        <v>5</v>
      </c>
      <c r="L3024" s="38">
        <v>169.363</v>
      </c>
      <c r="M3024" s="38">
        <v>846.81700000000001</v>
      </c>
      <c r="N3024" s="38">
        <v>-282.27300000000002</v>
      </c>
      <c r="O3024" s="38">
        <v>67.745000000000005</v>
      </c>
      <c r="P3024" s="38">
        <v>914.56200000000001</v>
      </c>
      <c r="Q3024">
        <v>2024</v>
      </c>
      <c r="R3024">
        <v>1</v>
      </c>
      <c r="S3024">
        <v>0.25000088567055895</v>
      </c>
      <c r="T3024" t="s">
        <v>56</v>
      </c>
      <c r="U3024">
        <v>2101</v>
      </c>
    </row>
    <row r="3025" spans="1:21" x14ac:dyDescent="0.25">
      <c r="A3025">
        <v>6750069982</v>
      </c>
      <c r="B3025" s="37">
        <v>45316</v>
      </c>
      <c r="C3025" t="s">
        <v>45</v>
      </c>
      <c r="D3025" t="s">
        <v>46</v>
      </c>
      <c r="E3025" t="s">
        <v>47</v>
      </c>
      <c r="F3025" t="s">
        <v>115</v>
      </c>
      <c r="G3025" t="s">
        <v>49</v>
      </c>
      <c r="H3025" t="s">
        <v>50</v>
      </c>
      <c r="I3025">
        <v>320100</v>
      </c>
      <c r="J3025" t="s">
        <v>13</v>
      </c>
      <c r="K3025" s="38">
        <v>3</v>
      </c>
      <c r="L3025" s="38">
        <v>169.363</v>
      </c>
      <c r="M3025" s="38">
        <v>508.09</v>
      </c>
      <c r="N3025" s="38">
        <v>-169.364</v>
      </c>
      <c r="O3025" s="38">
        <v>40.646999999999998</v>
      </c>
      <c r="P3025" s="38">
        <v>548.73699999999997</v>
      </c>
      <c r="Q3025">
        <v>2024</v>
      </c>
      <c r="R3025">
        <v>1</v>
      </c>
      <c r="S3025">
        <v>0.25000110708787177</v>
      </c>
      <c r="T3025" t="s">
        <v>56</v>
      </c>
      <c r="U3025">
        <v>2101</v>
      </c>
    </row>
    <row r="3026" spans="1:21" x14ac:dyDescent="0.25">
      <c r="A3026">
        <v>6750069983</v>
      </c>
      <c r="B3026" s="37">
        <v>45316</v>
      </c>
      <c r="C3026" t="s">
        <v>45</v>
      </c>
      <c r="D3026" t="s">
        <v>46</v>
      </c>
      <c r="E3026" t="s">
        <v>47</v>
      </c>
      <c r="F3026" t="s">
        <v>147</v>
      </c>
      <c r="G3026" t="s">
        <v>49</v>
      </c>
      <c r="H3026" t="s">
        <v>50</v>
      </c>
      <c r="I3026">
        <v>320028</v>
      </c>
      <c r="J3026" t="s">
        <v>11</v>
      </c>
      <c r="K3026" s="38">
        <v>2</v>
      </c>
      <c r="L3026" s="38">
        <v>170.208</v>
      </c>
      <c r="M3026" s="38">
        <v>340.416</v>
      </c>
      <c r="N3026" s="38">
        <v>0</v>
      </c>
      <c r="O3026" s="38">
        <v>27.233000000000001</v>
      </c>
      <c r="P3026" s="38">
        <v>367.649</v>
      </c>
      <c r="Q3026">
        <v>2024</v>
      </c>
      <c r="R3026">
        <v>1</v>
      </c>
      <c r="S3026">
        <v>0</v>
      </c>
      <c r="T3026" t="s">
        <v>52</v>
      </c>
      <c r="U3026">
        <v>2101</v>
      </c>
    </row>
    <row r="3027" spans="1:21" x14ac:dyDescent="0.25">
      <c r="A3027">
        <v>6750069983</v>
      </c>
      <c r="B3027" s="37">
        <v>45316</v>
      </c>
      <c r="C3027" t="s">
        <v>45</v>
      </c>
      <c r="D3027" t="s">
        <v>46</v>
      </c>
      <c r="E3027" t="s">
        <v>47</v>
      </c>
      <c r="F3027" t="s">
        <v>147</v>
      </c>
      <c r="G3027" t="s">
        <v>49</v>
      </c>
      <c r="H3027" t="s">
        <v>50</v>
      </c>
      <c r="I3027">
        <v>320023</v>
      </c>
      <c r="J3027" t="s">
        <v>9</v>
      </c>
      <c r="K3027" s="38">
        <v>2</v>
      </c>
      <c r="L3027" s="38">
        <v>176.334</v>
      </c>
      <c r="M3027" s="38">
        <v>352.66699999999997</v>
      </c>
      <c r="N3027" s="38">
        <v>-88.167000000000002</v>
      </c>
      <c r="O3027" s="38">
        <v>28.213000000000001</v>
      </c>
      <c r="P3027" s="38">
        <v>380.88</v>
      </c>
      <c r="Q3027">
        <v>2024</v>
      </c>
      <c r="R3027">
        <v>1</v>
      </c>
      <c r="S3027">
        <v>0.19999999999999998</v>
      </c>
      <c r="T3027" t="s">
        <v>56</v>
      </c>
      <c r="U3027">
        <v>2101</v>
      </c>
    </row>
    <row r="3028" spans="1:21" x14ac:dyDescent="0.25">
      <c r="A3028">
        <v>6750069983</v>
      </c>
      <c r="B3028" s="37">
        <v>45316</v>
      </c>
      <c r="C3028" t="s">
        <v>45</v>
      </c>
      <c r="D3028" t="s">
        <v>46</v>
      </c>
      <c r="E3028" t="s">
        <v>47</v>
      </c>
      <c r="F3028" t="s">
        <v>147</v>
      </c>
      <c r="G3028" t="s">
        <v>49</v>
      </c>
      <c r="H3028" t="s">
        <v>50</v>
      </c>
      <c r="I3028">
        <v>320118</v>
      </c>
      <c r="J3028" t="s">
        <v>57</v>
      </c>
      <c r="K3028" s="38">
        <v>2</v>
      </c>
      <c r="L3028" s="38">
        <v>220.417</v>
      </c>
      <c r="M3028" s="38">
        <v>440.834</v>
      </c>
      <c r="N3028" s="38">
        <v>0</v>
      </c>
      <c r="O3028" s="38">
        <v>35.267000000000003</v>
      </c>
      <c r="P3028" s="38">
        <v>476.101</v>
      </c>
      <c r="Q3028">
        <v>2024</v>
      </c>
      <c r="R3028">
        <v>1</v>
      </c>
      <c r="S3028">
        <v>0</v>
      </c>
      <c r="T3028" t="s">
        <v>52</v>
      </c>
      <c r="U3028">
        <v>2101</v>
      </c>
    </row>
    <row r="3029" spans="1:21" x14ac:dyDescent="0.25">
      <c r="A3029">
        <v>6750069983</v>
      </c>
      <c r="B3029" s="37">
        <v>45316</v>
      </c>
      <c r="C3029" t="s">
        <v>45</v>
      </c>
      <c r="D3029" t="s">
        <v>46</v>
      </c>
      <c r="E3029" t="s">
        <v>47</v>
      </c>
      <c r="F3029" t="s">
        <v>147</v>
      </c>
      <c r="G3029" t="s">
        <v>49</v>
      </c>
      <c r="H3029" t="s">
        <v>50</v>
      </c>
      <c r="I3029">
        <v>320020</v>
      </c>
      <c r="J3029" t="s">
        <v>84</v>
      </c>
      <c r="K3029" s="38">
        <v>10</v>
      </c>
      <c r="L3029" s="38">
        <v>265.77800000000002</v>
      </c>
      <c r="M3029" s="38">
        <v>2657.7759999999998</v>
      </c>
      <c r="N3029" s="38">
        <v>-664.44399999999996</v>
      </c>
      <c r="O3029" s="38">
        <v>212.62200000000001</v>
      </c>
      <c r="P3029" s="38">
        <v>2870.3980000000001</v>
      </c>
      <c r="Q3029">
        <v>2024</v>
      </c>
      <c r="R3029">
        <v>1</v>
      </c>
      <c r="S3029">
        <v>0.19999975919745328</v>
      </c>
      <c r="T3029" t="s">
        <v>56</v>
      </c>
      <c r="U3029">
        <v>2101</v>
      </c>
    </row>
    <row r="3030" spans="1:21" x14ac:dyDescent="0.25">
      <c r="A3030">
        <v>6750069983</v>
      </c>
      <c r="B3030" s="37">
        <v>45316</v>
      </c>
      <c r="C3030" t="s">
        <v>45</v>
      </c>
      <c r="D3030" t="s">
        <v>46</v>
      </c>
      <c r="E3030" t="s">
        <v>47</v>
      </c>
      <c r="F3030" t="s">
        <v>147</v>
      </c>
      <c r="G3030" t="s">
        <v>49</v>
      </c>
      <c r="H3030" t="s">
        <v>50</v>
      </c>
      <c r="I3030">
        <v>324003</v>
      </c>
      <c r="J3030" t="s">
        <v>10</v>
      </c>
      <c r="K3030" s="38">
        <v>1</v>
      </c>
      <c r="L3030" s="38">
        <v>383.33300000000003</v>
      </c>
      <c r="M3030" s="38">
        <v>383.33300000000003</v>
      </c>
      <c r="N3030" s="38">
        <v>0</v>
      </c>
      <c r="O3030" s="38">
        <v>30.667000000000002</v>
      </c>
      <c r="P3030" s="38">
        <v>414</v>
      </c>
      <c r="Q3030">
        <v>2024</v>
      </c>
      <c r="R3030">
        <v>1</v>
      </c>
      <c r="S3030">
        <v>0</v>
      </c>
      <c r="T3030" t="s">
        <v>52</v>
      </c>
      <c r="U3030">
        <v>2101</v>
      </c>
    </row>
    <row r="3031" spans="1:21" x14ac:dyDescent="0.25">
      <c r="A3031">
        <v>6750069983</v>
      </c>
      <c r="B3031" s="37">
        <v>45316</v>
      </c>
      <c r="C3031" t="s">
        <v>45</v>
      </c>
      <c r="D3031" t="s">
        <v>46</v>
      </c>
      <c r="E3031" t="s">
        <v>47</v>
      </c>
      <c r="F3031" t="s">
        <v>147</v>
      </c>
      <c r="G3031" t="s">
        <v>49</v>
      </c>
      <c r="H3031" t="s">
        <v>50</v>
      </c>
      <c r="I3031">
        <v>320400</v>
      </c>
      <c r="J3031" t="s">
        <v>12</v>
      </c>
      <c r="K3031" s="38">
        <v>3</v>
      </c>
      <c r="L3031" s="38">
        <v>169.363</v>
      </c>
      <c r="M3031" s="38">
        <v>508.09</v>
      </c>
      <c r="N3031" s="38">
        <v>-169.364</v>
      </c>
      <c r="O3031" s="38">
        <v>40.646999999999998</v>
      </c>
      <c r="P3031" s="38">
        <v>548.73699999999997</v>
      </c>
      <c r="Q3031">
        <v>2024</v>
      </c>
      <c r="R3031">
        <v>1</v>
      </c>
      <c r="S3031">
        <v>0.25000110708787177</v>
      </c>
      <c r="T3031" t="s">
        <v>56</v>
      </c>
      <c r="U3031">
        <v>2101</v>
      </c>
    </row>
    <row r="3032" spans="1:21" x14ac:dyDescent="0.25">
      <c r="A3032">
        <v>6750069983</v>
      </c>
      <c r="B3032" s="37">
        <v>45316</v>
      </c>
      <c r="C3032" t="s">
        <v>45</v>
      </c>
      <c r="D3032" t="s">
        <v>46</v>
      </c>
      <c r="E3032" t="s">
        <v>47</v>
      </c>
      <c r="F3032" t="s">
        <v>147</v>
      </c>
      <c r="G3032" t="s">
        <v>49</v>
      </c>
      <c r="H3032" t="s">
        <v>50</v>
      </c>
      <c r="I3032">
        <v>320100</v>
      </c>
      <c r="J3032" t="s">
        <v>13</v>
      </c>
      <c r="K3032" s="38">
        <v>3</v>
      </c>
      <c r="L3032" s="38">
        <v>169.363</v>
      </c>
      <c r="M3032" s="38">
        <v>508.09</v>
      </c>
      <c r="N3032" s="38">
        <v>-169.364</v>
      </c>
      <c r="O3032" s="38">
        <v>40.646999999999998</v>
      </c>
      <c r="P3032" s="38">
        <v>548.73699999999997</v>
      </c>
      <c r="Q3032">
        <v>2024</v>
      </c>
      <c r="R3032">
        <v>1</v>
      </c>
      <c r="S3032">
        <v>0.25000110708787177</v>
      </c>
      <c r="T3032" t="s">
        <v>56</v>
      </c>
      <c r="U3032">
        <v>2101</v>
      </c>
    </row>
    <row r="3033" spans="1:21" x14ac:dyDescent="0.25">
      <c r="A3033">
        <v>6750069984</v>
      </c>
      <c r="B3033" s="37">
        <v>45316</v>
      </c>
      <c r="C3033" t="s">
        <v>45</v>
      </c>
      <c r="D3033" t="s">
        <v>46</v>
      </c>
      <c r="E3033" t="s">
        <v>47</v>
      </c>
      <c r="F3033" t="s">
        <v>108</v>
      </c>
      <c r="G3033" t="s">
        <v>49</v>
      </c>
      <c r="H3033" t="s">
        <v>50</v>
      </c>
      <c r="I3033">
        <v>320015</v>
      </c>
      <c r="J3033" t="s">
        <v>51</v>
      </c>
      <c r="K3033" s="38">
        <v>3</v>
      </c>
      <c r="L3033" s="38">
        <v>332.22199999999998</v>
      </c>
      <c r="M3033" s="38">
        <v>996.66600000000005</v>
      </c>
      <c r="N3033" s="38">
        <v>0</v>
      </c>
      <c r="O3033" s="38">
        <v>79.733000000000004</v>
      </c>
      <c r="P3033" s="38">
        <v>1076.3989999999999</v>
      </c>
      <c r="Q3033">
        <v>2024</v>
      </c>
      <c r="R3033">
        <v>1</v>
      </c>
      <c r="S3033">
        <v>0</v>
      </c>
      <c r="T3033" t="s">
        <v>52</v>
      </c>
      <c r="U3033">
        <v>2101</v>
      </c>
    </row>
    <row r="3034" spans="1:21" x14ac:dyDescent="0.25">
      <c r="A3034">
        <v>6750069984</v>
      </c>
      <c r="B3034" s="37">
        <v>45316</v>
      </c>
      <c r="C3034" t="s">
        <v>45</v>
      </c>
      <c r="D3034" t="s">
        <v>46</v>
      </c>
      <c r="E3034" t="s">
        <v>47</v>
      </c>
      <c r="F3034" t="s">
        <v>108</v>
      </c>
      <c r="G3034" t="s">
        <v>49</v>
      </c>
      <c r="H3034" t="s">
        <v>50</v>
      </c>
      <c r="I3034">
        <v>320107</v>
      </c>
      <c r="J3034" t="s">
        <v>53</v>
      </c>
      <c r="K3034" s="38">
        <v>1</v>
      </c>
      <c r="L3034" s="38">
        <v>332.22199999999998</v>
      </c>
      <c r="M3034" s="38">
        <v>332.22199999999998</v>
      </c>
      <c r="N3034" s="38">
        <v>0</v>
      </c>
      <c r="O3034" s="38">
        <v>26.577999999999999</v>
      </c>
      <c r="P3034" s="38">
        <v>358.8</v>
      </c>
      <c r="Q3034">
        <v>2024</v>
      </c>
      <c r="R3034">
        <v>1</v>
      </c>
      <c r="S3034">
        <v>0</v>
      </c>
      <c r="T3034" t="s">
        <v>52</v>
      </c>
      <c r="U3034">
        <v>2101</v>
      </c>
    </row>
    <row r="3035" spans="1:21" x14ac:dyDescent="0.25">
      <c r="A3035">
        <v>6750069984</v>
      </c>
      <c r="B3035" s="37">
        <v>45316</v>
      </c>
      <c r="C3035" t="s">
        <v>45</v>
      </c>
      <c r="D3035" t="s">
        <v>46</v>
      </c>
      <c r="E3035" t="s">
        <v>47</v>
      </c>
      <c r="F3035" t="s">
        <v>108</v>
      </c>
      <c r="G3035" t="s">
        <v>49</v>
      </c>
      <c r="H3035" t="s">
        <v>50</v>
      </c>
      <c r="I3035">
        <v>320023</v>
      </c>
      <c r="J3035" t="s">
        <v>9</v>
      </c>
      <c r="K3035" s="38">
        <v>20</v>
      </c>
      <c r="L3035" s="38">
        <v>176.334</v>
      </c>
      <c r="M3035" s="38">
        <v>3526.672</v>
      </c>
      <c r="N3035" s="38">
        <v>-881.66800000000001</v>
      </c>
      <c r="O3035" s="38">
        <v>282.13400000000001</v>
      </c>
      <c r="P3035" s="38">
        <v>3808.806</v>
      </c>
      <c r="Q3035">
        <v>2024</v>
      </c>
      <c r="R3035">
        <v>1</v>
      </c>
      <c r="S3035">
        <v>0.19999963705224724</v>
      </c>
      <c r="T3035" t="s">
        <v>56</v>
      </c>
      <c r="U3035">
        <v>2101</v>
      </c>
    </row>
    <row r="3036" spans="1:21" x14ac:dyDescent="0.25">
      <c r="A3036">
        <v>6750069984</v>
      </c>
      <c r="B3036" s="37">
        <v>45316</v>
      </c>
      <c r="C3036" t="s">
        <v>45</v>
      </c>
      <c r="D3036" t="s">
        <v>46</v>
      </c>
      <c r="E3036" t="s">
        <v>47</v>
      </c>
      <c r="F3036" t="s">
        <v>108</v>
      </c>
      <c r="G3036" t="s">
        <v>49</v>
      </c>
      <c r="H3036" t="s">
        <v>50</v>
      </c>
      <c r="I3036">
        <v>320118</v>
      </c>
      <c r="J3036" t="s">
        <v>57</v>
      </c>
      <c r="K3036" s="38">
        <v>10</v>
      </c>
      <c r="L3036" s="38">
        <v>220.417</v>
      </c>
      <c r="M3036" s="38">
        <v>2204.17</v>
      </c>
      <c r="N3036" s="38">
        <v>0</v>
      </c>
      <c r="O3036" s="38">
        <v>176.334</v>
      </c>
      <c r="P3036" s="38">
        <v>2380.5039999999999</v>
      </c>
      <c r="Q3036">
        <v>2024</v>
      </c>
      <c r="R3036">
        <v>1</v>
      </c>
      <c r="S3036">
        <v>0</v>
      </c>
      <c r="T3036" t="s">
        <v>52</v>
      </c>
      <c r="U3036">
        <v>2101</v>
      </c>
    </row>
    <row r="3037" spans="1:21" x14ac:dyDescent="0.25">
      <c r="A3037">
        <v>6750069984</v>
      </c>
      <c r="B3037" s="37">
        <v>45316</v>
      </c>
      <c r="C3037" t="s">
        <v>45</v>
      </c>
      <c r="D3037" t="s">
        <v>46</v>
      </c>
      <c r="E3037" t="s">
        <v>47</v>
      </c>
      <c r="F3037" t="s">
        <v>108</v>
      </c>
      <c r="G3037" t="s">
        <v>49</v>
      </c>
      <c r="H3037" t="s">
        <v>50</v>
      </c>
      <c r="I3037">
        <v>320917</v>
      </c>
      <c r="J3037" t="s">
        <v>54</v>
      </c>
      <c r="K3037" s="38">
        <v>1</v>
      </c>
      <c r="L3037" s="38">
        <v>332.22199999999998</v>
      </c>
      <c r="M3037" s="38">
        <v>332.22199999999998</v>
      </c>
      <c r="N3037" s="38">
        <v>0</v>
      </c>
      <c r="O3037" s="38">
        <v>26.577999999999999</v>
      </c>
      <c r="P3037" s="38">
        <v>358.8</v>
      </c>
      <c r="Q3037">
        <v>2024</v>
      </c>
      <c r="R3037">
        <v>1</v>
      </c>
      <c r="S3037">
        <v>0</v>
      </c>
      <c r="T3037" t="s">
        <v>52</v>
      </c>
      <c r="U3037">
        <v>2101</v>
      </c>
    </row>
    <row r="3038" spans="1:21" x14ac:dyDescent="0.25">
      <c r="A3038">
        <v>6750069984</v>
      </c>
      <c r="B3038" s="37">
        <v>45316</v>
      </c>
      <c r="C3038" t="s">
        <v>45</v>
      </c>
      <c r="D3038" t="s">
        <v>46</v>
      </c>
      <c r="E3038" t="s">
        <v>47</v>
      </c>
      <c r="F3038" t="s">
        <v>108</v>
      </c>
      <c r="G3038" t="s">
        <v>49</v>
      </c>
      <c r="H3038" t="s">
        <v>50</v>
      </c>
      <c r="I3038">
        <v>324003</v>
      </c>
      <c r="J3038" t="s">
        <v>10</v>
      </c>
      <c r="K3038" s="38">
        <v>5</v>
      </c>
      <c r="L3038" s="38">
        <v>383.33300000000003</v>
      </c>
      <c r="M3038" s="38">
        <v>1916.665</v>
      </c>
      <c r="N3038" s="38">
        <v>0</v>
      </c>
      <c r="O3038" s="38">
        <v>153.333</v>
      </c>
      <c r="P3038" s="38">
        <v>2069.998</v>
      </c>
      <c r="Q3038">
        <v>2024</v>
      </c>
      <c r="R3038">
        <v>1</v>
      </c>
      <c r="S3038">
        <v>0</v>
      </c>
      <c r="T3038" t="s">
        <v>52</v>
      </c>
      <c r="U3038">
        <v>2101</v>
      </c>
    </row>
    <row r="3039" spans="1:21" x14ac:dyDescent="0.25">
      <c r="A3039">
        <v>6750069984</v>
      </c>
      <c r="B3039" s="37">
        <v>45316</v>
      </c>
      <c r="C3039" t="s">
        <v>45</v>
      </c>
      <c r="D3039" t="s">
        <v>46</v>
      </c>
      <c r="E3039" t="s">
        <v>47</v>
      </c>
      <c r="F3039" t="s">
        <v>108</v>
      </c>
      <c r="G3039" t="s">
        <v>49</v>
      </c>
      <c r="H3039" t="s">
        <v>50</v>
      </c>
      <c r="I3039">
        <v>320400</v>
      </c>
      <c r="J3039" t="s">
        <v>12</v>
      </c>
      <c r="K3039" s="38">
        <v>5</v>
      </c>
      <c r="L3039" s="38">
        <v>169.363</v>
      </c>
      <c r="M3039" s="38">
        <v>846.81700000000001</v>
      </c>
      <c r="N3039" s="38">
        <v>-282.27300000000002</v>
      </c>
      <c r="O3039" s="38">
        <v>67.745000000000005</v>
      </c>
      <c r="P3039" s="38">
        <v>914.56200000000001</v>
      </c>
      <c r="Q3039">
        <v>2024</v>
      </c>
      <c r="R3039">
        <v>1</v>
      </c>
      <c r="S3039">
        <v>0.25000088567055895</v>
      </c>
      <c r="T3039" t="s">
        <v>56</v>
      </c>
      <c r="U3039">
        <v>2101</v>
      </c>
    </row>
    <row r="3040" spans="1:21" x14ac:dyDescent="0.25">
      <c r="A3040">
        <v>6750069984</v>
      </c>
      <c r="B3040" s="37">
        <v>45316</v>
      </c>
      <c r="C3040" t="s">
        <v>45</v>
      </c>
      <c r="D3040" t="s">
        <v>46</v>
      </c>
      <c r="E3040" t="s">
        <v>47</v>
      </c>
      <c r="F3040" t="s">
        <v>108</v>
      </c>
      <c r="G3040" t="s">
        <v>49</v>
      </c>
      <c r="H3040" t="s">
        <v>50</v>
      </c>
      <c r="I3040">
        <v>320100</v>
      </c>
      <c r="J3040" t="s">
        <v>13</v>
      </c>
      <c r="K3040" s="38">
        <v>5</v>
      </c>
      <c r="L3040" s="38">
        <v>169.363</v>
      </c>
      <c r="M3040" s="38">
        <v>846.81700000000001</v>
      </c>
      <c r="N3040" s="38">
        <v>-282.27300000000002</v>
      </c>
      <c r="O3040" s="38">
        <v>67.745000000000005</v>
      </c>
      <c r="P3040" s="38">
        <v>914.56200000000001</v>
      </c>
      <c r="Q3040">
        <v>2024</v>
      </c>
      <c r="R3040">
        <v>1</v>
      </c>
      <c r="S3040">
        <v>0.25000088567055895</v>
      </c>
      <c r="T3040" t="s">
        <v>56</v>
      </c>
      <c r="U3040">
        <v>2101</v>
      </c>
    </row>
    <row r="3041" spans="1:21" x14ac:dyDescent="0.25">
      <c r="A3041">
        <v>6750069985</v>
      </c>
      <c r="B3041" s="37">
        <v>45316</v>
      </c>
      <c r="C3041" t="s">
        <v>45</v>
      </c>
      <c r="D3041" t="s">
        <v>46</v>
      </c>
      <c r="E3041" t="s">
        <v>47</v>
      </c>
      <c r="F3041" t="s">
        <v>155</v>
      </c>
      <c r="G3041" t="s">
        <v>49</v>
      </c>
      <c r="H3041" t="s">
        <v>50</v>
      </c>
      <c r="I3041">
        <v>320028</v>
      </c>
      <c r="J3041" t="s">
        <v>11</v>
      </c>
      <c r="K3041" s="38">
        <v>5</v>
      </c>
      <c r="L3041" s="38">
        <v>170.208</v>
      </c>
      <c r="M3041" s="38">
        <v>851.04</v>
      </c>
      <c r="N3041" s="38">
        <v>0</v>
      </c>
      <c r="O3041" s="38">
        <v>68.082999999999998</v>
      </c>
      <c r="P3041" s="38">
        <v>919.12300000000005</v>
      </c>
      <c r="Q3041">
        <v>2024</v>
      </c>
      <c r="R3041">
        <v>1</v>
      </c>
      <c r="S3041">
        <v>0</v>
      </c>
      <c r="T3041" t="s">
        <v>52</v>
      </c>
      <c r="U3041">
        <v>2101</v>
      </c>
    </row>
    <row r="3042" spans="1:21" x14ac:dyDescent="0.25">
      <c r="A3042">
        <v>6750069985</v>
      </c>
      <c r="B3042" s="37">
        <v>45316</v>
      </c>
      <c r="C3042" t="s">
        <v>45</v>
      </c>
      <c r="D3042" t="s">
        <v>46</v>
      </c>
      <c r="E3042" t="s">
        <v>47</v>
      </c>
      <c r="F3042" t="s">
        <v>155</v>
      </c>
      <c r="G3042" t="s">
        <v>49</v>
      </c>
      <c r="H3042" t="s">
        <v>50</v>
      </c>
      <c r="I3042">
        <v>320023</v>
      </c>
      <c r="J3042" t="s">
        <v>9</v>
      </c>
      <c r="K3042" s="38">
        <v>5</v>
      </c>
      <c r="L3042" s="38">
        <v>176.334</v>
      </c>
      <c r="M3042" s="38">
        <v>881.66800000000001</v>
      </c>
      <c r="N3042" s="38">
        <v>-220.417</v>
      </c>
      <c r="O3042" s="38">
        <v>70.533000000000001</v>
      </c>
      <c r="P3042" s="38">
        <v>952.20100000000002</v>
      </c>
      <c r="Q3042">
        <v>2024</v>
      </c>
      <c r="R3042">
        <v>1</v>
      </c>
      <c r="S3042">
        <v>0.19999963705224724</v>
      </c>
      <c r="T3042" t="s">
        <v>56</v>
      </c>
      <c r="U3042">
        <v>2101</v>
      </c>
    </row>
    <row r="3043" spans="1:21" x14ac:dyDescent="0.25">
      <c r="A3043">
        <v>6750069985</v>
      </c>
      <c r="B3043" s="37">
        <v>45316</v>
      </c>
      <c r="C3043" t="s">
        <v>45</v>
      </c>
      <c r="D3043" t="s">
        <v>46</v>
      </c>
      <c r="E3043" t="s">
        <v>47</v>
      </c>
      <c r="F3043" t="s">
        <v>155</v>
      </c>
      <c r="G3043" t="s">
        <v>49</v>
      </c>
      <c r="H3043" t="s">
        <v>50</v>
      </c>
      <c r="I3043">
        <v>320118</v>
      </c>
      <c r="J3043" t="s">
        <v>57</v>
      </c>
      <c r="K3043" s="38">
        <v>5</v>
      </c>
      <c r="L3043" s="38">
        <v>220.417</v>
      </c>
      <c r="M3043" s="38">
        <v>1102.085</v>
      </c>
      <c r="N3043" s="38">
        <v>0</v>
      </c>
      <c r="O3043" s="38">
        <v>88.167000000000002</v>
      </c>
      <c r="P3043" s="38">
        <v>1190.252</v>
      </c>
      <c r="Q3043">
        <v>2024</v>
      </c>
      <c r="R3043">
        <v>1</v>
      </c>
      <c r="S3043">
        <v>0</v>
      </c>
      <c r="T3043" t="s">
        <v>52</v>
      </c>
      <c r="U3043">
        <v>2101</v>
      </c>
    </row>
    <row r="3044" spans="1:21" x14ac:dyDescent="0.25">
      <c r="A3044">
        <v>6750069985</v>
      </c>
      <c r="B3044" s="37">
        <v>45316</v>
      </c>
      <c r="C3044" t="s">
        <v>45</v>
      </c>
      <c r="D3044" t="s">
        <v>46</v>
      </c>
      <c r="E3044" t="s">
        <v>47</v>
      </c>
      <c r="F3044" t="s">
        <v>155</v>
      </c>
      <c r="G3044" t="s">
        <v>49</v>
      </c>
      <c r="H3044" t="s">
        <v>50</v>
      </c>
      <c r="I3044">
        <v>320020</v>
      </c>
      <c r="J3044" t="s">
        <v>84</v>
      </c>
      <c r="K3044" s="38">
        <v>6</v>
      </c>
      <c r="L3044" s="38">
        <v>265.77800000000002</v>
      </c>
      <c r="M3044" s="38">
        <v>1594.6659999999999</v>
      </c>
      <c r="N3044" s="38">
        <v>-398.666</v>
      </c>
      <c r="O3044" s="38">
        <v>127.574</v>
      </c>
      <c r="P3044" s="38">
        <v>1722.24</v>
      </c>
      <c r="Q3044">
        <v>2024</v>
      </c>
      <c r="R3044">
        <v>1</v>
      </c>
      <c r="S3044">
        <v>0.19999959866234154</v>
      </c>
      <c r="T3044" t="s">
        <v>56</v>
      </c>
      <c r="U3044">
        <v>2101</v>
      </c>
    </row>
    <row r="3045" spans="1:21" x14ac:dyDescent="0.25">
      <c r="A3045">
        <v>6750069985</v>
      </c>
      <c r="B3045" s="37">
        <v>45316</v>
      </c>
      <c r="C3045" t="s">
        <v>45</v>
      </c>
      <c r="D3045" t="s">
        <v>46</v>
      </c>
      <c r="E3045" t="s">
        <v>47</v>
      </c>
      <c r="F3045" t="s">
        <v>155</v>
      </c>
      <c r="G3045" t="s">
        <v>49</v>
      </c>
      <c r="H3045" t="s">
        <v>50</v>
      </c>
      <c r="I3045">
        <v>324003</v>
      </c>
      <c r="J3045" t="s">
        <v>10</v>
      </c>
      <c r="K3045" s="38">
        <v>1</v>
      </c>
      <c r="L3045" s="38">
        <v>383.33300000000003</v>
      </c>
      <c r="M3045" s="38">
        <v>383.33300000000003</v>
      </c>
      <c r="N3045" s="38">
        <v>0</v>
      </c>
      <c r="O3045" s="38">
        <v>30.667000000000002</v>
      </c>
      <c r="P3045" s="38">
        <v>414</v>
      </c>
      <c r="Q3045">
        <v>2024</v>
      </c>
      <c r="R3045">
        <v>1</v>
      </c>
      <c r="S3045">
        <v>0</v>
      </c>
      <c r="T3045" t="s">
        <v>52</v>
      </c>
      <c r="U3045">
        <v>2101</v>
      </c>
    </row>
    <row r="3046" spans="1:21" x14ac:dyDescent="0.25">
      <c r="A3046">
        <v>6750069985</v>
      </c>
      <c r="B3046" s="37">
        <v>45316</v>
      </c>
      <c r="C3046" t="s">
        <v>45</v>
      </c>
      <c r="D3046" t="s">
        <v>46</v>
      </c>
      <c r="E3046" t="s">
        <v>47</v>
      </c>
      <c r="F3046" t="s">
        <v>155</v>
      </c>
      <c r="G3046" t="s">
        <v>49</v>
      </c>
      <c r="H3046" t="s">
        <v>50</v>
      </c>
      <c r="I3046">
        <v>320400</v>
      </c>
      <c r="J3046" t="s">
        <v>12</v>
      </c>
      <c r="K3046" s="38">
        <v>2</v>
      </c>
      <c r="L3046" s="38">
        <v>169.364</v>
      </c>
      <c r="M3046" s="38">
        <v>338.72699999999998</v>
      </c>
      <c r="N3046" s="38">
        <v>-112.90900000000001</v>
      </c>
      <c r="O3046" s="38">
        <v>27.097999999999999</v>
      </c>
      <c r="P3046" s="38">
        <v>365.82499999999999</v>
      </c>
      <c r="Q3046">
        <v>2024</v>
      </c>
      <c r="R3046">
        <v>1</v>
      </c>
      <c r="S3046">
        <v>0.24999944645810684</v>
      </c>
      <c r="T3046" t="s">
        <v>56</v>
      </c>
      <c r="U3046">
        <v>2101</v>
      </c>
    </row>
    <row r="3047" spans="1:21" x14ac:dyDescent="0.25">
      <c r="A3047">
        <v>6750069986</v>
      </c>
      <c r="B3047" s="37">
        <v>45316</v>
      </c>
      <c r="C3047" t="s">
        <v>45</v>
      </c>
      <c r="D3047" t="s">
        <v>46</v>
      </c>
      <c r="E3047" t="s">
        <v>47</v>
      </c>
      <c r="F3047" t="s">
        <v>148</v>
      </c>
      <c r="G3047" t="s">
        <v>49</v>
      </c>
      <c r="H3047" t="s">
        <v>50</v>
      </c>
      <c r="I3047">
        <v>320917</v>
      </c>
      <c r="J3047" t="s">
        <v>54</v>
      </c>
      <c r="K3047" s="38">
        <v>2</v>
      </c>
      <c r="L3047" s="38">
        <v>332.22199999999998</v>
      </c>
      <c r="M3047" s="38">
        <v>664.44399999999996</v>
      </c>
      <c r="N3047" s="38">
        <v>0</v>
      </c>
      <c r="O3047" s="38">
        <v>53.155999999999999</v>
      </c>
      <c r="P3047" s="38">
        <v>717.6</v>
      </c>
      <c r="Q3047">
        <v>2024</v>
      </c>
      <c r="R3047">
        <v>1</v>
      </c>
      <c r="S3047">
        <v>0</v>
      </c>
      <c r="T3047" t="s">
        <v>52</v>
      </c>
      <c r="U3047">
        <v>2101</v>
      </c>
    </row>
    <row r="3048" spans="1:21" x14ac:dyDescent="0.25">
      <c r="A3048">
        <v>6750069986</v>
      </c>
      <c r="B3048" s="37">
        <v>45316</v>
      </c>
      <c r="C3048" t="s">
        <v>45</v>
      </c>
      <c r="D3048" t="s">
        <v>46</v>
      </c>
      <c r="E3048" t="s">
        <v>47</v>
      </c>
      <c r="F3048" t="s">
        <v>148</v>
      </c>
      <c r="G3048" t="s">
        <v>49</v>
      </c>
      <c r="H3048" t="s">
        <v>50</v>
      </c>
      <c r="I3048">
        <v>323004</v>
      </c>
      <c r="J3048" t="s">
        <v>61</v>
      </c>
      <c r="K3048" s="38">
        <v>1</v>
      </c>
      <c r="L3048" s="38">
        <v>281.01799999999997</v>
      </c>
      <c r="M3048" s="38">
        <v>281.01799999999997</v>
      </c>
      <c r="N3048" s="38">
        <v>0</v>
      </c>
      <c r="O3048" s="38">
        <v>22.481000000000002</v>
      </c>
      <c r="P3048" s="38">
        <v>303.49900000000002</v>
      </c>
      <c r="Q3048">
        <v>2024</v>
      </c>
      <c r="R3048">
        <v>1</v>
      </c>
      <c r="S3048">
        <v>0</v>
      </c>
      <c r="T3048" t="s">
        <v>52</v>
      </c>
      <c r="U3048">
        <v>2101</v>
      </c>
    </row>
    <row r="3049" spans="1:21" x14ac:dyDescent="0.25">
      <c r="A3049">
        <v>6750069986</v>
      </c>
      <c r="B3049" s="37">
        <v>45316</v>
      </c>
      <c r="C3049" t="s">
        <v>45</v>
      </c>
      <c r="D3049" t="s">
        <v>46</v>
      </c>
      <c r="E3049" t="s">
        <v>47</v>
      </c>
      <c r="F3049" t="s">
        <v>148</v>
      </c>
      <c r="G3049" t="s">
        <v>49</v>
      </c>
      <c r="H3049" t="s">
        <v>50</v>
      </c>
      <c r="I3049">
        <v>320020</v>
      </c>
      <c r="J3049" t="s">
        <v>84</v>
      </c>
      <c r="K3049" s="38">
        <v>20</v>
      </c>
      <c r="L3049" s="38">
        <v>265.77800000000002</v>
      </c>
      <c r="M3049" s="38">
        <v>5315.5519999999997</v>
      </c>
      <c r="N3049" s="38">
        <v>-1328.8879999999999</v>
      </c>
      <c r="O3049" s="38">
        <v>425.24400000000003</v>
      </c>
      <c r="P3049" s="38">
        <v>5740.7960000000003</v>
      </c>
      <c r="Q3049">
        <v>2024</v>
      </c>
      <c r="R3049">
        <v>1</v>
      </c>
      <c r="S3049">
        <v>0.19999975919745328</v>
      </c>
      <c r="T3049" t="s">
        <v>56</v>
      </c>
      <c r="U3049">
        <v>2101</v>
      </c>
    </row>
    <row r="3050" spans="1:21" x14ac:dyDescent="0.25">
      <c r="A3050">
        <v>6750069986</v>
      </c>
      <c r="B3050" s="37">
        <v>45316</v>
      </c>
      <c r="C3050" t="s">
        <v>45</v>
      </c>
      <c r="D3050" t="s">
        <v>46</v>
      </c>
      <c r="E3050" t="s">
        <v>47</v>
      </c>
      <c r="F3050" t="s">
        <v>148</v>
      </c>
      <c r="G3050" t="s">
        <v>49</v>
      </c>
      <c r="H3050" t="s">
        <v>50</v>
      </c>
      <c r="I3050">
        <v>320100</v>
      </c>
      <c r="J3050" t="s">
        <v>13</v>
      </c>
      <c r="K3050" s="38">
        <v>2</v>
      </c>
      <c r="L3050" s="38">
        <v>169.364</v>
      </c>
      <c r="M3050" s="38">
        <v>338.72699999999998</v>
      </c>
      <c r="N3050" s="38">
        <v>-112.90900000000001</v>
      </c>
      <c r="O3050" s="38">
        <v>27.097999999999999</v>
      </c>
      <c r="P3050" s="38">
        <v>365.82499999999999</v>
      </c>
      <c r="Q3050">
        <v>2024</v>
      </c>
      <c r="R3050">
        <v>1</v>
      </c>
      <c r="S3050">
        <v>0.24999944645810684</v>
      </c>
      <c r="T3050" t="s">
        <v>56</v>
      </c>
      <c r="U3050">
        <v>2101</v>
      </c>
    </row>
    <row r="3051" spans="1:21" x14ac:dyDescent="0.25">
      <c r="A3051">
        <v>6750070005</v>
      </c>
      <c r="B3051" s="37">
        <v>45316</v>
      </c>
      <c r="C3051" t="s">
        <v>45</v>
      </c>
      <c r="D3051" t="s">
        <v>97</v>
      </c>
      <c r="E3051" t="s">
        <v>5</v>
      </c>
      <c r="F3051" t="s">
        <v>98</v>
      </c>
      <c r="G3051" t="s">
        <v>49</v>
      </c>
      <c r="H3051" t="s">
        <v>99</v>
      </c>
      <c r="I3051">
        <v>320023</v>
      </c>
      <c r="J3051" t="s">
        <v>9</v>
      </c>
      <c r="K3051" s="38">
        <v>50</v>
      </c>
      <c r="L3051" s="38">
        <v>176.64</v>
      </c>
      <c r="M3051" s="38">
        <v>8832</v>
      </c>
      <c r="N3051" s="38">
        <v>-2208</v>
      </c>
      <c r="O3051" s="38">
        <v>706.56</v>
      </c>
      <c r="P3051" s="38">
        <v>9538.56</v>
      </c>
      <c r="Q3051">
        <v>2024</v>
      </c>
      <c r="R3051">
        <v>1</v>
      </c>
      <c r="S3051">
        <v>0.2</v>
      </c>
      <c r="T3051" t="s">
        <v>56</v>
      </c>
      <c r="U3051">
        <v>2101</v>
      </c>
    </row>
    <row r="3052" spans="1:21" x14ac:dyDescent="0.25">
      <c r="A3052">
        <v>6750070005</v>
      </c>
      <c r="B3052" s="37">
        <v>45316</v>
      </c>
      <c r="C3052" t="s">
        <v>45</v>
      </c>
      <c r="D3052" t="s">
        <v>97</v>
      </c>
      <c r="E3052" t="s">
        <v>5</v>
      </c>
      <c r="F3052" t="s">
        <v>98</v>
      </c>
      <c r="G3052" t="s">
        <v>49</v>
      </c>
      <c r="H3052" t="s">
        <v>99</v>
      </c>
      <c r="I3052">
        <v>324003</v>
      </c>
      <c r="J3052" t="s">
        <v>10</v>
      </c>
      <c r="K3052" s="38">
        <v>400</v>
      </c>
      <c r="L3052" s="38">
        <v>366.66699999999997</v>
      </c>
      <c r="M3052" s="38">
        <v>146666.79999999999</v>
      </c>
      <c r="N3052" s="38">
        <v>0</v>
      </c>
      <c r="O3052" s="38">
        <v>11733.343999999999</v>
      </c>
      <c r="P3052" s="38">
        <v>158400.144</v>
      </c>
      <c r="Q3052">
        <v>2024</v>
      </c>
      <c r="R3052">
        <v>1</v>
      </c>
      <c r="S3052">
        <v>0</v>
      </c>
      <c r="T3052" t="s">
        <v>52</v>
      </c>
      <c r="U3052">
        <v>2101</v>
      </c>
    </row>
    <row r="3053" spans="1:21" x14ac:dyDescent="0.25">
      <c r="A3053">
        <v>6750070006</v>
      </c>
      <c r="B3053" s="37">
        <v>45316</v>
      </c>
      <c r="C3053" t="s">
        <v>45</v>
      </c>
      <c r="D3053" t="s">
        <v>67</v>
      </c>
      <c r="E3053" t="s">
        <v>5</v>
      </c>
      <c r="F3053" t="s">
        <v>68</v>
      </c>
      <c r="G3053" t="s">
        <v>49</v>
      </c>
      <c r="H3053" t="s">
        <v>50</v>
      </c>
      <c r="I3053">
        <v>320917</v>
      </c>
      <c r="J3053" t="s">
        <v>54</v>
      </c>
      <c r="K3053" s="38">
        <v>3</v>
      </c>
      <c r="L3053" s="38">
        <v>317.77800000000002</v>
      </c>
      <c r="M3053" s="38">
        <v>953.33399999999995</v>
      </c>
      <c r="N3053" s="38">
        <v>0</v>
      </c>
      <c r="O3053" s="38">
        <v>76.266999999999996</v>
      </c>
      <c r="P3053" s="38">
        <v>1029.6010000000001</v>
      </c>
      <c r="Q3053">
        <v>2024</v>
      </c>
      <c r="R3053">
        <v>1</v>
      </c>
      <c r="S3053">
        <v>0</v>
      </c>
      <c r="T3053" t="s">
        <v>52</v>
      </c>
      <c r="U3053">
        <v>2101</v>
      </c>
    </row>
    <row r="3054" spans="1:21" x14ac:dyDescent="0.25">
      <c r="A3054">
        <v>6750070006</v>
      </c>
      <c r="B3054" s="37">
        <v>45316</v>
      </c>
      <c r="C3054" t="s">
        <v>45</v>
      </c>
      <c r="D3054" t="s">
        <v>67</v>
      </c>
      <c r="E3054" t="s">
        <v>5</v>
      </c>
      <c r="F3054" t="s">
        <v>68</v>
      </c>
      <c r="G3054" t="s">
        <v>49</v>
      </c>
      <c r="H3054" t="s">
        <v>50</v>
      </c>
      <c r="I3054">
        <v>320020</v>
      </c>
      <c r="J3054" t="s">
        <v>84</v>
      </c>
      <c r="K3054" s="38">
        <v>30</v>
      </c>
      <c r="L3054" s="38">
        <v>254.22200000000001</v>
      </c>
      <c r="M3054" s="38">
        <v>7626.6719999999996</v>
      </c>
      <c r="N3054" s="38">
        <v>-1906.6679999999999</v>
      </c>
      <c r="O3054" s="38">
        <v>610.13300000000004</v>
      </c>
      <c r="P3054" s="38">
        <v>8236.8050000000003</v>
      </c>
      <c r="Q3054">
        <v>2024</v>
      </c>
      <c r="R3054">
        <v>1</v>
      </c>
      <c r="S3054">
        <v>0.20000025174839259</v>
      </c>
      <c r="T3054" t="s">
        <v>56</v>
      </c>
      <c r="U3054">
        <v>2101</v>
      </c>
    </row>
    <row r="3055" spans="1:21" x14ac:dyDescent="0.25">
      <c r="A3055">
        <v>6750070006</v>
      </c>
      <c r="B3055" s="37">
        <v>45316</v>
      </c>
      <c r="C3055" t="s">
        <v>45</v>
      </c>
      <c r="D3055" t="s">
        <v>67</v>
      </c>
      <c r="E3055" t="s">
        <v>5</v>
      </c>
      <c r="F3055" t="s">
        <v>68</v>
      </c>
      <c r="G3055" t="s">
        <v>49</v>
      </c>
      <c r="H3055" t="s">
        <v>50</v>
      </c>
      <c r="I3055">
        <v>324003</v>
      </c>
      <c r="J3055" t="s">
        <v>10</v>
      </c>
      <c r="K3055" s="38">
        <v>5</v>
      </c>
      <c r="L3055" s="38">
        <v>366.66699999999997</v>
      </c>
      <c r="M3055" s="38">
        <v>1833.335</v>
      </c>
      <c r="N3055" s="38">
        <v>0</v>
      </c>
      <c r="O3055" s="38">
        <v>146.667</v>
      </c>
      <c r="P3055" s="38">
        <v>1980.002</v>
      </c>
      <c r="Q3055">
        <v>2024</v>
      </c>
      <c r="R3055">
        <v>1</v>
      </c>
      <c r="S3055">
        <v>0</v>
      </c>
      <c r="T3055" t="s">
        <v>52</v>
      </c>
      <c r="U3055">
        <v>2101</v>
      </c>
    </row>
    <row r="3056" spans="1:21" x14ac:dyDescent="0.25">
      <c r="A3056">
        <v>6750070060</v>
      </c>
      <c r="B3056" s="37">
        <v>45317</v>
      </c>
      <c r="C3056" t="s">
        <v>45</v>
      </c>
      <c r="D3056" t="s">
        <v>46</v>
      </c>
      <c r="E3056" t="s">
        <v>47</v>
      </c>
      <c r="F3056" t="s">
        <v>48</v>
      </c>
      <c r="G3056" t="s">
        <v>49</v>
      </c>
      <c r="H3056" t="s">
        <v>50</v>
      </c>
      <c r="I3056">
        <v>320015</v>
      </c>
      <c r="J3056" t="s">
        <v>51</v>
      </c>
      <c r="K3056" s="38">
        <v>5</v>
      </c>
      <c r="L3056" s="38">
        <v>332.22199999999998</v>
      </c>
      <c r="M3056" s="38">
        <v>1661.11</v>
      </c>
      <c r="N3056" s="38">
        <v>0</v>
      </c>
      <c r="O3056" s="38">
        <v>132.88900000000001</v>
      </c>
      <c r="P3056" s="38">
        <v>1793.999</v>
      </c>
      <c r="Q3056">
        <v>2024</v>
      </c>
      <c r="R3056">
        <v>1</v>
      </c>
      <c r="S3056">
        <v>0</v>
      </c>
      <c r="T3056" t="s">
        <v>52</v>
      </c>
      <c r="U3056">
        <v>2101</v>
      </c>
    </row>
    <row r="3057" spans="1:21" x14ac:dyDescent="0.25">
      <c r="A3057">
        <v>6750070060</v>
      </c>
      <c r="B3057" s="37">
        <v>45317</v>
      </c>
      <c r="C3057" t="s">
        <v>45</v>
      </c>
      <c r="D3057" t="s">
        <v>46</v>
      </c>
      <c r="E3057" t="s">
        <v>47</v>
      </c>
      <c r="F3057" t="s">
        <v>48</v>
      </c>
      <c r="G3057" t="s">
        <v>49</v>
      </c>
      <c r="H3057" t="s">
        <v>50</v>
      </c>
      <c r="I3057">
        <v>320107</v>
      </c>
      <c r="J3057" t="s">
        <v>53</v>
      </c>
      <c r="K3057" s="38">
        <v>5</v>
      </c>
      <c r="L3057" s="38">
        <v>332.22199999999998</v>
      </c>
      <c r="M3057" s="38">
        <v>1661.11</v>
      </c>
      <c r="N3057" s="38">
        <v>0</v>
      </c>
      <c r="O3057" s="38">
        <v>132.88900000000001</v>
      </c>
      <c r="P3057" s="38">
        <v>1793.999</v>
      </c>
      <c r="Q3057">
        <v>2024</v>
      </c>
      <c r="R3057">
        <v>1</v>
      </c>
      <c r="S3057">
        <v>0</v>
      </c>
      <c r="T3057" t="s">
        <v>52</v>
      </c>
      <c r="U3057">
        <v>2101</v>
      </c>
    </row>
    <row r="3058" spans="1:21" x14ac:dyDescent="0.25">
      <c r="A3058">
        <v>6750070060</v>
      </c>
      <c r="B3058" s="37">
        <v>45317</v>
      </c>
      <c r="C3058" t="s">
        <v>45</v>
      </c>
      <c r="D3058" t="s">
        <v>46</v>
      </c>
      <c r="E3058" t="s">
        <v>47</v>
      </c>
      <c r="F3058" t="s">
        <v>48</v>
      </c>
      <c r="G3058" t="s">
        <v>49</v>
      </c>
      <c r="H3058" t="s">
        <v>50</v>
      </c>
      <c r="I3058">
        <v>320028</v>
      </c>
      <c r="J3058" t="s">
        <v>11</v>
      </c>
      <c r="K3058" s="38">
        <v>10</v>
      </c>
      <c r="L3058" s="38">
        <v>170.208</v>
      </c>
      <c r="M3058" s="38">
        <v>1702.08</v>
      </c>
      <c r="N3058" s="38">
        <v>0</v>
      </c>
      <c r="O3058" s="38">
        <v>136.166</v>
      </c>
      <c r="P3058" s="38">
        <v>1838.2460000000001</v>
      </c>
      <c r="Q3058">
        <v>2024</v>
      </c>
      <c r="R3058">
        <v>1</v>
      </c>
      <c r="S3058">
        <v>0</v>
      </c>
      <c r="T3058" t="s">
        <v>52</v>
      </c>
      <c r="U3058">
        <v>2101</v>
      </c>
    </row>
    <row r="3059" spans="1:21" x14ac:dyDescent="0.25">
      <c r="A3059">
        <v>6750070060</v>
      </c>
      <c r="B3059" s="37">
        <v>45317</v>
      </c>
      <c r="C3059" t="s">
        <v>45</v>
      </c>
      <c r="D3059" t="s">
        <v>46</v>
      </c>
      <c r="E3059" t="s">
        <v>47</v>
      </c>
      <c r="F3059" t="s">
        <v>48</v>
      </c>
      <c r="G3059" t="s">
        <v>49</v>
      </c>
      <c r="H3059" t="s">
        <v>50</v>
      </c>
      <c r="I3059">
        <v>320023</v>
      </c>
      <c r="J3059" t="s">
        <v>9</v>
      </c>
      <c r="K3059" s="38">
        <v>10</v>
      </c>
      <c r="L3059" s="38">
        <v>176.334</v>
      </c>
      <c r="M3059" s="38">
        <v>1763.336</v>
      </c>
      <c r="N3059" s="38">
        <v>-440.834</v>
      </c>
      <c r="O3059" s="38">
        <v>141.066</v>
      </c>
      <c r="P3059" s="38">
        <v>1904.402</v>
      </c>
      <c r="Q3059">
        <v>2024</v>
      </c>
      <c r="R3059">
        <v>1</v>
      </c>
      <c r="S3059">
        <v>0.19999963705224724</v>
      </c>
      <c r="T3059" t="s">
        <v>56</v>
      </c>
      <c r="U3059">
        <v>2101</v>
      </c>
    </row>
    <row r="3060" spans="1:21" x14ac:dyDescent="0.25">
      <c r="A3060">
        <v>6750070060</v>
      </c>
      <c r="B3060" s="37">
        <v>45317</v>
      </c>
      <c r="C3060" t="s">
        <v>45</v>
      </c>
      <c r="D3060" t="s">
        <v>46</v>
      </c>
      <c r="E3060" t="s">
        <v>47</v>
      </c>
      <c r="F3060" t="s">
        <v>48</v>
      </c>
      <c r="G3060" t="s">
        <v>49</v>
      </c>
      <c r="H3060" t="s">
        <v>50</v>
      </c>
      <c r="I3060">
        <v>320118</v>
      </c>
      <c r="J3060" t="s">
        <v>57</v>
      </c>
      <c r="K3060" s="38">
        <v>5</v>
      </c>
      <c r="L3060" s="38">
        <v>220.417</v>
      </c>
      <c r="M3060" s="38">
        <v>1102.085</v>
      </c>
      <c r="N3060" s="38">
        <v>0</v>
      </c>
      <c r="O3060" s="38">
        <v>88.167000000000002</v>
      </c>
      <c r="P3060" s="38">
        <v>1190.252</v>
      </c>
      <c r="Q3060">
        <v>2024</v>
      </c>
      <c r="R3060">
        <v>1</v>
      </c>
      <c r="S3060">
        <v>0</v>
      </c>
      <c r="T3060" t="s">
        <v>52</v>
      </c>
      <c r="U3060">
        <v>2101</v>
      </c>
    </row>
    <row r="3061" spans="1:21" x14ac:dyDescent="0.25">
      <c r="A3061">
        <v>6750070060</v>
      </c>
      <c r="B3061" s="37">
        <v>45317</v>
      </c>
      <c r="C3061" t="s">
        <v>45</v>
      </c>
      <c r="D3061" t="s">
        <v>46</v>
      </c>
      <c r="E3061" t="s">
        <v>47</v>
      </c>
      <c r="F3061" t="s">
        <v>48</v>
      </c>
      <c r="G3061" t="s">
        <v>49</v>
      </c>
      <c r="H3061" t="s">
        <v>50</v>
      </c>
      <c r="I3061">
        <v>320917</v>
      </c>
      <c r="J3061" t="s">
        <v>54</v>
      </c>
      <c r="K3061" s="38">
        <v>2</v>
      </c>
      <c r="L3061" s="38">
        <v>332.22199999999998</v>
      </c>
      <c r="M3061" s="38">
        <v>664.44399999999996</v>
      </c>
      <c r="N3061" s="38">
        <v>0</v>
      </c>
      <c r="O3061" s="38">
        <v>53.155999999999999</v>
      </c>
      <c r="P3061" s="38">
        <v>717.6</v>
      </c>
      <c r="Q3061">
        <v>2024</v>
      </c>
      <c r="R3061">
        <v>1</v>
      </c>
      <c r="S3061">
        <v>0</v>
      </c>
      <c r="T3061" t="s">
        <v>52</v>
      </c>
      <c r="U3061">
        <v>2101</v>
      </c>
    </row>
    <row r="3062" spans="1:21" x14ac:dyDescent="0.25">
      <c r="A3062">
        <v>6750070060</v>
      </c>
      <c r="B3062" s="37">
        <v>45317</v>
      </c>
      <c r="C3062" t="s">
        <v>45</v>
      </c>
      <c r="D3062" t="s">
        <v>46</v>
      </c>
      <c r="E3062" t="s">
        <v>47</v>
      </c>
      <c r="F3062" t="s">
        <v>48</v>
      </c>
      <c r="G3062" t="s">
        <v>49</v>
      </c>
      <c r="H3062" t="s">
        <v>50</v>
      </c>
      <c r="I3062">
        <v>324003</v>
      </c>
      <c r="J3062" t="s">
        <v>10</v>
      </c>
      <c r="K3062" s="38">
        <v>3</v>
      </c>
      <c r="L3062" s="38">
        <v>383.33300000000003</v>
      </c>
      <c r="M3062" s="38">
        <v>1149.999</v>
      </c>
      <c r="N3062" s="38">
        <v>0</v>
      </c>
      <c r="O3062" s="38">
        <v>92</v>
      </c>
      <c r="P3062" s="38">
        <v>1241.999</v>
      </c>
      <c r="Q3062">
        <v>2024</v>
      </c>
      <c r="R3062">
        <v>1</v>
      </c>
      <c r="S3062">
        <v>0</v>
      </c>
      <c r="T3062" t="s">
        <v>52</v>
      </c>
      <c r="U3062">
        <v>2101</v>
      </c>
    </row>
    <row r="3063" spans="1:21" x14ac:dyDescent="0.25">
      <c r="A3063">
        <v>6750070060</v>
      </c>
      <c r="B3063" s="37">
        <v>45317</v>
      </c>
      <c r="C3063" t="s">
        <v>45</v>
      </c>
      <c r="D3063" t="s">
        <v>46</v>
      </c>
      <c r="E3063" t="s">
        <v>47</v>
      </c>
      <c r="F3063" t="s">
        <v>48</v>
      </c>
      <c r="G3063" t="s">
        <v>49</v>
      </c>
      <c r="H3063" t="s">
        <v>50</v>
      </c>
      <c r="I3063">
        <v>320400</v>
      </c>
      <c r="J3063" t="s">
        <v>12</v>
      </c>
      <c r="K3063" s="38">
        <v>1</v>
      </c>
      <c r="L3063" s="38">
        <v>169.363</v>
      </c>
      <c r="M3063" s="38">
        <v>169.363</v>
      </c>
      <c r="N3063" s="38">
        <v>-56.454999999999998</v>
      </c>
      <c r="O3063" s="38">
        <v>13.548999999999999</v>
      </c>
      <c r="P3063" s="38">
        <v>182.91200000000001</v>
      </c>
      <c r="Q3063">
        <v>2024</v>
      </c>
      <c r="R3063">
        <v>1</v>
      </c>
      <c r="S3063">
        <v>0.2500022141724752</v>
      </c>
      <c r="T3063" t="s">
        <v>56</v>
      </c>
      <c r="U3063">
        <v>2101</v>
      </c>
    </row>
    <row r="3064" spans="1:21" x14ac:dyDescent="0.25">
      <c r="A3064">
        <v>6750070060</v>
      </c>
      <c r="B3064" s="37">
        <v>45317</v>
      </c>
      <c r="C3064" t="s">
        <v>45</v>
      </c>
      <c r="D3064" t="s">
        <v>46</v>
      </c>
      <c r="E3064" t="s">
        <v>47</v>
      </c>
      <c r="F3064" t="s">
        <v>48</v>
      </c>
      <c r="G3064" t="s">
        <v>49</v>
      </c>
      <c r="H3064" t="s">
        <v>50</v>
      </c>
      <c r="I3064">
        <v>320100</v>
      </c>
      <c r="J3064" t="s">
        <v>13</v>
      </c>
      <c r="K3064" s="38">
        <v>1</v>
      </c>
      <c r="L3064" s="38">
        <v>169.363</v>
      </c>
      <c r="M3064" s="38">
        <v>169.363</v>
      </c>
      <c r="N3064" s="38">
        <v>-56.454999999999998</v>
      </c>
      <c r="O3064" s="38">
        <v>13.548999999999999</v>
      </c>
      <c r="P3064" s="38">
        <v>182.91200000000001</v>
      </c>
      <c r="Q3064">
        <v>2024</v>
      </c>
      <c r="R3064">
        <v>1</v>
      </c>
      <c r="S3064">
        <v>0.2500022141724752</v>
      </c>
      <c r="T3064" t="s">
        <v>56</v>
      </c>
      <c r="U3064">
        <v>2101</v>
      </c>
    </row>
    <row r="3065" spans="1:21" x14ac:dyDescent="0.25">
      <c r="A3065">
        <v>6750070061</v>
      </c>
      <c r="B3065" s="37">
        <v>45317</v>
      </c>
      <c r="C3065" t="s">
        <v>45</v>
      </c>
      <c r="D3065" t="s">
        <v>46</v>
      </c>
      <c r="E3065" t="s">
        <v>47</v>
      </c>
      <c r="F3065" t="s">
        <v>77</v>
      </c>
      <c r="G3065" t="s">
        <v>49</v>
      </c>
      <c r="H3065" t="s">
        <v>50</v>
      </c>
      <c r="I3065">
        <v>320023</v>
      </c>
      <c r="J3065" t="s">
        <v>9</v>
      </c>
      <c r="K3065" s="38">
        <v>15</v>
      </c>
      <c r="L3065" s="38">
        <v>176.334</v>
      </c>
      <c r="M3065" s="38">
        <v>2645.0039999999999</v>
      </c>
      <c r="N3065" s="38">
        <v>-661.25099999999998</v>
      </c>
      <c r="O3065" s="38">
        <v>211.601</v>
      </c>
      <c r="P3065" s="38">
        <v>2856.605</v>
      </c>
      <c r="Q3065">
        <v>2024</v>
      </c>
      <c r="R3065">
        <v>1</v>
      </c>
      <c r="S3065">
        <v>0.19999963705224724</v>
      </c>
      <c r="T3065" t="s">
        <v>56</v>
      </c>
      <c r="U3065">
        <v>2101</v>
      </c>
    </row>
    <row r="3066" spans="1:21" x14ac:dyDescent="0.25">
      <c r="A3066">
        <v>6750070061</v>
      </c>
      <c r="B3066" s="37">
        <v>45317</v>
      </c>
      <c r="C3066" t="s">
        <v>45</v>
      </c>
      <c r="D3066" t="s">
        <v>46</v>
      </c>
      <c r="E3066" t="s">
        <v>47</v>
      </c>
      <c r="F3066" t="s">
        <v>77</v>
      </c>
      <c r="G3066" t="s">
        <v>49</v>
      </c>
      <c r="H3066" t="s">
        <v>50</v>
      </c>
      <c r="I3066">
        <v>323004</v>
      </c>
      <c r="J3066" t="s">
        <v>61</v>
      </c>
      <c r="K3066" s="38">
        <v>1</v>
      </c>
      <c r="L3066" s="38">
        <v>281.01799999999997</v>
      </c>
      <c r="M3066" s="38">
        <v>281.01799999999997</v>
      </c>
      <c r="N3066" s="38">
        <v>0</v>
      </c>
      <c r="O3066" s="38">
        <v>22.481000000000002</v>
      </c>
      <c r="P3066" s="38">
        <v>303.49900000000002</v>
      </c>
      <c r="Q3066">
        <v>2024</v>
      </c>
      <c r="R3066">
        <v>1</v>
      </c>
      <c r="S3066">
        <v>0</v>
      </c>
      <c r="T3066" t="s">
        <v>52</v>
      </c>
      <c r="U3066">
        <v>2101</v>
      </c>
    </row>
    <row r="3067" spans="1:21" x14ac:dyDescent="0.25">
      <c r="A3067">
        <v>6750070061</v>
      </c>
      <c r="B3067" s="37">
        <v>45317</v>
      </c>
      <c r="C3067" t="s">
        <v>45</v>
      </c>
      <c r="D3067" t="s">
        <v>46</v>
      </c>
      <c r="E3067" t="s">
        <v>47</v>
      </c>
      <c r="F3067" t="s">
        <v>77</v>
      </c>
      <c r="G3067" t="s">
        <v>49</v>
      </c>
      <c r="H3067" t="s">
        <v>50</v>
      </c>
      <c r="I3067">
        <v>320020</v>
      </c>
      <c r="J3067" t="s">
        <v>84</v>
      </c>
      <c r="K3067" s="38">
        <v>5</v>
      </c>
      <c r="L3067" s="38">
        <v>265.77800000000002</v>
      </c>
      <c r="M3067" s="38">
        <v>1328.8879999999999</v>
      </c>
      <c r="N3067" s="38">
        <v>-332.22199999999998</v>
      </c>
      <c r="O3067" s="38">
        <v>106.31100000000001</v>
      </c>
      <c r="P3067" s="38">
        <v>1435.1990000000001</v>
      </c>
      <c r="Q3067">
        <v>2024</v>
      </c>
      <c r="R3067">
        <v>1</v>
      </c>
      <c r="S3067">
        <v>0.19999975919745328</v>
      </c>
      <c r="T3067" t="s">
        <v>56</v>
      </c>
      <c r="U3067">
        <v>2101</v>
      </c>
    </row>
    <row r="3068" spans="1:21" x14ac:dyDescent="0.25">
      <c r="A3068">
        <v>6750070061</v>
      </c>
      <c r="B3068" s="37">
        <v>45317</v>
      </c>
      <c r="C3068" t="s">
        <v>45</v>
      </c>
      <c r="D3068" t="s">
        <v>46</v>
      </c>
      <c r="E3068" t="s">
        <v>47</v>
      </c>
      <c r="F3068" t="s">
        <v>77</v>
      </c>
      <c r="G3068" t="s">
        <v>49</v>
      </c>
      <c r="H3068" t="s">
        <v>50</v>
      </c>
      <c r="I3068">
        <v>324003</v>
      </c>
      <c r="J3068" t="s">
        <v>10</v>
      </c>
      <c r="K3068" s="38">
        <v>2</v>
      </c>
      <c r="L3068" s="38">
        <v>383.33300000000003</v>
      </c>
      <c r="M3068" s="38">
        <v>766.66600000000005</v>
      </c>
      <c r="N3068" s="38">
        <v>0</v>
      </c>
      <c r="O3068" s="38">
        <v>61.332999999999998</v>
      </c>
      <c r="P3068" s="38">
        <v>827.99900000000002</v>
      </c>
      <c r="Q3068">
        <v>2024</v>
      </c>
      <c r="R3068">
        <v>1</v>
      </c>
      <c r="S3068">
        <v>0</v>
      </c>
      <c r="T3068" t="s">
        <v>52</v>
      </c>
      <c r="U3068">
        <v>2101</v>
      </c>
    </row>
    <row r="3069" spans="1:21" x14ac:dyDescent="0.25">
      <c r="A3069">
        <v>6750070061</v>
      </c>
      <c r="B3069" s="37">
        <v>45317</v>
      </c>
      <c r="C3069" t="s">
        <v>45</v>
      </c>
      <c r="D3069" t="s">
        <v>46</v>
      </c>
      <c r="E3069" t="s">
        <v>47</v>
      </c>
      <c r="F3069" t="s">
        <v>77</v>
      </c>
      <c r="G3069" t="s">
        <v>49</v>
      </c>
      <c r="H3069" t="s">
        <v>50</v>
      </c>
      <c r="I3069">
        <v>320400</v>
      </c>
      <c r="J3069" t="s">
        <v>12</v>
      </c>
      <c r="K3069" s="38">
        <v>1</v>
      </c>
      <c r="L3069" s="38">
        <v>169.363</v>
      </c>
      <c r="M3069" s="38">
        <v>169.363</v>
      </c>
      <c r="N3069" s="38">
        <v>-56.454999999999998</v>
      </c>
      <c r="O3069" s="38">
        <v>13.548999999999999</v>
      </c>
      <c r="P3069" s="38">
        <v>182.91200000000001</v>
      </c>
      <c r="Q3069">
        <v>2024</v>
      </c>
      <c r="R3069">
        <v>1</v>
      </c>
      <c r="S3069">
        <v>0.2500022141724752</v>
      </c>
      <c r="T3069" t="s">
        <v>56</v>
      </c>
      <c r="U3069">
        <v>2101</v>
      </c>
    </row>
    <row r="3070" spans="1:21" x14ac:dyDescent="0.25">
      <c r="A3070">
        <v>6750070061</v>
      </c>
      <c r="B3070" s="37">
        <v>45317</v>
      </c>
      <c r="C3070" t="s">
        <v>45</v>
      </c>
      <c r="D3070" t="s">
        <v>46</v>
      </c>
      <c r="E3070" t="s">
        <v>47</v>
      </c>
      <c r="F3070" t="s">
        <v>77</v>
      </c>
      <c r="G3070" t="s">
        <v>49</v>
      </c>
      <c r="H3070" t="s">
        <v>50</v>
      </c>
      <c r="I3070">
        <v>320100</v>
      </c>
      <c r="J3070" t="s">
        <v>13</v>
      </c>
      <c r="K3070" s="38">
        <v>1</v>
      </c>
      <c r="L3070" s="38">
        <v>169.363</v>
      </c>
      <c r="M3070" s="38">
        <v>169.363</v>
      </c>
      <c r="N3070" s="38">
        <v>-56.454999999999998</v>
      </c>
      <c r="O3070" s="38">
        <v>13.548999999999999</v>
      </c>
      <c r="P3070" s="38">
        <v>182.91200000000001</v>
      </c>
      <c r="Q3070">
        <v>2024</v>
      </c>
      <c r="R3070">
        <v>1</v>
      </c>
      <c r="S3070">
        <v>0.2500022141724752</v>
      </c>
      <c r="T3070" t="s">
        <v>56</v>
      </c>
      <c r="U3070">
        <v>2101</v>
      </c>
    </row>
    <row r="3071" spans="1:21" x14ac:dyDescent="0.25">
      <c r="A3071">
        <v>6750070062</v>
      </c>
      <c r="B3071" s="37">
        <v>45317</v>
      </c>
      <c r="C3071" t="s">
        <v>45</v>
      </c>
      <c r="D3071" t="s">
        <v>46</v>
      </c>
      <c r="E3071" t="s">
        <v>47</v>
      </c>
      <c r="F3071" t="s">
        <v>104</v>
      </c>
      <c r="G3071" t="s">
        <v>49</v>
      </c>
      <c r="H3071" t="s">
        <v>50</v>
      </c>
      <c r="I3071">
        <v>320015</v>
      </c>
      <c r="J3071" t="s">
        <v>51</v>
      </c>
      <c r="K3071" s="38">
        <v>5</v>
      </c>
      <c r="L3071" s="38">
        <v>332.22199999999998</v>
      </c>
      <c r="M3071" s="38">
        <v>1661.11</v>
      </c>
      <c r="N3071" s="38">
        <v>0</v>
      </c>
      <c r="O3071" s="38">
        <v>132.88900000000001</v>
      </c>
      <c r="P3071" s="38">
        <v>1793.999</v>
      </c>
      <c r="Q3071">
        <v>2024</v>
      </c>
      <c r="R3071">
        <v>1</v>
      </c>
      <c r="S3071">
        <v>0</v>
      </c>
      <c r="T3071" t="s">
        <v>52</v>
      </c>
      <c r="U3071">
        <v>2103</v>
      </c>
    </row>
    <row r="3072" spans="1:21" x14ac:dyDescent="0.25">
      <c r="A3072">
        <v>6750070062</v>
      </c>
      <c r="B3072" s="37">
        <v>45317</v>
      </c>
      <c r="C3072" t="s">
        <v>45</v>
      </c>
      <c r="D3072" t="s">
        <v>46</v>
      </c>
      <c r="E3072" t="s">
        <v>47</v>
      </c>
      <c r="F3072" t="s">
        <v>104</v>
      </c>
      <c r="G3072" t="s">
        <v>49</v>
      </c>
      <c r="H3072" t="s">
        <v>50</v>
      </c>
      <c r="I3072">
        <v>320028</v>
      </c>
      <c r="J3072" t="s">
        <v>11</v>
      </c>
      <c r="K3072" s="38">
        <v>14</v>
      </c>
      <c r="L3072" s="38">
        <v>170.208</v>
      </c>
      <c r="M3072" s="38">
        <v>2382.9119999999998</v>
      </c>
      <c r="N3072" s="38">
        <v>0</v>
      </c>
      <c r="O3072" s="38">
        <v>190.63300000000001</v>
      </c>
      <c r="P3072" s="38">
        <v>2573.5450000000001</v>
      </c>
      <c r="Q3072">
        <v>2024</v>
      </c>
      <c r="R3072">
        <v>1</v>
      </c>
      <c r="S3072">
        <v>0</v>
      </c>
      <c r="T3072" t="s">
        <v>52</v>
      </c>
      <c r="U3072">
        <v>2103</v>
      </c>
    </row>
    <row r="3073" spans="1:21" x14ac:dyDescent="0.25">
      <c r="A3073">
        <v>6750070062</v>
      </c>
      <c r="B3073" s="37">
        <v>45317</v>
      </c>
      <c r="C3073" t="s">
        <v>45</v>
      </c>
      <c r="D3073" t="s">
        <v>46</v>
      </c>
      <c r="E3073" t="s">
        <v>47</v>
      </c>
      <c r="F3073" t="s">
        <v>104</v>
      </c>
      <c r="G3073" t="s">
        <v>49</v>
      </c>
      <c r="H3073" t="s">
        <v>50</v>
      </c>
      <c r="I3073">
        <v>320023</v>
      </c>
      <c r="J3073" t="s">
        <v>9</v>
      </c>
      <c r="K3073" s="38">
        <v>39</v>
      </c>
      <c r="L3073" s="38">
        <v>176.334</v>
      </c>
      <c r="M3073" s="38">
        <v>6877.01</v>
      </c>
      <c r="N3073" s="38">
        <v>-1719.2529999999999</v>
      </c>
      <c r="O3073" s="38">
        <v>550.16099999999994</v>
      </c>
      <c r="P3073" s="38">
        <v>7427.1710000000003</v>
      </c>
      <c r="Q3073">
        <v>2024</v>
      </c>
      <c r="R3073">
        <v>1</v>
      </c>
      <c r="S3073">
        <v>0.19999967427767293</v>
      </c>
      <c r="T3073" t="s">
        <v>56</v>
      </c>
      <c r="U3073">
        <v>2103</v>
      </c>
    </row>
    <row r="3074" spans="1:21" x14ac:dyDescent="0.25">
      <c r="A3074">
        <v>6750070062</v>
      </c>
      <c r="B3074" s="37">
        <v>45317</v>
      </c>
      <c r="C3074" t="s">
        <v>45</v>
      </c>
      <c r="D3074" t="s">
        <v>46</v>
      </c>
      <c r="E3074" t="s">
        <v>47</v>
      </c>
      <c r="F3074" t="s">
        <v>104</v>
      </c>
      <c r="G3074" t="s">
        <v>49</v>
      </c>
      <c r="H3074" t="s">
        <v>50</v>
      </c>
      <c r="I3074">
        <v>320118</v>
      </c>
      <c r="J3074" t="s">
        <v>57</v>
      </c>
      <c r="K3074" s="38">
        <v>17</v>
      </c>
      <c r="L3074" s="38">
        <v>220.417</v>
      </c>
      <c r="M3074" s="38">
        <v>3747.0889999999999</v>
      </c>
      <c r="N3074" s="38">
        <v>0</v>
      </c>
      <c r="O3074" s="38">
        <v>299.767</v>
      </c>
      <c r="P3074" s="38">
        <v>4046.8560000000002</v>
      </c>
      <c r="Q3074">
        <v>2024</v>
      </c>
      <c r="R3074">
        <v>1</v>
      </c>
      <c r="S3074">
        <v>0</v>
      </c>
      <c r="T3074" t="s">
        <v>52</v>
      </c>
      <c r="U3074">
        <v>2103</v>
      </c>
    </row>
    <row r="3075" spans="1:21" x14ac:dyDescent="0.25">
      <c r="A3075">
        <v>6750070062</v>
      </c>
      <c r="B3075" s="37">
        <v>45317</v>
      </c>
      <c r="C3075" t="s">
        <v>45</v>
      </c>
      <c r="D3075" t="s">
        <v>46</v>
      </c>
      <c r="E3075" t="s">
        <v>47</v>
      </c>
      <c r="F3075" t="s">
        <v>104</v>
      </c>
      <c r="G3075" t="s">
        <v>49</v>
      </c>
      <c r="H3075" t="s">
        <v>50</v>
      </c>
      <c r="I3075">
        <v>323103</v>
      </c>
      <c r="J3075" t="s">
        <v>60</v>
      </c>
      <c r="K3075" s="38">
        <v>3</v>
      </c>
      <c r="L3075" s="38">
        <v>281.01799999999997</v>
      </c>
      <c r="M3075" s="38">
        <v>843.05399999999997</v>
      </c>
      <c r="N3075" s="38">
        <v>0</v>
      </c>
      <c r="O3075" s="38">
        <v>67.444000000000003</v>
      </c>
      <c r="P3075" s="38">
        <v>910.49800000000005</v>
      </c>
      <c r="Q3075">
        <v>2024</v>
      </c>
      <c r="R3075">
        <v>1</v>
      </c>
      <c r="S3075">
        <v>0</v>
      </c>
      <c r="T3075" t="s">
        <v>52</v>
      </c>
      <c r="U3075">
        <v>2103</v>
      </c>
    </row>
    <row r="3076" spans="1:21" x14ac:dyDescent="0.25">
      <c r="A3076">
        <v>6750070062</v>
      </c>
      <c r="B3076" s="37">
        <v>45317</v>
      </c>
      <c r="C3076" t="s">
        <v>45</v>
      </c>
      <c r="D3076" t="s">
        <v>46</v>
      </c>
      <c r="E3076" t="s">
        <v>47</v>
      </c>
      <c r="F3076" t="s">
        <v>104</v>
      </c>
      <c r="G3076" t="s">
        <v>49</v>
      </c>
      <c r="H3076" t="s">
        <v>50</v>
      </c>
      <c r="I3076">
        <v>323004</v>
      </c>
      <c r="J3076" t="s">
        <v>61</v>
      </c>
      <c r="K3076" s="38">
        <v>6</v>
      </c>
      <c r="L3076" s="38">
        <v>281.01799999999997</v>
      </c>
      <c r="M3076" s="38">
        <v>1686.1079999999999</v>
      </c>
      <c r="N3076" s="38">
        <v>0</v>
      </c>
      <c r="O3076" s="38">
        <v>134.88900000000001</v>
      </c>
      <c r="P3076" s="38">
        <v>1820.9970000000001</v>
      </c>
      <c r="Q3076">
        <v>2024</v>
      </c>
      <c r="R3076">
        <v>1</v>
      </c>
      <c r="S3076">
        <v>0</v>
      </c>
      <c r="T3076" t="s">
        <v>52</v>
      </c>
      <c r="U3076">
        <v>2103</v>
      </c>
    </row>
    <row r="3077" spans="1:21" x14ac:dyDescent="0.25">
      <c r="A3077">
        <v>6750070062</v>
      </c>
      <c r="B3077" s="37">
        <v>45317</v>
      </c>
      <c r="C3077" t="s">
        <v>45</v>
      </c>
      <c r="D3077" t="s">
        <v>46</v>
      </c>
      <c r="E3077" t="s">
        <v>47</v>
      </c>
      <c r="F3077" t="s">
        <v>104</v>
      </c>
      <c r="G3077" t="s">
        <v>49</v>
      </c>
      <c r="H3077" t="s">
        <v>50</v>
      </c>
      <c r="I3077">
        <v>324003</v>
      </c>
      <c r="J3077" t="s">
        <v>10</v>
      </c>
      <c r="K3077" s="38">
        <v>5</v>
      </c>
      <c r="L3077" s="38">
        <v>383.33300000000003</v>
      </c>
      <c r="M3077" s="38">
        <v>1916.665</v>
      </c>
      <c r="N3077" s="38">
        <v>0</v>
      </c>
      <c r="O3077" s="38">
        <v>153.333</v>
      </c>
      <c r="P3077" s="38">
        <v>2069.998</v>
      </c>
      <c r="Q3077">
        <v>2024</v>
      </c>
      <c r="R3077">
        <v>1</v>
      </c>
      <c r="S3077">
        <v>0</v>
      </c>
      <c r="T3077" t="s">
        <v>52</v>
      </c>
      <c r="U3077">
        <v>2103</v>
      </c>
    </row>
    <row r="3078" spans="1:21" x14ac:dyDescent="0.25">
      <c r="A3078">
        <v>6750070063</v>
      </c>
      <c r="B3078" s="37">
        <v>45317</v>
      </c>
      <c r="C3078" t="s">
        <v>45</v>
      </c>
      <c r="D3078" t="s">
        <v>46</v>
      </c>
      <c r="E3078" t="s">
        <v>47</v>
      </c>
      <c r="F3078" t="s">
        <v>104</v>
      </c>
      <c r="G3078" t="s">
        <v>49</v>
      </c>
      <c r="H3078" t="s">
        <v>50</v>
      </c>
      <c r="I3078">
        <v>320015</v>
      </c>
      <c r="J3078" t="s">
        <v>51</v>
      </c>
      <c r="K3078" s="38">
        <v>20</v>
      </c>
      <c r="L3078" s="38">
        <v>332.22199999999998</v>
      </c>
      <c r="M3078" s="38">
        <v>6644.44</v>
      </c>
      <c r="N3078" s="38">
        <v>0</v>
      </c>
      <c r="O3078" s="38">
        <v>531.55499999999995</v>
      </c>
      <c r="P3078" s="38">
        <v>7175.9949999999999</v>
      </c>
      <c r="Q3078">
        <v>2024</v>
      </c>
      <c r="R3078">
        <v>1</v>
      </c>
      <c r="S3078">
        <v>0</v>
      </c>
      <c r="T3078" t="s">
        <v>52</v>
      </c>
      <c r="U3078">
        <v>2103</v>
      </c>
    </row>
    <row r="3079" spans="1:21" x14ac:dyDescent="0.25">
      <c r="A3079">
        <v>6750070063</v>
      </c>
      <c r="B3079" s="37">
        <v>45317</v>
      </c>
      <c r="C3079" t="s">
        <v>45</v>
      </c>
      <c r="D3079" t="s">
        <v>46</v>
      </c>
      <c r="E3079" t="s">
        <v>47</v>
      </c>
      <c r="F3079" t="s">
        <v>104</v>
      </c>
      <c r="G3079" t="s">
        <v>49</v>
      </c>
      <c r="H3079" t="s">
        <v>50</v>
      </c>
      <c r="I3079">
        <v>320028</v>
      </c>
      <c r="J3079" t="s">
        <v>11</v>
      </c>
      <c r="K3079" s="38">
        <v>20</v>
      </c>
      <c r="L3079" s="38">
        <v>170.208</v>
      </c>
      <c r="M3079" s="38">
        <v>3404.16</v>
      </c>
      <c r="N3079" s="38">
        <v>0</v>
      </c>
      <c r="O3079" s="38">
        <v>272.33300000000003</v>
      </c>
      <c r="P3079" s="38">
        <v>3676.4929999999999</v>
      </c>
      <c r="Q3079">
        <v>2024</v>
      </c>
      <c r="R3079">
        <v>1</v>
      </c>
      <c r="S3079">
        <v>0</v>
      </c>
      <c r="T3079" t="s">
        <v>52</v>
      </c>
      <c r="U3079">
        <v>2103</v>
      </c>
    </row>
    <row r="3080" spans="1:21" x14ac:dyDescent="0.25">
      <c r="A3080">
        <v>6750070063</v>
      </c>
      <c r="B3080" s="37">
        <v>45317</v>
      </c>
      <c r="C3080" t="s">
        <v>45</v>
      </c>
      <c r="D3080" t="s">
        <v>46</v>
      </c>
      <c r="E3080" t="s">
        <v>47</v>
      </c>
      <c r="F3080" t="s">
        <v>104</v>
      </c>
      <c r="G3080" t="s">
        <v>49</v>
      </c>
      <c r="H3080" t="s">
        <v>50</v>
      </c>
      <c r="I3080">
        <v>323900</v>
      </c>
      <c r="J3080" t="s">
        <v>64</v>
      </c>
      <c r="K3080" s="38">
        <v>2</v>
      </c>
      <c r="L3080" s="38">
        <v>281.01799999999997</v>
      </c>
      <c r="M3080" s="38">
        <v>562.03599999999994</v>
      </c>
      <c r="N3080" s="38">
        <v>0</v>
      </c>
      <c r="O3080" s="38">
        <v>44.963000000000001</v>
      </c>
      <c r="P3080" s="38">
        <v>606.99900000000002</v>
      </c>
      <c r="Q3080">
        <v>2024</v>
      </c>
      <c r="R3080">
        <v>1</v>
      </c>
      <c r="S3080">
        <v>0</v>
      </c>
      <c r="T3080" t="s">
        <v>52</v>
      </c>
      <c r="U3080">
        <v>2103</v>
      </c>
    </row>
    <row r="3081" spans="1:21" x14ac:dyDescent="0.25">
      <c r="A3081">
        <v>6750070063</v>
      </c>
      <c r="B3081" s="37">
        <v>45317</v>
      </c>
      <c r="C3081" t="s">
        <v>45</v>
      </c>
      <c r="D3081" t="s">
        <v>46</v>
      </c>
      <c r="E3081" t="s">
        <v>47</v>
      </c>
      <c r="F3081" t="s">
        <v>104</v>
      </c>
      <c r="G3081" t="s">
        <v>49</v>
      </c>
      <c r="H3081" t="s">
        <v>50</v>
      </c>
      <c r="I3081">
        <v>323103</v>
      </c>
      <c r="J3081" t="s">
        <v>60</v>
      </c>
      <c r="K3081" s="38">
        <v>20</v>
      </c>
      <c r="L3081" s="38">
        <v>281.01799999999997</v>
      </c>
      <c r="M3081" s="38">
        <v>5620.36</v>
      </c>
      <c r="N3081" s="38">
        <v>0</v>
      </c>
      <c r="O3081" s="38">
        <v>449.62900000000002</v>
      </c>
      <c r="P3081" s="38">
        <v>6069.9889999999996</v>
      </c>
      <c r="Q3081">
        <v>2024</v>
      </c>
      <c r="R3081">
        <v>1</v>
      </c>
      <c r="S3081">
        <v>0</v>
      </c>
      <c r="T3081" t="s">
        <v>52</v>
      </c>
      <c r="U3081">
        <v>2103</v>
      </c>
    </row>
    <row r="3082" spans="1:21" x14ac:dyDescent="0.25">
      <c r="A3082">
        <v>6750070063</v>
      </c>
      <c r="B3082" s="37">
        <v>45317</v>
      </c>
      <c r="C3082" t="s">
        <v>45</v>
      </c>
      <c r="D3082" t="s">
        <v>46</v>
      </c>
      <c r="E3082" t="s">
        <v>47</v>
      </c>
      <c r="F3082" t="s">
        <v>104</v>
      </c>
      <c r="G3082" t="s">
        <v>49</v>
      </c>
      <c r="H3082" t="s">
        <v>50</v>
      </c>
      <c r="I3082">
        <v>323004</v>
      </c>
      <c r="J3082" t="s">
        <v>61</v>
      </c>
      <c r="K3082" s="38">
        <v>30</v>
      </c>
      <c r="L3082" s="38">
        <v>281.01799999999997</v>
      </c>
      <c r="M3082" s="38">
        <v>8430.5400000000009</v>
      </c>
      <c r="N3082" s="38">
        <v>0</v>
      </c>
      <c r="O3082" s="38">
        <v>674.44299999999998</v>
      </c>
      <c r="P3082" s="38">
        <v>9104.9830000000002</v>
      </c>
      <c r="Q3082">
        <v>2024</v>
      </c>
      <c r="R3082">
        <v>1</v>
      </c>
      <c r="S3082">
        <v>0</v>
      </c>
      <c r="T3082" t="s">
        <v>52</v>
      </c>
      <c r="U3082">
        <v>2103</v>
      </c>
    </row>
    <row r="3083" spans="1:21" x14ac:dyDescent="0.25">
      <c r="A3083">
        <v>6750070063</v>
      </c>
      <c r="B3083" s="37">
        <v>45317</v>
      </c>
      <c r="C3083" t="s">
        <v>45</v>
      </c>
      <c r="D3083" t="s">
        <v>46</v>
      </c>
      <c r="E3083" t="s">
        <v>47</v>
      </c>
      <c r="F3083" t="s">
        <v>104</v>
      </c>
      <c r="G3083" t="s">
        <v>49</v>
      </c>
      <c r="H3083" t="s">
        <v>50</v>
      </c>
      <c r="I3083">
        <v>324003</v>
      </c>
      <c r="J3083" t="s">
        <v>10</v>
      </c>
      <c r="K3083" s="38">
        <v>20</v>
      </c>
      <c r="L3083" s="38">
        <v>383.33300000000003</v>
      </c>
      <c r="M3083" s="38">
        <v>7666.66</v>
      </c>
      <c r="N3083" s="38">
        <v>0</v>
      </c>
      <c r="O3083" s="38">
        <v>613.33299999999997</v>
      </c>
      <c r="P3083" s="38">
        <v>8279.9930000000004</v>
      </c>
      <c r="Q3083">
        <v>2024</v>
      </c>
      <c r="R3083">
        <v>1</v>
      </c>
      <c r="S3083">
        <v>0</v>
      </c>
      <c r="T3083" t="s">
        <v>52</v>
      </c>
      <c r="U3083">
        <v>2103</v>
      </c>
    </row>
    <row r="3084" spans="1:21" x14ac:dyDescent="0.25">
      <c r="A3084">
        <v>6750070064</v>
      </c>
      <c r="B3084" s="37">
        <v>45317</v>
      </c>
      <c r="C3084" t="s">
        <v>45</v>
      </c>
      <c r="D3084" t="s">
        <v>46</v>
      </c>
      <c r="E3084" t="s">
        <v>47</v>
      </c>
      <c r="F3084" t="s">
        <v>104</v>
      </c>
      <c r="G3084" t="s">
        <v>49</v>
      </c>
      <c r="H3084" t="s">
        <v>50</v>
      </c>
      <c r="I3084">
        <v>320023</v>
      </c>
      <c r="J3084" t="s">
        <v>9</v>
      </c>
      <c r="K3084" s="38">
        <v>50</v>
      </c>
      <c r="L3084" s="38">
        <v>176.334</v>
      </c>
      <c r="M3084" s="38">
        <v>8816.68</v>
      </c>
      <c r="N3084" s="38">
        <v>-2204.17</v>
      </c>
      <c r="O3084" s="38">
        <v>705.33399999999995</v>
      </c>
      <c r="P3084" s="38">
        <v>9522.0139999999992</v>
      </c>
      <c r="Q3084">
        <v>2024</v>
      </c>
      <c r="R3084">
        <v>1</v>
      </c>
      <c r="S3084">
        <v>0.19999963705224724</v>
      </c>
      <c r="T3084" t="s">
        <v>56</v>
      </c>
      <c r="U3084">
        <v>2103</v>
      </c>
    </row>
    <row r="3085" spans="1:21" x14ac:dyDescent="0.25">
      <c r="A3085">
        <v>6750070064</v>
      </c>
      <c r="B3085" s="37">
        <v>45317</v>
      </c>
      <c r="C3085" t="s">
        <v>45</v>
      </c>
      <c r="D3085" t="s">
        <v>46</v>
      </c>
      <c r="E3085" t="s">
        <v>47</v>
      </c>
      <c r="F3085" t="s">
        <v>104</v>
      </c>
      <c r="G3085" t="s">
        <v>49</v>
      </c>
      <c r="H3085" t="s">
        <v>50</v>
      </c>
      <c r="I3085">
        <v>320118</v>
      </c>
      <c r="J3085" t="s">
        <v>57</v>
      </c>
      <c r="K3085" s="38">
        <v>50</v>
      </c>
      <c r="L3085" s="38">
        <v>220.417</v>
      </c>
      <c r="M3085" s="38">
        <v>11020.85</v>
      </c>
      <c r="N3085" s="38">
        <v>0</v>
      </c>
      <c r="O3085" s="38">
        <v>881.66800000000001</v>
      </c>
      <c r="P3085" s="38">
        <v>11902.518</v>
      </c>
      <c r="Q3085">
        <v>2024</v>
      </c>
      <c r="R3085">
        <v>1</v>
      </c>
      <c r="S3085">
        <v>0</v>
      </c>
      <c r="T3085" t="s">
        <v>52</v>
      </c>
      <c r="U3085">
        <v>2103</v>
      </c>
    </row>
    <row r="3086" spans="1:21" x14ac:dyDescent="0.25">
      <c r="A3086">
        <v>6750070065</v>
      </c>
      <c r="B3086" s="37">
        <v>45317</v>
      </c>
      <c r="C3086" t="s">
        <v>45</v>
      </c>
      <c r="D3086" t="s">
        <v>46</v>
      </c>
      <c r="E3086" t="s">
        <v>47</v>
      </c>
      <c r="F3086" t="s">
        <v>161</v>
      </c>
      <c r="G3086" t="s">
        <v>49</v>
      </c>
      <c r="H3086" t="s">
        <v>50</v>
      </c>
      <c r="I3086">
        <v>320028</v>
      </c>
      <c r="J3086" t="s">
        <v>11</v>
      </c>
      <c r="K3086" s="38">
        <v>5</v>
      </c>
      <c r="L3086" s="38">
        <v>170.208</v>
      </c>
      <c r="M3086" s="38">
        <v>851.04</v>
      </c>
      <c r="N3086" s="38">
        <v>0</v>
      </c>
      <c r="O3086" s="38">
        <v>68.082999999999998</v>
      </c>
      <c r="P3086" s="38">
        <v>919.12300000000005</v>
      </c>
      <c r="Q3086">
        <v>2024</v>
      </c>
      <c r="R3086">
        <v>1</v>
      </c>
      <c r="S3086">
        <v>0</v>
      </c>
      <c r="T3086" t="s">
        <v>52</v>
      </c>
      <c r="U3086">
        <v>2103</v>
      </c>
    </row>
    <row r="3087" spans="1:21" x14ac:dyDescent="0.25">
      <c r="A3087">
        <v>6750070065</v>
      </c>
      <c r="B3087" s="37">
        <v>45317</v>
      </c>
      <c r="C3087" t="s">
        <v>45</v>
      </c>
      <c r="D3087" t="s">
        <v>46</v>
      </c>
      <c r="E3087" t="s">
        <v>47</v>
      </c>
      <c r="F3087" t="s">
        <v>161</v>
      </c>
      <c r="G3087" t="s">
        <v>49</v>
      </c>
      <c r="H3087" t="s">
        <v>50</v>
      </c>
      <c r="I3087">
        <v>320023</v>
      </c>
      <c r="J3087" t="s">
        <v>9</v>
      </c>
      <c r="K3087" s="38">
        <v>5</v>
      </c>
      <c r="L3087" s="38">
        <v>176.334</v>
      </c>
      <c r="M3087" s="38">
        <v>881.66800000000001</v>
      </c>
      <c r="N3087" s="38">
        <v>-220.417</v>
      </c>
      <c r="O3087" s="38">
        <v>70.533000000000001</v>
      </c>
      <c r="P3087" s="38">
        <v>952.20100000000002</v>
      </c>
      <c r="Q3087">
        <v>2024</v>
      </c>
      <c r="R3087">
        <v>1</v>
      </c>
      <c r="S3087">
        <v>0.19999963705224724</v>
      </c>
      <c r="T3087" t="s">
        <v>56</v>
      </c>
      <c r="U3087">
        <v>2103</v>
      </c>
    </row>
    <row r="3088" spans="1:21" x14ac:dyDescent="0.25">
      <c r="A3088">
        <v>6750070065</v>
      </c>
      <c r="B3088" s="37">
        <v>45317</v>
      </c>
      <c r="C3088" t="s">
        <v>45</v>
      </c>
      <c r="D3088" t="s">
        <v>46</v>
      </c>
      <c r="E3088" t="s">
        <v>47</v>
      </c>
      <c r="F3088" t="s">
        <v>161</v>
      </c>
      <c r="G3088" t="s">
        <v>49</v>
      </c>
      <c r="H3088" t="s">
        <v>50</v>
      </c>
      <c r="I3088">
        <v>320118</v>
      </c>
      <c r="J3088" t="s">
        <v>57</v>
      </c>
      <c r="K3088" s="38">
        <v>5</v>
      </c>
      <c r="L3088" s="38">
        <v>220.417</v>
      </c>
      <c r="M3088" s="38">
        <v>1102.085</v>
      </c>
      <c r="N3088" s="38">
        <v>0</v>
      </c>
      <c r="O3088" s="38">
        <v>88.167000000000002</v>
      </c>
      <c r="P3088" s="38">
        <v>1190.252</v>
      </c>
      <c r="Q3088">
        <v>2024</v>
      </c>
      <c r="R3088">
        <v>1</v>
      </c>
      <c r="S3088">
        <v>0</v>
      </c>
      <c r="T3088" t="s">
        <v>52</v>
      </c>
      <c r="U3088">
        <v>2103</v>
      </c>
    </row>
    <row r="3089" spans="1:21" x14ac:dyDescent="0.25">
      <c r="A3089">
        <v>6750070065</v>
      </c>
      <c r="B3089" s="37">
        <v>45317</v>
      </c>
      <c r="C3089" t="s">
        <v>45</v>
      </c>
      <c r="D3089" t="s">
        <v>46</v>
      </c>
      <c r="E3089" t="s">
        <v>47</v>
      </c>
      <c r="F3089" t="s">
        <v>161</v>
      </c>
      <c r="G3089" t="s">
        <v>49</v>
      </c>
      <c r="H3089" t="s">
        <v>50</v>
      </c>
      <c r="I3089">
        <v>323900</v>
      </c>
      <c r="J3089" t="s">
        <v>64</v>
      </c>
      <c r="K3089" s="38">
        <v>1</v>
      </c>
      <c r="L3089" s="38">
        <v>281.01799999999997</v>
      </c>
      <c r="M3089" s="38">
        <v>281.01799999999997</v>
      </c>
      <c r="N3089" s="38">
        <v>0</v>
      </c>
      <c r="O3089" s="38">
        <v>22.481000000000002</v>
      </c>
      <c r="P3089" s="38">
        <v>303.49900000000002</v>
      </c>
      <c r="Q3089">
        <v>2024</v>
      </c>
      <c r="R3089">
        <v>1</v>
      </c>
      <c r="S3089">
        <v>0</v>
      </c>
      <c r="T3089" t="s">
        <v>52</v>
      </c>
      <c r="U3089">
        <v>2103</v>
      </c>
    </row>
    <row r="3090" spans="1:21" x14ac:dyDescent="0.25">
      <c r="A3090">
        <v>6750070065</v>
      </c>
      <c r="B3090" s="37">
        <v>45317</v>
      </c>
      <c r="C3090" t="s">
        <v>45</v>
      </c>
      <c r="D3090" t="s">
        <v>46</v>
      </c>
      <c r="E3090" t="s">
        <v>47</v>
      </c>
      <c r="F3090" t="s">
        <v>161</v>
      </c>
      <c r="G3090" t="s">
        <v>49</v>
      </c>
      <c r="H3090" t="s">
        <v>50</v>
      </c>
      <c r="I3090">
        <v>323103</v>
      </c>
      <c r="J3090" t="s">
        <v>60</v>
      </c>
      <c r="K3090" s="38">
        <v>1</v>
      </c>
      <c r="L3090" s="38">
        <v>281.01799999999997</v>
      </c>
      <c r="M3090" s="38">
        <v>281.01799999999997</v>
      </c>
      <c r="N3090" s="38">
        <v>0</v>
      </c>
      <c r="O3090" s="38">
        <v>22.481000000000002</v>
      </c>
      <c r="P3090" s="38">
        <v>303.49900000000002</v>
      </c>
      <c r="Q3090">
        <v>2024</v>
      </c>
      <c r="R3090">
        <v>1</v>
      </c>
      <c r="S3090">
        <v>0</v>
      </c>
      <c r="T3090" t="s">
        <v>52</v>
      </c>
      <c r="U3090">
        <v>2103</v>
      </c>
    </row>
    <row r="3091" spans="1:21" x14ac:dyDescent="0.25">
      <c r="A3091">
        <v>6750070065</v>
      </c>
      <c r="B3091" s="37">
        <v>45317</v>
      </c>
      <c r="C3091" t="s">
        <v>45</v>
      </c>
      <c r="D3091" t="s">
        <v>46</v>
      </c>
      <c r="E3091" t="s">
        <v>47</v>
      </c>
      <c r="F3091" t="s">
        <v>161</v>
      </c>
      <c r="G3091" t="s">
        <v>49</v>
      </c>
      <c r="H3091" t="s">
        <v>50</v>
      </c>
      <c r="I3091">
        <v>323004</v>
      </c>
      <c r="J3091" t="s">
        <v>61</v>
      </c>
      <c r="K3091" s="38">
        <v>1</v>
      </c>
      <c r="L3091" s="38">
        <v>281.01799999999997</v>
      </c>
      <c r="M3091" s="38">
        <v>281.01799999999997</v>
      </c>
      <c r="N3091" s="38">
        <v>0</v>
      </c>
      <c r="O3091" s="38">
        <v>22.481000000000002</v>
      </c>
      <c r="P3091" s="38">
        <v>303.49900000000002</v>
      </c>
      <c r="Q3091">
        <v>2024</v>
      </c>
      <c r="R3091">
        <v>1</v>
      </c>
      <c r="S3091">
        <v>0</v>
      </c>
      <c r="T3091" t="s">
        <v>52</v>
      </c>
      <c r="U3091">
        <v>2103</v>
      </c>
    </row>
    <row r="3092" spans="1:21" x14ac:dyDescent="0.25">
      <c r="A3092">
        <v>6750070065</v>
      </c>
      <c r="B3092" s="37">
        <v>45317</v>
      </c>
      <c r="C3092" t="s">
        <v>45</v>
      </c>
      <c r="D3092" t="s">
        <v>46</v>
      </c>
      <c r="E3092" t="s">
        <v>47</v>
      </c>
      <c r="F3092" t="s">
        <v>161</v>
      </c>
      <c r="G3092" t="s">
        <v>49</v>
      </c>
      <c r="H3092" t="s">
        <v>50</v>
      </c>
      <c r="I3092">
        <v>320020</v>
      </c>
      <c r="J3092" t="s">
        <v>84</v>
      </c>
      <c r="K3092" s="38">
        <v>10</v>
      </c>
      <c r="L3092" s="38">
        <v>265.77800000000002</v>
      </c>
      <c r="M3092" s="38">
        <v>2657.7759999999998</v>
      </c>
      <c r="N3092" s="38">
        <v>-664.44399999999996</v>
      </c>
      <c r="O3092" s="38">
        <v>212.625</v>
      </c>
      <c r="P3092" s="38">
        <v>2870.4009999999998</v>
      </c>
      <c r="Q3092">
        <v>2024</v>
      </c>
      <c r="R3092">
        <v>1</v>
      </c>
      <c r="S3092">
        <v>0.19999975919745328</v>
      </c>
      <c r="T3092" t="s">
        <v>56</v>
      </c>
      <c r="U3092">
        <v>2103</v>
      </c>
    </row>
    <row r="3093" spans="1:21" x14ac:dyDescent="0.25">
      <c r="A3093">
        <v>6750070065</v>
      </c>
      <c r="B3093" s="37">
        <v>45317</v>
      </c>
      <c r="C3093" t="s">
        <v>45</v>
      </c>
      <c r="D3093" t="s">
        <v>46</v>
      </c>
      <c r="E3093" t="s">
        <v>47</v>
      </c>
      <c r="F3093" t="s">
        <v>161</v>
      </c>
      <c r="G3093" t="s">
        <v>49</v>
      </c>
      <c r="H3093" t="s">
        <v>50</v>
      </c>
      <c r="I3093">
        <v>320400</v>
      </c>
      <c r="J3093" t="s">
        <v>12</v>
      </c>
      <c r="K3093" s="38">
        <v>5</v>
      </c>
      <c r="L3093" s="38">
        <v>169.363</v>
      </c>
      <c r="M3093" s="38">
        <v>846.81700000000001</v>
      </c>
      <c r="N3093" s="38">
        <v>-282.27300000000002</v>
      </c>
      <c r="O3093" s="38">
        <v>67.745000000000005</v>
      </c>
      <c r="P3093" s="38">
        <v>914.56200000000001</v>
      </c>
      <c r="Q3093">
        <v>2024</v>
      </c>
      <c r="R3093">
        <v>1</v>
      </c>
      <c r="S3093">
        <v>0.25000088567055895</v>
      </c>
      <c r="T3093" t="s">
        <v>56</v>
      </c>
      <c r="U3093">
        <v>2103</v>
      </c>
    </row>
    <row r="3094" spans="1:21" x14ac:dyDescent="0.25">
      <c r="A3094">
        <v>6750070065</v>
      </c>
      <c r="B3094" s="37">
        <v>45317</v>
      </c>
      <c r="C3094" t="s">
        <v>45</v>
      </c>
      <c r="D3094" t="s">
        <v>46</v>
      </c>
      <c r="E3094" t="s">
        <v>47</v>
      </c>
      <c r="F3094" t="s">
        <v>161</v>
      </c>
      <c r="G3094" t="s">
        <v>49</v>
      </c>
      <c r="H3094" t="s">
        <v>50</v>
      </c>
      <c r="I3094">
        <v>320100</v>
      </c>
      <c r="J3094" t="s">
        <v>13</v>
      </c>
      <c r="K3094" s="38">
        <v>5</v>
      </c>
      <c r="L3094" s="38">
        <v>169.363</v>
      </c>
      <c r="M3094" s="38">
        <v>846.81700000000001</v>
      </c>
      <c r="N3094" s="38">
        <v>-282.27300000000002</v>
      </c>
      <c r="O3094" s="38">
        <v>67.745000000000005</v>
      </c>
      <c r="P3094" s="38">
        <v>914.56200000000001</v>
      </c>
      <c r="Q3094">
        <v>2024</v>
      </c>
      <c r="R3094">
        <v>1</v>
      </c>
      <c r="S3094">
        <v>0.25000088567055895</v>
      </c>
      <c r="T3094" t="s">
        <v>56</v>
      </c>
      <c r="U3094">
        <v>2103</v>
      </c>
    </row>
    <row r="3095" spans="1:21" x14ac:dyDescent="0.25">
      <c r="A3095">
        <v>6750070066</v>
      </c>
      <c r="B3095" s="37">
        <v>45317</v>
      </c>
      <c r="C3095" t="s">
        <v>45</v>
      </c>
      <c r="D3095" t="s">
        <v>46</v>
      </c>
      <c r="E3095" t="s">
        <v>47</v>
      </c>
      <c r="F3095" t="s">
        <v>107</v>
      </c>
      <c r="G3095" t="s">
        <v>49</v>
      </c>
      <c r="H3095" t="s">
        <v>50</v>
      </c>
      <c r="I3095">
        <v>320015</v>
      </c>
      <c r="J3095" t="s">
        <v>51</v>
      </c>
      <c r="K3095" s="38">
        <v>1</v>
      </c>
      <c r="L3095" s="38">
        <v>332.22199999999998</v>
      </c>
      <c r="M3095" s="38">
        <v>332.22199999999998</v>
      </c>
      <c r="N3095" s="38">
        <v>0</v>
      </c>
      <c r="O3095" s="38">
        <v>26.577999999999999</v>
      </c>
      <c r="P3095" s="38">
        <v>358.8</v>
      </c>
      <c r="Q3095">
        <v>2024</v>
      </c>
      <c r="R3095">
        <v>1</v>
      </c>
      <c r="S3095">
        <v>0</v>
      </c>
      <c r="T3095" t="s">
        <v>52</v>
      </c>
      <c r="U3095">
        <v>2103</v>
      </c>
    </row>
    <row r="3096" spans="1:21" x14ac:dyDescent="0.25">
      <c r="A3096">
        <v>6750070066</v>
      </c>
      <c r="B3096" s="37">
        <v>45317</v>
      </c>
      <c r="C3096" t="s">
        <v>45</v>
      </c>
      <c r="D3096" t="s">
        <v>46</v>
      </c>
      <c r="E3096" t="s">
        <v>47</v>
      </c>
      <c r="F3096" t="s">
        <v>107</v>
      </c>
      <c r="G3096" t="s">
        <v>49</v>
      </c>
      <c r="H3096" t="s">
        <v>50</v>
      </c>
      <c r="I3096">
        <v>320028</v>
      </c>
      <c r="J3096" t="s">
        <v>11</v>
      </c>
      <c r="K3096" s="38">
        <v>22</v>
      </c>
      <c r="L3096" s="38">
        <v>170.208</v>
      </c>
      <c r="M3096" s="38">
        <v>3744.576</v>
      </c>
      <c r="N3096" s="38">
        <v>0</v>
      </c>
      <c r="O3096" s="38">
        <v>299.56599999999997</v>
      </c>
      <c r="P3096" s="38">
        <v>4044.1419999999998</v>
      </c>
      <c r="Q3096">
        <v>2024</v>
      </c>
      <c r="R3096">
        <v>1</v>
      </c>
      <c r="S3096">
        <v>0</v>
      </c>
      <c r="T3096" t="s">
        <v>52</v>
      </c>
      <c r="U3096">
        <v>2103</v>
      </c>
    </row>
    <row r="3097" spans="1:21" x14ac:dyDescent="0.25">
      <c r="A3097">
        <v>6750070066</v>
      </c>
      <c r="B3097" s="37">
        <v>45317</v>
      </c>
      <c r="C3097" t="s">
        <v>45</v>
      </c>
      <c r="D3097" t="s">
        <v>46</v>
      </c>
      <c r="E3097" t="s">
        <v>47</v>
      </c>
      <c r="F3097" t="s">
        <v>107</v>
      </c>
      <c r="G3097" t="s">
        <v>49</v>
      </c>
      <c r="H3097" t="s">
        <v>50</v>
      </c>
      <c r="I3097">
        <v>320023</v>
      </c>
      <c r="J3097" t="s">
        <v>9</v>
      </c>
      <c r="K3097" s="38">
        <v>6</v>
      </c>
      <c r="L3097" s="38">
        <v>176.334</v>
      </c>
      <c r="M3097" s="38">
        <v>1058.002</v>
      </c>
      <c r="N3097" s="38">
        <v>-264.5</v>
      </c>
      <c r="O3097" s="38">
        <v>84.64</v>
      </c>
      <c r="P3097" s="38">
        <v>1142.6420000000001</v>
      </c>
      <c r="Q3097">
        <v>2024</v>
      </c>
      <c r="R3097">
        <v>1</v>
      </c>
      <c r="S3097">
        <v>0.19999939508689576</v>
      </c>
      <c r="T3097" t="s">
        <v>56</v>
      </c>
      <c r="U3097">
        <v>2103</v>
      </c>
    </row>
    <row r="3098" spans="1:21" x14ac:dyDescent="0.25">
      <c r="A3098">
        <v>6750070067</v>
      </c>
      <c r="B3098" s="37">
        <v>45317</v>
      </c>
      <c r="C3098" t="s">
        <v>45</v>
      </c>
      <c r="D3098" t="s">
        <v>46</v>
      </c>
      <c r="E3098" t="s">
        <v>47</v>
      </c>
      <c r="F3098" t="s">
        <v>105</v>
      </c>
      <c r="G3098" t="s">
        <v>49</v>
      </c>
      <c r="H3098" t="s">
        <v>50</v>
      </c>
      <c r="I3098">
        <v>320015</v>
      </c>
      <c r="J3098" t="s">
        <v>51</v>
      </c>
      <c r="K3098" s="38">
        <v>1</v>
      </c>
      <c r="L3098" s="38">
        <v>332.22199999999998</v>
      </c>
      <c r="M3098" s="38">
        <v>332.22199999999998</v>
      </c>
      <c r="N3098" s="38">
        <v>0</v>
      </c>
      <c r="O3098" s="38">
        <v>26.577999999999999</v>
      </c>
      <c r="P3098" s="38">
        <v>358.8</v>
      </c>
      <c r="Q3098">
        <v>2024</v>
      </c>
      <c r="R3098">
        <v>1</v>
      </c>
      <c r="S3098">
        <v>0</v>
      </c>
      <c r="T3098" t="s">
        <v>52</v>
      </c>
      <c r="U3098">
        <v>2103</v>
      </c>
    </row>
    <row r="3099" spans="1:21" x14ac:dyDescent="0.25">
      <c r="A3099">
        <v>6750070067</v>
      </c>
      <c r="B3099" s="37">
        <v>45317</v>
      </c>
      <c r="C3099" t="s">
        <v>45</v>
      </c>
      <c r="D3099" t="s">
        <v>46</v>
      </c>
      <c r="E3099" t="s">
        <v>47</v>
      </c>
      <c r="F3099" t="s">
        <v>105</v>
      </c>
      <c r="G3099" t="s">
        <v>49</v>
      </c>
      <c r="H3099" t="s">
        <v>50</v>
      </c>
      <c r="I3099">
        <v>320107</v>
      </c>
      <c r="J3099" t="s">
        <v>53</v>
      </c>
      <c r="K3099" s="38">
        <v>1</v>
      </c>
      <c r="L3099" s="38">
        <v>332.22199999999998</v>
      </c>
      <c r="M3099" s="38">
        <v>332.22199999999998</v>
      </c>
      <c r="N3099" s="38">
        <v>0</v>
      </c>
      <c r="O3099" s="38">
        <v>26.577999999999999</v>
      </c>
      <c r="P3099" s="38">
        <v>358.8</v>
      </c>
      <c r="Q3099">
        <v>2024</v>
      </c>
      <c r="R3099">
        <v>1</v>
      </c>
      <c r="S3099">
        <v>0</v>
      </c>
      <c r="T3099" t="s">
        <v>52</v>
      </c>
      <c r="U3099">
        <v>2103</v>
      </c>
    </row>
    <row r="3100" spans="1:21" x14ac:dyDescent="0.25">
      <c r="A3100">
        <v>6750070067</v>
      </c>
      <c r="B3100" s="37">
        <v>45317</v>
      </c>
      <c r="C3100" t="s">
        <v>45</v>
      </c>
      <c r="D3100" t="s">
        <v>46</v>
      </c>
      <c r="E3100" t="s">
        <v>47</v>
      </c>
      <c r="F3100" t="s">
        <v>105</v>
      </c>
      <c r="G3100" t="s">
        <v>49</v>
      </c>
      <c r="H3100" t="s">
        <v>50</v>
      </c>
      <c r="I3100">
        <v>320028</v>
      </c>
      <c r="J3100" t="s">
        <v>11</v>
      </c>
      <c r="K3100" s="38">
        <v>2</v>
      </c>
      <c r="L3100" s="38">
        <v>170.208</v>
      </c>
      <c r="M3100" s="38">
        <v>340.416</v>
      </c>
      <c r="N3100" s="38">
        <v>0</v>
      </c>
      <c r="O3100" s="38">
        <v>27.233000000000001</v>
      </c>
      <c r="P3100" s="38">
        <v>367.649</v>
      </c>
      <c r="Q3100">
        <v>2024</v>
      </c>
      <c r="R3100">
        <v>1</v>
      </c>
      <c r="S3100">
        <v>0</v>
      </c>
      <c r="T3100" t="s">
        <v>52</v>
      </c>
      <c r="U3100">
        <v>2103</v>
      </c>
    </row>
    <row r="3101" spans="1:21" x14ac:dyDescent="0.25">
      <c r="A3101">
        <v>6750070067</v>
      </c>
      <c r="B3101" s="37">
        <v>45317</v>
      </c>
      <c r="C3101" t="s">
        <v>45</v>
      </c>
      <c r="D3101" t="s">
        <v>46</v>
      </c>
      <c r="E3101" t="s">
        <v>47</v>
      </c>
      <c r="F3101" t="s">
        <v>105</v>
      </c>
      <c r="G3101" t="s">
        <v>49</v>
      </c>
      <c r="H3101" t="s">
        <v>50</v>
      </c>
      <c r="I3101">
        <v>320023</v>
      </c>
      <c r="J3101" t="s">
        <v>9</v>
      </c>
      <c r="K3101" s="38">
        <v>3</v>
      </c>
      <c r="L3101" s="38">
        <v>176.334</v>
      </c>
      <c r="M3101" s="38">
        <v>529.00099999999998</v>
      </c>
      <c r="N3101" s="38">
        <v>-132.25</v>
      </c>
      <c r="O3101" s="38">
        <v>42.32</v>
      </c>
      <c r="P3101" s="38">
        <v>571.32100000000003</v>
      </c>
      <c r="Q3101">
        <v>2024</v>
      </c>
      <c r="R3101">
        <v>1</v>
      </c>
      <c r="S3101">
        <v>0.19999939508689576</v>
      </c>
      <c r="T3101" t="s">
        <v>56</v>
      </c>
      <c r="U3101">
        <v>2103</v>
      </c>
    </row>
    <row r="3102" spans="1:21" x14ac:dyDescent="0.25">
      <c r="A3102">
        <v>6750070067</v>
      </c>
      <c r="B3102" s="37">
        <v>45317</v>
      </c>
      <c r="C3102" t="s">
        <v>45</v>
      </c>
      <c r="D3102" t="s">
        <v>46</v>
      </c>
      <c r="E3102" t="s">
        <v>47</v>
      </c>
      <c r="F3102" t="s">
        <v>105</v>
      </c>
      <c r="G3102" t="s">
        <v>49</v>
      </c>
      <c r="H3102" t="s">
        <v>50</v>
      </c>
      <c r="I3102">
        <v>320118</v>
      </c>
      <c r="J3102" t="s">
        <v>57</v>
      </c>
      <c r="K3102" s="38">
        <v>5</v>
      </c>
      <c r="L3102" s="38">
        <v>220.417</v>
      </c>
      <c r="M3102" s="38">
        <v>1102.085</v>
      </c>
      <c r="N3102" s="38">
        <v>0</v>
      </c>
      <c r="O3102" s="38">
        <v>88.165999999999997</v>
      </c>
      <c r="P3102" s="38">
        <v>1190.251</v>
      </c>
      <c r="Q3102">
        <v>2024</v>
      </c>
      <c r="R3102">
        <v>1</v>
      </c>
      <c r="S3102">
        <v>0</v>
      </c>
      <c r="T3102" t="s">
        <v>52</v>
      </c>
      <c r="U3102">
        <v>2103</v>
      </c>
    </row>
    <row r="3103" spans="1:21" x14ac:dyDescent="0.25">
      <c r="A3103">
        <v>6750070067</v>
      </c>
      <c r="B3103" s="37">
        <v>45317</v>
      </c>
      <c r="C3103" t="s">
        <v>45</v>
      </c>
      <c r="D3103" t="s">
        <v>46</v>
      </c>
      <c r="E3103" t="s">
        <v>47</v>
      </c>
      <c r="F3103" t="s">
        <v>105</v>
      </c>
      <c r="G3103" t="s">
        <v>49</v>
      </c>
      <c r="H3103" t="s">
        <v>50</v>
      </c>
      <c r="I3103">
        <v>320917</v>
      </c>
      <c r="J3103" t="s">
        <v>54</v>
      </c>
      <c r="K3103" s="38">
        <v>1</v>
      </c>
      <c r="L3103" s="38">
        <v>332.22199999999998</v>
      </c>
      <c r="M3103" s="38">
        <v>332.22199999999998</v>
      </c>
      <c r="N3103" s="38">
        <v>0</v>
      </c>
      <c r="O3103" s="38">
        <v>26.577999999999999</v>
      </c>
      <c r="P3103" s="38">
        <v>358.8</v>
      </c>
      <c r="Q3103">
        <v>2024</v>
      </c>
      <c r="R3103">
        <v>1</v>
      </c>
      <c r="S3103">
        <v>0</v>
      </c>
      <c r="T3103" t="s">
        <v>52</v>
      </c>
      <c r="U3103">
        <v>2103</v>
      </c>
    </row>
    <row r="3104" spans="1:21" x14ac:dyDescent="0.25">
      <c r="A3104">
        <v>6750070067</v>
      </c>
      <c r="B3104" s="37">
        <v>45317</v>
      </c>
      <c r="C3104" t="s">
        <v>45</v>
      </c>
      <c r="D3104" t="s">
        <v>46</v>
      </c>
      <c r="E3104" t="s">
        <v>47</v>
      </c>
      <c r="F3104" t="s">
        <v>105</v>
      </c>
      <c r="G3104" t="s">
        <v>49</v>
      </c>
      <c r="H3104" t="s">
        <v>50</v>
      </c>
      <c r="I3104">
        <v>323103</v>
      </c>
      <c r="J3104" t="s">
        <v>60</v>
      </c>
      <c r="K3104" s="38">
        <v>1</v>
      </c>
      <c r="L3104" s="38">
        <v>281.01799999999997</v>
      </c>
      <c r="M3104" s="38">
        <v>281.01799999999997</v>
      </c>
      <c r="N3104" s="38">
        <v>0</v>
      </c>
      <c r="O3104" s="38">
        <v>22.481000000000002</v>
      </c>
      <c r="P3104" s="38">
        <v>303.49900000000002</v>
      </c>
      <c r="Q3104">
        <v>2024</v>
      </c>
      <c r="R3104">
        <v>1</v>
      </c>
      <c r="S3104">
        <v>0</v>
      </c>
      <c r="T3104" t="s">
        <v>52</v>
      </c>
      <c r="U3104">
        <v>2103</v>
      </c>
    </row>
    <row r="3105" spans="1:21" x14ac:dyDescent="0.25">
      <c r="A3105">
        <v>6750070067</v>
      </c>
      <c r="B3105" s="37">
        <v>45317</v>
      </c>
      <c r="C3105" t="s">
        <v>45</v>
      </c>
      <c r="D3105" t="s">
        <v>46</v>
      </c>
      <c r="E3105" t="s">
        <v>47</v>
      </c>
      <c r="F3105" t="s">
        <v>105</v>
      </c>
      <c r="G3105" t="s">
        <v>49</v>
      </c>
      <c r="H3105" t="s">
        <v>50</v>
      </c>
      <c r="I3105">
        <v>320020</v>
      </c>
      <c r="J3105" t="s">
        <v>84</v>
      </c>
      <c r="K3105" s="38">
        <v>3</v>
      </c>
      <c r="L3105" s="38">
        <v>265.77800000000002</v>
      </c>
      <c r="M3105" s="38">
        <v>797.33299999999997</v>
      </c>
      <c r="N3105" s="38">
        <v>-199.333</v>
      </c>
      <c r="O3105" s="38">
        <v>63.786999999999999</v>
      </c>
      <c r="P3105" s="38">
        <v>861.12</v>
      </c>
      <c r="Q3105">
        <v>2024</v>
      </c>
      <c r="R3105">
        <v>1</v>
      </c>
      <c r="S3105">
        <v>0.19999959866234154</v>
      </c>
      <c r="T3105" t="s">
        <v>56</v>
      </c>
      <c r="U3105">
        <v>2103</v>
      </c>
    </row>
    <row r="3106" spans="1:21" x14ac:dyDescent="0.25">
      <c r="A3106">
        <v>6750070067</v>
      </c>
      <c r="B3106" s="37">
        <v>45317</v>
      </c>
      <c r="C3106" t="s">
        <v>45</v>
      </c>
      <c r="D3106" t="s">
        <v>46</v>
      </c>
      <c r="E3106" t="s">
        <v>47</v>
      </c>
      <c r="F3106" t="s">
        <v>105</v>
      </c>
      <c r="G3106" t="s">
        <v>49</v>
      </c>
      <c r="H3106" t="s">
        <v>50</v>
      </c>
      <c r="I3106">
        <v>324003</v>
      </c>
      <c r="J3106" t="s">
        <v>10</v>
      </c>
      <c r="K3106" s="38">
        <v>1</v>
      </c>
      <c r="L3106" s="38">
        <v>383.33300000000003</v>
      </c>
      <c r="M3106" s="38">
        <v>383.33300000000003</v>
      </c>
      <c r="N3106" s="38">
        <v>0</v>
      </c>
      <c r="O3106" s="38">
        <v>30.667000000000002</v>
      </c>
      <c r="P3106" s="38">
        <v>414</v>
      </c>
      <c r="Q3106">
        <v>2024</v>
      </c>
      <c r="R3106">
        <v>1</v>
      </c>
      <c r="S3106">
        <v>0</v>
      </c>
      <c r="T3106" t="s">
        <v>52</v>
      </c>
      <c r="U3106">
        <v>2103</v>
      </c>
    </row>
    <row r="3107" spans="1:21" x14ac:dyDescent="0.25">
      <c r="A3107">
        <v>6750070096</v>
      </c>
      <c r="B3107" s="37">
        <v>45317</v>
      </c>
      <c r="C3107" t="s">
        <v>45</v>
      </c>
      <c r="D3107" t="s">
        <v>139</v>
      </c>
      <c r="E3107" t="s">
        <v>140</v>
      </c>
      <c r="F3107" t="s">
        <v>149</v>
      </c>
      <c r="G3107" t="s">
        <v>49</v>
      </c>
      <c r="H3107" t="s">
        <v>50</v>
      </c>
      <c r="I3107">
        <v>320015</v>
      </c>
      <c r="J3107" t="s">
        <v>51</v>
      </c>
      <c r="K3107" s="38">
        <v>30</v>
      </c>
      <c r="L3107" s="38">
        <v>332.45499999999998</v>
      </c>
      <c r="M3107" s="38">
        <v>9973.65</v>
      </c>
      <c r="N3107" s="38">
        <v>0</v>
      </c>
      <c r="O3107" s="38">
        <v>797.89200000000005</v>
      </c>
      <c r="P3107" s="38">
        <v>10771.541999999999</v>
      </c>
      <c r="Q3107">
        <v>2024</v>
      </c>
      <c r="R3107">
        <v>1</v>
      </c>
      <c r="S3107">
        <v>0</v>
      </c>
      <c r="T3107" t="s">
        <v>52</v>
      </c>
      <c r="U3107">
        <v>2103</v>
      </c>
    </row>
    <row r="3108" spans="1:21" x14ac:dyDescent="0.25">
      <c r="A3108">
        <v>6750070096</v>
      </c>
      <c r="B3108" s="37">
        <v>45317</v>
      </c>
      <c r="C3108" t="s">
        <v>45</v>
      </c>
      <c r="D3108" t="s">
        <v>139</v>
      </c>
      <c r="E3108" t="s">
        <v>140</v>
      </c>
      <c r="F3108" t="s">
        <v>149</v>
      </c>
      <c r="G3108" t="s">
        <v>49</v>
      </c>
      <c r="H3108" t="s">
        <v>50</v>
      </c>
      <c r="I3108">
        <v>320107</v>
      </c>
      <c r="J3108" t="s">
        <v>53</v>
      </c>
      <c r="K3108" s="38">
        <v>35</v>
      </c>
      <c r="L3108" s="38">
        <v>317.77800000000002</v>
      </c>
      <c r="M3108" s="38">
        <v>11122.23</v>
      </c>
      <c r="N3108" s="38">
        <v>0</v>
      </c>
      <c r="O3108" s="38">
        <v>889.77800000000002</v>
      </c>
      <c r="P3108" s="38">
        <v>12012.008</v>
      </c>
      <c r="Q3108">
        <v>2024</v>
      </c>
      <c r="R3108">
        <v>1</v>
      </c>
      <c r="S3108">
        <v>0</v>
      </c>
      <c r="T3108" t="s">
        <v>52</v>
      </c>
      <c r="U3108">
        <v>2103</v>
      </c>
    </row>
    <row r="3109" spans="1:21" x14ac:dyDescent="0.25">
      <c r="A3109">
        <v>6750070096</v>
      </c>
      <c r="B3109" s="37">
        <v>45317</v>
      </c>
      <c r="C3109" t="s">
        <v>45</v>
      </c>
      <c r="D3109" t="s">
        <v>139</v>
      </c>
      <c r="E3109" t="s">
        <v>140</v>
      </c>
      <c r="F3109" t="s">
        <v>149</v>
      </c>
      <c r="G3109" t="s">
        <v>49</v>
      </c>
      <c r="H3109" t="s">
        <v>50</v>
      </c>
      <c r="I3109">
        <v>320028</v>
      </c>
      <c r="J3109" t="s">
        <v>11</v>
      </c>
      <c r="K3109" s="38">
        <v>60</v>
      </c>
      <c r="L3109" s="38">
        <v>167.22200000000001</v>
      </c>
      <c r="M3109" s="38">
        <v>10033.32</v>
      </c>
      <c r="N3109" s="38">
        <v>0</v>
      </c>
      <c r="O3109" s="38">
        <v>802.66600000000005</v>
      </c>
      <c r="P3109" s="38">
        <v>10835.986000000001</v>
      </c>
      <c r="Q3109">
        <v>2024</v>
      </c>
      <c r="R3109">
        <v>1</v>
      </c>
      <c r="S3109">
        <v>0</v>
      </c>
      <c r="T3109" t="s">
        <v>52</v>
      </c>
      <c r="U3109">
        <v>2103</v>
      </c>
    </row>
    <row r="3110" spans="1:21" x14ac:dyDescent="0.25">
      <c r="A3110">
        <v>6750070096</v>
      </c>
      <c r="B3110" s="37">
        <v>45317</v>
      </c>
      <c r="C3110" t="s">
        <v>45</v>
      </c>
      <c r="D3110" t="s">
        <v>139</v>
      </c>
      <c r="E3110" t="s">
        <v>140</v>
      </c>
      <c r="F3110" t="s">
        <v>149</v>
      </c>
      <c r="G3110" t="s">
        <v>49</v>
      </c>
      <c r="H3110" t="s">
        <v>50</v>
      </c>
      <c r="I3110">
        <v>320023</v>
      </c>
      <c r="J3110" t="s">
        <v>9</v>
      </c>
      <c r="K3110" s="38">
        <v>20</v>
      </c>
      <c r="L3110" s="38">
        <v>176.64</v>
      </c>
      <c r="M3110" s="38">
        <v>3532.8</v>
      </c>
      <c r="N3110" s="38">
        <v>-883.2</v>
      </c>
      <c r="O3110" s="38">
        <v>282.62400000000002</v>
      </c>
      <c r="P3110" s="38">
        <v>3815.424</v>
      </c>
      <c r="Q3110">
        <v>2024</v>
      </c>
      <c r="R3110">
        <v>1</v>
      </c>
      <c r="S3110">
        <v>0.20000000000000004</v>
      </c>
      <c r="T3110" t="s">
        <v>56</v>
      </c>
      <c r="U3110">
        <v>2103</v>
      </c>
    </row>
    <row r="3111" spans="1:21" x14ac:dyDescent="0.25">
      <c r="A3111">
        <v>6750070096</v>
      </c>
      <c r="B3111" s="37">
        <v>45317</v>
      </c>
      <c r="C3111" t="s">
        <v>45</v>
      </c>
      <c r="D3111" t="s">
        <v>139</v>
      </c>
      <c r="E3111" t="s">
        <v>140</v>
      </c>
      <c r="F3111" t="s">
        <v>149</v>
      </c>
      <c r="G3111" t="s">
        <v>49</v>
      </c>
      <c r="H3111" t="s">
        <v>50</v>
      </c>
      <c r="I3111">
        <v>320118</v>
      </c>
      <c r="J3111" t="s">
        <v>57</v>
      </c>
      <c r="K3111" s="38">
        <v>20</v>
      </c>
      <c r="L3111" s="38">
        <v>210.833</v>
      </c>
      <c r="M3111" s="38">
        <v>4216.66</v>
      </c>
      <c r="N3111" s="38">
        <v>0</v>
      </c>
      <c r="O3111" s="38">
        <v>337.33300000000003</v>
      </c>
      <c r="P3111" s="38">
        <v>4553.9930000000004</v>
      </c>
      <c r="Q3111">
        <v>2024</v>
      </c>
      <c r="R3111">
        <v>1</v>
      </c>
      <c r="S3111">
        <v>0</v>
      </c>
      <c r="T3111" t="s">
        <v>52</v>
      </c>
      <c r="U3111">
        <v>2103</v>
      </c>
    </row>
    <row r="3112" spans="1:21" x14ac:dyDescent="0.25">
      <c r="A3112">
        <v>6750070096</v>
      </c>
      <c r="B3112" s="37">
        <v>45317</v>
      </c>
      <c r="C3112" t="s">
        <v>45</v>
      </c>
      <c r="D3112" t="s">
        <v>139</v>
      </c>
      <c r="E3112" t="s">
        <v>140</v>
      </c>
      <c r="F3112" t="s">
        <v>149</v>
      </c>
      <c r="G3112" t="s">
        <v>49</v>
      </c>
      <c r="H3112" t="s">
        <v>50</v>
      </c>
      <c r="I3112">
        <v>320925</v>
      </c>
      <c r="J3112" t="s">
        <v>141</v>
      </c>
      <c r="K3112" s="38">
        <v>15</v>
      </c>
      <c r="L3112" s="38">
        <v>210.833</v>
      </c>
      <c r="M3112" s="38">
        <v>3162.4949999999999</v>
      </c>
      <c r="N3112" s="38">
        <v>0</v>
      </c>
      <c r="O3112" s="38">
        <v>253</v>
      </c>
      <c r="P3112" s="38">
        <v>3415.4949999999999</v>
      </c>
      <c r="Q3112">
        <v>2024</v>
      </c>
      <c r="R3112">
        <v>1</v>
      </c>
      <c r="S3112">
        <v>0</v>
      </c>
      <c r="T3112" t="s">
        <v>52</v>
      </c>
      <c r="U3112">
        <v>2103</v>
      </c>
    </row>
    <row r="3113" spans="1:21" x14ac:dyDescent="0.25">
      <c r="A3113">
        <v>6750070096</v>
      </c>
      <c r="B3113" s="37">
        <v>45317</v>
      </c>
      <c r="C3113" t="s">
        <v>45</v>
      </c>
      <c r="D3113" t="s">
        <v>139</v>
      </c>
      <c r="E3113" t="s">
        <v>140</v>
      </c>
      <c r="F3113" t="s">
        <v>149</v>
      </c>
      <c r="G3113" t="s">
        <v>49</v>
      </c>
      <c r="H3113" t="s">
        <v>50</v>
      </c>
      <c r="I3113">
        <v>323004</v>
      </c>
      <c r="J3113" t="s">
        <v>61</v>
      </c>
      <c r="K3113" s="38">
        <v>15</v>
      </c>
      <c r="L3113" s="38">
        <v>281.01799999999997</v>
      </c>
      <c r="M3113" s="38">
        <v>4215.2700000000004</v>
      </c>
      <c r="N3113" s="38">
        <v>0</v>
      </c>
      <c r="O3113" s="38">
        <v>337.22199999999998</v>
      </c>
      <c r="P3113" s="38">
        <v>4552.4920000000002</v>
      </c>
      <c r="Q3113">
        <v>2024</v>
      </c>
      <c r="R3113">
        <v>1</v>
      </c>
      <c r="S3113">
        <v>0</v>
      </c>
      <c r="T3113" t="s">
        <v>52</v>
      </c>
      <c r="U3113">
        <v>2103</v>
      </c>
    </row>
    <row r="3114" spans="1:21" x14ac:dyDescent="0.25">
      <c r="A3114">
        <v>6750070096</v>
      </c>
      <c r="B3114" s="37">
        <v>45317</v>
      </c>
      <c r="C3114" t="s">
        <v>45</v>
      </c>
      <c r="D3114" t="s">
        <v>139</v>
      </c>
      <c r="E3114" t="s">
        <v>140</v>
      </c>
      <c r="F3114" t="s">
        <v>149</v>
      </c>
      <c r="G3114" t="s">
        <v>49</v>
      </c>
      <c r="H3114" t="s">
        <v>50</v>
      </c>
      <c r="I3114">
        <v>320029</v>
      </c>
      <c r="J3114" t="s">
        <v>151</v>
      </c>
      <c r="K3114" s="38">
        <v>20</v>
      </c>
      <c r="L3114" s="38">
        <v>204.44499999999999</v>
      </c>
      <c r="M3114" s="38">
        <v>4088.8960000000002</v>
      </c>
      <c r="N3114" s="38">
        <v>-1022.224</v>
      </c>
      <c r="O3114" s="38">
        <v>327.11200000000002</v>
      </c>
      <c r="P3114" s="38">
        <v>4416.0079999999998</v>
      </c>
      <c r="Q3114">
        <v>2024</v>
      </c>
      <c r="R3114">
        <v>1</v>
      </c>
      <c r="S3114">
        <v>0.1999998434786556</v>
      </c>
      <c r="T3114" t="s">
        <v>56</v>
      </c>
      <c r="U3114">
        <v>2103</v>
      </c>
    </row>
    <row r="3115" spans="1:21" x14ac:dyDescent="0.25">
      <c r="A3115">
        <v>6750070096</v>
      </c>
      <c r="B3115" s="37">
        <v>45317</v>
      </c>
      <c r="C3115" t="s">
        <v>45</v>
      </c>
      <c r="D3115" t="s">
        <v>139</v>
      </c>
      <c r="E3115" t="s">
        <v>140</v>
      </c>
      <c r="F3115" t="s">
        <v>149</v>
      </c>
      <c r="G3115" t="s">
        <v>49</v>
      </c>
      <c r="H3115" t="s">
        <v>50</v>
      </c>
      <c r="I3115">
        <v>324003</v>
      </c>
      <c r="J3115" t="s">
        <v>10</v>
      </c>
      <c r="K3115" s="38">
        <v>10</v>
      </c>
      <c r="L3115" s="38">
        <v>330</v>
      </c>
      <c r="M3115" s="38">
        <v>3300.0030000000002</v>
      </c>
      <c r="N3115" s="38">
        <v>-366.66699999999997</v>
      </c>
      <c r="O3115" s="38">
        <v>264</v>
      </c>
      <c r="P3115" s="38">
        <v>3564.0030000000002</v>
      </c>
      <c r="Q3115">
        <v>2024</v>
      </c>
      <c r="R3115">
        <v>1</v>
      </c>
      <c r="S3115">
        <v>0.10000008181817438</v>
      </c>
      <c r="T3115" t="s">
        <v>56</v>
      </c>
      <c r="U3115">
        <v>2103</v>
      </c>
    </row>
    <row r="3116" spans="1:21" x14ac:dyDescent="0.25">
      <c r="A3116">
        <v>6750070096</v>
      </c>
      <c r="B3116" s="37">
        <v>45317</v>
      </c>
      <c r="C3116" t="s">
        <v>45</v>
      </c>
      <c r="D3116" t="s">
        <v>139</v>
      </c>
      <c r="E3116" t="s">
        <v>140</v>
      </c>
      <c r="F3116" t="s">
        <v>149</v>
      </c>
      <c r="G3116" t="s">
        <v>49</v>
      </c>
      <c r="H3116" t="s">
        <v>50</v>
      </c>
      <c r="I3116">
        <v>320400</v>
      </c>
      <c r="J3116" t="s">
        <v>12</v>
      </c>
      <c r="K3116" s="38">
        <v>10</v>
      </c>
      <c r="L3116" s="38">
        <v>225.81800000000001</v>
      </c>
      <c r="M3116" s="38">
        <v>2258.1799999999998</v>
      </c>
      <c r="N3116" s="38">
        <v>0</v>
      </c>
      <c r="O3116" s="38">
        <v>180.654</v>
      </c>
      <c r="P3116" s="38">
        <v>2438.8339999999998</v>
      </c>
      <c r="Q3116">
        <v>2024</v>
      </c>
      <c r="R3116">
        <v>1</v>
      </c>
      <c r="S3116">
        <v>0</v>
      </c>
      <c r="T3116" t="s">
        <v>52</v>
      </c>
      <c r="U3116">
        <v>2103</v>
      </c>
    </row>
    <row r="3117" spans="1:21" x14ac:dyDescent="0.25">
      <c r="A3117">
        <v>6750070096</v>
      </c>
      <c r="B3117" s="37">
        <v>45317</v>
      </c>
      <c r="C3117" t="s">
        <v>45</v>
      </c>
      <c r="D3117" t="s">
        <v>139</v>
      </c>
      <c r="E3117" t="s">
        <v>140</v>
      </c>
      <c r="F3117" t="s">
        <v>149</v>
      </c>
      <c r="G3117" t="s">
        <v>49</v>
      </c>
      <c r="H3117" t="s">
        <v>50</v>
      </c>
      <c r="I3117">
        <v>320100</v>
      </c>
      <c r="J3117" t="s">
        <v>13</v>
      </c>
      <c r="K3117" s="38">
        <v>10</v>
      </c>
      <c r="L3117" s="38">
        <v>225.81800000000001</v>
      </c>
      <c r="M3117" s="38">
        <v>2258.1799999999998</v>
      </c>
      <c r="N3117" s="38">
        <v>0</v>
      </c>
      <c r="O3117" s="38">
        <v>180.654</v>
      </c>
      <c r="P3117" s="38">
        <v>2438.8339999999998</v>
      </c>
      <c r="Q3117">
        <v>2024</v>
      </c>
      <c r="R3117">
        <v>1</v>
      </c>
      <c r="S3117">
        <v>0</v>
      </c>
      <c r="T3117" t="s">
        <v>52</v>
      </c>
      <c r="U3117">
        <v>2103</v>
      </c>
    </row>
    <row r="3118" spans="1:21" x14ac:dyDescent="0.25">
      <c r="A3118">
        <v>6750070096</v>
      </c>
      <c r="B3118" s="37">
        <v>45317</v>
      </c>
      <c r="C3118" t="s">
        <v>45</v>
      </c>
      <c r="D3118" t="s">
        <v>139</v>
      </c>
      <c r="E3118" t="s">
        <v>140</v>
      </c>
      <c r="F3118" t="s">
        <v>149</v>
      </c>
      <c r="G3118" t="s">
        <v>49</v>
      </c>
      <c r="H3118" t="s">
        <v>50</v>
      </c>
      <c r="I3118">
        <v>322000</v>
      </c>
      <c r="J3118" t="s">
        <v>69</v>
      </c>
      <c r="K3118" s="38">
        <v>10</v>
      </c>
      <c r="L3118" s="38">
        <v>281.01799999999997</v>
      </c>
      <c r="M3118" s="38">
        <v>2810.18</v>
      </c>
      <c r="N3118" s="38">
        <v>0</v>
      </c>
      <c r="O3118" s="38">
        <v>224.81399999999999</v>
      </c>
      <c r="P3118" s="38">
        <v>3034.9940000000001</v>
      </c>
      <c r="Q3118">
        <v>2024</v>
      </c>
      <c r="R3118">
        <v>1</v>
      </c>
      <c r="S3118">
        <v>0</v>
      </c>
      <c r="T3118" t="s">
        <v>52</v>
      </c>
      <c r="U3118">
        <v>2103</v>
      </c>
    </row>
    <row r="3119" spans="1:21" x14ac:dyDescent="0.25">
      <c r="A3119">
        <v>6750070096</v>
      </c>
      <c r="B3119" s="37">
        <v>45317</v>
      </c>
      <c r="C3119" t="s">
        <v>45</v>
      </c>
      <c r="D3119" t="s">
        <v>139</v>
      </c>
      <c r="E3119" t="s">
        <v>140</v>
      </c>
      <c r="F3119" t="s">
        <v>149</v>
      </c>
      <c r="G3119" t="s">
        <v>49</v>
      </c>
      <c r="H3119" t="s">
        <v>50</v>
      </c>
      <c r="I3119">
        <v>320400</v>
      </c>
      <c r="J3119" t="s">
        <v>12</v>
      </c>
      <c r="K3119" s="38">
        <v>5</v>
      </c>
      <c r="L3119" s="38">
        <v>0</v>
      </c>
      <c r="M3119" s="38">
        <v>0</v>
      </c>
      <c r="N3119" s="38">
        <v>0</v>
      </c>
      <c r="O3119" s="38">
        <v>0</v>
      </c>
      <c r="P3119" s="38">
        <v>0</v>
      </c>
      <c r="Q3119">
        <v>2024</v>
      </c>
      <c r="R3119">
        <v>1</v>
      </c>
      <c r="S3119">
        <v>0</v>
      </c>
      <c r="T3119" t="s">
        <v>52</v>
      </c>
      <c r="U3119">
        <v>2103</v>
      </c>
    </row>
    <row r="3120" spans="1:21" x14ac:dyDescent="0.25">
      <c r="A3120">
        <v>6750070096</v>
      </c>
      <c r="B3120" s="37">
        <v>45317</v>
      </c>
      <c r="C3120" t="s">
        <v>45</v>
      </c>
      <c r="D3120" t="s">
        <v>139</v>
      </c>
      <c r="E3120" t="s">
        <v>140</v>
      </c>
      <c r="F3120" t="s">
        <v>149</v>
      </c>
      <c r="G3120" t="s">
        <v>49</v>
      </c>
      <c r="H3120" t="s">
        <v>50</v>
      </c>
      <c r="I3120">
        <v>320100</v>
      </c>
      <c r="J3120" t="s">
        <v>13</v>
      </c>
      <c r="K3120" s="38">
        <v>5</v>
      </c>
      <c r="L3120" s="38">
        <v>0</v>
      </c>
      <c r="M3120" s="38">
        <v>0</v>
      </c>
      <c r="N3120" s="38">
        <v>0</v>
      </c>
      <c r="O3120" s="38">
        <v>0</v>
      </c>
      <c r="P3120" s="38">
        <v>0</v>
      </c>
      <c r="Q3120">
        <v>2024</v>
      </c>
      <c r="R3120">
        <v>1</v>
      </c>
      <c r="S3120">
        <v>0</v>
      </c>
      <c r="T3120" t="s">
        <v>52</v>
      </c>
      <c r="U3120">
        <v>2103</v>
      </c>
    </row>
    <row r="3121" spans="1:21" x14ac:dyDescent="0.25">
      <c r="A3121">
        <v>6750070097</v>
      </c>
      <c r="B3121" s="37">
        <v>45317</v>
      </c>
      <c r="C3121" t="s">
        <v>45</v>
      </c>
      <c r="D3121" t="s">
        <v>74</v>
      </c>
      <c r="E3121" t="s">
        <v>5</v>
      </c>
      <c r="F3121" t="s">
        <v>75</v>
      </c>
      <c r="G3121" t="s">
        <v>49</v>
      </c>
      <c r="H3121" t="s">
        <v>76</v>
      </c>
      <c r="I3121">
        <v>320020</v>
      </c>
      <c r="J3121" t="s">
        <v>84</v>
      </c>
      <c r="K3121" s="38">
        <v>10</v>
      </c>
      <c r="L3121" s="38">
        <v>254.22200000000001</v>
      </c>
      <c r="M3121" s="38">
        <v>2542.2240000000002</v>
      </c>
      <c r="N3121" s="38">
        <v>-635.55600000000004</v>
      </c>
      <c r="O3121" s="38">
        <v>203.37799999999999</v>
      </c>
      <c r="P3121" s="38">
        <v>2745.6019999999999</v>
      </c>
      <c r="Q3121">
        <v>2024</v>
      </c>
      <c r="R3121">
        <v>1</v>
      </c>
      <c r="S3121">
        <v>0.20000025174839259</v>
      </c>
      <c r="T3121" t="s">
        <v>56</v>
      </c>
      <c r="U3121">
        <v>2103</v>
      </c>
    </row>
    <row r="3122" spans="1:21" x14ac:dyDescent="0.25">
      <c r="A3122">
        <v>6750070097</v>
      </c>
      <c r="B3122" s="37">
        <v>45317</v>
      </c>
      <c r="C3122" t="s">
        <v>45</v>
      </c>
      <c r="D3122" t="s">
        <v>74</v>
      </c>
      <c r="E3122" t="s">
        <v>5</v>
      </c>
      <c r="F3122" t="s">
        <v>75</v>
      </c>
      <c r="G3122" t="s">
        <v>49</v>
      </c>
      <c r="H3122" t="s">
        <v>76</v>
      </c>
      <c r="I3122">
        <v>324003</v>
      </c>
      <c r="J3122" t="s">
        <v>10</v>
      </c>
      <c r="K3122" s="38">
        <v>20</v>
      </c>
      <c r="L3122" s="38">
        <v>366.66699999999997</v>
      </c>
      <c r="M3122" s="38">
        <v>7333.34</v>
      </c>
      <c r="N3122" s="38">
        <v>0</v>
      </c>
      <c r="O3122" s="38">
        <v>586.66700000000003</v>
      </c>
      <c r="P3122" s="38">
        <v>7920.0069999999996</v>
      </c>
      <c r="Q3122">
        <v>2024</v>
      </c>
      <c r="R3122">
        <v>1</v>
      </c>
      <c r="S3122">
        <v>0</v>
      </c>
      <c r="T3122" t="s">
        <v>52</v>
      </c>
      <c r="U3122">
        <v>2103</v>
      </c>
    </row>
    <row r="3123" spans="1:21" x14ac:dyDescent="0.25">
      <c r="A3123">
        <v>6750070107</v>
      </c>
      <c r="B3123" s="37">
        <v>45317</v>
      </c>
      <c r="C3123" t="s">
        <v>45</v>
      </c>
      <c r="D3123" t="s">
        <v>46</v>
      </c>
      <c r="E3123" t="s">
        <v>47</v>
      </c>
      <c r="F3123" t="s">
        <v>109</v>
      </c>
      <c r="G3123" t="s">
        <v>49</v>
      </c>
      <c r="H3123" t="s">
        <v>50</v>
      </c>
      <c r="I3123">
        <v>320015</v>
      </c>
      <c r="J3123" t="s">
        <v>51</v>
      </c>
      <c r="K3123" s="38">
        <v>2</v>
      </c>
      <c r="L3123" s="38">
        <v>332.22199999999998</v>
      </c>
      <c r="M3123" s="38">
        <v>664.44399999999996</v>
      </c>
      <c r="N3123" s="38">
        <v>0</v>
      </c>
      <c r="O3123" s="38">
        <v>53.155999999999999</v>
      </c>
      <c r="P3123" s="38">
        <v>717.6</v>
      </c>
      <c r="Q3123">
        <v>2024</v>
      </c>
      <c r="R3123">
        <v>1</v>
      </c>
      <c r="S3123">
        <v>0</v>
      </c>
      <c r="T3123" t="s">
        <v>52</v>
      </c>
      <c r="U3123">
        <v>2101</v>
      </c>
    </row>
    <row r="3124" spans="1:21" x14ac:dyDescent="0.25">
      <c r="A3124">
        <v>6750070107</v>
      </c>
      <c r="B3124" s="37">
        <v>45317</v>
      </c>
      <c r="C3124" t="s">
        <v>45</v>
      </c>
      <c r="D3124" t="s">
        <v>46</v>
      </c>
      <c r="E3124" t="s">
        <v>47</v>
      </c>
      <c r="F3124" t="s">
        <v>109</v>
      </c>
      <c r="G3124" t="s">
        <v>49</v>
      </c>
      <c r="H3124" t="s">
        <v>50</v>
      </c>
      <c r="I3124">
        <v>320028</v>
      </c>
      <c r="J3124" t="s">
        <v>11</v>
      </c>
      <c r="K3124" s="38">
        <v>5</v>
      </c>
      <c r="L3124" s="38">
        <v>170.208</v>
      </c>
      <c r="M3124" s="38">
        <v>851.04</v>
      </c>
      <c r="N3124" s="38">
        <v>0</v>
      </c>
      <c r="O3124" s="38">
        <v>68.082999999999998</v>
      </c>
      <c r="P3124" s="38">
        <v>919.12300000000005</v>
      </c>
      <c r="Q3124">
        <v>2024</v>
      </c>
      <c r="R3124">
        <v>1</v>
      </c>
      <c r="S3124">
        <v>0</v>
      </c>
      <c r="T3124" t="s">
        <v>52</v>
      </c>
      <c r="U3124">
        <v>2101</v>
      </c>
    </row>
    <row r="3125" spans="1:21" x14ac:dyDescent="0.25">
      <c r="A3125">
        <v>6750070107</v>
      </c>
      <c r="B3125" s="37">
        <v>45317</v>
      </c>
      <c r="C3125" t="s">
        <v>45</v>
      </c>
      <c r="D3125" t="s">
        <v>46</v>
      </c>
      <c r="E3125" t="s">
        <v>47</v>
      </c>
      <c r="F3125" t="s">
        <v>109</v>
      </c>
      <c r="G3125" t="s">
        <v>49</v>
      </c>
      <c r="H3125" t="s">
        <v>50</v>
      </c>
      <c r="I3125">
        <v>320118</v>
      </c>
      <c r="J3125" t="s">
        <v>57</v>
      </c>
      <c r="K3125" s="38">
        <v>25</v>
      </c>
      <c r="L3125" s="38">
        <v>220.417</v>
      </c>
      <c r="M3125" s="38">
        <v>5510.4250000000002</v>
      </c>
      <c r="N3125" s="38">
        <v>0</v>
      </c>
      <c r="O3125" s="38">
        <v>440.83499999999998</v>
      </c>
      <c r="P3125" s="38">
        <v>5951.26</v>
      </c>
      <c r="Q3125">
        <v>2024</v>
      </c>
      <c r="R3125">
        <v>1</v>
      </c>
      <c r="S3125">
        <v>0</v>
      </c>
      <c r="T3125" t="s">
        <v>52</v>
      </c>
      <c r="U3125">
        <v>2101</v>
      </c>
    </row>
    <row r="3126" spans="1:21" x14ac:dyDescent="0.25">
      <c r="A3126">
        <v>6750070107</v>
      </c>
      <c r="B3126" s="37">
        <v>45317</v>
      </c>
      <c r="C3126" t="s">
        <v>45</v>
      </c>
      <c r="D3126" t="s">
        <v>46</v>
      </c>
      <c r="E3126" t="s">
        <v>47</v>
      </c>
      <c r="F3126" t="s">
        <v>109</v>
      </c>
      <c r="G3126" t="s">
        <v>49</v>
      </c>
      <c r="H3126" t="s">
        <v>50</v>
      </c>
      <c r="I3126">
        <v>323900</v>
      </c>
      <c r="J3126" t="s">
        <v>64</v>
      </c>
      <c r="K3126" s="38">
        <v>1</v>
      </c>
      <c r="L3126" s="38">
        <v>281.01799999999997</v>
      </c>
      <c r="M3126" s="38">
        <v>281.01799999999997</v>
      </c>
      <c r="N3126" s="38">
        <v>0</v>
      </c>
      <c r="O3126" s="38">
        <v>22.481000000000002</v>
      </c>
      <c r="P3126" s="38">
        <v>303.49900000000002</v>
      </c>
      <c r="Q3126">
        <v>2024</v>
      </c>
      <c r="R3126">
        <v>1</v>
      </c>
      <c r="S3126">
        <v>0</v>
      </c>
      <c r="T3126" t="s">
        <v>52</v>
      </c>
      <c r="U3126">
        <v>2101</v>
      </c>
    </row>
    <row r="3127" spans="1:21" x14ac:dyDescent="0.25">
      <c r="A3127">
        <v>6750070107</v>
      </c>
      <c r="B3127" s="37">
        <v>45317</v>
      </c>
      <c r="C3127" t="s">
        <v>45</v>
      </c>
      <c r="D3127" t="s">
        <v>46</v>
      </c>
      <c r="E3127" t="s">
        <v>47</v>
      </c>
      <c r="F3127" t="s">
        <v>109</v>
      </c>
      <c r="G3127" t="s">
        <v>49</v>
      </c>
      <c r="H3127" t="s">
        <v>50</v>
      </c>
      <c r="I3127">
        <v>323103</v>
      </c>
      <c r="J3127" t="s">
        <v>60</v>
      </c>
      <c r="K3127" s="38">
        <v>1</v>
      </c>
      <c r="L3127" s="38">
        <v>281.01799999999997</v>
      </c>
      <c r="M3127" s="38">
        <v>281.01799999999997</v>
      </c>
      <c r="N3127" s="38">
        <v>0</v>
      </c>
      <c r="O3127" s="38">
        <v>22.481000000000002</v>
      </c>
      <c r="P3127" s="38">
        <v>303.49900000000002</v>
      </c>
      <c r="Q3127">
        <v>2024</v>
      </c>
      <c r="R3127">
        <v>1</v>
      </c>
      <c r="S3127">
        <v>0</v>
      </c>
      <c r="T3127" t="s">
        <v>52</v>
      </c>
      <c r="U3127">
        <v>2101</v>
      </c>
    </row>
    <row r="3128" spans="1:21" x14ac:dyDescent="0.25">
      <c r="A3128">
        <v>6750070107</v>
      </c>
      <c r="B3128" s="37">
        <v>45317</v>
      </c>
      <c r="C3128" t="s">
        <v>45</v>
      </c>
      <c r="D3128" t="s">
        <v>46</v>
      </c>
      <c r="E3128" t="s">
        <v>47</v>
      </c>
      <c r="F3128" t="s">
        <v>109</v>
      </c>
      <c r="G3128" t="s">
        <v>49</v>
      </c>
      <c r="H3128" t="s">
        <v>50</v>
      </c>
      <c r="I3128">
        <v>323004</v>
      </c>
      <c r="J3128" t="s">
        <v>61</v>
      </c>
      <c r="K3128" s="38">
        <v>1</v>
      </c>
      <c r="L3128" s="38">
        <v>281.01799999999997</v>
      </c>
      <c r="M3128" s="38">
        <v>281.01799999999997</v>
      </c>
      <c r="N3128" s="38">
        <v>0</v>
      </c>
      <c r="O3128" s="38">
        <v>22.481000000000002</v>
      </c>
      <c r="P3128" s="38">
        <v>303.49900000000002</v>
      </c>
      <c r="Q3128">
        <v>2024</v>
      </c>
      <c r="R3128">
        <v>1</v>
      </c>
      <c r="S3128">
        <v>0</v>
      </c>
      <c r="T3128" t="s">
        <v>52</v>
      </c>
      <c r="U3128">
        <v>2101</v>
      </c>
    </row>
    <row r="3129" spans="1:21" x14ac:dyDescent="0.25">
      <c r="A3129">
        <v>6750070107</v>
      </c>
      <c r="B3129" s="37">
        <v>45317</v>
      </c>
      <c r="C3129" t="s">
        <v>45</v>
      </c>
      <c r="D3129" t="s">
        <v>46</v>
      </c>
      <c r="E3129" t="s">
        <v>47</v>
      </c>
      <c r="F3129" t="s">
        <v>109</v>
      </c>
      <c r="G3129" t="s">
        <v>49</v>
      </c>
      <c r="H3129" t="s">
        <v>50</v>
      </c>
      <c r="I3129">
        <v>320020</v>
      </c>
      <c r="J3129" t="s">
        <v>84</v>
      </c>
      <c r="K3129" s="38">
        <v>5</v>
      </c>
      <c r="L3129" s="38">
        <v>265.77800000000002</v>
      </c>
      <c r="M3129" s="38">
        <v>1328.8879999999999</v>
      </c>
      <c r="N3129" s="38">
        <v>-332.22199999999998</v>
      </c>
      <c r="O3129" s="38">
        <v>106.31100000000001</v>
      </c>
      <c r="P3129" s="38">
        <v>1435.1990000000001</v>
      </c>
      <c r="Q3129">
        <v>2024</v>
      </c>
      <c r="R3129">
        <v>1</v>
      </c>
      <c r="S3129">
        <v>0.19999975919745328</v>
      </c>
      <c r="T3129" t="s">
        <v>56</v>
      </c>
      <c r="U3129">
        <v>2101</v>
      </c>
    </row>
    <row r="3130" spans="1:21" x14ac:dyDescent="0.25">
      <c r="A3130">
        <v>6750070107</v>
      </c>
      <c r="B3130" s="37">
        <v>45317</v>
      </c>
      <c r="C3130" t="s">
        <v>45</v>
      </c>
      <c r="D3130" t="s">
        <v>46</v>
      </c>
      <c r="E3130" t="s">
        <v>47</v>
      </c>
      <c r="F3130" t="s">
        <v>109</v>
      </c>
      <c r="G3130" t="s">
        <v>49</v>
      </c>
      <c r="H3130" t="s">
        <v>50</v>
      </c>
      <c r="I3130">
        <v>324003</v>
      </c>
      <c r="J3130" t="s">
        <v>10</v>
      </c>
      <c r="K3130" s="38">
        <v>3</v>
      </c>
      <c r="L3130" s="38">
        <v>383.33300000000003</v>
      </c>
      <c r="M3130" s="38">
        <v>1149.999</v>
      </c>
      <c r="N3130" s="38">
        <v>0</v>
      </c>
      <c r="O3130" s="38">
        <v>92</v>
      </c>
      <c r="P3130" s="38">
        <v>1241.999</v>
      </c>
      <c r="Q3130">
        <v>2024</v>
      </c>
      <c r="R3130">
        <v>1</v>
      </c>
      <c r="S3130">
        <v>0</v>
      </c>
      <c r="T3130" t="s">
        <v>52</v>
      </c>
      <c r="U3130">
        <v>2101</v>
      </c>
    </row>
    <row r="3131" spans="1:21" x14ac:dyDescent="0.25">
      <c r="A3131">
        <v>6750070107</v>
      </c>
      <c r="B3131" s="37">
        <v>45317</v>
      </c>
      <c r="C3131" t="s">
        <v>45</v>
      </c>
      <c r="D3131" t="s">
        <v>46</v>
      </c>
      <c r="E3131" t="s">
        <v>47</v>
      </c>
      <c r="F3131" t="s">
        <v>109</v>
      </c>
      <c r="G3131" t="s">
        <v>49</v>
      </c>
      <c r="H3131" t="s">
        <v>50</v>
      </c>
      <c r="I3131">
        <v>320400</v>
      </c>
      <c r="J3131" t="s">
        <v>12</v>
      </c>
      <c r="K3131" s="38">
        <v>2</v>
      </c>
      <c r="L3131" s="38">
        <v>169.364</v>
      </c>
      <c r="M3131" s="38">
        <v>338.72699999999998</v>
      </c>
      <c r="N3131" s="38">
        <v>-112.90900000000001</v>
      </c>
      <c r="O3131" s="38">
        <v>27.097999999999999</v>
      </c>
      <c r="P3131" s="38">
        <v>365.82499999999999</v>
      </c>
      <c r="Q3131">
        <v>2024</v>
      </c>
      <c r="R3131">
        <v>1</v>
      </c>
      <c r="S3131">
        <v>0.24999944645810684</v>
      </c>
      <c r="T3131" t="s">
        <v>56</v>
      </c>
      <c r="U3131">
        <v>2101</v>
      </c>
    </row>
    <row r="3132" spans="1:21" x14ac:dyDescent="0.25">
      <c r="A3132">
        <v>6750070107</v>
      </c>
      <c r="B3132" s="37">
        <v>45317</v>
      </c>
      <c r="C3132" t="s">
        <v>45</v>
      </c>
      <c r="D3132" t="s">
        <v>46</v>
      </c>
      <c r="E3132" t="s">
        <v>47</v>
      </c>
      <c r="F3132" t="s">
        <v>109</v>
      </c>
      <c r="G3132" t="s">
        <v>49</v>
      </c>
      <c r="H3132" t="s">
        <v>50</v>
      </c>
      <c r="I3132">
        <v>320100</v>
      </c>
      <c r="J3132" t="s">
        <v>13</v>
      </c>
      <c r="K3132" s="38">
        <v>2</v>
      </c>
      <c r="L3132" s="38">
        <v>169.364</v>
      </c>
      <c r="M3132" s="38">
        <v>338.72699999999998</v>
      </c>
      <c r="N3132" s="38">
        <v>-112.90900000000001</v>
      </c>
      <c r="O3132" s="38">
        <v>27.097999999999999</v>
      </c>
      <c r="P3132" s="38">
        <v>365.82499999999999</v>
      </c>
      <c r="Q3132">
        <v>2024</v>
      </c>
      <c r="R3132">
        <v>1</v>
      </c>
      <c r="S3132">
        <v>0.24999944645810684</v>
      </c>
      <c r="T3132" t="s">
        <v>56</v>
      </c>
      <c r="U3132">
        <v>2101</v>
      </c>
    </row>
    <row r="3133" spans="1:21" x14ac:dyDescent="0.25">
      <c r="A3133">
        <v>6750070108</v>
      </c>
      <c r="B3133" s="37">
        <v>45317</v>
      </c>
      <c r="C3133" t="s">
        <v>45</v>
      </c>
      <c r="D3133" t="s">
        <v>46</v>
      </c>
      <c r="E3133" t="s">
        <v>47</v>
      </c>
      <c r="F3133" t="s">
        <v>111</v>
      </c>
      <c r="G3133" t="s">
        <v>49</v>
      </c>
      <c r="H3133" t="s">
        <v>50</v>
      </c>
      <c r="I3133">
        <v>320015</v>
      </c>
      <c r="J3133" t="s">
        <v>51</v>
      </c>
      <c r="K3133" s="38">
        <v>2</v>
      </c>
      <c r="L3133" s="38">
        <v>332.22199999999998</v>
      </c>
      <c r="M3133" s="38">
        <v>664.44399999999996</v>
      </c>
      <c r="N3133" s="38">
        <v>0</v>
      </c>
      <c r="O3133" s="38">
        <v>53.155999999999999</v>
      </c>
      <c r="P3133" s="38">
        <v>717.6</v>
      </c>
      <c r="Q3133">
        <v>2024</v>
      </c>
      <c r="R3133">
        <v>1</v>
      </c>
      <c r="S3133">
        <v>0</v>
      </c>
      <c r="T3133" t="s">
        <v>52</v>
      </c>
      <c r="U3133">
        <v>2101</v>
      </c>
    </row>
    <row r="3134" spans="1:21" x14ac:dyDescent="0.25">
      <c r="A3134">
        <v>6750070108</v>
      </c>
      <c r="B3134" s="37">
        <v>45317</v>
      </c>
      <c r="C3134" t="s">
        <v>45</v>
      </c>
      <c r="D3134" t="s">
        <v>46</v>
      </c>
      <c r="E3134" t="s">
        <v>47</v>
      </c>
      <c r="F3134" t="s">
        <v>111</v>
      </c>
      <c r="G3134" t="s">
        <v>49</v>
      </c>
      <c r="H3134" t="s">
        <v>50</v>
      </c>
      <c r="I3134">
        <v>320107</v>
      </c>
      <c r="J3134" t="s">
        <v>53</v>
      </c>
      <c r="K3134" s="38">
        <v>3</v>
      </c>
      <c r="L3134" s="38">
        <v>332.22199999999998</v>
      </c>
      <c r="M3134" s="38">
        <v>996.66600000000005</v>
      </c>
      <c r="N3134" s="38">
        <v>0</v>
      </c>
      <c r="O3134" s="38">
        <v>79.733000000000004</v>
      </c>
      <c r="P3134" s="38">
        <v>1076.3989999999999</v>
      </c>
      <c r="Q3134">
        <v>2024</v>
      </c>
      <c r="R3134">
        <v>1</v>
      </c>
      <c r="S3134">
        <v>0</v>
      </c>
      <c r="T3134" t="s">
        <v>52</v>
      </c>
      <c r="U3134">
        <v>2101</v>
      </c>
    </row>
    <row r="3135" spans="1:21" x14ac:dyDescent="0.25">
      <c r="A3135">
        <v>6750070108</v>
      </c>
      <c r="B3135" s="37">
        <v>45317</v>
      </c>
      <c r="C3135" t="s">
        <v>45</v>
      </c>
      <c r="D3135" t="s">
        <v>46</v>
      </c>
      <c r="E3135" t="s">
        <v>47</v>
      </c>
      <c r="F3135" t="s">
        <v>111</v>
      </c>
      <c r="G3135" t="s">
        <v>49</v>
      </c>
      <c r="H3135" t="s">
        <v>50</v>
      </c>
      <c r="I3135">
        <v>320028</v>
      </c>
      <c r="J3135" t="s">
        <v>11</v>
      </c>
      <c r="K3135" s="38">
        <v>5</v>
      </c>
      <c r="L3135" s="38">
        <v>170.208</v>
      </c>
      <c r="M3135" s="38">
        <v>851.04</v>
      </c>
      <c r="N3135" s="38">
        <v>0</v>
      </c>
      <c r="O3135" s="38">
        <v>68.082999999999998</v>
      </c>
      <c r="P3135" s="38">
        <v>919.12300000000005</v>
      </c>
      <c r="Q3135">
        <v>2024</v>
      </c>
      <c r="R3135">
        <v>1</v>
      </c>
      <c r="S3135">
        <v>0</v>
      </c>
      <c r="T3135" t="s">
        <v>52</v>
      </c>
      <c r="U3135">
        <v>2101</v>
      </c>
    </row>
    <row r="3136" spans="1:21" x14ac:dyDescent="0.25">
      <c r="A3136">
        <v>6750070108</v>
      </c>
      <c r="B3136" s="37">
        <v>45317</v>
      </c>
      <c r="C3136" t="s">
        <v>45</v>
      </c>
      <c r="D3136" t="s">
        <v>46</v>
      </c>
      <c r="E3136" t="s">
        <v>47</v>
      </c>
      <c r="F3136" t="s">
        <v>111</v>
      </c>
      <c r="G3136" t="s">
        <v>49</v>
      </c>
      <c r="H3136" t="s">
        <v>50</v>
      </c>
      <c r="I3136">
        <v>320023</v>
      </c>
      <c r="J3136" t="s">
        <v>9</v>
      </c>
      <c r="K3136" s="38">
        <v>10</v>
      </c>
      <c r="L3136" s="38">
        <v>220.417</v>
      </c>
      <c r="M3136" s="38">
        <v>2204.17</v>
      </c>
      <c r="N3136" s="38">
        <v>0</v>
      </c>
      <c r="O3136" s="38">
        <v>176.334</v>
      </c>
      <c r="P3136" s="38">
        <v>2380.5039999999999</v>
      </c>
      <c r="Q3136">
        <v>2024</v>
      </c>
      <c r="R3136">
        <v>1</v>
      </c>
      <c r="S3136">
        <v>0</v>
      </c>
      <c r="T3136" t="s">
        <v>52</v>
      </c>
      <c r="U3136">
        <v>2101</v>
      </c>
    </row>
    <row r="3137" spans="1:21" x14ac:dyDescent="0.25">
      <c r="A3137">
        <v>6750070108</v>
      </c>
      <c r="B3137" s="37">
        <v>45317</v>
      </c>
      <c r="C3137" t="s">
        <v>45</v>
      </c>
      <c r="D3137" t="s">
        <v>46</v>
      </c>
      <c r="E3137" t="s">
        <v>47</v>
      </c>
      <c r="F3137" t="s">
        <v>111</v>
      </c>
      <c r="G3137" t="s">
        <v>49</v>
      </c>
      <c r="H3137" t="s">
        <v>50</v>
      </c>
      <c r="I3137">
        <v>320118</v>
      </c>
      <c r="J3137" t="s">
        <v>57</v>
      </c>
      <c r="K3137" s="38">
        <v>5</v>
      </c>
      <c r="L3137" s="38">
        <v>220.417</v>
      </c>
      <c r="M3137" s="38">
        <v>1102.085</v>
      </c>
      <c r="N3137" s="38">
        <v>0</v>
      </c>
      <c r="O3137" s="38">
        <v>88.167000000000002</v>
      </c>
      <c r="P3137" s="38">
        <v>1190.252</v>
      </c>
      <c r="Q3137">
        <v>2024</v>
      </c>
      <c r="R3137">
        <v>1</v>
      </c>
      <c r="S3137">
        <v>0</v>
      </c>
      <c r="T3137" t="s">
        <v>52</v>
      </c>
      <c r="U3137">
        <v>2101</v>
      </c>
    </row>
    <row r="3138" spans="1:21" x14ac:dyDescent="0.25">
      <c r="A3138">
        <v>6750070108</v>
      </c>
      <c r="B3138" s="37">
        <v>45317</v>
      </c>
      <c r="C3138" t="s">
        <v>45</v>
      </c>
      <c r="D3138" t="s">
        <v>46</v>
      </c>
      <c r="E3138" t="s">
        <v>47</v>
      </c>
      <c r="F3138" t="s">
        <v>111</v>
      </c>
      <c r="G3138" t="s">
        <v>49</v>
      </c>
      <c r="H3138" t="s">
        <v>50</v>
      </c>
      <c r="I3138">
        <v>323103</v>
      </c>
      <c r="J3138" t="s">
        <v>60</v>
      </c>
      <c r="K3138" s="38">
        <v>2</v>
      </c>
      <c r="L3138" s="38">
        <v>281.01799999999997</v>
      </c>
      <c r="M3138" s="38">
        <v>562.03599999999994</v>
      </c>
      <c r="N3138" s="38">
        <v>0</v>
      </c>
      <c r="O3138" s="38">
        <v>44.963000000000001</v>
      </c>
      <c r="P3138" s="38">
        <v>606.99900000000002</v>
      </c>
      <c r="Q3138">
        <v>2024</v>
      </c>
      <c r="R3138">
        <v>1</v>
      </c>
      <c r="S3138">
        <v>0</v>
      </c>
      <c r="T3138" t="s">
        <v>52</v>
      </c>
      <c r="U3138">
        <v>2101</v>
      </c>
    </row>
    <row r="3139" spans="1:21" x14ac:dyDescent="0.25">
      <c r="A3139">
        <v>6750070108</v>
      </c>
      <c r="B3139" s="37">
        <v>45317</v>
      </c>
      <c r="C3139" t="s">
        <v>45</v>
      </c>
      <c r="D3139" t="s">
        <v>46</v>
      </c>
      <c r="E3139" t="s">
        <v>47</v>
      </c>
      <c r="F3139" t="s">
        <v>111</v>
      </c>
      <c r="G3139" t="s">
        <v>49</v>
      </c>
      <c r="H3139" t="s">
        <v>50</v>
      </c>
      <c r="I3139">
        <v>320020</v>
      </c>
      <c r="J3139" t="s">
        <v>84</v>
      </c>
      <c r="K3139" s="38">
        <v>10</v>
      </c>
      <c r="L3139" s="38">
        <v>265.77800000000002</v>
      </c>
      <c r="M3139" s="38">
        <v>2657.7759999999998</v>
      </c>
      <c r="N3139" s="38">
        <v>-664.44399999999996</v>
      </c>
      <c r="O3139" s="38">
        <v>212.62100000000001</v>
      </c>
      <c r="P3139" s="38">
        <v>2870.3969999999999</v>
      </c>
      <c r="Q3139">
        <v>2024</v>
      </c>
      <c r="R3139">
        <v>1</v>
      </c>
      <c r="S3139">
        <v>0.19999975919745328</v>
      </c>
      <c r="T3139" t="s">
        <v>56</v>
      </c>
      <c r="U3139">
        <v>2101</v>
      </c>
    </row>
    <row r="3140" spans="1:21" x14ac:dyDescent="0.25">
      <c r="A3140">
        <v>6750070108</v>
      </c>
      <c r="B3140" s="37">
        <v>45317</v>
      </c>
      <c r="C3140" t="s">
        <v>45</v>
      </c>
      <c r="D3140" t="s">
        <v>46</v>
      </c>
      <c r="E3140" t="s">
        <v>47</v>
      </c>
      <c r="F3140" t="s">
        <v>111</v>
      </c>
      <c r="G3140" t="s">
        <v>49</v>
      </c>
      <c r="H3140" t="s">
        <v>50</v>
      </c>
      <c r="I3140">
        <v>320400</v>
      </c>
      <c r="J3140" t="s">
        <v>12</v>
      </c>
      <c r="K3140" s="38">
        <v>1</v>
      </c>
      <c r="L3140" s="38">
        <v>169.363</v>
      </c>
      <c r="M3140" s="38">
        <v>169.363</v>
      </c>
      <c r="N3140" s="38">
        <v>-56.454999999999998</v>
      </c>
      <c r="O3140" s="38">
        <v>13.548999999999999</v>
      </c>
      <c r="P3140" s="38">
        <v>182.91200000000001</v>
      </c>
      <c r="Q3140">
        <v>2024</v>
      </c>
      <c r="R3140">
        <v>1</v>
      </c>
      <c r="S3140">
        <v>0.2500022141724752</v>
      </c>
      <c r="T3140" t="s">
        <v>56</v>
      </c>
      <c r="U3140">
        <v>2101</v>
      </c>
    </row>
    <row r="3141" spans="1:21" x14ac:dyDescent="0.25">
      <c r="A3141">
        <v>6750070108</v>
      </c>
      <c r="B3141" s="37">
        <v>45317</v>
      </c>
      <c r="C3141" t="s">
        <v>45</v>
      </c>
      <c r="D3141" t="s">
        <v>46</v>
      </c>
      <c r="E3141" t="s">
        <v>47</v>
      </c>
      <c r="F3141" t="s">
        <v>111</v>
      </c>
      <c r="G3141" t="s">
        <v>49</v>
      </c>
      <c r="H3141" t="s">
        <v>50</v>
      </c>
      <c r="I3141">
        <v>320100</v>
      </c>
      <c r="J3141" t="s">
        <v>13</v>
      </c>
      <c r="K3141" s="38">
        <v>1</v>
      </c>
      <c r="L3141" s="38">
        <v>169.363</v>
      </c>
      <c r="M3141" s="38">
        <v>169.363</v>
      </c>
      <c r="N3141" s="38">
        <v>-56.454999999999998</v>
      </c>
      <c r="O3141" s="38">
        <v>13.548999999999999</v>
      </c>
      <c r="P3141" s="38">
        <v>182.91200000000001</v>
      </c>
      <c r="Q3141">
        <v>2024</v>
      </c>
      <c r="R3141">
        <v>1</v>
      </c>
      <c r="S3141">
        <v>0.2500022141724752</v>
      </c>
      <c r="T3141" t="s">
        <v>56</v>
      </c>
      <c r="U3141">
        <v>2101</v>
      </c>
    </row>
    <row r="3142" spans="1:21" x14ac:dyDescent="0.25">
      <c r="A3142">
        <v>6750070109</v>
      </c>
      <c r="B3142" s="37">
        <v>45317</v>
      </c>
      <c r="C3142" t="s">
        <v>45</v>
      </c>
      <c r="D3142" t="s">
        <v>46</v>
      </c>
      <c r="E3142" t="s">
        <v>47</v>
      </c>
      <c r="F3142" t="s">
        <v>138</v>
      </c>
      <c r="G3142" t="s">
        <v>49</v>
      </c>
      <c r="H3142" t="s">
        <v>50</v>
      </c>
      <c r="I3142">
        <v>320015</v>
      </c>
      <c r="J3142" t="s">
        <v>51</v>
      </c>
      <c r="K3142" s="38">
        <v>5</v>
      </c>
      <c r="L3142" s="38">
        <v>332.22199999999998</v>
      </c>
      <c r="M3142" s="38">
        <v>1661.11</v>
      </c>
      <c r="N3142" s="38">
        <v>0</v>
      </c>
      <c r="O3142" s="38">
        <v>132.88900000000001</v>
      </c>
      <c r="P3142" s="38">
        <v>1793.999</v>
      </c>
      <c r="Q3142">
        <v>2024</v>
      </c>
      <c r="R3142">
        <v>1</v>
      </c>
      <c r="S3142">
        <v>0</v>
      </c>
      <c r="T3142" t="s">
        <v>52</v>
      </c>
      <c r="U3142">
        <v>2101</v>
      </c>
    </row>
    <row r="3143" spans="1:21" x14ac:dyDescent="0.25">
      <c r="A3143">
        <v>6750070109</v>
      </c>
      <c r="B3143" s="37">
        <v>45317</v>
      </c>
      <c r="C3143" t="s">
        <v>45</v>
      </c>
      <c r="D3143" t="s">
        <v>46</v>
      </c>
      <c r="E3143" t="s">
        <v>47</v>
      </c>
      <c r="F3143" t="s">
        <v>138</v>
      </c>
      <c r="G3143" t="s">
        <v>49</v>
      </c>
      <c r="H3143" t="s">
        <v>50</v>
      </c>
      <c r="I3143">
        <v>320107</v>
      </c>
      <c r="J3143" t="s">
        <v>53</v>
      </c>
      <c r="K3143" s="38">
        <v>5</v>
      </c>
      <c r="L3143" s="38">
        <v>332.22199999999998</v>
      </c>
      <c r="M3143" s="38">
        <v>1661.11</v>
      </c>
      <c r="N3143" s="38">
        <v>0</v>
      </c>
      <c r="O3143" s="38">
        <v>132.88900000000001</v>
      </c>
      <c r="P3143" s="38">
        <v>1793.999</v>
      </c>
      <c r="Q3143">
        <v>2024</v>
      </c>
      <c r="R3143">
        <v>1</v>
      </c>
      <c r="S3143">
        <v>0</v>
      </c>
      <c r="T3143" t="s">
        <v>52</v>
      </c>
      <c r="U3143">
        <v>2101</v>
      </c>
    </row>
    <row r="3144" spans="1:21" x14ac:dyDescent="0.25">
      <c r="A3144">
        <v>6750070109</v>
      </c>
      <c r="B3144" s="37">
        <v>45317</v>
      </c>
      <c r="C3144" t="s">
        <v>45</v>
      </c>
      <c r="D3144" t="s">
        <v>46</v>
      </c>
      <c r="E3144" t="s">
        <v>47</v>
      </c>
      <c r="F3144" t="s">
        <v>138</v>
      </c>
      <c r="G3144" t="s">
        <v>49</v>
      </c>
      <c r="H3144" t="s">
        <v>50</v>
      </c>
      <c r="I3144">
        <v>320028</v>
      </c>
      <c r="J3144" t="s">
        <v>11</v>
      </c>
      <c r="K3144" s="38">
        <v>20</v>
      </c>
      <c r="L3144" s="38">
        <v>170.208</v>
      </c>
      <c r="M3144" s="38">
        <v>3404.16</v>
      </c>
      <c r="N3144" s="38">
        <v>0</v>
      </c>
      <c r="O3144" s="38">
        <v>272.33300000000003</v>
      </c>
      <c r="P3144" s="38">
        <v>3676.4929999999999</v>
      </c>
      <c r="Q3144">
        <v>2024</v>
      </c>
      <c r="R3144">
        <v>1</v>
      </c>
      <c r="S3144">
        <v>0</v>
      </c>
      <c r="T3144" t="s">
        <v>52</v>
      </c>
      <c r="U3144">
        <v>2101</v>
      </c>
    </row>
    <row r="3145" spans="1:21" x14ac:dyDescent="0.25">
      <c r="A3145">
        <v>6750070109</v>
      </c>
      <c r="B3145" s="37">
        <v>45317</v>
      </c>
      <c r="C3145" t="s">
        <v>45</v>
      </c>
      <c r="D3145" t="s">
        <v>46</v>
      </c>
      <c r="E3145" t="s">
        <v>47</v>
      </c>
      <c r="F3145" t="s">
        <v>138</v>
      </c>
      <c r="G3145" t="s">
        <v>49</v>
      </c>
      <c r="H3145" t="s">
        <v>50</v>
      </c>
      <c r="I3145">
        <v>320023</v>
      </c>
      <c r="J3145" t="s">
        <v>9</v>
      </c>
      <c r="K3145" s="38">
        <v>10</v>
      </c>
      <c r="L3145" s="38">
        <v>220.417</v>
      </c>
      <c r="M3145" s="38">
        <v>2204.17</v>
      </c>
      <c r="N3145" s="38">
        <v>0</v>
      </c>
      <c r="O3145" s="38">
        <v>176.334</v>
      </c>
      <c r="P3145" s="38">
        <v>2380.5039999999999</v>
      </c>
      <c r="Q3145">
        <v>2024</v>
      </c>
      <c r="R3145">
        <v>1</v>
      </c>
      <c r="S3145">
        <v>0</v>
      </c>
      <c r="T3145" t="s">
        <v>52</v>
      </c>
      <c r="U3145">
        <v>2101</v>
      </c>
    </row>
    <row r="3146" spans="1:21" x14ac:dyDescent="0.25">
      <c r="A3146">
        <v>6750070109</v>
      </c>
      <c r="B3146" s="37">
        <v>45317</v>
      </c>
      <c r="C3146" t="s">
        <v>45</v>
      </c>
      <c r="D3146" t="s">
        <v>46</v>
      </c>
      <c r="E3146" t="s">
        <v>47</v>
      </c>
      <c r="F3146" t="s">
        <v>138</v>
      </c>
      <c r="G3146" t="s">
        <v>49</v>
      </c>
      <c r="H3146" t="s">
        <v>50</v>
      </c>
      <c r="I3146">
        <v>320118</v>
      </c>
      <c r="J3146" t="s">
        <v>57</v>
      </c>
      <c r="K3146" s="38">
        <v>5</v>
      </c>
      <c r="L3146" s="38">
        <v>220.417</v>
      </c>
      <c r="M3146" s="38">
        <v>1102.085</v>
      </c>
      <c r="N3146" s="38">
        <v>0</v>
      </c>
      <c r="O3146" s="38">
        <v>88.167000000000002</v>
      </c>
      <c r="P3146" s="38">
        <v>1190.252</v>
      </c>
      <c r="Q3146">
        <v>2024</v>
      </c>
      <c r="R3146">
        <v>1</v>
      </c>
      <c r="S3146">
        <v>0</v>
      </c>
      <c r="T3146" t="s">
        <v>52</v>
      </c>
      <c r="U3146">
        <v>2101</v>
      </c>
    </row>
    <row r="3147" spans="1:21" x14ac:dyDescent="0.25">
      <c r="A3147">
        <v>6750070109</v>
      </c>
      <c r="B3147" s="37">
        <v>45317</v>
      </c>
      <c r="C3147" t="s">
        <v>45</v>
      </c>
      <c r="D3147" t="s">
        <v>46</v>
      </c>
      <c r="E3147" t="s">
        <v>47</v>
      </c>
      <c r="F3147" t="s">
        <v>138</v>
      </c>
      <c r="G3147" t="s">
        <v>49</v>
      </c>
      <c r="H3147" t="s">
        <v>50</v>
      </c>
      <c r="I3147">
        <v>324003</v>
      </c>
      <c r="J3147" t="s">
        <v>10</v>
      </c>
      <c r="K3147" s="38">
        <v>10</v>
      </c>
      <c r="L3147" s="38">
        <v>383.33300000000003</v>
      </c>
      <c r="M3147" s="38">
        <v>3833.33</v>
      </c>
      <c r="N3147" s="38">
        <v>0</v>
      </c>
      <c r="O3147" s="38">
        <v>306.66500000000002</v>
      </c>
      <c r="P3147" s="38">
        <v>4139.9949999999999</v>
      </c>
      <c r="Q3147">
        <v>2024</v>
      </c>
      <c r="R3147">
        <v>1</v>
      </c>
      <c r="S3147">
        <v>0</v>
      </c>
      <c r="T3147" t="s">
        <v>52</v>
      </c>
      <c r="U3147">
        <v>2101</v>
      </c>
    </row>
    <row r="3148" spans="1:21" x14ac:dyDescent="0.25">
      <c r="A3148">
        <v>6750070110</v>
      </c>
      <c r="B3148" s="37">
        <v>45317</v>
      </c>
      <c r="C3148" t="s">
        <v>45</v>
      </c>
      <c r="D3148" t="s">
        <v>46</v>
      </c>
      <c r="E3148" t="s">
        <v>47</v>
      </c>
      <c r="F3148" t="s">
        <v>55</v>
      </c>
      <c r="G3148" t="s">
        <v>49</v>
      </c>
      <c r="H3148" t="s">
        <v>50</v>
      </c>
      <c r="I3148">
        <v>320015</v>
      </c>
      <c r="J3148" t="s">
        <v>51</v>
      </c>
      <c r="K3148" s="38">
        <v>3</v>
      </c>
      <c r="L3148" s="38">
        <v>332.22199999999998</v>
      </c>
      <c r="M3148" s="38">
        <v>996.66600000000005</v>
      </c>
      <c r="N3148" s="38">
        <v>0</v>
      </c>
      <c r="O3148" s="38">
        <v>79.733000000000004</v>
      </c>
      <c r="P3148" s="38">
        <v>1076.3989999999999</v>
      </c>
      <c r="Q3148">
        <v>2024</v>
      </c>
      <c r="R3148">
        <v>1</v>
      </c>
      <c r="S3148">
        <v>0</v>
      </c>
      <c r="T3148" t="s">
        <v>52</v>
      </c>
      <c r="U3148">
        <v>2101</v>
      </c>
    </row>
    <row r="3149" spans="1:21" x14ac:dyDescent="0.25">
      <c r="A3149">
        <v>6750070110</v>
      </c>
      <c r="B3149" s="37">
        <v>45317</v>
      </c>
      <c r="C3149" t="s">
        <v>45</v>
      </c>
      <c r="D3149" t="s">
        <v>46</v>
      </c>
      <c r="E3149" t="s">
        <v>47</v>
      </c>
      <c r="F3149" t="s">
        <v>55</v>
      </c>
      <c r="G3149" t="s">
        <v>49</v>
      </c>
      <c r="H3149" t="s">
        <v>50</v>
      </c>
      <c r="I3149">
        <v>320028</v>
      </c>
      <c r="J3149" t="s">
        <v>11</v>
      </c>
      <c r="K3149" s="38">
        <v>5</v>
      </c>
      <c r="L3149" s="38">
        <v>170.208</v>
      </c>
      <c r="M3149" s="38">
        <v>851.04</v>
      </c>
      <c r="N3149" s="38">
        <v>0</v>
      </c>
      <c r="O3149" s="38">
        <v>68.082999999999998</v>
      </c>
      <c r="P3149" s="38">
        <v>919.12300000000005</v>
      </c>
      <c r="Q3149">
        <v>2024</v>
      </c>
      <c r="R3149">
        <v>1</v>
      </c>
      <c r="S3149">
        <v>0</v>
      </c>
      <c r="T3149" t="s">
        <v>52</v>
      </c>
      <c r="U3149">
        <v>2101</v>
      </c>
    </row>
    <row r="3150" spans="1:21" x14ac:dyDescent="0.25">
      <c r="A3150">
        <v>6750070110</v>
      </c>
      <c r="B3150" s="37">
        <v>45317</v>
      </c>
      <c r="C3150" t="s">
        <v>45</v>
      </c>
      <c r="D3150" t="s">
        <v>46</v>
      </c>
      <c r="E3150" t="s">
        <v>47</v>
      </c>
      <c r="F3150" t="s">
        <v>55</v>
      </c>
      <c r="G3150" t="s">
        <v>49</v>
      </c>
      <c r="H3150" t="s">
        <v>50</v>
      </c>
      <c r="I3150">
        <v>320023</v>
      </c>
      <c r="J3150" t="s">
        <v>9</v>
      </c>
      <c r="K3150" s="38">
        <v>10</v>
      </c>
      <c r="L3150" s="38">
        <v>220.417</v>
      </c>
      <c r="M3150" s="38">
        <v>2204.17</v>
      </c>
      <c r="N3150" s="38">
        <v>0</v>
      </c>
      <c r="O3150" s="38">
        <v>176.334</v>
      </c>
      <c r="P3150" s="38">
        <v>2380.5039999999999</v>
      </c>
      <c r="Q3150">
        <v>2024</v>
      </c>
      <c r="R3150">
        <v>1</v>
      </c>
      <c r="S3150">
        <v>0</v>
      </c>
      <c r="T3150" t="s">
        <v>52</v>
      </c>
      <c r="U3150">
        <v>2101</v>
      </c>
    </row>
    <row r="3151" spans="1:21" x14ac:dyDescent="0.25">
      <c r="A3151">
        <v>6750070110</v>
      </c>
      <c r="B3151" s="37">
        <v>45317</v>
      </c>
      <c r="C3151" t="s">
        <v>45</v>
      </c>
      <c r="D3151" t="s">
        <v>46</v>
      </c>
      <c r="E3151" t="s">
        <v>47</v>
      </c>
      <c r="F3151" t="s">
        <v>55</v>
      </c>
      <c r="G3151" t="s">
        <v>49</v>
      </c>
      <c r="H3151" t="s">
        <v>50</v>
      </c>
      <c r="I3151">
        <v>320118</v>
      </c>
      <c r="J3151" t="s">
        <v>57</v>
      </c>
      <c r="K3151" s="38">
        <v>5</v>
      </c>
      <c r="L3151" s="38">
        <v>220.417</v>
      </c>
      <c r="M3151" s="38">
        <v>1102.085</v>
      </c>
      <c r="N3151" s="38">
        <v>0</v>
      </c>
      <c r="O3151" s="38">
        <v>88.167000000000002</v>
      </c>
      <c r="P3151" s="38">
        <v>1190.252</v>
      </c>
      <c r="Q3151">
        <v>2024</v>
      </c>
      <c r="R3151">
        <v>1</v>
      </c>
      <c r="S3151">
        <v>0</v>
      </c>
      <c r="T3151" t="s">
        <v>52</v>
      </c>
      <c r="U3151">
        <v>2101</v>
      </c>
    </row>
    <row r="3152" spans="1:21" x14ac:dyDescent="0.25">
      <c r="A3152">
        <v>6750070110</v>
      </c>
      <c r="B3152" s="37">
        <v>45317</v>
      </c>
      <c r="C3152" t="s">
        <v>45</v>
      </c>
      <c r="D3152" t="s">
        <v>46</v>
      </c>
      <c r="E3152" t="s">
        <v>47</v>
      </c>
      <c r="F3152" t="s">
        <v>55</v>
      </c>
      <c r="G3152" t="s">
        <v>49</v>
      </c>
      <c r="H3152" t="s">
        <v>50</v>
      </c>
      <c r="I3152">
        <v>320020</v>
      </c>
      <c r="J3152" t="s">
        <v>84</v>
      </c>
      <c r="K3152" s="38">
        <v>20</v>
      </c>
      <c r="L3152" s="38">
        <v>265.77800000000002</v>
      </c>
      <c r="M3152" s="38">
        <v>5315.5519999999997</v>
      </c>
      <c r="N3152" s="38">
        <v>-1328.8879999999999</v>
      </c>
      <c r="O3152" s="38">
        <v>425.24400000000003</v>
      </c>
      <c r="P3152" s="38">
        <v>5740.7960000000003</v>
      </c>
      <c r="Q3152">
        <v>2024</v>
      </c>
      <c r="R3152">
        <v>1</v>
      </c>
      <c r="S3152">
        <v>0.19999975919745328</v>
      </c>
      <c r="T3152" t="s">
        <v>56</v>
      </c>
      <c r="U3152">
        <v>2101</v>
      </c>
    </row>
    <row r="3153" spans="1:21" x14ac:dyDescent="0.25">
      <c r="A3153">
        <v>6750070110</v>
      </c>
      <c r="B3153" s="37">
        <v>45317</v>
      </c>
      <c r="C3153" t="s">
        <v>45</v>
      </c>
      <c r="D3153" t="s">
        <v>46</v>
      </c>
      <c r="E3153" t="s">
        <v>47</v>
      </c>
      <c r="F3153" t="s">
        <v>55</v>
      </c>
      <c r="G3153" t="s">
        <v>49</v>
      </c>
      <c r="H3153" t="s">
        <v>50</v>
      </c>
      <c r="I3153">
        <v>324003</v>
      </c>
      <c r="J3153" t="s">
        <v>10</v>
      </c>
      <c r="K3153" s="38">
        <v>1</v>
      </c>
      <c r="L3153" s="38">
        <v>383.33300000000003</v>
      </c>
      <c r="M3153" s="38">
        <v>383.33300000000003</v>
      </c>
      <c r="N3153" s="38">
        <v>0</v>
      </c>
      <c r="O3153" s="38">
        <v>30.667000000000002</v>
      </c>
      <c r="P3153" s="38">
        <v>414</v>
      </c>
      <c r="Q3153">
        <v>2024</v>
      </c>
      <c r="R3153">
        <v>1</v>
      </c>
      <c r="S3153">
        <v>0</v>
      </c>
      <c r="T3153" t="s">
        <v>52</v>
      </c>
      <c r="U3153">
        <v>2101</v>
      </c>
    </row>
    <row r="3154" spans="1:21" x14ac:dyDescent="0.25">
      <c r="A3154">
        <v>6750070110</v>
      </c>
      <c r="B3154" s="37">
        <v>45317</v>
      </c>
      <c r="C3154" t="s">
        <v>45</v>
      </c>
      <c r="D3154" t="s">
        <v>46</v>
      </c>
      <c r="E3154" t="s">
        <v>47</v>
      </c>
      <c r="F3154" t="s">
        <v>55</v>
      </c>
      <c r="G3154" t="s">
        <v>49</v>
      </c>
      <c r="H3154" t="s">
        <v>50</v>
      </c>
      <c r="I3154">
        <v>320400</v>
      </c>
      <c r="J3154" t="s">
        <v>12</v>
      </c>
      <c r="K3154" s="38">
        <v>3</v>
      </c>
      <c r="L3154" s="38">
        <v>169.363</v>
      </c>
      <c r="M3154" s="38">
        <v>508.09</v>
      </c>
      <c r="N3154" s="38">
        <v>-169.364</v>
      </c>
      <c r="O3154" s="38">
        <v>40.646999999999998</v>
      </c>
      <c r="P3154" s="38">
        <v>548.73699999999997</v>
      </c>
      <c r="Q3154">
        <v>2024</v>
      </c>
      <c r="R3154">
        <v>1</v>
      </c>
      <c r="S3154">
        <v>0.25000110708787177</v>
      </c>
      <c r="T3154" t="s">
        <v>56</v>
      </c>
      <c r="U3154">
        <v>2101</v>
      </c>
    </row>
    <row r="3155" spans="1:21" x14ac:dyDescent="0.25">
      <c r="A3155">
        <v>6750070110</v>
      </c>
      <c r="B3155" s="37">
        <v>45317</v>
      </c>
      <c r="C3155" t="s">
        <v>45</v>
      </c>
      <c r="D3155" t="s">
        <v>46</v>
      </c>
      <c r="E3155" t="s">
        <v>47</v>
      </c>
      <c r="F3155" t="s">
        <v>55</v>
      </c>
      <c r="G3155" t="s">
        <v>49</v>
      </c>
      <c r="H3155" t="s">
        <v>50</v>
      </c>
      <c r="I3155">
        <v>320100</v>
      </c>
      <c r="J3155" t="s">
        <v>13</v>
      </c>
      <c r="K3155" s="38">
        <v>3</v>
      </c>
      <c r="L3155" s="38">
        <v>169.363</v>
      </c>
      <c r="M3155" s="38">
        <v>508.09</v>
      </c>
      <c r="N3155" s="38">
        <v>-169.364</v>
      </c>
      <c r="O3155" s="38">
        <v>40.646999999999998</v>
      </c>
      <c r="P3155" s="38">
        <v>548.73699999999997</v>
      </c>
      <c r="Q3155">
        <v>2024</v>
      </c>
      <c r="R3155">
        <v>1</v>
      </c>
      <c r="S3155">
        <v>0.25000110708787177</v>
      </c>
      <c r="T3155" t="s">
        <v>56</v>
      </c>
      <c r="U3155">
        <v>2101</v>
      </c>
    </row>
    <row r="3156" spans="1:21" x14ac:dyDescent="0.25">
      <c r="A3156">
        <v>6750070111</v>
      </c>
      <c r="B3156" s="37">
        <v>45317</v>
      </c>
      <c r="C3156" t="s">
        <v>45</v>
      </c>
      <c r="D3156" t="s">
        <v>46</v>
      </c>
      <c r="E3156" t="s">
        <v>47</v>
      </c>
      <c r="F3156" t="s">
        <v>59</v>
      </c>
      <c r="G3156" t="s">
        <v>49</v>
      </c>
      <c r="H3156" t="s">
        <v>50</v>
      </c>
      <c r="I3156">
        <v>320015</v>
      </c>
      <c r="J3156" t="s">
        <v>51</v>
      </c>
      <c r="K3156" s="38">
        <v>2</v>
      </c>
      <c r="L3156" s="38">
        <v>332.22199999999998</v>
      </c>
      <c r="M3156" s="38">
        <v>664.44399999999996</v>
      </c>
      <c r="N3156" s="38">
        <v>0</v>
      </c>
      <c r="O3156" s="38">
        <v>53.155999999999999</v>
      </c>
      <c r="P3156" s="38">
        <v>717.6</v>
      </c>
      <c r="Q3156">
        <v>2024</v>
      </c>
      <c r="R3156">
        <v>1</v>
      </c>
      <c r="S3156">
        <v>0</v>
      </c>
      <c r="T3156" t="s">
        <v>52</v>
      </c>
      <c r="U3156">
        <v>2101</v>
      </c>
    </row>
    <row r="3157" spans="1:21" x14ac:dyDescent="0.25">
      <c r="A3157">
        <v>6750070111</v>
      </c>
      <c r="B3157" s="37">
        <v>45317</v>
      </c>
      <c r="C3157" t="s">
        <v>45</v>
      </c>
      <c r="D3157" t="s">
        <v>46</v>
      </c>
      <c r="E3157" t="s">
        <v>47</v>
      </c>
      <c r="F3157" t="s">
        <v>59</v>
      </c>
      <c r="G3157" t="s">
        <v>49</v>
      </c>
      <c r="H3157" t="s">
        <v>50</v>
      </c>
      <c r="I3157">
        <v>320107</v>
      </c>
      <c r="J3157" t="s">
        <v>53</v>
      </c>
      <c r="K3157" s="38">
        <v>2</v>
      </c>
      <c r="L3157" s="38">
        <v>332.22199999999998</v>
      </c>
      <c r="M3157" s="38">
        <v>664.44399999999996</v>
      </c>
      <c r="N3157" s="38">
        <v>0</v>
      </c>
      <c r="O3157" s="38">
        <v>53.155999999999999</v>
      </c>
      <c r="P3157" s="38">
        <v>717.6</v>
      </c>
      <c r="Q3157">
        <v>2024</v>
      </c>
      <c r="R3157">
        <v>1</v>
      </c>
      <c r="S3157">
        <v>0</v>
      </c>
      <c r="T3157" t="s">
        <v>52</v>
      </c>
      <c r="U3157">
        <v>2101</v>
      </c>
    </row>
    <row r="3158" spans="1:21" x14ac:dyDescent="0.25">
      <c r="A3158">
        <v>6750070111</v>
      </c>
      <c r="B3158" s="37">
        <v>45317</v>
      </c>
      <c r="C3158" t="s">
        <v>45</v>
      </c>
      <c r="D3158" t="s">
        <v>46</v>
      </c>
      <c r="E3158" t="s">
        <v>47</v>
      </c>
      <c r="F3158" t="s">
        <v>59</v>
      </c>
      <c r="G3158" t="s">
        <v>49</v>
      </c>
      <c r="H3158" t="s">
        <v>50</v>
      </c>
      <c r="I3158">
        <v>320028</v>
      </c>
      <c r="J3158" t="s">
        <v>11</v>
      </c>
      <c r="K3158" s="38">
        <v>10</v>
      </c>
      <c r="L3158" s="38">
        <v>170.208</v>
      </c>
      <c r="M3158" s="38">
        <v>1702.08</v>
      </c>
      <c r="N3158" s="38">
        <v>0</v>
      </c>
      <c r="O3158" s="38">
        <v>136.166</v>
      </c>
      <c r="P3158" s="38">
        <v>1838.2460000000001</v>
      </c>
      <c r="Q3158">
        <v>2024</v>
      </c>
      <c r="R3158">
        <v>1</v>
      </c>
      <c r="S3158">
        <v>0</v>
      </c>
      <c r="T3158" t="s">
        <v>52</v>
      </c>
      <c r="U3158">
        <v>2101</v>
      </c>
    </row>
    <row r="3159" spans="1:21" x14ac:dyDescent="0.25">
      <c r="A3159">
        <v>6750070111</v>
      </c>
      <c r="B3159" s="37">
        <v>45317</v>
      </c>
      <c r="C3159" t="s">
        <v>45</v>
      </c>
      <c r="D3159" t="s">
        <v>46</v>
      </c>
      <c r="E3159" t="s">
        <v>47</v>
      </c>
      <c r="F3159" t="s">
        <v>59</v>
      </c>
      <c r="G3159" t="s">
        <v>49</v>
      </c>
      <c r="H3159" t="s">
        <v>50</v>
      </c>
      <c r="I3159">
        <v>320023</v>
      </c>
      <c r="J3159" t="s">
        <v>9</v>
      </c>
      <c r="K3159" s="38">
        <v>10</v>
      </c>
      <c r="L3159" s="38">
        <v>220.417</v>
      </c>
      <c r="M3159" s="38">
        <v>2204.17</v>
      </c>
      <c r="N3159" s="38">
        <v>0</v>
      </c>
      <c r="O3159" s="38">
        <v>176.333</v>
      </c>
      <c r="P3159" s="38">
        <v>2380.5030000000002</v>
      </c>
      <c r="Q3159">
        <v>2024</v>
      </c>
      <c r="R3159">
        <v>1</v>
      </c>
      <c r="S3159">
        <v>0</v>
      </c>
      <c r="T3159" t="s">
        <v>52</v>
      </c>
      <c r="U3159">
        <v>2101</v>
      </c>
    </row>
    <row r="3160" spans="1:21" x14ac:dyDescent="0.25">
      <c r="A3160">
        <v>6750070111</v>
      </c>
      <c r="B3160" s="37">
        <v>45317</v>
      </c>
      <c r="C3160" t="s">
        <v>45</v>
      </c>
      <c r="D3160" t="s">
        <v>46</v>
      </c>
      <c r="E3160" t="s">
        <v>47</v>
      </c>
      <c r="F3160" t="s">
        <v>59</v>
      </c>
      <c r="G3160" t="s">
        <v>49</v>
      </c>
      <c r="H3160" t="s">
        <v>50</v>
      </c>
      <c r="I3160">
        <v>320917</v>
      </c>
      <c r="J3160" t="s">
        <v>54</v>
      </c>
      <c r="K3160" s="38">
        <v>1</v>
      </c>
      <c r="L3160" s="38">
        <v>332.22199999999998</v>
      </c>
      <c r="M3160" s="38">
        <v>332.22199999999998</v>
      </c>
      <c r="N3160" s="38">
        <v>0</v>
      </c>
      <c r="O3160" s="38">
        <v>26.577999999999999</v>
      </c>
      <c r="P3160" s="38">
        <v>358.8</v>
      </c>
      <c r="Q3160">
        <v>2024</v>
      </c>
      <c r="R3160">
        <v>1</v>
      </c>
      <c r="S3160">
        <v>0</v>
      </c>
      <c r="T3160" t="s">
        <v>52</v>
      </c>
      <c r="U3160">
        <v>2101</v>
      </c>
    </row>
    <row r="3161" spans="1:21" x14ac:dyDescent="0.25">
      <c r="A3161">
        <v>6750070112</v>
      </c>
      <c r="B3161" s="37">
        <v>45317</v>
      </c>
      <c r="C3161" t="s">
        <v>45</v>
      </c>
      <c r="D3161" t="s">
        <v>46</v>
      </c>
      <c r="E3161" t="s">
        <v>47</v>
      </c>
      <c r="F3161" t="s">
        <v>77</v>
      </c>
      <c r="G3161" t="s">
        <v>49</v>
      </c>
      <c r="H3161" t="s">
        <v>50</v>
      </c>
      <c r="I3161">
        <v>320015</v>
      </c>
      <c r="J3161" t="s">
        <v>51</v>
      </c>
      <c r="K3161" s="38">
        <v>3</v>
      </c>
      <c r="L3161" s="38">
        <v>332.22199999999998</v>
      </c>
      <c r="M3161" s="38">
        <v>996.66600000000005</v>
      </c>
      <c r="N3161" s="38">
        <v>0</v>
      </c>
      <c r="O3161" s="38">
        <v>79.733000000000004</v>
      </c>
      <c r="P3161" s="38">
        <v>1076.3989999999999</v>
      </c>
      <c r="Q3161">
        <v>2024</v>
      </c>
      <c r="R3161">
        <v>1</v>
      </c>
      <c r="S3161">
        <v>0</v>
      </c>
      <c r="T3161" t="s">
        <v>52</v>
      </c>
      <c r="U3161">
        <v>2101</v>
      </c>
    </row>
    <row r="3162" spans="1:21" x14ac:dyDescent="0.25">
      <c r="A3162">
        <v>6750070112</v>
      </c>
      <c r="B3162" s="37">
        <v>45317</v>
      </c>
      <c r="C3162" t="s">
        <v>45</v>
      </c>
      <c r="D3162" t="s">
        <v>46</v>
      </c>
      <c r="E3162" t="s">
        <v>47</v>
      </c>
      <c r="F3162" t="s">
        <v>77</v>
      </c>
      <c r="G3162" t="s">
        <v>49</v>
      </c>
      <c r="H3162" t="s">
        <v>50</v>
      </c>
      <c r="I3162">
        <v>320107</v>
      </c>
      <c r="J3162" t="s">
        <v>53</v>
      </c>
      <c r="K3162" s="38">
        <v>1</v>
      </c>
      <c r="L3162" s="38">
        <v>332.22199999999998</v>
      </c>
      <c r="M3162" s="38">
        <v>332.22199999999998</v>
      </c>
      <c r="N3162" s="38">
        <v>0</v>
      </c>
      <c r="O3162" s="38">
        <v>26.577999999999999</v>
      </c>
      <c r="P3162" s="38">
        <v>358.8</v>
      </c>
      <c r="Q3162">
        <v>2024</v>
      </c>
      <c r="R3162">
        <v>1</v>
      </c>
      <c r="S3162">
        <v>0</v>
      </c>
      <c r="T3162" t="s">
        <v>52</v>
      </c>
      <c r="U3162">
        <v>2101</v>
      </c>
    </row>
    <row r="3163" spans="1:21" x14ac:dyDescent="0.25">
      <c r="A3163">
        <v>6750070112</v>
      </c>
      <c r="B3163" s="37">
        <v>45317</v>
      </c>
      <c r="C3163" t="s">
        <v>45</v>
      </c>
      <c r="D3163" t="s">
        <v>46</v>
      </c>
      <c r="E3163" t="s">
        <v>47</v>
      </c>
      <c r="F3163" t="s">
        <v>77</v>
      </c>
      <c r="G3163" t="s">
        <v>49</v>
      </c>
      <c r="H3163" t="s">
        <v>50</v>
      </c>
      <c r="I3163">
        <v>320028</v>
      </c>
      <c r="J3163" t="s">
        <v>11</v>
      </c>
      <c r="K3163" s="38">
        <v>16</v>
      </c>
      <c r="L3163" s="38">
        <v>170.208</v>
      </c>
      <c r="M3163" s="38">
        <v>2723.328</v>
      </c>
      <c r="N3163" s="38">
        <v>0</v>
      </c>
      <c r="O3163" s="38">
        <v>217.86699999999999</v>
      </c>
      <c r="P3163" s="38">
        <v>2941.1950000000002</v>
      </c>
      <c r="Q3163">
        <v>2024</v>
      </c>
      <c r="R3163">
        <v>1</v>
      </c>
      <c r="S3163">
        <v>0</v>
      </c>
      <c r="T3163" t="s">
        <v>52</v>
      </c>
      <c r="U3163">
        <v>2101</v>
      </c>
    </row>
    <row r="3164" spans="1:21" x14ac:dyDescent="0.25">
      <c r="A3164">
        <v>6750070112</v>
      </c>
      <c r="B3164" s="37">
        <v>45317</v>
      </c>
      <c r="C3164" t="s">
        <v>45</v>
      </c>
      <c r="D3164" t="s">
        <v>46</v>
      </c>
      <c r="E3164" t="s">
        <v>47</v>
      </c>
      <c r="F3164" t="s">
        <v>77</v>
      </c>
      <c r="G3164" t="s">
        <v>49</v>
      </c>
      <c r="H3164" t="s">
        <v>50</v>
      </c>
      <c r="I3164">
        <v>320118</v>
      </c>
      <c r="J3164" t="s">
        <v>57</v>
      </c>
      <c r="K3164" s="38">
        <v>6</v>
      </c>
      <c r="L3164" s="38">
        <v>220.417</v>
      </c>
      <c r="M3164" s="38">
        <v>1322.502</v>
      </c>
      <c r="N3164" s="38">
        <v>0</v>
      </c>
      <c r="O3164" s="38">
        <v>105.8</v>
      </c>
      <c r="P3164" s="38">
        <v>1428.3019999999999</v>
      </c>
      <c r="Q3164">
        <v>2024</v>
      </c>
      <c r="R3164">
        <v>1</v>
      </c>
      <c r="S3164">
        <v>0</v>
      </c>
      <c r="T3164" t="s">
        <v>52</v>
      </c>
      <c r="U3164">
        <v>2101</v>
      </c>
    </row>
    <row r="3165" spans="1:21" x14ac:dyDescent="0.25">
      <c r="A3165">
        <v>6750070112</v>
      </c>
      <c r="B3165" s="37">
        <v>45317</v>
      </c>
      <c r="C3165" t="s">
        <v>45</v>
      </c>
      <c r="D3165" t="s">
        <v>46</v>
      </c>
      <c r="E3165" t="s">
        <v>47</v>
      </c>
      <c r="F3165" t="s">
        <v>77</v>
      </c>
      <c r="G3165" t="s">
        <v>49</v>
      </c>
      <c r="H3165" t="s">
        <v>50</v>
      </c>
      <c r="I3165">
        <v>320917</v>
      </c>
      <c r="J3165" t="s">
        <v>54</v>
      </c>
      <c r="K3165" s="38">
        <v>1</v>
      </c>
      <c r="L3165" s="38">
        <v>332.22199999999998</v>
      </c>
      <c r="M3165" s="38">
        <v>332.22199999999998</v>
      </c>
      <c r="N3165" s="38">
        <v>0</v>
      </c>
      <c r="O3165" s="38">
        <v>26.577999999999999</v>
      </c>
      <c r="P3165" s="38">
        <v>358.8</v>
      </c>
      <c r="Q3165">
        <v>2024</v>
      </c>
      <c r="R3165">
        <v>1</v>
      </c>
      <c r="S3165">
        <v>0</v>
      </c>
      <c r="T3165" t="s">
        <v>52</v>
      </c>
      <c r="U3165">
        <v>2101</v>
      </c>
    </row>
    <row r="3166" spans="1:21" x14ac:dyDescent="0.25">
      <c r="A3166">
        <v>6750070112</v>
      </c>
      <c r="B3166" s="37">
        <v>45317</v>
      </c>
      <c r="C3166" t="s">
        <v>45</v>
      </c>
      <c r="D3166" t="s">
        <v>46</v>
      </c>
      <c r="E3166" t="s">
        <v>47</v>
      </c>
      <c r="F3166" t="s">
        <v>77</v>
      </c>
      <c r="G3166" t="s">
        <v>49</v>
      </c>
      <c r="H3166" t="s">
        <v>50</v>
      </c>
      <c r="I3166">
        <v>323004</v>
      </c>
      <c r="J3166" t="s">
        <v>61</v>
      </c>
      <c r="K3166" s="38">
        <v>1</v>
      </c>
      <c r="L3166" s="38">
        <v>281.01799999999997</v>
      </c>
      <c r="M3166" s="38">
        <v>281.01799999999997</v>
      </c>
      <c r="N3166" s="38">
        <v>0</v>
      </c>
      <c r="O3166" s="38">
        <v>22.481000000000002</v>
      </c>
      <c r="P3166" s="38">
        <v>303.49900000000002</v>
      </c>
      <c r="Q3166">
        <v>2024</v>
      </c>
      <c r="R3166">
        <v>1</v>
      </c>
      <c r="S3166">
        <v>0</v>
      </c>
      <c r="T3166" t="s">
        <v>52</v>
      </c>
      <c r="U3166">
        <v>2101</v>
      </c>
    </row>
    <row r="3167" spans="1:21" x14ac:dyDescent="0.25">
      <c r="A3167">
        <v>6750070112</v>
      </c>
      <c r="B3167" s="37">
        <v>45317</v>
      </c>
      <c r="C3167" t="s">
        <v>45</v>
      </c>
      <c r="D3167" t="s">
        <v>46</v>
      </c>
      <c r="E3167" t="s">
        <v>47</v>
      </c>
      <c r="F3167" t="s">
        <v>77</v>
      </c>
      <c r="G3167" t="s">
        <v>49</v>
      </c>
      <c r="H3167" t="s">
        <v>50</v>
      </c>
      <c r="I3167">
        <v>324003</v>
      </c>
      <c r="J3167" t="s">
        <v>10</v>
      </c>
      <c r="K3167" s="38">
        <v>3</v>
      </c>
      <c r="L3167" s="38">
        <v>383.33300000000003</v>
      </c>
      <c r="M3167" s="38">
        <v>1149.999</v>
      </c>
      <c r="N3167" s="38">
        <v>0</v>
      </c>
      <c r="O3167" s="38">
        <v>92</v>
      </c>
      <c r="P3167" s="38">
        <v>1241.999</v>
      </c>
      <c r="Q3167">
        <v>2024</v>
      </c>
      <c r="R3167">
        <v>1</v>
      </c>
      <c r="S3167">
        <v>0</v>
      </c>
      <c r="T3167" t="s">
        <v>52</v>
      </c>
      <c r="U3167">
        <v>2101</v>
      </c>
    </row>
    <row r="3168" spans="1:21" x14ac:dyDescent="0.25">
      <c r="A3168">
        <v>6750070113</v>
      </c>
      <c r="B3168" s="37">
        <v>45317</v>
      </c>
      <c r="C3168" t="s">
        <v>45</v>
      </c>
      <c r="D3168" t="s">
        <v>46</v>
      </c>
      <c r="E3168" t="s">
        <v>47</v>
      </c>
      <c r="F3168" t="s">
        <v>63</v>
      </c>
      <c r="G3168" t="s">
        <v>49</v>
      </c>
      <c r="H3168" t="s">
        <v>50</v>
      </c>
      <c r="I3168">
        <v>320028</v>
      </c>
      <c r="J3168" t="s">
        <v>11</v>
      </c>
      <c r="K3168" s="38">
        <v>7</v>
      </c>
      <c r="L3168" s="38">
        <v>170.208</v>
      </c>
      <c r="M3168" s="38">
        <v>1191.4559999999999</v>
      </c>
      <c r="N3168" s="38">
        <v>0</v>
      </c>
      <c r="O3168" s="38">
        <v>95.316000000000003</v>
      </c>
      <c r="P3168" s="38">
        <v>1286.7719999999999</v>
      </c>
      <c r="Q3168">
        <v>2024</v>
      </c>
      <c r="R3168">
        <v>1</v>
      </c>
      <c r="S3168">
        <v>0</v>
      </c>
      <c r="T3168" t="s">
        <v>52</v>
      </c>
      <c r="U3168">
        <v>2101</v>
      </c>
    </row>
    <row r="3169" spans="1:21" x14ac:dyDescent="0.25">
      <c r="A3169">
        <v>6750070113</v>
      </c>
      <c r="B3169" s="37">
        <v>45317</v>
      </c>
      <c r="C3169" t="s">
        <v>45</v>
      </c>
      <c r="D3169" t="s">
        <v>46</v>
      </c>
      <c r="E3169" t="s">
        <v>47</v>
      </c>
      <c r="F3169" t="s">
        <v>63</v>
      </c>
      <c r="G3169" t="s">
        <v>49</v>
      </c>
      <c r="H3169" t="s">
        <v>50</v>
      </c>
      <c r="I3169">
        <v>320023</v>
      </c>
      <c r="J3169" t="s">
        <v>9</v>
      </c>
      <c r="K3169" s="38">
        <v>15</v>
      </c>
      <c r="L3169" s="38">
        <v>220.417</v>
      </c>
      <c r="M3169" s="38">
        <v>3306.2550000000001</v>
      </c>
      <c r="N3169" s="38">
        <v>0</v>
      </c>
      <c r="O3169" s="38">
        <v>264.50099999999998</v>
      </c>
      <c r="P3169" s="38">
        <v>3570.7559999999999</v>
      </c>
      <c r="Q3169">
        <v>2024</v>
      </c>
      <c r="R3169">
        <v>1</v>
      </c>
      <c r="S3169">
        <v>0</v>
      </c>
      <c r="T3169" t="s">
        <v>52</v>
      </c>
      <c r="U3169">
        <v>2101</v>
      </c>
    </row>
    <row r="3170" spans="1:21" x14ac:dyDescent="0.25">
      <c r="A3170">
        <v>6750070113</v>
      </c>
      <c r="B3170" s="37">
        <v>45317</v>
      </c>
      <c r="C3170" t="s">
        <v>45</v>
      </c>
      <c r="D3170" t="s">
        <v>46</v>
      </c>
      <c r="E3170" t="s">
        <v>47</v>
      </c>
      <c r="F3170" t="s">
        <v>63</v>
      </c>
      <c r="G3170" t="s">
        <v>49</v>
      </c>
      <c r="H3170" t="s">
        <v>50</v>
      </c>
      <c r="I3170">
        <v>324003</v>
      </c>
      <c r="J3170" t="s">
        <v>10</v>
      </c>
      <c r="K3170" s="38">
        <v>3</v>
      </c>
      <c r="L3170" s="38">
        <v>383.33300000000003</v>
      </c>
      <c r="M3170" s="38">
        <v>1149.999</v>
      </c>
      <c r="N3170" s="38">
        <v>0</v>
      </c>
      <c r="O3170" s="38">
        <v>92</v>
      </c>
      <c r="P3170" s="38">
        <v>1241.999</v>
      </c>
      <c r="Q3170">
        <v>2024</v>
      </c>
      <c r="R3170">
        <v>1</v>
      </c>
      <c r="S3170">
        <v>0</v>
      </c>
      <c r="T3170" t="s">
        <v>52</v>
      </c>
      <c r="U3170">
        <v>2101</v>
      </c>
    </row>
    <row r="3171" spans="1:21" x14ac:dyDescent="0.25">
      <c r="A3171">
        <v>6750070114</v>
      </c>
      <c r="B3171" s="37">
        <v>45317</v>
      </c>
      <c r="C3171" t="s">
        <v>45</v>
      </c>
      <c r="D3171" t="s">
        <v>46</v>
      </c>
      <c r="E3171" t="s">
        <v>47</v>
      </c>
      <c r="F3171" t="s">
        <v>162</v>
      </c>
      <c r="G3171" t="s">
        <v>49</v>
      </c>
      <c r="H3171" t="s">
        <v>50</v>
      </c>
      <c r="I3171">
        <v>320028</v>
      </c>
      <c r="J3171" t="s">
        <v>11</v>
      </c>
      <c r="K3171" s="38">
        <v>10</v>
      </c>
      <c r="L3171" s="38">
        <v>170.208</v>
      </c>
      <c r="M3171" s="38">
        <v>1702.08</v>
      </c>
      <c r="N3171" s="38">
        <v>0</v>
      </c>
      <c r="O3171" s="38">
        <v>136.166</v>
      </c>
      <c r="P3171" s="38">
        <v>1838.2460000000001</v>
      </c>
      <c r="Q3171">
        <v>2024</v>
      </c>
      <c r="R3171">
        <v>1</v>
      </c>
      <c r="S3171">
        <v>0</v>
      </c>
      <c r="T3171" t="s">
        <v>52</v>
      </c>
      <c r="U3171">
        <v>2101</v>
      </c>
    </row>
    <row r="3172" spans="1:21" x14ac:dyDescent="0.25">
      <c r="A3172">
        <v>6750070114</v>
      </c>
      <c r="B3172" s="37">
        <v>45317</v>
      </c>
      <c r="C3172" t="s">
        <v>45</v>
      </c>
      <c r="D3172" t="s">
        <v>46</v>
      </c>
      <c r="E3172" t="s">
        <v>47</v>
      </c>
      <c r="F3172" t="s">
        <v>162</v>
      </c>
      <c r="G3172" t="s">
        <v>49</v>
      </c>
      <c r="H3172" t="s">
        <v>50</v>
      </c>
      <c r="I3172">
        <v>320023</v>
      </c>
      <c r="J3172" t="s">
        <v>9</v>
      </c>
      <c r="K3172" s="38">
        <v>10</v>
      </c>
      <c r="L3172" s="38">
        <v>220.417</v>
      </c>
      <c r="M3172" s="38">
        <v>2204.17</v>
      </c>
      <c r="N3172" s="38">
        <v>0</v>
      </c>
      <c r="O3172" s="38">
        <v>176.334</v>
      </c>
      <c r="P3172" s="38">
        <v>2380.5039999999999</v>
      </c>
      <c r="Q3172">
        <v>2024</v>
      </c>
      <c r="R3172">
        <v>1</v>
      </c>
      <c r="S3172">
        <v>0</v>
      </c>
      <c r="T3172" t="s">
        <v>52</v>
      </c>
      <c r="U3172">
        <v>2101</v>
      </c>
    </row>
    <row r="3173" spans="1:21" x14ac:dyDescent="0.25">
      <c r="A3173">
        <v>6750070114</v>
      </c>
      <c r="B3173" s="37">
        <v>45317</v>
      </c>
      <c r="C3173" t="s">
        <v>45</v>
      </c>
      <c r="D3173" t="s">
        <v>46</v>
      </c>
      <c r="E3173" t="s">
        <v>47</v>
      </c>
      <c r="F3173" t="s">
        <v>162</v>
      </c>
      <c r="G3173" t="s">
        <v>49</v>
      </c>
      <c r="H3173" t="s">
        <v>50</v>
      </c>
      <c r="I3173">
        <v>320118</v>
      </c>
      <c r="J3173" t="s">
        <v>57</v>
      </c>
      <c r="K3173" s="38">
        <v>2</v>
      </c>
      <c r="L3173" s="38">
        <v>220.417</v>
      </c>
      <c r="M3173" s="38">
        <v>440.834</v>
      </c>
      <c r="N3173" s="38">
        <v>0</v>
      </c>
      <c r="O3173" s="38">
        <v>35.267000000000003</v>
      </c>
      <c r="P3173" s="38">
        <v>476.101</v>
      </c>
      <c r="Q3173">
        <v>2024</v>
      </c>
      <c r="R3173">
        <v>1</v>
      </c>
      <c r="S3173">
        <v>0</v>
      </c>
      <c r="T3173" t="s">
        <v>52</v>
      </c>
      <c r="U3173">
        <v>2101</v>
      </c>
    </row>
    <row r="3174" spans="1:21" x14ac:dyDescent="0.25">
      <c r="A3174">
        <v>6750070114</v>
      </c>
      <c r="B3174" s="37">
        <v>45317</v>
      </c>
      <c r="C3174" t="s">
        <v>45</v>
      </c>
      <c r="D3174" t="s">
        <v>46</v>
      </c>
      <c r="E3174" t="s">
        <v>47</v>
      </c>
      <c r="F3174" t="s">
        <v>162</v>
      </c>
      <c r="G3174" t="s">
        <v>49</v>
      </c>
      <c r="H3174" t="s">
        <v>50</v>
      </c>
      <c r="I3174">
        <v>324003</v>
      </c>
      <c r="J3174" t="s">
        <v>10</v>
      </c>
      <c r="K3174" s="38">
        <v>2</v>
      </c>
      <c r="L3174" s="38">
        <v>383.33300000000003</v>
      </c>
      <c r="M3174" s="38">
        <v>766.66600000000005</v>
      </c>
      <c r="N3174" s="38">
        <v>0</v>
      </c>
      <c r="O3174" s="38">
        <v>61.332999999999998</v>
      </c>
      <c r="P3174" s="38">
        <v>827.99900000000002</v>
      </c>
      <c r="Q3174">
        <v>2024</v>
      </c>
      <c r="R3174">
        <v>1</v>
      </c>
      <c r="S3174">
        <v>0</v>
      </c>
      <c r="T3174" t="s">
        <v>52</v>
      </c>
      <c r="U3174">
        <v>2101</v>
      </c>
    </row>
    <row r="3175" spans="1:21" x14ac:dyDescent="0.25">
      <c r="A3175">
        <v>6750070115</v>
      </c>
      <c r="B3175" s="37">
        <v>45317</v>
      </c>
      <c r="C3175" t="s">
        <v>45</v>
      </c>
      <c r="D3175" t="s">
        <v>46</v>
      </c>
      <c r="E3175" t="s">
        <v>47</v>
      </c>
      <c r="F3175" t="s">
        <v>163</v>
      </c>
      <c r="G3175" t="s">
        <v>49</v>
      </c>
      <c r="H3175" t="s">
        <v>50</v>
      </c>
      <c r="I3175">
        <v>320015</v>
      </c>
      <c r="J3175" t="s">
        <v>51</v>
      </c>
      <c r="K3175" s="38">
        <v>1</v>
      </c>
      <c r="L3175" s="38">
        <v>332.22199999999998</v>
      </c>
      <c r="M3175" s="38">
        <v>332.22199999999998</v>
      </c>
      <c r="N3175" s="38">
        <v>0</v>
      </c>
      <c r="O3175" s="38">
        <v>26.577999999999999</v>
      </c>
      <c r="P3175" s="38">
        <v>358.8</v>
      </c>
      <c r="Q3175">
        <v>2024</v>
      </c>
      <c r="R3175">
        <v>1</v>
      </c>
      <c r="S3175">
        <v>0</v>
      </c>
      <c r="T3175" t="s">
        <v>52</v>
      </c>
      <c r="U3175">
        <v>2101</v>
      </c>
    </row>
    <row r="3176" spans="1:21" x14ac:dyDescent="0.25">
      <c r="A3176">
        <v>6750070115</v>
      </c>
      <c r="B3176" s="37">
        <v>45317</v>
      </c>
      <c r="C3176" t="s">
        <v>45</v>
      </c>
      <c r="D3176" t="s">
        <v>46</v>
      </c>
      <c r="E3176" t="s">
        <v>47</v>
      </c>
      <c r="F3176" t="s">
        <v>163</v>
      </c>
      <c r="G3176" t="s">
        <v>49</v>
      </c>
      <c r="H3176" t="s">
        <v>50</v>
      </c>
      <c r="I3176">
        <v>320023</v>
      </c>
      <c r="J3176" t="s">
        <v>9</v>
      </c>
      <c r="K3176" s="38">
        <v>9</v>
      </c>
      <c r="L3176" s="38">
        <v>220.417</v>
      </c>
      <c r="M3176" s="38">
        <v>1983.7529999999999</v>
      </c>
      <c r="N3176" s="38">
        <v>0</v>
      </c>
      <c r="O3176" s="38">
        <v>158.69999999999999</v>
      </c>
      <c r="P3176" s="38">
        <v>2142.453</v>
      </c>
      <c r="Q3176">
        <v>2024</v>
      </c>
      <c r="R3176">
        <v>1</v>
      </c>
      <c r="S3176">
        <v>0</v>
      </c>
      <c r="T3176" t="s">
        <v>52</v>
      </c>
      <c r="U3176">
        <v>2101</v>
      </c>
    </row>
    <row r="3177" spans="1:21" x14ac:dyDescent="0.25">
      <c r="A3177">
        <v>6750070115</v>
      </c>
      <c r="B3177" s="37">
        <v>45317</v>
      </c>
      <c r="C3177" t="s">
        <v>45</v>
      </c>
      <c r="D3177" t="s">
        <v>46</v>
      </c>
      <c r="E3177" t="s">
        <v>47</v>
      </c>
      <c r="F3177" t="s">
        <v>163</v>
      </c>
      <c r="G3177" t="s">
        <v>49</v>
      </c>
      <c r="H3177" t="s">
        <v>50</v>
      </c>
      <c r="I3177">
        <v>320118</v>
      </c>
      <c r="J3177" t="s">
        <v>57</v>
      </c>
      <c r="K3177" s="38">
        <v>11</v>
      </c>
      <c r="L3177" s="38">
        <v>220.417</v>
      </c>
      <c r="M3177" s="38">
        <v>2424.587</v>
      </c>
      <c r="N3177" s="38">
        <v>0</v>
      </c>
      <c r="O3177" s="38">
        <v>193.96700000000001</v>
      </c>
      <c r="P3177" s="38">
        <v>2618.5540000000001</v>
      </c>
      <c r="Q3177">
        <v>2024</v>
      </c>
      <c r="R3177">
        <v>1</v>
      </c>
      <c r="S3177">
        <v>0</v>
      </c>
      <c r="T3177" t="s">
        <v>52</v>
      </c>
      <c r="U3177">
        <v>2101</v>
      </c>
    </row>
    <row r="3178" spans="1:21" x14ac:dyDescent="0.25">
      <c r="A3178">
        <v>6750070115</v>
      </c>
      <c r="B3178" s="37">
        <v>45317</v>
      </c>
      <c r="C3178" t="s">
        <v>45</v>
      </c>
      <c r="D3178" t="s">
        <v>46</v>
      </c>
      <c r="E3178" t="s">
        <v>47</v>
      </c>
      <c r="F3178" t="s">
        <v>163</v>
      </c>
      <c r="G3178" t="s">
        <v>49</v>
      </c>
      <c r="H3178" t="s">
        <v>50</v>
      </c>
      <c r="I3178">
        <v>320917</v>
      </c>
      <c r="J3178" t="s">
        <v>54</v>
      </c>
      <c r="K3178" s="38">
        <v>1</v>
      </c>
      <c r="L3178" s="38">
        <v>332.22199999999998</v>
      </c>
      <c r="M3178" s="38">
        <v>332.22199999999998</v>
      </c>
      <c r="N3178" s="38">
        <v>0</v>
      </c>
      <c r="O3178" s="38">
        <v>26.577999999999999</v>
      </c>
      <c r="P3178" s="38">
        <v>358.8</v>
      </c>
      <c r="Q3178">
        <v>2024</v>
      </c>
      <c r="R3178">
        <v>1</v>
      </c>
      <c r="S3178">
        <v>0</v>
      </c>
      <c r="T3178" t="s">
        <v>52</v>
      </c>
      <c r="U3178">
        <v>2101</v>
      </c>
    </row>
    <row r="3179" spans="1:21" x14ac:dyDescent="0.25">
      <c r="A3179">
        <v>6750070115</v>
      </c>
      <c r="B3179" s="37">
        <v>45317</v>
      </c>
      <c r="C3179" t="s">
        <v>45</v>
      </c>
      <c r="D3179" t="s">
        <v>46</v>
      </c>
      <c r="E3179" t="s">
        <v>47</v>
      </c>
      <c r="F3179" t="s">
        <v>163</v>
      </c>
      <c r="G3179" t="s">
        <v>49</v>
      </c>
      <c r="H3179" t="s">
        <v>50</v>
      </c>
      <c r="I3179">
        <v>323103</v>
      </c>
      <c r="J3179" t="s">
        <v>60</v>
      </c>
      <c r="K3179" s="38">
        <v>1</v>
      </c>
      <c r="L3179" s="38">
        <v>281.01799999999997</v>
      </c>
      <c r="M3179" s="38">
        <v>281.01799999999997</v>
      </c>
      <c r="N3179" s="38">
        <v>0</v>
      </c>
      <c r="O3179" s="38">
        <v>22.481000000000002</v>
      </c>
      <c r="P3179" s="38">
        <v>303.49900000000002</v>
      </c>
      <c r="Q3179">
        <v>2024</v>
      </c>
      <c r="R3179">
        <v>1</v>
      </c>
      <c r="S3179">
        <v>0</v>
      </c>
      <c r="T3179" t="s">
        <v>52</v>
      </c>
      <c r="U3179">
        <v>2101</v>
      </c>
    </row>
    <row r="3180" spans="1:21" x14ac:dyDescent="0.25">
      <c r="A3180">
        <v>6750070115</v>
      </c>
      <c r="B3180" s="37">
        <v>45317</v>
      </c>
      <c r="C3180" t="s">
        <v>45</v>
      </c>
      <c r="D3180" t="s">
        <v>46</v>
      </c>
      <c r="E3180" t="s">
        <v>47</v>
      </c>
      <c r="F3180" t="s">
        <v>163</v>
      </c>
      <c r="G3180" t="s">
        <v>49</v>
      </c>
      <c r="H3180" t="s">
        <v>50</v>
      </c>
      <c r="I3180">
        <v>323004</v>
      </c>
      <c r="J3180" t="s">
        <v>61</v>
      </c>
      <c r="K3180" s="38">
        <v>1</v>
      </c>
      <c r="L3180" s="38">
        <v>281.01799999999997</v>
      </c>
      <c r="M3180" s="38">
        <v>281.01799999999997</v>
      </c>
      <c r="N3180" s="38">
        <v>0</v>
      </c>
      <c r="O3180" s="38">
        <v>22.481000000000002</v>
      </c>
      <c r="P3180" s="38">
        <v>303.49900000000002</v>
      </c>
      <c r="Q3180">
        <v>2024</v>
      </c>
      <c r="R3180">
        <v>1</v>
      </c>
      <c r="S3180">
        <v>0</v>
      </c>
      <c r="T3180" t="s">
        <v>52</v>
      </c>
      <c r="U3180">
        <v>2101</v>
      </c>
    </row>
    <row r="3181" spans="1:21" x14ac:dyDescent="0.25">
      <c r="A3181">
        <v>6750070115</v>
      </c>
      <c r="B3181" s="37">
        <v>45317</v>
      </c>
      <c r="C3181" t="s">
        <v>45</v>
      </c>
      <c r="D3181" t="s">
        <v>46</v>
      </c>
      <c r="E3181" t="s">
        <v>47</v>
      </c>
      <c r="F3181" t="s">
        <v>163</v>
      </c>
      <c r="G3181" t="s">
        <v>49</v>
      </c>
      <c r="H3181" t="s">
        <v>50</v>
      </c>
      <c r="I3181">
        <v>324003</v>
      </c>
      <c r="J3181" t="s">
        <v>10</v>
      </c>
      <c r="K3181" s="38">
        <v>1</v>
      </c>
      <c r="L3181" s="38">
        <v>383.33300000000003</v>
      </c>
      <c r="M3181" s="38">
        <v>383.33300000000003</v>
      </c>
      <c r="N3181" s="38">
        <v>0</v>
      </c>
      <c r="O3181" s="38">
        <v>30.667000000000002</v>
      </c>
      <c r="P3181" s="38">
        <v>414</v>
      </c>
      <c r="Q3181">
        <v>2024</v>
      </c>
      <c r="R3181">
        <v>1</v>
      </c>
      <c r="S3181">
        <v>0</v>
      </c>
      <c r="T3181" t="s">
        <v>52</v>
      </c>
      <c r="U3181">
        <v>2101</v>
      </c>
    </row>
    <row r="3182" spans="1:21" x14ac:dyDescent="0.25">
      <c r="A3182">
        <v>6750070116</v>
      </c>
      <c r="B3182" s="37">
        <v>45317</v>
      </c>
      <c r="C3182" t="s">
        <v>45</v>
      </c>
      <c r="D3182" t="s">
        <v>46</v>
      </c>
      <c r="E3182" t="s">
        <v>47</v>
      </c>
      <c r="F3182" t="s">
        <v>137</v>
      </c>
      <c r="G3182" t="s">
        <v>49</v>
      </c>
      <c r="H3182" t="s">
        <v>50</v>
      </c>
      <c r="I3182">
        <v>320015</v>
      </c>
      <c r="J3182" t="s">
        <v>51</v>
      </c>
      <c r="K3182" s="38">
        <v>3</v>
      </c>
      <c r="L3182" s="38">
        <v>332.22199999999998</v>
      </c>
      <c r="M3182" s="38">
        <v>996.66600000000005</v>
      </c>
      <c r="N3182" s="38">
        <v>0</v>
      </c>
      <c r="O3182" s="38">
        <v>79.733000000000004</v>
      </c>
      <c r="P3182" s="38">
        <v>1076.3989999999999</v>
      </c>
      <c r="Q3182">
        <v>2024</v>
      </c>
      <c r="R3182">
        <v>1</v>
      </c>
      <c r="S3182">
        <v>0</v>
      </c>
      <c r="T3182" t="s">
        <v>52</v>
      </c>
      <c r="U3182">
        <v>2101</v>
      </c>
    </row>
    <row r="3183" spans="1:21" x14ac:dyDescent="0.25">
      <c r="A3183">
        <v>6750070116</v>
      </c>
      <c r="B3183" s="37">
        <v>45317</v>
      </c>
      <c r="C3183" t="s">
        <v>45</v>
      </c>
      <c r="D3183" t="s">
        <v>46</v>
      </c>
      <c r="E3183" t="s">
        <v>47</v>
      </c>
      <c r="F3183" t="s">
        <v>137</v>
      </c>
      <c r="G3183" t="s">
        <v>49</v>
      </c>
      <c r="H3183" t="s">
        <v>50</v>
      </c>
      <c r="I3183">
        <v>320028</v>
      </c>
      <c r="J3183" t="s">
        <v>11</v>
      </c>
      <c r="K3183" s="38">
        <v>10</v>
      </c>
      <c r="L3183" s="38">
        <v>170.208</v>
      </c>
      <c r="M3183" s="38">
        <v>1702.08</v>
      </c>
      <c r="N3183" s="38">
        <v>0</v>
      </c>
      <c r="O3183" s="38">
        <v>136.166</v>
      </c>
      <c r="P3183" s="38">
        <v>1838.2460000000001</v>
      </c>
      <c r="Q3183">
        <v>2024</v>
      </c>
      <c r="R3183">
        <v>1</v>
      </c>
      <c r="S3183">
        <v>0</v>
      </c>
      <c r="T3183" t="s">
        <v>52</v>
      </c>
      <c r="U3183">
        <v>2101</v>
      </c>
    </row>
    <row r="3184" spans="1:21" x14ac:dyDescent="0.25">
      <c r="A3184">
        <v>6750070116</v>
      </c>
      <c r="B3184" s="37">
        <v>45317</v>
      </c>
      <c r="C3184" t="s">
        <v>45</v>
      </c>
      <c r="D3184" t="s">
        <v>46</v>
      </c>
      <c r="E3184" t="s">
        <v>47</v>
      </c>
      <c r="F3184" t="s">
        <v>137</v>
      </c>
      <c r="G3184" t="s">
        <v>49</v>
      </c>
      <c r="H3184" t="s">
        <v>50</v>
      </c>
      <c r="I3184">
        <v>320023</v>
      </c>
      <c r="J3184" t="s">
        <v>9</v>
      </c>
      <c r="K3184" s="38">
        <v>10</v>
      </c>
      <c r="L3184" s="38">
        <v>220.417</v>
      </c>
      <c r="M3184" s="38">
        <v>2204.17</v>
      </c>
      <c r="N3184" s="38">
        <v>0</v>
      </c>
      <c r="O3184" s="38">
        <v>176.334</v>
      </c>
      <c r="P3184" s="38">
        <v>2380.5039999999999</v>
      </c>
      <c r="Q3184">
        <v>2024</v>
      </c>
      <c r="R3184">
        <v>1</v>
      </c>
      <c r="S3184">
        <v>0</v>
      </c>
      <c r="T3184" t="s">
        <v>52</v>
      </c>
      <c r="U3184">
        <v>2101</v>
      </c>
    </row>
    <row r="3185" spans="1:21" x14ac:dyDescent="0.25">
      <c r="A3185">
        <v>6750070116</v>
      </c>
      <c r="B3185" s="37">
        <v>45317</v>
      </c>
      <c r="C3185" t="s">
        <v>45</v>
      </c>
      <c r="D3185" t="s">
        <v>46</v>
      </c>
      <c r="E3185" t="s">
        <v>47</v>
      </c>
      <c r="F3185" t="s">
        <v>137</v>
      </c>
      <c r="G3185" t="s">
        <v>49</v>
      </c>
      <c r="H3185" t="s">
        <v>50</v>
      </c>
      <c r="I3185">
        <v>320917</v>
      </c>
      <c r="J3185" t="s">
        <v>54</v>
      </c>
      <c r="K3185" s="38">
        <v>1</v>
      </c>
      <c r="L3185" s="38">
        <v>332.22199999999998</v>
      </c>
      <c r="M3185" s="38">
        <v>332.22199999999998</v>
      </c>
      <c r="N3185" s="38">
        <v>0</v>
      </c>
      <c r="O3185" s="38">
        <v>26.577999999999999</v>
      </c>
      <c r="P3185" s="38">
        <v>358.8</v>
      </c>
      <c r="Q3185">
        <v>2024</v>
      </c>
      <c r="R3185">
        <v>1</v>
      </c>
      <c r="S3185">
        <v>0</v>
      </c>
      <c r="T3185" t="s">
        <v>52</v>
      </c>
      <c r="U3185">
        <v>2101</v>
      </c>
    </row>
    <row r="3186" spans="1:21" x14ac:dyDescent="0.25">
      <c r="A3186">
        <v>6750070116</v>
      </c>
      <c r="B3186" s="37">
        <v>45317</v>
      </c>
      <c r="C3186" t="s">
        <v>45</v>
      </c>
      <c r="D3186" t="s">
        <v>46</v>
      </c>
      <c r="E3186" t="s">
        <v>47</v>
      </c>
      <c r="F3186" t="s">
        <v>137</v>
      </c>
      <c r="G3186" t="s">
        <v>49</v>
      </c>
      <c r="H3186" t="s">
        <v>50</v>
      </c>
      <c r="I3186">
        <v>323900</v>
      </c>
      <c r="J3186" t="s">
        <v>64</v>
      </c>
      <c r="K3186" s="38">
        <v>3</v>
      </c>
      <c r="L3186" s="38">
        <v>281.01799999999997</v>
      </c>
      <c r="M3186" s="38">
        <v>843.05399999999997</v>
      </c>
      <c r="N3186" s="38">
        <v>0</v>
      </c>
      <c r="O3186" s="38">
        <v>67.444000000000003</v>
      </c>
      <c r="P3186" s="38">
        <v>910.49800000000005</v>
      </c>
      <c r="Q3186">
        <v>2024</v>
      </c>
      <c r="R3186">
        <v>1</v>
      </c>
      <c r="S3186">
        <v>0</v>
      </c>
      <c r="T3186" t="s">
        <v>52</v>
      </c>
      <c r="U3186">
        <v>2101</v>
      </c>
    </row>
    <row r="3187" spans="1:21" x14ac:dyDescent="0.25">
      <c r="A3187">
        <v>6750070116</v>
      </c>
      <c r="B3187" s="37">
        <v>45317</v>
      </c>
      <c r="C3187" t="s">
        <v>45</v>
      </c>
      <c r="D3187" t="s">
        <v>46</v>
      </c>
      <c r="E3187" t="s">
        <v>47</v>
      </c>
      <c r="F3187" t="s">
        <v>137</v>
      </c>
      <c r="G3187" t="s">
        <v>49</v>
      </c>
      <c r="H3187" t="s">
        <v>50</v>
      </c>
      <c r="I3187">
        <v>323103</v>
      </c>
      <c r="J3187" t="s">
        <v>60</v>
      </c>
      <c r="K3187" s="38">
        <v>5</v>
      </c>
      <c r="L3187" s="38">
        <v>281.01799999999997</v>
      </c>
      <c r="M3187" s="38">
        <v>1405.09</v>
      </c>
      <c r="N3187" s="38">
        <v>0</v>
      </c>
      <c r="O3187" s="38">
        <v>112.407</v>
      </c>
      <c r="P3187" s="38">
        <v>1517.4970000000001</v>
      </c>
      <c r="Q3187">
        <v>2024</v>
      </c>
      <c r="R3187">
        <v>1</v>
      </c>
      <c r="S3187">
        <v>0</v>
      </c>
      <c r="T3187" t="s">
        <v>52</v>
      </c>
      <c r="U3187">
        <v>2101</v>
      </c>
    </row>
    <row r="3188" spans="1:21" x14ac:dyDescent="0.25">
      <c r="A3188">
        <v>6750070116</v>
      </c>
      <c r="B3188" s="37">
        <v>45317</v>
      </c>
      <c r="C3188" t="s">
        <v>45</v>
      </c>
      <c r="D3188" t="s">
        <v>46</v>
      </c>
      <c r="E3188" t="s">
        <v>47</v>
      </c>
      <c r="F3188" t="s">
        <v>137</v>
      </c>
      <c r="G3188" t="s">
        <v>49</v>
      </c>
      <c r="H3188" t="s">
        <v>50</v>
      </c>
      <c r="I3188">
        <v>320020</v>
      </c>
      <c r="J3188" t="s">
        <v>84</v>
      </c>
      <c r="K3188" s="38">
        <v>3</v>
      </c>
      <c r="L3188" s="38">
        <v>265.77800000000002</v>
      </c>
      <c r="M3188" s="38">
        <v>797.33299999999997</v>
      </c>
      <c r="N3188" s="38">
        <v>-199.333</v>
      </c>
      <c r="O3188" s="38">
        <v>63.786999999999999</v>
      </c>
      <c r="P3188" s="38">
        <v>861.12</v>
      </c>
      <c r="Q3188">
        <v>2024</v>
      </c>
      <c r="R3188">
        <v>1</v>
      </c>
      <c r="S3188">
        <v>0.19999959866234154</v>
      </c>
      <c r="T3188" t="s">
        <v>56</v>
      </c>
      <c r="U3188">
        <v>2101</v>
      </c>
    </row>
    <row r="3189" spans="1:21" x14ac:dyDescent="0.25">
      <c r="A3189">
        <v>6750070116</v>
      </c>
      <c r="B3189" s="37">
        <v>45317</v>
      </c>
      <c r="C3189" t="s">
        <v>45</v>
      </c>
      <c r="D3189" t="s">
        <v>46</v>
      </c>
      <c r="E3189" t="s">
        <v>47</v>
      </c>
      <c r="F3189" t="s">
        <v>137</v>
      </c>
      <c r="G3189" t="s">
        <v>49</v>
      </c>
      <c r="H3189" t="s">
        <v>50</v>
      </c>
      <c r="I3189">
        <v>324003</v>
      </c>
      <c r="J3189" t="s">
        <v>10</v>
      </c>
      <c r="K3189" s="38">
        <v>5</v>
      </c>
      <c r="L3189" s="38">
        <v>383.33300000000003</v>
      </c>
      <c r="M3189" s="38">
        <v>1916.665</v>
      </c>
      <c r="N3189" s="38">
        <v>0</v>
      </c>
      <c r="O3189" s="38">
        <v>153.333</v>
      </c>
      <c r="P3189" s="38">
        <v>2069.998</v>
      </c>
      <c r="Q3189">
        <v>2024</v>
      </c>
      <c r="R3189">
        <v>1</v>
      </c>
      <c r="S3189">
        <v>0</v>
      </c>
      <c r="T3189" t="s">
        <v>52</v>
      </c>
      <c r="U3189">
        <v>2101</v>
      </c>
    </row>
    <row r="3190" spans="1:21" x14ac:dyDescent="0.25">
      <c r="A3190">
        <v>6750070120</v>
      </c>
      <c r="B3190" s="37">
        <v>45317</v>
      </c>
      <c r="C3190" t="s">
        <v>45</v>
      </c>
      <c r="D3190" t="s">
        <v>139</v>
      </c>
      <c r="E3190" t="s">
        <v>140</v>
      </c>
      <c r="F3190" t="s">
        <v>140</v>
      </c>
      <c r="G3190" t="s">
        <v>49</v>
      </c>
      <c r="H3190" t="s">
        <v>50</v>
      </c>
      <c r="I3190">
        <v>320028</v>
      </c>
      <c r="J3190" t="s">
        <v>11</v>
      </c>
      <c r="K3190" s="38">
        <v>50</v>
      </c>
      <c r="L3190" s="38">
        <v>167.22200000000001</v>
      </c>
      <c r="M3190" s="38">
        <v>8361.1</v>
      </c>
      <c r="N3190" s="38">
        <v>0</v>
      </c>
      <c r="O3190" s="38">
        <v>668.88800000000003</v>
      </c>
      <c r="P3190" s="38">
        <v>9029.9879999999994</v>
      </c>
      <c r="Q3190">
        <v>2024</v>
      </c>
      <c r="R3190">
        <v>1</v>
      </c>
      <c r="S3190">
        <v>0</v>
      </c>
      <c r="T3190" t="s">
        <v>52</v>
      </c>
      <c r="U3190">
        <v>2101</v>
      </c>
    </row>
    <row r="3191" spans="1:21" x14ac:dyDescent="0.25">
      <c r="A3191">
        <v>6750070120</v>
      </c>
      <c r="B3191" s="37">
        <v>45317</v>
      </c>
      <c r="C3191" t="s">
        <v>45</v>
      </c>
      <c r="D3191" t="s">
        <v>139</v>
      </c>
      <c r="E3191" t="s">
        <v>140</v>
      </c>
      <c r="F3191" t="s">
        <v>140</v>
      </c>
      <c r="G3191" t="s">
        <v>49</v>
      </c>
      <c r="H3191" t="s">
        <v>50</v>
      </c>
      <c r="I3191">
        <v>320118</v>
      </c>
      <c r="J3191" t="s">
        <v>57</v>
      </c>
      <c r="K3191" s="38">
        <v>100</v>
      </c>
      <c r="L3191" s="38">
        <v>210.833</v>
      </c>
      <c r="M3191" s="38">
        <v>21083.3</v>
      </c>
      <c r="N3191" s="38">
        <v>0</v>
      </c>
      <c r="O3191" s="38">
        <v>1686.664</v>
      </c>
      <c r="P3191" s="38">
        <v>22769.964</v>
      </c>
      <c r="Q3191">
        <v>2024</v>
      </c>
      <c r="R3191">
        <v>1</v>
      </c>
      <c r="S3191">
        <v>0</v>
      </c>
      <c r="T3191" t="s">
        <v>52</v>
      </c>
      <c r="U3191">
        <v>2101</v>
      </c>
    </row>
    <row r="3192" spans="1:21" x14ac:dyDescent="0.25">
      <c r="A3192">
        <v>6750070120</v>
      </c>
      <c r="B3192" s="37">
        <v>45317</v>
      </c>
      <c r="C3192" t="s">
        <v>45</v>
      </c>
      <c r="D3192" t="s">
        <v>139</v>
      </c>
      <c r="E3192" t="s">
        <v>140</v>
      </c>
      <c r="F3192" t="s">
        <v>140</v>
      </c>
      <c r="G3192" t="s">
        <v>49</v>
      </c>
      <c r="H3192" t="s">
        <v>50</v>
      </c>
      <c r="I3192">
        <v>320925</v>
      </c>
      <c r="J3192" t="s">
        <v>141</v>
      </c>
      <c r="K3192" s="38">
        <v>100</v>
      </c>
      <c r="L3192" s="38">
        <v>210.833</v>
      </c>
      <c r="M3192" s="38">
        <v>21083.3</v>
      </c>
      <c r="N3192" s="38">
        <v>0</v>
      </c>
      <c r="O3192" s="38">
        <v>1686.664</v>
      </c>
      <c r="P3192" s="38">
        <v>22769.964</v>
      </c>
      <c r="Q3192">
        <v>2024</v>
      </c>
      <c r="R3192">
        <v>1</v>
      </c>
      <c r="S3192">
        <v>0</v>
      </c>
      <c r="T3192" t="s">
        <v>52</v>
      </c>
      <c r="U3192">
        <v>2101</v>
      </c>
    </row>
    <row r="3193" spans="1:21" x14ac:dyDescent="0.25">
      <c r="A3193">
        <v>6750070120</v>
      </c>
      <c r="B3193" s="37">
        <v>45317</v>
      </c>
      <c r="C3193" t="s">
        <v>45</v>
      </c>
      <c r="D3193" t="s">
        <v>139</v>
      </c>
      <c r="E3193" t="s">
        <v>140</v>
      </c>
      <c r="F3193" t="s">
        <v>140</v>
      </c>
      <c r="G3193" t="s">
        <v>49</v>
      </c>
      <c r="H3193" t="s">
        <v>50</v>
      </c>
      <c r="I3193">
        <v>320020</v>
      </c>
      <c r="J3193" t="s">
        <v>84</v>
      </c>
      <c r="K3193" s="38">
        <v>500</v>
      </c>
      <c r="L3193" s="38">
        <v>254.22200000000001</v>
      </c>
      <c r="M3193" s="38">
        <v>127111.2</v>
      </c>
      <c r="N3193" s="38">
        <v>-31777.8</v>
      </c>
      <c r="O3193" s="38">
        <v>10168.896000000001</v>
      </c>
      <c r="P3193" s="38">
        <v>137280.09599999999</v>
      </c>
      <c r="Q3193">
        <v>2024</v>
      </c>
      <c r="R3193">
        <v>1</v>
      </c>
      <c r="S3193">
        <v>0.20000025174839259</v>
      </c>
      <c r="T3193" t="s">
        <v>56</v>
      </c>
      <c r="U3193">
        <v>2101</v>
      </c>
    </row>
    <row r="3194" spans="1:21" x14ac:dyDescent="0.25">
      <c r="A3194">
        <v>6750070121</v>
      </c>
      <c r="B3194" s="37">
        <v>45317</v>
      </c>
      <c r="C3194" t="s">
        <v>45</v>
      </c>
      <c r="D3194" t="s">
        <v>139</v>
      </c>
      <c r="E3194" t="s">
        <v>140</v>
      </c>
      <c r="F3194" t="s">
        <v>140</v>
      </c>
      <c r="G3194" t="s">
        <v>49</v>
      </c>
      <c r="H3194" t="s">
        <v>50</v>
      </c>
      <c r="I3194">
        <v>320028</v>
      </c>
      <c r="J3194" t="s">
        <v>11</v>
      </c>
      <c r="K3194" s="38">
        <v>500</v>
      </c>
      <c r="L3194" s="38">
        <v>167.22200000000001</v>
      </c>
      <c r="M3194" s="38">
        <v>83611</v>
      </c>
      <c r="N3194" s="38">
        <v>0</v>
      </c>
      <c r="O3194" s="38">
        <v>6688.88</v>
      </c>
      <c r="P3194" s="38">
        <v>90299.88</v>
      </c>
      <c r="Q3194">
        <v>2024</v>
      </c>
      <c r="R3194">
        <v>1</v>
      </c>
      <c r="S3194">
        <v>0</v>
      </c>
      <c r="T3194" t="s">
        <v>52</v>
      </c>
      <c r="U3194">
        <v>2101</v>
      </c>
    </row>
    <row r="3195" spans="1:21" x14ac:dyDescent="0.25">
      <c r="A3195">
        <v>6750070121</v>
      </c>
      <c r="B3195" s="37">
        <v>45317</v>
      </c>
      <c r="C3195" t="s">
        <v>45</v>
      </c>
      <c r="D3195" t="s">
        <v>139</v>
      </c>
      <c r="E3195" t="s">
        <v>140</v>
      </c>
      <c r="F3195" t="s">
        <v>140</v>
      </c>
      <c r="G3195" t="s">
        <v>49</v>
      </c>
      <c r="H3195" t="s">
        <v>50</v>
      </c>
      <c r="I3195">
        <v>320023</v>
      </c>
      <c r="J3195" t="s">
        <v>9</v>
      </c>
      <c r="K3195" s="38">
        <v>960</v>
      </c>
      <c r="L3195" s="38">
        <v>176.64</v>
      </c>
      <c r="M3195" s="38">
        <v>169574.39999999999</v>
      </c>
      <c r="N3195" s="38">
        <v>-42393.599999999999</v>
      </c>
      <c r="O3195" s="38">
        <v>13565.951999999999</v>
      </c>
      <c r="P3195" s="38">
        <v>183140.35200000001</v>
      </c>
      <c r="Q3195">
        <v>2024</v>
      </c>
      <c r="R3195">
        <v>1</v>
      </c>
      <c r="S3195">
        <v>0.2</v>
      </c>
      <c r="T3195" t="s">
        <v>56</v>
      </c>
      <c r="U3195">
        <v>2101</v>
      </c>
    </row>
    <row r="3196" spans="1:21" x14ac:dyDescent="0.25">
      <c r="A3196">
        <v>6750070123</v>
      </c>
      <c r="B3196" s="37">
        <v>45317</v>
      </c>
      <c r="C3196" t="s">
        <v>45</v>
      </c>
      <c r="D3196" t="s">
        <v>139</v>
      </c>
      <c r="E3196" t="s">
        <v>140</v>
      </c>
      <c r="F3196" t="s">
        <v>140</v>
      </c>
      <c r="G3196" t="s">
        <v>49</v>
      </c>
      <c r="H3196" t="s">
        <v>50</v>
      </c>
      <c r="I3196">
        <v>320015</v>
      </c>
      <c r="J3196" t="s">
        <v>51</v>
      </c>
      <c r="K3196" s="38">
        <v>100</v>
      </c>
      <c r="L3196" s="38">
        <v>332.45499999999998</v>
      </c>
      <c r="M3196" s="38">
        <v>33245.5</v>
      </c>
      <c r="N3196" s="38">
        <v>0</v>
      </c>
      <c r="O3196" s="38">
        <v>2659.64</v>
      </c>
      <c r="P3196" s="38">
        <v>35905.14</v>
      </c>
      <c r="Q3196">
        <v>2024</v>
      </c>
      <c r="R3196">
        <v>1</v>
      </c>
      <c r="S3196">
        <v>0</v>
      </c>
      <c r="T3196" t="s">
        <v>52</v>
      </c>
      <c r="U3196">
        <v>2101</v>
      </c>
    </row>
    <row r="3197" spans="1:21" x14ac:dyDescent="0.25">
      <c r="A3197">
        <v>6750070123</v>
      </c>
      <c r="B3197" s="37">
        <v>45317</v>
      </c>
      <c r="C3197" t="s">
        <v>45</v>
      </c>
      <c r="D3197" t="s">
        <v>139</v>
      </c>
      <c r="E3197" t="s">
        <v>140</v>
      </c>
      <c r="F3197" t="s">
        <v>140</v>
      </c>
      <c r="G3197" t="s">
        <v>49</v>
      </c>
      <c r="H3197" t="s">
        <v>50</v>
      </c>
      <c r="I3197">
        <v>324003</v>
      </c>
      <c r="J3197" t="s">
        <v>10</v>
      </c>
      <c r="K3197" s="38">
        <v>200</v>
      </c>
      <c r="L3197" s="38">
        <v>330</v>
      </c>
      <c r="M3197" s="38">
        <v>66000.06</v>
      </c>
      <c r="N3197" s="38">
        <v>-7333.34</v>
      </c>
      <c r="O3197" s="38">
        <v>5280.0050000000001</v>
      </c>
      <c r="P3197" s="38">
        <v>71280.065000000002</v>
      </c>
      <c r="Q3197">
        <v>2024</v>
      </c>
      <c r="R3197">
        <v>1</v>
      </c>
      <c r="S3197">
        <v>0.10000008181817438</v>
      </c>
      <c r="T3197" t="s">
        <v>56</v>
      </c>
      <c r="U3197">
        <v>2101</v>
      </c>
    </row>
    <row r="3198" spans="1:21" x14ac:dyDescent="0.25">
      <c r="A3198">
        <v>6750070123</v>
      </c>
      <c r="B3198" s="37">
        <v>45317</v>
      </c>
      <c r="C3198" t="s">
        <v>45</v>
      </c>
      <c r="D3198" t="s">
        <v>139</v>
      </c>
      <c r="E3198" t="s">
        <v>140</v>
      </c>
      <c r="F3198" t="s">
        <v>140</v>
      </c>
      <c r="G3198" t="s">
        <v>49</v>
      </c>
      <c r="H3198" t="s">
        <v>50</v>
      </c>
      <c r="I3198">
        <v>320400</v>
      </c>
      <c r="J3198" t="s">
        <v>12</v>
      </c>
      <c r="K3198" s="38">
        <v>200</v>
      </c>
      <c r="L3198" s="38">
        <v>225.81800000000001</v>
      </c>
      <c r="M3198" s="38">
        <v>45163.6</v>
      </c>
      <c r="N3198" s="38">
        <v>0</v>
      </c>
      <c r="O3198" s="38">
        <v>3613.0880000000002</v>
      </c>
      <c r="P3198" s="38">
        <v>48776.688000000002</v>
      </c>
      <c r="Q3198">
        <v>2024</v>
      </c>
      <c r="R3198">
        <v>1</v>
      </c>
      <c r="S3198">
        <v>0</v>
      </c>
      <c r="T3198" t="s">
        <v>52</v>
      </c>
      <c r="U3198">
        <v>2101</v>
      </c>
    </row>
    <row r="3199" spans="1:21" x14ac:dyDescent="0.25">
      <c r="A3199">
        <v>6750070123</v>
      </c>
      <c r="B3199" s="37">
        <v>45317</v>
      </c>
      <c r="C3199" t="s">
        <v>45</v>
      </c>
      <c r="D3199" t="s">
        <v>139</v>
      </c>
      <c r="E3199" t="s">
        <v>140</v>
      </c>
      <c r="F3199" t="s">
        <v>140</v>
      </c>
      <c r="G3199" t="s">
        <v>49</v>
      </c>
      <c r="H3199" t="s">
        <v>50</v>
      </c>
      <c r="I3199">
        <v>320100</v>
      </c>
      <c r="J3199" t="s">
        <v>13</v>
      </c>
      <c r="K3199" s="38">
        <v>200</v>
      </c>
      <c r="L3199" s="38">
        <v>225.81800000000001</v>
      </c>
      <c r="M3199" s="38">
        <v>45163.6</v>
      </c>
      <c r="N3199" s="38">
        <v>0</v>
      </c>
      <c r="O3199" s="38">
        <v>3613.0880000000002</v>
      </c>
      <c r="P3199" s="38">
        <v>48776.688000000002</v>
      </c>
      <c r="Q3199">
        <v>2024</v>
      </c>
      <c r="R3199">
        <v>1</v>
      </c>
      <c r="S3199">
        <v>0</v>
      </c>
      <c r="T3199" t="s">
        <v>52</v>
      </c>
      <c r="U3199">
        <v>2101</v>
      </c>
    </row>
    <row r="3200" spans="1:21" x14ac:dyDescent="0.25">
      <c r="A3200">
        <v>6750070123</v>
      </c>
      <c r="B3200" s="37">
        <v>45317</v>
      </c>
      <c r="C3200" t="s">
        <v>45</v>
      </c>
      <c r="D3200" t="s">
        <v>139</v>
      </c>
      <c r="E3200" t="s">
        <v>140</v>
      </c>
      <c r="F3200" t="s">
        <v>140</v>
      </c>
      <c r="G3200" t="s">
        <v>49</v>
      </c>
      <c r="H3200" t="s">
        <v>50</v>
      </c>
      <c r="I3200">
        <v>320400</v>
      </c>
      <c r="J3200" t="s">
        <v>12</v>
      </c>
      <c r="K3200" s="38">
        <v>100</v>
      </c>
      <c r="L3200" s="38">
        <v>0</v>
      </c>
      <c r="M3200" s="38">
        <v>0</v>
      </c>
      <c r="N3200" s="38">
        <v>0</v>
      </c>
      <c r="O3200" s="38">
        <v>0</v>
      </c>
      <c r="P3200" s="38">
        <v>0</v>
      </c>
      <c r="Q3200">
        <v>2024</v>
      </c>
      <c r="R3200">
        <v>1</v>
      </c>
      <c r="S3200">
        <v>0</v>
      </c>
      <c r="T3200" t="s">
        <v>52</v>
      </c>
      <c r="U3200">
        <v>2101</v>
      </c>
    </row>
    <row r="3201" spans="1:21" x14ac:dyDescent="0.25">
      <c r="A3201">
        <v>6750070123</v>
      </c>
      <c r="B3201" s="37">
        <v>45317</v>
      </c>
      <c r="C3201" t="s">
        <v>45</v>
      </c>
      <c r="D3201" t="s">
        <v>139</v>
      </c>
      <c r="E3201" t="s">
        <v>140</v>
      </c>
      <c r="F3201" t="s">
        <v>140</v>
      </c>
      <c r="G3201" t="s">
        <v>49</v>
      </c>
      <c r="H3201" t="s">
        <v>50</v>
      </c>
      <c r="I3201">
        <v>320100</v>
      </c>
      <c r="J3201" t="s">
        <v>13</v>
      </c>
      <c r="K3201" s="38">
        <v>100</v>
      </c>
      <c r="L3201" s="38">
        <v>0</v>
      </c>
      <c r="M3201" s="38">
        <v>0</v>
      </c>
      <c r="N3201" s="38">
        <v>0</v>
      </c>
      <c r="O3201" s="38">
        <v>0</v>
      </c>
      <c r="P3201" s="38">
        <v>0</v>
      </c>
      <c r="Q3201">
        <v>2024</v>
      </c>
      <c r="R3201">
        <v>1</v>
      </c>
      <c r="S3201">
        <v>0</v>
      </c>
      <c r="T3201" t="s">
        <v>52</v>
      </c>
      <c r="U3201">
        <v>2101</v>
      </c>
    </row>
    <row r="3202" spans="1:21" x14ac:dyDescent="0.25">
      <c r="A3202">
        <v>6750070124</v>
      </c>
      <c r="B3202" s="37">
        <v>45317</v>
      </c>
      <c r="C3202" t="s">
        <v>45</v>
      </c>
      <c r="D3202" t="s">
        <v>139</v>
      </c>
      <c r="E3202" t="s">
        <v>140</v>
      </c>
      <c r="F3202" t="s">
        <v>140</v>
      </c>
      <c r="G3202" t="s">
        <v>49</v>
      </c>
      <c r="H3202" t="s">
        <v>50</v>
      </c>
      <c r="I3202">
        <v>320015</v>
      </c>
      <c r="J3202" t="s">
        <v>51</v>
      </c>
      <c r="K3202" s="38">
        <v>100</v>
      </c>
      <c r="L3202" s="38">
        <v>332.45499999999998</v>
      </c>
      <c r="M3202" s="38">
        <v>33245.5</v>
      </c>
      <c r="N3202" s="38">
        <v>0</v>
      </c>
      <c r="O3202" s="38">
        <v>2659.64</v>
      </c>
      <c r="P3202" s="38">
        <v>35905.14</v>
      </c>
      <c r="Q3202">
        <v>2024</v>
      </c>
      <c r="R3202">
        <v>1</v>
      </c>
      <c r="S3202">
        <v>0</v>
      </c>
      <c r="T3202" t="s">
        <v>52</v>
      </c>
      <c r="U3202">
        <v>2101</v>
      </c>
    </row>
    <row r="3203" spans="1:21" x14ac:dyDescent="0.25">
      <c r="A3203">
        <v>6750070124</v>
      </c>
      <c r="B3203" s="37">
        <v>45317</v>
      </c>
      <c r="C3203" t="s">
        <v>45</v>
      </c>
      <c r="D3203" t="s">
        <v>139</v>
      </c>
      <c r="E3203" t="s">
        <v>140</v>
      </c>
      <c r="F3203" t="s">
        <v>140</v>
      </c>
      <c r="G3203" t="s">
        <v>49</v>
      </c>
      <c r="H3203" t="s">
        <v>50</v>
      </c>
      <c r="I3203">
        <v>320028</v>
      </c>
      <c r="J3203" t="s">
        <v>11</v>
      </c>
      <c r="K3203" s="38">
        <v>150</v>
      </c>
      <c r="L3203" s="38">
        <v>167.22200000000001</v>
      </c>
      <c r="M3203" s="38">
        <v>25083.3</v>
      </c>
      <c r="N3203" s="38">
        <v>0</v>
      </c>
      <c r="O3203" s="38">
        <v>2006.664</v>
      </c>
      <c r="P3203" s="38">
        <v>27089.964</v>
      </c>
      <c r="Q3203">
        <v>2024</v>
      </c>
      <c r="R3203">
        <v>1</v>
      </c>
      <c r="S3203">
        <v>0</v>
      </c>
      <c r="T3203" t="s">
        <v>52</v>
      </c>
      <c r="U3203">
        <v>2101</v>
      </c>
    </row>
    <row r="3204" spans="1:21" x14ac:dyDescent="0.25">
      <c r="A3204">
        <v>6750070124</v>
      </c>
      <c r="B3204" s="37">
        <v>45317</v>
      </c>
      <c r="C3204" t="s">
        <v>45</v>
      </c>
      <c r="D3204" t="s">
        <v>139</v>
      </c>
      <c r="E3204" t="s">
        <v>140</v>
      </c>
      <c r="F3204" t="s">
        <v>140</v>
      </c>
      <c r="G3204" t="s">
        <v>49</v>
      </c>
      <c r="H3204" t="s">
        <v>50</v>
      </c>
      <c r="I3204">
        <v>320023</v>
      </c>
      <c r="J3204" t="s">
        <v>9</v>
      </c>
      <c r="K3204" s="38">
        <v>200</v>
      </c>
      <c r="L3204" s="38">
        <v>176.64</v>
      </c>
      <c r="M3204" s="38">
        <v>35328</v>
      </c>
      <c r="N3204" s="38">
        <v>-8832</v>
      </c>
      <c r="O3204" s="38">
        <v>2826.24</v>
      </c>
      <c r="P3204" s="38">
        <v>38154.239999999998</v>
      </c>
      <c r="Q3204">
        <v>2024</v>
      </c>
      <c r="R3204">
        <v>1</v>
      </c>
      <c r="S3204">
        <v>0.2</v>
      </c>
      <c r="T3204" t="s">
        <v>56</v>
      </c>
      <c r="U3204">
        <v>2101</v>
      </c>
    </row>
    <row r="3205" spans="1:21" x14ac:dyDescent="0.25">
      <c r="A3205">
        <v>6750070124</v>
      </c>
      <c r="B3205" s="37">
        <v>45317</v>
      </c>
      <c r="C3205" t="s">
        <v>45</v>
      </c>
      <c r="D3205" t="s">
        <v>139</v>
      </c>
      <c r="E3205" t="s">
        <v>140</v>
      </c>
      <c r="F3205" t="s">
        <v>140</v>
      </c>
      <c r="G3205" t="s">
        <v>49</v>
      </c>
      <c r="H3205" t="s">
        <v>50</v>
      </c>
      <c r="I3205">
        <v>320925</v>
      </c>
      <c r="J3205" t="s">
        <v>141</v>
      </c>
      <c r="K3205" s="38">
        <v>30</v>
      </c>
      <c r="L3205" s="38">
        <v>210.833</v>
      </c>
      <c r="M3205" s="38">
        <v>6324.99</v>
      </c>
      <c r="N3205" s="38">
        <v>0</v>
      </c>
      <c r="O3205" s="38">
        <v>505.99900000000002</v>
      </c>
      <c r="P3205" s="38">
        <v>6830.9889999999996</v>
      </c>
      <c r="Q3205">
        <v>2024</v>
      </c>
      <c r="R3205">
        <v>1</v>
      </c>
      <c r="S3205">
        <v>0</v>
      </c>
      <c r="T3205" t="s">
        <v>52</v>
      </c>
      <c r="U3205">
        <v>2101</v>
      </c>
    </row>
    <row r="3206" spans="1:21" x14ac:dyDescent="0.25">
      <c r="A3206">
        <v>6750070124</v>
      </c>
      <c r="B3206" s="37">
        <v>45317</v>
      </c>
      <c r="C3206" t="s">
        <v>45</v>
      </c>
      <c r="D3206" t="s">
        <v>139</v>
      </c>
      <c r="E3206" t="s">
        <v>140</v>
      </c>
      <c r="F3206" t="s">
        <v>140</v>
      </c>
      <c r="G3206" t="s">
        <v>49</v>
      </c>
      <c r="H3206" t="s">
        <v>50</v>
      </c>
      <c r="I3206">
        <v>320917</v>
      </c>
      <c r="J3206" t="s">
        <v>54</v>
      </c>
      <c r="K3206" s="38">
        <v>20</v>
      </c>
      <c r="L3206" s="38">
        <v>317.77800000000002</v>
      </c>
      <c r="M3206" s="38">
        <v>6355.56</v>
      </c>
      <c r="N3206" s="38">
        <v>0</v>
      </c>
      <c r="O3206" s="38">
        <v>508.44499999999999</v>
      </c>
      <c r="P3206" s="38">
        <v>6864.0050000000001</v>
      </c>
      <c r="Q3206">
        <v>2024</v>
      </c>
      <c r="R3206">
        <v>1</v>
      </c>
      <c r="S3206">
        <v>0</v>
      </c>
      <c r="T3206" t="s">
        <v>52</v>
      </c>
      <c r="U3206">
        <v>2101</v>
      </c>
    </row>
    <row r="3207" spans="1:21" x14ac:dyDescent="0.25">
      <c r="A3207">
        <v>6750070124</v>
      </c>
      <c r="B3207" s="37">
        <v>45317</v>
      </c>
      <c r="C3207" t="s">
        <v>45</v>
      </c>
      <c r="D3207" t="s">
        <v>139</v>
      </c>
      <c r="E3207" t="s">
        <v>140</v>
      </c>
      <c r="F3207" t="s">
        <v>140</v>
      </c>
      <c r="G3207" t="s">
        <v>49</v>
      </c>
      <c r="H3207" t="s">
        <v>50</v>
      </c>
      <c r="I3207">
        <v>323900</v>
      </c>
      <c r="J3207" t="s">
        <v>64</v>
      </c>
      <c r="K3207" s="38">
        <v>10</v>
      </c>
      <c r="L3207" s="38">
        <v>281.01799999999997</v>
      </c>
      <c r="M3207" s="38">
        <v>2810.18</v>
      </c>
      <c r="N3207" s="38">
        <v>0</v>
      </c>
      <c r="O3207" s="38">
        <v>224.81399999999999</v>
      </c>
      <c r="P3207" s="38">
        <v>3034.9940000000001</v>
      </c>
      <c r="Q3207">
        <v>2024</v>
      </c>
      <c r="R3207">
        <v>1</v>
      </c>
      <c r="S3207">
        <v>0</v>
      </c>
      <c r="T3207" t="s">
        <v>52</v>
      </c>
      <c r="U3207">
        <v>2101</v>
      </c>
    </row>
    <row r="3208" spans="1:21" x14ac:dyDescent="0.25">
      <c r="A3208">
        <v>6750070124</v>
      </c>
      <c r="B3208" s="37">
        <v>45317</v>
      </c>
      <c r="C3208" t="s">
        <v>45</v>
      </c>
      <c r="D3208" t="s">
        <v>139</v>
      </c>
      <c r="E3208" t="s">
        <v>140</v>
      </c>
      <c r="F3208" t="s">
        <v>140</v>
      </c>
      <c r="G3208" t="s">
        <v>49</v>
      </c>
      <c r="H3208" t="s">
        <v>50</v>
      </c>
      <c r="I3208">
        <v>323103</v>
      </c>
      <c r="J3208" t="s">
        <v>60</v>
      </c>
      <c r="K3208" s="38">
        <v>20</v>
      </c>
      <c r="L3208" s="38">
        <v>281.01799999999997</v>
      </c>
      <c r="M3208" s="38">
        <v>5620.36</v>
      </c>
      <c r="N3208" s="38">
        <v>0</v>
      </c>
      <c r="O3208" s="38">
        <v>449.62900000000002</v>
      </c>
      <c r="P3208" s="38">
        <v>6069.9889999999996</v>
      </c>
      <c r="Q3208">
        <v>2024</v>
      </c>
      <c r="R3208">
        <v>1</v>
      </c>
      <c r="S3208">
        <v>0</v>
      </c>
      <c r="T3208" t="s">
        <v>52</v>
      </c>
      <c r="U3208">
        <v>2101</v>
      </c>
    </row>
    <row r="3209" spans="1:21" x14ac:dyDescent="0.25">
      <c r="A3209">
        <v>6750070124</v>
      </c>
      <c r="B3209" s="37">
        <v>45317</v>
      </c>
      <c r="C3209" t="s">
        <v>45</v>
      </c>
      <c r="D3209" t="s">
        <v>139</v>
      </c>
      <c r="E3209" t="s">
        <v>140</v>
      </c>
      <c r="F3209" t="s">
        <v>140</v>
      </c>
      <c r="G3209" t="s">
        <v>49</v>
      </c>
      <c r="H3209" t="s">
        <v>50</v>
      </c>
      <c r="I3209">
        <v>323004</v>
      </c>
      <c r="J3209" t="s">
        <v>61</v>
      </c>
      <c r="K3209" s="38">
        <v>10</v>
      </c>
      <c r="L3209" s="38">
        <v>281.01799999999997</v>
      </c>
      <c r="M3209" s="38">
        <v>2810.18</v>
      </c>
      <c r="N3209" s="38">
        <v>0</v>
      </c>
      <c r="O3209" s="38">
        <v>224.81399999999999</v>
      </c>
      <c r="P3209" s="38">
        <v>3034.9940000000001</v>
      </c>
      <c r="Q3209">
        <v>2024</v>
      </c>
      <c r="R3209">
        <v>1</v>
      </c>
      <c r="S3209">
        <v>0</v>
      </c>
      <c r="T3209" t="s">
        <v>52</v>
      </c>
      <c r="U3209">
        <v>2101</v>
      </c>
    </row>
    <row r="3210" spans="1:21" x14ac:dyDescent="0.25">
      <c r="A3210">
        <v>6750070124</v>
      </c>
      <c r="B3210" s="37">
        <v>45317</v>
      </c>
      <c r="C3210" t="s">
        <v>45</v>
      </c>
      <c r="D3210" t="s">
        <v>139</v>
      </c>
      <c r="E3210" t="s">
        <v>140</v>
      </c>
      <c r="F3210" t="s">
        <v>140</v>
      </c>
      <c r="G3210" t="s">
        <v>49</v>
      </c>
      <c r="H3210" t="s">
        <v>50</v>
      </c>
      <c r="I3210">
        <v>320020</v>
      </c>
      <c r="J3210" t="s">
        <v>84</v>
      </c>
      <c r="K3210" s="38">
        <v>50</v>
      </c>
      <c r="L3210" s="38">
        <v>254.22200000000001</v>
      </c>
      <c r="M3210" s="38">
        <v>12711.12</v>
      </c>
      <c r="N3210" s="38">
        <v>-3177.78</v>
      </c>
      <c r="O3210" s="38">
        <v>1016.89</v>
      </c>
      <c r="P3210" s="38">
        <v>13728.01</v>
      </c>
      <c r="Q3210">
        <v>2024</v>
      </c>
      <c r="R3210">
        <v>1</v>
      </c>
      <c r="S3210">
        <v>0.20000025174839259</v>
      </c>
      <c r="T3210" t="s">
        <v>56</v>
      </c>
      <c r="U3210">
        <v>2101</v>
      </c>
    </row>
    <row r="3211" spans="1:21" x14ac:dyDescent="0.25">
      <c r="A3211">
        <v>6750070124</v>
      </c>
      <c r="B3211" s="37">
        <v>45317</v>
      </c>
      <c r="C3211" t="s">
        <v>45</v>
      </c>
      <c r="D3211" t="s">
        <v>139</v>
      </c>
      <c r="E3211" t="s">
        <v>140</v>
      </c>
      <c r="F3211" t="s">
        <v>140</v>
      </c>
      <c r="G3211" t="s">
        <v>49</v>
      </c>
      <c r="H3211" t="s">
        <v>50</v>
      </c>
      <c r="I3211">
        <v>320029</v>
      </c>
      <c r="J3211" t="s">
        <v>151</v>
      </c>
      <c r="K3211" s="38">
        <v>50</v>
      </c>
      <c r="L3211" s="38">
        <v>204.44499999999999</v>
      </c>
      <c r="M3211" s="38">
        <v>10222.24</v>
      </c>
      <c r="N3211" s="38">
        <v>-2555.56</v>
      </c>
      <c r="O3211" s="38">
        <v>817.779</v>
      </c>
      <c r="P3211" s="38">
        <v>11040.019</v>
      </c>
      <c r="Q3211">
        <v>2024</v>
      </c>
      <c r="R3211">
        <v>1</v>
      </c>
      <c r="S3211">
        <v>0.19999984347865557</v>
      </c>
      <c r="T3211" t="s">
        <v>56</v>
      </c>
      <c r="U3211">
        <v>2101</v>
      </c>
    </row>
    <row r="3212" spans="1:21" x14ac:dyDescent="0.25">
      <c r="A3212">
        <v>6750070124</v>
      </c>
      <c r="B3212" s="37">
        <v>45317</v>
      </c>
      <c r="C3212" t="s">
        <v>45</v>
      </c>
      <c r="D3212" t="s">
        <v>139</v>
      </c>
      <c r="E3212" t="s">
        <v>140</v>
      </c>
      <c r="F3212" t="s">
        <v>140</v>
      </c>
      <c r="G3212" t="s">
        <v>49</v>
      </c>
      <c r="H3212" t="s">
        <v>50</v>
      </c>
      <c r="I3212">
        <v>324003</v>
      </c>
      <c r="J3212" t="s">
        <v>10</v>
      </c>
      <c r="K3212" s="38">
        <v>30</v>
      </c>
      <c r="L3212" s="38">
        <v>330</v>
      </c>
      <c r="M3212" s="38">
        <v>9900.009</v>
      </c>
      <c r="N3212" s="38">
        <v>-1100.001</v>
      </c>
      <c r="O3212" s="38">
        <v>792.00099999999998</v>
      </c>
      <c r="P3212" s="38">
        <v>10692.01</v>
      </c>
      <c r="Q3212">
        <v>2024</v>
      </c>
      <c r="R3212">
        <v>1</v>
      </c>
      <c r="S3212">
        <v>0.10000008181817438</v>
      </c>
      <c r="T3212" t="s">
        <v>56</v>
      </c>
      <c r="U3212">
        <v>2101</v>
      </c>
    </row>
    <row r="3213" spans="1:21" x14ac:dyDescent="0.25">
      <c r="A3213">
        <v>6750070124</v>
      </c>
      <c r="B3213" s="37">
        <v>45317</v>
      </c>
      <c r="C3213" t="s">
        <v>45</v>
      </c>
      <c r="D3213" t="s">
        <v>139</v>
      </c>
      <c r="E3213" t="s">
        <v>140</v>
      </c>
      <c r="F3213" t="s">
        <v>140</v>
      </c>
      <c r="G3213" t="s">
        <v>49</v>
      </c>
      <c r="H3213" t="s">
        <v>50</v>
      </c>
      <c r="I3213">
        <v>320400</v>
      </c>
      <c r="J3213" t="s">
        <v>12</v>
      </c>
      <c r="K3213" s="38">
        <v>20</v>
      </c>
      <c r="L3213" s="38">
        <v>225.81800000000001</v>
      </c>
      <c r="M3213" s="38">
        <v>4516.3599999999997</v>
      </c>
      <c r="N3213" s="38">
        <v>0</v>
      </c>
      <c r="O3213" s="38">
        <v>361.30900000000003</v>
      </c>
      <c r="P3213" s="38">
        <v>4877.6689999999999</v>
      </c>
      <c r="Q3213">
        <v>2024</v>
      </c>
      <c r="R3213">
        <v>1</v>
      </c>
      <c r="S3213">
        <v>0</v>
      </c>
      <c r="T3213" t="s">
        <v>52</v>
      </c>
      <c r="U3213">
        <v>2101</v>
      </c>
    </row>
    <row r="3214" spans="1:21" x14ac:dyDescent="0.25">
      <c r="A3214">
        <v>6750070124</v>
      </c>
      <c r="B3214" s="37">
        <v>45317</v>
      </c>
      <c r="C3214" t="s">
        <v>45</v>
      </c>
      <c r="D3214" t="s">
        <v>139</v>
      </c>
      <c r="E3214" t="s">
        <v>140</v>
      </c>
      <c r="F3214" t="s">
        <v>140</v>
      </c>
      <c r="G3214" t="s">
        <v>49</v>
      </c>
      <c r="H3214" t="s">
        <v>50</v>
      </c>
      <c r="I3214">
        <v>320100</v>
      </c>
      <c r="J3214" t="s">
        <v>13</v>
      </c>
      <c r="K3214" s="38">
        <v>20</v>
      </c>
      <c r="L3214" s="38">
        <v>225.81800000000001</v>
      </c>
      <c r="M3214" s="38">
        <v>4516.3599999999997</v>
      </c>
      <c r="N3214" s="38">
        <v>0</v>
      </c>
      <c r="O3214" s="38">
        <v>361.30900000000003</v>
      </c>
      <c r="P3214" s="38">
        <v>4877.6689999999999</v>
      </c>
      <c r="Q3214">
        <v>2024</v>
      </c>
      <c r="R3214">
        <v>1</v>
      </c>
      <c r="S3214">
        <v>0</v>
      </c>
      <c r="T3214" t="s">
        <v>52</v>
      </c>
      <c r="U3214">
        <v>2101</v>
      </c>
    </row>
    <row r="3215" spans="1:21" x14ac:dyDescent="0.25">
      <c r="A3215">
        <v>6750070124</v>
      </c>
      <c r="B3215" s="37">
        <v>45317</v>
      </c>
      <c r="C3215" t="s">
        <v>45</v>
      </c>
      <c r="D3215" t="s">
        <v>139</v>
      </c>
      <c r="E3215" t="s">
        <v>140</v>
      </c>
      <c r="F3215" t="s">
        <v>140</v>
      </c>
      <c r="G3215" t="s">
        <v>49</v>
      </c>
      <c r="H3215" t="s">
        <v>50</v>
      </c>
      <c r="I3215">
        <v>320400</v>
      </c>
      <c r="J3215" t="s">
        <v>12</v>
      </c>
      <c r="K3215" s="38">
        <v>10</v>
      </c>
      <c r="L3215" s="38">
        <v>0</v>
      </c>
      <c r="M3215" s="38">
        <v>0</v>
      </c>
      <c r="N3215" s="38">
        <v>0</v>
      </c>
      <c r="O3215" s="38">
        <v>0</v>
      </c>
      <c r="P3215" s="38">
        <v>0</v>
      </c>
      <c r="Q3215">
        <v>2024</v>
      </c>
      <c r="R3215">
        <v>1</v>
      </c>
      <c r="S3215">
        <v>0</v>
      </c>
      <c r="T3215" t="s">
        <v>52</v>
      </c>
      <c r="U3215">
        <v>2101</v>
      </c>
    </row>
    <row r="3216" spans="1:21" x14ac:dyDescent="0.25">
      <c r="A3216">
        <v>6750070124</v>
      </c>
      <c r="B3216" s="37">
        <v>45317</v>
      </c>
      <c r="C3216" t="s">
        <v>45</v>
      </c>
      <c r="D3216" t="s">
        <v>139</v>
      </c>
      <c r="E3216" t="s">
        <v>140</v>
      </c>
      <c r="F3216" t="s">
        <v>140</v>
      </c>
      <c r="G3216" t="s">
        <v>49</v>
      </c>
      <c r="H3216" t="s">
        <v>50</v>
      </c>
      <c r="I3216">
        <v>320100</v>
      </c>
      <c r="J3216" t="s">
        <v>13</v>
      </c>
      <c r="K3216" s="38">
        <v>10</v>
      </c>
      <c r="L3216" s="38">
        <v>0</v>
      </c>
      <c r="M3216" s="38">
        <v>0</v>
      </c>
      <c r="N3216" s="38">
        <v>0</v>
      </c>
      <c r="O3216" s="38">
        <v>0</v>
      </c>
      <c r="P3216" s="38">
        <v>0</v>
      </c>
      <c r="Q3216">
        <v>2024</v>
      </c>
      <c r="R3216">
        <v>1</v>
      </c>
      <c r="S3216">
        <v>0</v>
      </c>
      <c r="T3216" t="s">
        <v>52</v>
      </c>
      <c r="U3216">
        <v>2101</v>
      </c>
    </row>
    <row r="3217" spans="1:21" x14ac:dyDescent="0.25">
      <c r="A3217">
        <v>6750070130</v>
      </c>
      <c r="B3217" s="37">
        <v>45317</v>
      </c>
      <c r="C3217" t="s">
        <v>45</v>
      </c>
      <c r="D3217" t="s">
        <v>139</v>
      </c>
      <c r="E3217" t="s">
        <v>140</v>
      </c>
      <c r="F3217" t="s">
        <v>140</v>
      </c>
      <c r="G3217" t="s">
        <v>49</v>
      </c>
      <c r="H3217" t="s">
        <v>50</v>
      </c>
      <c r="I3217">
        <v>320015</v>
      </c>
      <c r="J3217" t="s">
        <v>51</v>
      </c>
      <c r="K3217" s="38">
        <v>60</v>
      </c>
      <c r="L3217" s="38">
        <v>332.45499999999998</v>
      </c>
      <c r="M3217" s="38">
        <v>19947.3</v>
      </c>
      <c r="N3217" s="38">
        <v>0</v>
      </c>
      <c r="O3217" s="38">
        <v>1595.7850000000001</v>
      </c>
      <c r="P3217" s="38">
        <v>21543.084999999999</v>
      </c>
      <c r="Q3217">
        <v>2024</v>
      </c>
      <c r="R3217">
        <v>1</v>
      </c>
      <c r="S3217">
        <v>0</v>
      </c>
      <c r="T3217" t="s">
        <v>52</v>
      </c>
      <c r="U3217">
        <v>2101</v>
      </c>
    </row>
    <row r="3218" spans="1:21" x14ac:dyDescent="0.25">
      <c r="A3218">
        <v>6750070130</v>
      </c>
      <c r="B3218" s="37">
        <v>45317</v>
      </c>
      <c r="C3218" t="s">
        <v>45</v>
      </c>
      <c r="D3218" t="s">
        <v>139</v>
      </c>
      <c r="E3218" t="s">
        <v>140</v>
      </c>
      <c r="F3218" t="s">
        <v>140</v>
      </c>
      <c r="G3218" t="s">
        <v>49</v>
      </c>
      <c r="H3218" t="s">
        <v>50</v>
      </c>
      <c r="I3218">
        <v>320107</v>
      </c>
      <c r="J3218" t="s">
        <v>53</v>
      </c>
      <c r="K3218" s="38">
        <v>40</v>
      </c>
      <c r="L3218" s="38">
        <v>317.77800000000002</v>
      </c>
      <c r="M3218" s="38">
        <v>12711.12</v>
      </c>
      <c r="N3218" s="38">
        <v>0</v>
      </c>
      <c r="O3218" s="38">
        <v>1016.89</v>
      </c>
      <c r="P3218" s="38">
        <v>13728.01</v>
      </c>
      <c r="Q3218">
        <v>2024</v>
      </c>
      <c r="R3218">
        <v>1</v>
      </c>
      <c r="S3218">
        <v>0</v>
      </c>
      <c r="T3218" t="s">
        <v>52</v>
      </c>
      <c r="U3218">
        <v>2101</v>
      </c>
    </row>
    <row r="3219" spans="1:21" x14ac:dyDescent="0.25">
      <c r="A3219">
        <v>6750070130</v>
      </c>
      <c r="B3219" s="37">
        <v>45317</v>
      </c>
      <c r="C3219" t="s">
        <v>45</v>
      </c>
      <c r="D3219" t="s">
        <v>139</v>
      </c>
      <c r="E3219" t="s">
        <v>140</v>
      </c>
      <c r="F3219" t="s">
        <v>140</v>
      </c>
      <c r="G3219" t="s">
        <v>49</v>
      </c>
      <c r="H3219" t="s">
        <v>50</v>
      </c>
      <c r="I3219">
        <v>320028</v>
      </c>
      <c r="J3219" t="s">
        <v>11</v>
      </c>
      <c r="K3219" s="38">
        <v>50</v>
      </c>
      <c r="L3219" s="38">
        <v>167.22200000000001</v>
      </c>
      <c r="M3219" s="38">
        <v>8361.1</v>
      </c>
      <c r="N3219" s="38">
        <v>0</v>
      </c>
      <c r="O3219" s="38">
        <v>668.88800000000003</v>
      </c>
      <c r="P3219" s="38">
        <v>9029.9879999999994</v>
      </c>
      <c r="Q3219">
        <v>2024</v>
      </c>
      <c r="R3219">
        <v>1</v>
      </c>
      <c r="S3219">
        <v>0</v>
      </c>
      <c r="T3219" t="s">
        <v>52</v>
      </c>
      <c r="U3219">
        <v>2101</v>
      </c>
    </row>
    <row r="3220" spans="1:21" x14ac:dyDescent="0.25">
      <c r="A3220">
        <v>6750070130</v>
      </c>
      <c r="B3220" s="37">
        <v>45317</v>
      </c>
      <c r="C3220" t="s">
        <v>45</v>
      </c>
      <c r="D3220" t="s">
        <v>139</v>
      </c>
      <c r="E3220" t="s">
        <v>140</v>
      </c>
      <c r="F3220" t="s">
        <v>140</v>
      </c>
      <c r="G3220" t="s">
        <v>49</v>
      </c>
      <c r="H3220" t="s">
        <v>50</v>
      </c>
      <c r="I3220">
        <v>320023</v>
      </c>
      <c r="J3220" t="s">
        <v>9</v>
      </c>
      <c r="K3220" s="38">
        <v>100</v>
      </c>
      <c r="L3220" s="38">
        <v>176.64</v>
      </c>
      <c r="M3220" s="38">
        <v>17664</v>
      </c>
      <c r="N3220" s="38">
        <v>-4416</v>
      </c>
      <c r="O3220" s="38">
        <v>1413.12</v>
      </c>
      <c r="P3220" s="38">
        <v>19077.12</v>
      </c>
      <c r="Q3220">
        <v>2024</v>
      </c>
      <c r="R3220">
        <v>1</v>
      </c>
      <c r="S3220">
        <v>0.2</v>
      </c>
      <c r="T3220" t="s">
        <v>56</v>
      </c>
      <c r="U3220">
        <v>2101</v>
      </c>
    </row>
    <row r="3221" spans="1:21" x14ac:dyDescent="0.25">
      <c r="A3221">
        <v>6750070130</v>
      </c>
      <c r="B3221" s="37">
        <v>45317</v>
      </c>
      <c r="C3221" t="s">
        <v>45</v>
      </c>
      <c r="D3221" t="s">
        <v>139</v>
      </c>
      <c r="E3221" t="s">
        <v>140</v>
      </c>
      <c r="F3221" t="s">
        <v>140</v>
      </c>
      <c r="G3221" t="s">
        <v>49</v>
      </c>
      <c r="H3221" t="s">
        <v>50</v>
      </c>
      <c r="I3221">
        <v>320118</v>
      </c>
      <c r="J3221" t="s">
        <v>57</v>
      </c>
      <c r="K3221" s="38">
        <v>30</v>
      </c>
      <c r="L3221" s="38">
        <v>210.833</v>
      </c>
      <c r="M3221" s="38">
        <v>6324.99</v>
      </c>
      <c r="N3221" s="38">
        <v>0</v>
      </c>
      <c r="O3221" s="38">
        <v>505.99900000000002</v>
      </c>
      <c r="P3221" s="38">
        <v>6830.9889999999996</v>
      </c>
      <c r="Q3221">
        <v>2024</v>
      </c>
      <c r="R3221">
        <v>1</v>
      </c>
      <c r="S3221">
        <v>0</v>
      </c>
      <c r="T3221" t="s">
        <v>52</v>
      </c>
      <c r="U3221">
        <v>2101</v>
      </c>
    </row>
    <row r="3222" spans="1:21" x14ac:dyDescent="0.25">
      <c r="A3222">
        <v>6750070130</v>
      </c>
      <c r="B3222" s="37">
        <v>45317</v>
      </c>
      <c r="C3222" t="s">
        <v>45</v>
      </c>
      <c r="D3222" t="s">
        <v>139</v>
      </c>
      <c r="E3222" t="s">
        <v>140</v>
      </c>
      <c r="F3222" t="s">
        <v>140</v>
      </c>
      <c r="G3222" t="s">
        <v>49</v>
      </c>
      <c r="H3222" t="s">
        <v>50</v>
      </c>
      <c r="I3222">
        <v>320925</v>
      </c>
      <c r="J3222" t="s">
        <v>141</v>
      </c>
      <c r="K3222" s="38">
        <v>10</v>
      </c>
      <c r="L3222" s="38">
        <v>210.833</v>
      </c>
      <c r="M3222" s="38">
        <v>2108.33</v>
      </c>
      <c r="N3222" s="38">
        <v>0</v>
      </c>
      <c r="O3222" s="38">
        <v>168.666</v>
      </c>
      <c r="P3222" s="38">
        <v>2276.9960000000001</v>
      </c>
      <c r="Q3222">
        <v>2024</v>
      </c>
      <c r="R3222">
        <v>1</v>
      </c>
      <c r="S3222">
        <v>0</v>
      </c>
      <c r="T3222" t="s">
        <v>52</v>
      </c>
      <c r="U3222">
        <v>2101</v>
      </c>
    </row>
    <row r="3223" spans="1:21" x14ac:dyDescent="0.25">
      <c r="A3223">
        <v>6750070130</v>
      </c>
      <c r="B3223" s="37">
        <v>45317</v>
      </c>
      <c r="C3223" t="s">
        <v>45</v>
      </c>
      <c r="D3223" t="s">
        <v>139</v>
      </c>
      <c r="E3223" t="s">
        <v>140</v>
      </c>
      <c r="F3223" t="s">
        <v>140</v>
      </c>
      <c r="G3223" t="s">
        <v>49</v>
      </c>
      <c r="H3223" t="s">
        <v>50</v>
      </c>
      <c r="I3223">
        <v>320917</v>
      </c>
      <c r="J3223" t="s">
        <v>54</v>
      </c>
      <c r="K3223" s="38">
        <v>10</v>
      </c>
      <c r="L3223" s="38">
        <v>317.77800000000002</v>
      </c>
      <c r="M3223" s="38">
        <v>3177.78</v>
      </c>
      <c r="N3223" s="38">
        <v>0</v>
      </c>
      <c r="O3223" s="38">
        <v>254.22200000000001</v>
      </c>
      <c r="P3223" s="38">
        <v>3432.002</v>
      </c>
      <c r="Q3223">
        <v>2024</v>
      </c>
      <c r="R3223">
        <v>1</v>
      </c>
      <c r="S3223">
        <v>0</v>
      </c>
      <c r="T3223" t="s">
        <v>52</v>
      </c>
      <c r="U3223">
        <v>2101</v>
      </c>
    </row>
    <row r="3224" spans="1:21" x14ac:dyDescent="0.25">
      <c r="A3224">
        <v>6750070130</v>
      </c>
      <c r="B3224" s="37">
        <v>45317</v>
      </c>
      <c r="C3224" t="s">
        <v>45</v>
      </c>
      <c r="D3224" t="s">
        <v>139</v>
      </c>
      <c r="E3224" t="s">
        <v>140</v>
      </c>
      <c r="F3224" t="s">
        <v>140</v>
      </c>
      <c r="G3224" t="s">
        <v>49</v>
      </c>
      <c r="H3224" t="s">
        <v>50</v>
      </c>
      <c r="I3224">
        <v>323004</v>
      </c>
      <c r="J3224" t="s">
        <v>61</v>
      </c>
      <c r="K3224" s="38">
        <v>25</v>
      </c>
      <c r="L3224" s="38">
        <v>281.01799999999997</v>
      </c>
      <c r="M3224" s="38">
        <v>7025.45</v>
      </c>
      <c r="N3224" s="38">
        <v>0</v>
      </c>
      <c r="O3224" s="38">
        <v>562.03599999999994</v>
      </c>
      <c r="P3224" s="38">
        <v>7587.4859999999999</v>
      </c>
      <c r="Q3224">
        <v>2024</v>
      </c>
      <c r="R3224">
        <v>1</v>
      </c>
      <c r="S3224">
        <v>0</v>
      </c>
      <c r="T3224" t="s">
        <v>52</v>
      </c>
      <c r="U3224">
        <v>2101</v>
      </c>
    </row>
    <row r="3225" spans="1:21" x14ac:dyDescent="0.25">
      <c r="A3225">
        <v>6750070130</v>
      </c>
      <c r="B3225" s="37">
        <v>45317</v>
      </c>
      <c r="C3225" t="s">
        <v>45</v>
      </c>
      <c r="D3225" t="s">
        <v>139</v>
      </c>
      <c r="E3225" t="s">
        <v>140</v>
      </c>
      <c r="F3225" t="s">
        <v>140</v>
      </c>
      <c r="G3225" t="s">
        <v>49</v>
      </c>
      <c r="H3225" t="s">
        <v>50</v>
      </c>
      <c r="I3225">
        <v>324003</v>
      </c>
      <c r="J3225" t="s">
        <v>10</v>
      </c>
      <c r="K3225" s="38">
        <v>35</v>
      </c>
      <c r="L3225" s="38">
        <v>330</v>
      </c>
      <c r="M3225" s="38">
        <v>11550.01</v>
      </c>
      <c r="N3225" s="38">
        <v>-1283.335</v>
      </c>
      <c r="O3225" s="38">
        <v>924.00099999999998</v>
      </c>
      <c r="P3225" s="38">
        <v>12474.011</v>
      </c>
      <c r="Q3225">
        <v>2024</v>
      </c>
      <c r="R3225">
        <v>1</v>
      </c>
      <c r="S3225">
        <v>0.10000011688310169</v>
      </c>
      <c r="T3225" t="s">
        <v>56</v>
      </c>
      <c r="U3225">
        <v>2101</v>
      </c>
    </row>
    <row r="3226" spans="1:21" x14ac:dyDescent="0.25">
      <c r="A3226">
        <v>6750070130</v>
      </c>
      <c r="B3226" s="37">
        <v>45317</v>
      </c>
      <c r="C3226" t="s">
        <v>45</v>
      </c>
      <c r="D3226" t="s">
        <v>139</v>
      </c>
      <c r="E3226" t="s">
        <v>140</v>
      </c>
      <c r="F3226" t="s">
        <v>140</v>
      </c>
      <c r="G3226" t="s">
        <v>49</v>
      </c>
      <c r="H3226" t="s">
        <v>50</v>
      </c>
      <c r="I3226">
        <v>320400</v>
      </c>
      <c r="J3226" t="s">
        <v>12</v>
      </c>
      <c r="K3226" s="38">
        <v>20</v>
      </c>
      <c r="L3226" s="38">
        <v>225.81800000000001</v>
      </c>
      <c r="M3226" s="38">
        <v>4516.3599999999997</v>
      </c>
      <c r="N3226" s="38">
        <v>0</v>
      </c>
      <c r="O3226" s="38">
        <v>361.30900000000003</v>
      </c>
      <c r="P3226" s="38">
        <v>4877.6689999999999</v>
      </c>
      <c r="Q3226">
        <v>2024</v>
      </c>
      <c r="R3226">
        <v>1</v>
      </c>
      <c r="S3226">
        <v>0</v>
      </c>
      <c r="T3226" t="s">
        <v>52</v>
      </c>
      <c r="U3226">
        <v>2101</v>
      </c>
    </row>
    <row r="3227" spans="1:21" x14ac:dyDescent="0.25">
      <c r="A3227">
        <v>6750070130</v>
      </c>
      <c r="B3227" s="37">
        <v>45317</v>
      </c>
      <c r="C3227" t="s">
        <v>45</v>
      </c>
      <c r="D3227" t="s">
        <v>139</v>
      </c>
      <c r="E3227" t="s">
        <v>140</v>
      </c>
      <c r="F3227" t="s">
        <v>140</v>
      </c>
      <c r="G3227" t="s">
        <v>49</v>
      </c>
      <c r="H3227" t="s">
        <v>50</v>
      </c>
      <c r="I3227">
        <v>320100</v>
      </c>
      <c r="J3227" t="s">
        <v>13</v>
      </c>
      <c r="K3227" s="38">
        <v>10</v>
      </c>
      <c r="L3227" s="38">
        <v>225.81800000000001</v>
      </c>
      <c r="M3227" s="38">
        <v>2258.1799999999998</v>
      </c>
      <c r="N3227" s="38">
        <v>0</v>
      </c>
      <c r="O3227" s="38">
        <v>180.654</v>
      </c>
      <c r="P3227" s="38">
        <v>2438.8339999999998</v>
      </c>
      <c r="Q3227">
        <v>2024</v>
      </c>
      <c r="R3227">
        <v>1</v>
      </c>
      <c r="S3227">
        <v>0</v>
      </c>
      <c r="T3227" t="s">
        <v>52</v>
      </c>
      <c r="U3227">
        <v>2101</v>
      </c>
    </row>
    <row r="3228" spans="1:21" x14ac:dyDescent="0.25">
      <c r="A3228">
        <v>6750070130</v>
      </c>
      <c r="B3228" s="37">
        <v>45317</v>
      </c>
      <c r="C3228" t="s">
        <v>45</v>
      </c>
      <c r="D3228" t="s">
        <v>139</v>
      </c>
      <c r="E3228" t="s">
        <v>140</v>
      </c>
      <c r="F3228" t="s">
        <v>140</v>
      </c>
      <c r="G3228" t="s">
        <v>49</v>
      </c>
      <c r="H3228" t="s">
        <v>50</v>
      </c>
      <c r="I3228">
        <v>322000</v>
      </c>
      <c r="J3228" t="s">
        <v>69</v>
      </c>
      <c r="K3228" s="38">
        <v>25</v>
      </c>
      <c r="L3228" s="38">
        <v>281.01799999999997</v>
      </c>
      <c r="M3228" s="38">
        <v>7025.45</v>
      </c>
      <c r="N3228" s="38">
        <v>0</v>
      </c>
      <c r="O3228" s="38">
        <v>562.03599999999994</v>
      </c>
      <c r="P3228" s="38">
        <v>7587.4859999999999</v>
      </c>
      <c r="Q3228">
        <v>2024</v>
      </c>
      <c r="R3228">
        <v>1</v>
      </c>
      <c r="S3228">
        <v>0</v>
      </c>
      <c r="T3228" t="s">
        <v>52</v>
      </c>
      <c r="U3228">
        <v>2101</v>
      </c>
    </row>
    <row r="3229" spans="1:21" x14ac:dyDescent="0.25">
      <c r="A3229">
        <v>6750070130</v>
      </c>
      <c r="B3229" s="37">
        <v>45317</v>
      </c>
      <c r="C3229" t="s">
        <v>45</v>
      </c>
      <c r="D3229" t="s">
        <v>139</v>
      </c>
      <c r="E3229" t="s">
        <v>140</v>
      </c>
      <c r="F3229" t="s">
        <v>140</v>
      </c>
      <c r="G3229" t="s">
        <v>49</v>
      </c>
      <c r="H3229" t="s">
        <v>50</v>
      </c>
      <c r="I3229">
        <v>320400</v>
      </c>
      <c r="J3229" t="s">
        <v>12</v>
      </c>
      <c r="K3229" s="38">
        <v>10</v>
      </c>
      <c r="L3229" s="38">
        <v>0</v>
      </c>
      <c r="M3229" s="38">
        <v>0</v>
      </c>
      <c r="N3229" s="38">
        <v>0</v>
      </c>
      <c r="O3229" s="38">
        <v>0</v>
      </c>
      <c r="P3229" s="38">
        <v>0</v>
      </c>
      <c r="Q3229">
        <v>2024</v>
      </c>
      <c r="R3229">
        <v>1</v>
      </c>
      <c r="S3229">
        <v>0</v>
      </c>
      <c r="T3229" t="s">
        <v>52</v>
      </c>
      <c r="U3229">
        <v>2101</v>
      </c>
    </row>
    <row r="3230" spans="1:21" x14ac:dyDescent="0.25">
      <c r="A3230">
        <v>6750070130</v>
      </c>
      <c r="B3230" s="37">
        <v>45317</v>
      </c>
      <c r="C3230" t="s">
        <v>45</v>
      </c>
      <c r="D3230" t="s">
        <v>139</v>
      </c>
      <c r="E3230" t="s">
        <v>140</v>
      </c>
      <c r="F3230" t="s">
        <v>140</v>
      </c>
      <c r="G3230" t="s">
        <v>49</v>
      </c>
      <c r="H3230" t="s">
        <v>50</v>
      </c>
      <c r="I3230">
        <v>320100</v>
      </c>
      <c r="J3230" t="s">
        <v>13</v>
      </c>
      <c r="K3230" s="38">
        <v>5</v>
      </c>
      <c r="L3230" s="38">
        <v>0</v>
      </c>
      <c r="M3230" s="38">
        <v>0</v>
      </c>
      <c r="N3230" s="38">
        <v>0</v>
      </c>
      <c r="O3230" s="38">
        <v>0</v>
      </c>
      <c r="P3230" s="38">
        <v>0</v>
      </c>
      <c r="Q3230">
        <v>2024</v>
      </c>
      <c r="R3230">
        <v>1</v>
      </c>
      <c r="S3230">
        <v>0</v>
      </c>
      <c r="T3230" t="s">
        <v>52</v>
      </c>
      <c r="U3230">
        <v>2101</v>
      </c>
    </row>
    <row r="3231" spans="1:21" x14ac:dyDescent="0.25">
      <c r="A3231">
        <v>6750070131</v>
      </c>
      <c r="B3231" s="37">
        <v>45317</v>
      </c>
      <c r="C3231" t="s">
        <v>45</v>
      </c>
      <c r="D3231" t="s">
        <v>70</v>
      </c>
      <c r="E3231" t="s">
        <v>5</v>
      </c>
      <c r="F3231" t="s">
        <v>71</v>
      </c>
      <c r="G3231" t="s">
        <v>49</v>
      </c>
      <c r="H3231" t="s">
        <v>50</v>
      </c>
      <c r="I3231">
        <v>320023</v>
      </c>
      <c r="J3231" t="s">
        <v>9</v>
      </c>
      <c r="K3231" s="38">
        <v>30</v>
      </c>
      <c r="L3231" s="38">
        <v>176.64</v>
      </c>
      <c r="M3231" s="38">
        <v>5299.2</v>
      </c>
      <c r="N3231" s="38">
        <v>-1324.8</v>
      </c>
      <c r="O3231" s="38">
        <v>423.93700000000001</v>
      </c>
      <c r="P3231" s="38">
        <v>5723.1369999999997</v>
      </c>
      <c r="Q3231">
        <v>2024</v>
      </c>
      <c r="R3231">
        <v>1</v>
      </c>
      <c r="S3231">
        <v>0.2</v>
      </c>
      <c r="T3231" t="s">
        <v>56</v>
      </c>
      <c r="U3231">
        <v>2101</v>
      </c>
    </row>
    <row r="3232" spans="1:21" x14ac:dyDescent="0.25">
      <c r="A3232">
        <v>6750070131</v>
      </c>
      <c r="B3232" s="37">
        <v>45317</v>
      </c>
      <c r="C3232" t="s">
        <v>45</v>
      </c>
      <c r="D3232" t="s">
        <v>70</v>
      </c>
      <c r="E3232" t="s">
        <v>5</v>
      </c>
      <c r="F3232" t="s">
        <v>71</v>
      </c>
      <c r="G3232" t="s">
        <v>49</v>
      </c>
      <c r="H3232" t="s">
        <v>50</v>
      </c>
      <c r="I3232">
        <v>320118</v>
      </c>
      <c r="J3232" t="s">
        <v>57</v>
      </c>
      <c r="K3232" s="38">
        <v>10</v>
      </c>
      <c r="L3232" s="38">
        <v>210.833</v>
      </c>
      <c r="M3232" s="38">
        <v>2108.33</v>
      </c>
      <c r="N3232" s="38">
        <v>0</v>
      </c>
      <c r="O3232" s="38">
        <v>168.666</v>
      </c>
      <c r="P3232" s="38">
        <v>2276.9960000000001</v>
      </c>
      <c r="Q3232">
        <v>2024</v>
      </c>
      <c r="R3232">
        <v>1</v>
      </c>
      <c r="S3232">
        <v>0</v>
      </c>
      <c r="T3232" t="s">
        <v>52</v>
      </c>
      <c r="U3232">
        <v>2101</v>
      </c>
    </row>
    <row r="3233" spans="1:21" x14ac:dyDescent="0.25">
      <c r="A3233">
        <v>6750070131</v>
      </c>
      <c r="B3233" s="37">
        <v>45317</v>
      </c>
      <c r="C3233" t="s">
        <v>45</v>
      </c>
      <c r="D3233" t="s">
        <v>70</v>
      </c>
      <c r="E3233" t="s">
        <v>5</v>
      </c>
      <c r="F3233" t="s">
        <v>71</v>
      </c>
      <c r="G3233" t="s">
        <v>49</v>
      </c>
      <c r="H3233" t="s">
        <v>50</v>
      </c>
      <c r="I3233">
        <v>320921</v>
      </c>
      <c r="J3233" t="s">
        <v>72</v>
      </c>
      <c r="K3233" s="38">
        <v>1</v>
      </c>
      <c r="L3233" s="38">
        <v>332.45499999999998</v>
      </c>
      <c r="M3233" s="38">
        <v>332.45499999999998</v>
      </c>
      <c r="N3233" s="38">
        <v>0</v>
      </c>
      <c r="O3233" s="38">
        <v>26.596</v>
      </c>
      <c r="P3233" s="38">
        <v>359.05099999999999</v>
      </c>
      <c r="Q3233">
        <v>2024</v>
      </c>
      <c r="R3233">
        <v>1</v>
      </c>
      <c r="S3233">
        <v>0</v>
      </c>
      <c r="T3233" t="s">
        <v>52</v>
      </c>
      <c r="U3233">
        <v>2101</v>
      </c>
    </row>
    <row r="3234" spans="1:21" x14ac:dyDescent="0.25">
      <c r="A3234">
        <v>6750070131</v>
      </c>
      <c r="B3234" s="37">
        <v>45317</v>
      </c>
      <c r="C3234" t="s">
        <v>45</v>
      </c>
      <c r="D3234" t="s">
        <v>70</v>
      </c>
      <c r="E3234" t="s">
        <v>5</v>
      </c>
      <c r="F3234" t="s">
        <v>71</v>
      </c>
      <c r="G3234" t="s">
        <v>49</v>
      </c>
      <c r="H3234" t="s">
        <v>50</v>
      </c>
      <c r="I3234">
        <v>320108</v>
      </c>
      <c r="J3234" t="s">
        <v>73</v>
      </c>
      <c r="K3234" s="38">
        <v>1</v>
      </c>
      <c r="L3234" s="38">
        <v>319.90899999999999</v>
      </c>
      <c r="M3234" s="38">
        <v>319.90899999999999</v>
      </c>
      <c r="N3234" s="38">
        <v>0</v>
      </c>
      <c r="O3234" s="38">
        <v>25.593</v>
      </c>
      <c r="P3234" s="38">
        <v>345.50200000000001</v>
      </c>
      <c r="Q3234">
        <v>2024</v>
      </c>
      <c r="R3234">
        <v>1</v>
      </c>
      <c r="S3234">
        <v>0</v>
      </c>
      <c r="T3234" t="s">
        <v>52</v>
      </c>
      <c r="U3234">
        <v>2101</v>
      </c>
    </row>
    <row r="3235" spans="1:21" x14ac:dyDescent="0.25">
      <c r="A3235">
        <v>6750070131</v>
      </c>
      <c r="B3235" s="37">
        <v>45317</v>
      </c>
      <c r="C3235" t="s">
        <v>45</v>
      </c>
      <c r="D3235" t="s">
        <v>70</v>
      </c>
      <c r="E3235" t="s">
        <v>5</v>
      </c>
      <c r="F3235" t="s">
        <v>71</v>
      </c>
      <c r="G3235" t="s">
        <v>49</v>
      </c>
      <c r="H3235" t="s">
        <v>50</v>
      </c>
      <c r="I3235">
        <v>322000</v>
      </c>
      <c r="J3235" t="s">
        <v>69</v>
      </c>
      <c r="K3235" s="38">
        <v>1</v>
      </c>
      <c r="L3235" s="38">
        <v>281.01799999999997</v>
      </c>
      <c r="M3235" s="38">
        <v>281.01799999999997</v>
      </c>
      <c r="N3235" s="38">
        <v>0</v>
      </c>
      <c r="O3235" s="38">
        <v>22.481000000000002</v>
      </c>
      <c r="P3235" s="38">
        <v>303.49900000000002</v>
      </c>
      <c r="Q3235">
        <v>2024</v>
      </c>
      <c r="R3235">
        <v>1</v>
      </c>
      <c r="S3235">
        <v>0</v>
      </c>
      <c r="T3235" t="s">
        <v>52</v>
      </c>
      <c r="U3235">
        <v>2101</v>
      </c>
    </row>
    <row r="3236" spans="1:21" x14ac:dyDescent="0.25">
      <c r="A3236">
        <v>6750070132</v>
      </c>
      <c r="B3236" s="37">
        <v>45317</v>
      </c>
      <c r="C3236" t="s">
        <v>45</v>
      </c>
      <c r="D3236" t="s">
        <v>46</v>
      </c>
      <c r="E3236" t="s">
        <v>47</v>
      </c>
      <c r="F3236" t="s">
        <v>63</v>
      </c>
      <c r="G3236" t="s">
        <v>49</v>
      </c>
      <c r="H3236" t="s">
        <v>50</v>
      </c>
      <c r="I3236">
        <v>320022</v>
      </c>
      <c r="J3236" t="s">
        <v>129</v>
      </c>
      <c r="K3236" s="38">
        <v>10</v>
      </c>
      <c r="L3236" s="38">
        <v>229.58199999999999</v>
      </c>
      <c r="M3236" s="38">
        <v>2295.8200000000002</v>
      </c>
      <c r="N3236" s="38">
        <v>0</v>
      </c>
      <c r="O3236" s="38">
        <v>183.666</v>
      </c>
      <c r="P3236" s="38">
        <v>2479.4859999999999</v>
      </c>
      <c r="Q3236">
        <v>2024</v>
      </c>
      <c r="R3236">
        <v>1</v>
      </c>
      <c r="S3236">
        <v>0</v>
      </c>
      <c r="T3236" t="s">
        <v>52</v>
      </c>
      <c r="U3236">
        <v>2101</v>
      </c>
    </row>
    <row r="3237" spans="1:21" x14ac:dyDescent="0.25">
      <c r="A3237">
        <v>6750070132</v>
      </c>
      <c r="B3237" s="37">
        <v>45317</v>
      </c>
      <c r="C3237" t="s">
        <v>45</v>
      </c>
      <c r="D3237" t="s">
        <v>46</v>
      </c>
      <c r="E3237" t="s">
        <v>47</v>
      </c>
      <c r="F3237" t="s">
        <v>63</v>
      </c>
      <c r="G3237" t="s">
        <v>49</v>
      </c>
      <c r="H3237" t="s">
        <v>50</v>
      </c>
      <c r="I3237">
        <v>320117</v>
      </c>
      <c r="J3237" t="s">
        <v>130</v>
      </c>
      <c r="K3237" s="38">
        <v>10</v>
      </c>
      <c r="L3237" s="38">
        <v>229.58199999999999</v>
      </c>
      <c r="M3237" s="38">
        <v>2295.8200000000002</v>
      </c>
      <c r="N3237" s="38">
        <v>0</v>
      </c>
      <c r="O3237" s="38">
        <v>183.666</v>
      </c>
      <c r="P3237" s="38">
        <v>2479.4859999999999</v>
      </c>
      <c r="Q3237">
        <v>2024</v>
      </c>
      <c r="R3237">
        <v>1</v>
      </c>
      <c r="S3237">
        <v>0</v>
      </c>
      <c r="T3237" t="s">
        <v>52</v>
      </c>
      <c r="U3237">
        <v>2101</v>
      </c>
    </row>
    <row r="3238" spans="1:21" x14ac:dyDescent="0.25">
      <c r="A3238">
        <v>6750070132</v>
      </c>
      <c r="B3238" s="37">
        <v>45317</v>
      </c>
      <c r="C3238" t="s">
        <v>45</v>
      </c>
      <c r="D3238" t="s">
        <v>46</v>
      </c>
      <c r="E3238" t="s">
        <v>47</v>
      </c>
      <c r="F3238" t="s">
        <v>63</v>
      </c>
      <c r="G3238" t="s">
        <v>49</v>
      </c>
      <c r="H3238" t="s">
        <v>50</v>
      </c>
      <c r="I3238">
        <v>320400</v>
      </c>
      <c r="J3238" t="s">
        <v>12</v>
      </c>
      <c r="K3238" s="38">
        <v>9</v>
      </c>
      <c r="L3238" s="38">
        <v>225.81800000000001</v>
      </c>
      <c r="M3238" s="38">
        <v>2032.3620000000001</v>
      </c>
      <c r="N3238" s="38">
        <v>0</v>
      </c>
      <c r="O3238" s="38">
        <v>162.589</v>
      </c>
      <c r="P3238" s="38">
        <v>2194.951</v>
      </c>
      <c r="Q3238">
        <v>2024</v>
      </c>
      <c r="R3238">
        <v>1</v>
      </c>
      <c r="S3238">
        <v>0</v>
      </c>
      <c r="T3238" t="s">
        <v>52</v>
      </c>
      <c r="U3238">
        <v>2101</v>
      </c>
    </row>
    <row r="3239" spans="1:21" x14ac:dyDescent="0.25">
      <c r="A3239">
        <v>6750070132</v>
      </c>
      <c r="B3239" s="37">
        <v>45317</v>
      </c>
      <c r="C3239" t="s">
        <v>45</v>
      </c>
      <c r="D3239" t="s">
        <v>46</v>
      </c>
      <c r="E3239" t="s">
        <v>47</v>
      </c>
      <c r="F3239" t="s">
        <v>63</v>
      </c>
      <c r="G3239" t="s">
        <v>49</v>
      </c>
      <c r="H3239" t="s">
        <v>50</v>
      </c>
      <c r="I3239">
        <v>320100</v>
      </c>
      <c r="J3239" t="s">
        <v>13</v>
      </c>
      <c r="K3239" s="38">
        <v>10</v>
      </c>
      <c r="L3239" s="38">
        <v>225.81800000000001</v>
      </c>
      <c r="M3239" s="38">
        <v>2258.1799999999998</v>
      </c>
      <c r="N3239" s="38">
        <v>0</v>
      </c>
      <c r="O3239" s="38">
        <v>180.654</v>
      </c>
      <c r="P3239" s="38">
        <v>2438.8339999999998</v>
      </c>
      <c r="Q3239">
        <v>2024</v>
      </c>
      <c r="R3239">
        <v>1</v>
      </c>
      <c r="S3239">
        <v>0</v>
      </c>
      <c r="T3239" t="s">
        <v>52</v>
      </c>
      <c r="U3239">
        <v>2101</v>
      </c>
    </row>
    <row r="3240" spans="1:21" x14ac:dyDescent="0.25">
      <c r="A3240">
        <v>6750070132</v>
      </c>
      <c r="B3240" s="37">
        <v>45317</v>
      </c>
      <c r="C3240" t="s">
        <v>45</v>
      </c>
      <c r="D3240" t="s">
        <v>46</v>
      </c>
      <c r="E3240" t="s">
        <v>47</v>
      </c>
      <c r="F3240" t="s">
        <v>63</v>
      </c>
      <c r="G3240" t="s">
        <v>49</v>
      </c>
      <c r="H3240" t="s">
        <v>50</v>
      </c>
      <c r="I3240">
        <v>323104</v>
      </c>
      <c r="J3240" t="s">
        <v>131</v>
      </c>
      <c r="K3240" s="38">
        <v>12</v>
      </c>
      <c r="L3240" s="38">
        <v>200.727</v>
      </c>
      <c r="M3240" s="38">
        <v>2408.7240000000002</v>
      </c>
      <c r="N3240" s="38">
        <v>0</v>
      </c>
      <c r="O3240" s="38">
        <v>192.69800000000001</v>
      </c>
      <c r="P3240" s="38">
        <v>2601.422</v>
      </c>
      <c r="Q3240">
        <v>2024</v>
      </c>
      <c r="R3240">
        <v>1</v>
      </c>
      <c r="S3240">
        <v>0</v>
      </c>
      <c r="T3240" t="s">
        <v>52</v>
      </c>
      <c r="U3240">
        <v>2101</v>
      </c>
    </row>
    <row r="3241" spans="1:21" x14ac:dyDescent="0.25">
      <c r="A3241">
        <v>6750070132</v>
      </c>
      <c r="B3241" s="37">
        <v>45317</v>
      </c>
      <c r="C3241" t="s">
        <v>45</v>
      </c>
      <c r="D3241" t="s">
        <v>46</v>
      </c>
      <c r="E3241" t="s">
        <v>47</v>
      </c>
      <c r="F3241" t="s">
        <v>63</v>
      </c>
      <c r="G3241" t="s">
        <v>49</v>
      </c>
      <c r="H3241" t="s">
        <v>50</v>
      </c>
      <c r="I3241">
        <v>323901</v>
      </c>
      <c r="J3241" t="s">
        <v>132</v>
      </c>
      <c r="K3241" s="38">
        <v>13</v>
      </c>
      <c r="L3241" s="38">
        <v>200.727</v>
      </c>
      <c r="M3241" s="38">
        <v>2609.451</v>
      </c>
      <c r="N3241" s="38">
        <v>0</v>
      </c>
      <c r="O3241" s="38">
        <v>208.756</v>
      </c>
      <c r="P3241" s="38">
        <v>2818.2069999999999</v>
      </c>
      <c r="Q3241">
        <v>2024</v>
      </c>
      <c r="R3241">
        <v>1</v>
      </c>
      <c r="S3241">
        <v>0</v>
      </c>
      <c r="T3241" t="s">
        <v>52</v>
      </c>
      <c r="U3241">
        <v>2101</v>
      </c>
    </row>
    <row r="3242" spans="1:21" x14ac:dyDescent="0.25">
      <c r="A3242">
        <v>6750070179</v>
      </c>
      <c r="B3242" s="37">
        <v>45320</v>
      </c>
      <c r="C3242" t="s">
        <v>45</v>
      </c>
      <c r="D3242" t="s">
        <v>102</v>
      </c>
      <c r="E3242" t="s">
        <v>5</v>
      </c>
      <c r="F3242" t="s">
        <v>103</v>
      </c>
      <c r="G3242" t="s">
        <v>49</v>
      </c>
      <c r="H3242" t="s">
        <v>76</v>
      </c>
      <c r="I3242">
        <v>320023</v>
      </c>
      <c r="J3242" t="s">
        <v>9</v>
      </c>
      <c r="K3242" s="38">
        <v>30</v>
      </c>
      <c r="L3242" s="38">
        <v>176.64</v>
      </c>
      <c r="M3242" s="38">
        <v>5299.2</v>
      </c>
      <c r="N3242" s="38">
        <v>-1324.8</v>
      </c>
      <c r="O3242" s="38">
        <v>423.93599999999998</v>
      </c>
      <c r="P3242" s="38">
        <v>5723.1360000000004</v>
      </c>
      <c r="Q3242">
        <v>2024</v>
      </c>
      <c r="R3242">
        <v>1</v>
      </c>
      <c r="S3242">
        <v>0.2</v>
      </c>
      <c r="T3242" t="s">
        <v>56</v>
      </c>
      <c r="U3242">
        <v>2103</v>
      </c>
    </row>
    <row r="3243" spans="1:21" x14ac:dyDescent="0.25">
      <c r="A3243">
        <v>6750070180</v>
      </c>
      <c r="B3243" s="37">
        <v>45320</v>
      </c>
      <c r="C3243" t="s">
        <v>45</v>
      </c>
      <c r="D3243" t="s">
        <v>100</v>
      </c>
      <c r="E3243" t="s">
        <v>5</v>
      </c>
      <c r="F3243" t="s">
        <v>101</v>
      </c>
      <c r="G3243" t="s">
        <v>49</v>
      </c>
      <c r="H3243" t="s">
        <v>50</v>
      </c>
      <c r="I3243">
        <v>320028</v>
      </c>
      <c r="J3243" t="s">
        <v>11</v>
      </c>
      <c r="K3243" s="38">
        <v>5</v>
      </c>
      <c r="L3243" s="38">
        <v>167.22200000000001</v>
      </c>
      <c r="M3243" s="38">
        <v>836.11</v>
      </c>
      <c r="N3243" s="38">
        <v>0</v>
      </c>
      <c r="O3243" s="38">
        <v>66.888999999999996</v>
      </c>
      <c r="P3243" s="38">
        <v>902.99900000000002</v>
      </c>
      <c r="Q3243">
        <v>2024</v>
      </c>
      <c r="R3243">
        <v>1</v>
      </c>
      <c r="S3243">
        <v>0</v>
      </c>
      <c r="T3243" t="s">
        <v>52</v>
      </c>
      <c r="U3243">
        <v>2101</v>
      </c>
    </row>
    <row r="3244" spans="1:21" x14ac:dyDescent="0.25">
      <c r="A3244">
        <v>6750070180</v>
      </c>
      <c r="B3244" s="37">
        <v>45320</v>
      </c>
      <c r="C3244" t="s">
        <v>45</v>
      </c>
      <c r="D3244" t="s">
        <v>100</v>
      </c>
      <c r="E3244" t="s">
        <v>5</v>
      </c>
      <c r="F3244" t="s">
        <v>101</v>
      </c>
      <c r="G3244" t="s">
        <v>49</v>
      </c>
      <c r="H3244" t="s">
        <v>50</v>
      </c>
      <c r="I3244">
        <v>320023</v>
      </c>
      <c r="J3244" t="s">
        <v>9</v>
      </c>
      <c r="K3244" s="38">
        <v>10</v>
      </c>
      <c r="L3244" s="38">
        <v>176.64</v>
      </c>
      <c r="M3244" s="38">
        <v>1766.4</v>
      </c>
      <c r="N3244" s="38">
        <v>-441.6</v>
      </c>
      <c r="O3244" s="38">
        <v>141.31200000000001</v>
      </c>
      <c r="P3244" s="38">
        <v>1907.712</v>
      </c>
      <c r="Q3244">
        <v>2024</v>
      </c>
      <c r="R3244">
        <v>1</v>
      </c>
      <c r="S3244">
        <v>0.20000000000000004</v>
      </c>
      <c r="T3244" t="s">
        <v>56</v>
      </c>
      <c r="U3244">
        <v>2101</v>
      </c>
    </row>
    <row r="3245" spans="1:21" x14ac:dyDescent="0.25">
      <c r="A3245">
        <v>6750070180</v>
      </c>
      <c r="B3245" s="37">
        <v>45320</v>
      </c>
      <c r="C3245" t="s">
        <v>45</v>
      </c>
      <c r="D3245" t="s">
        <v>100</v>
      </c>
      <c r="E3245" t="s">
        <v>5</v>
      </c>
      <c r="F3245" t="s">
        <v>101</v>
      </c>
      <c r="G3245" t="s">
        <v>49</v>
      </c>
      <c r="H3245" t="s">
        <v>50</v>
      </c>
      <c r="I3245">
        <v>320921</v>
      </c>
      <c r="J3245" t="s">
        <v>72</v>
      </c>
      <c r="K3245" s="38">
        <v>1</v>
      </c>
      <c r="L3245" s="38">
        <v>332.45499999999998</v>
      </c>
      <c r="M3245" s="38">
        <v>332.45499999999998</v>
      </c>
      <c r="N3245" s="38">
        <v>0</v>
      </c>
      <c r="O3245" s="38">
        <v>26.596</v>
      </c>
      <c r="P3245" s="38">
        <v>359.05099999999999</v>
      </c>
      <c r="Q3245">
        <v>2024</v>
      </c>
      <c r="R3245">
        <v>1</v>
      </c>
      <c r="S3245">
        <v>0</v>
      </c>
      <c r="T3245" t="s">
        <v>52</v>
      </c>
      <c r="U3245">
        <v>2101</v>
      </c>
    </row>
    <row r="3246" spans="1:21" x14ac:dyDescent="0.25">
      <c r="A3246">
        <v>6750070180</v>
      </c>
      <c r="B3246" s="37">
        <v>45320</v>
      </c>
      <c r="C3246" t="s">
        <v>45</v>
      </c>
      <c r="D3246" t="s">
        <v>100</v>
      </c>
      <c r="E3246" t="s">
        <v>5</v>
      </c>
      <c r="F3246" t="s">
        <v>101</v>
      </c>
      <c r="G3246" t="s">
        <v>49</v>
      </c>
      <c r="H3246" t="s">
        <v>50</v>
      </c>
      <c r="I3246">
        <v>320108</v>
      </c>
      <c r="J3246" t="s">
        <v>73</v>
      </c>
      <c r="K3246" s="38">
        <v>1</v>
      </c>
      <c r="L3246" s="38">
        <v>319.90899999999999</v>
      </c>
      <c r="M3246" s="38">
        <v>319.90899999999999</v>
      </c>
      <c r="N3246" s="38">
        <v>0</v>
      </c>
      <c r="O3246" s="38">
        <v>25.593</v>
      </c>
      <c r="P3246" s="38">
        <v>345.50200000000001</v>
      </c>
      <c r="Q3246">
        <v>2024</v>
      </c>
      <c r="R3246">
        <v>1</v>
      </c>
      <c r="S3246">
        <v>0</v>
      </c>
      <c r="T3246" t="s">
        <v>52</v>
      </c>
      <c r="U3246">
        <v>2101</v>
      </c>
    </row>
    <row r="3247" spans="1:21" x14ac:dyDescent="0.25">
      <c r="A3247">
        <v>6750070180</v>
      </c>
      <c r="B3247" s="37">
        <v>45320</v>
      </c>
      <c r="C3247" t="s">
        <v>45</v>
      </c>
      <c r="D3247" t="s">
        <v>100</v>
      </c>
      <c r="E3247" t="s">
        <v>5</v>
      </c>
      <c r="F3247" t="s">
        <v>101</v>
      </c>
      <c r="G3247" t="s">
        <v>49</v>
      </c>
      <c r="H3247" t="s">
        <v>50</v>
      </c>
      <c r="I3247">
        <v>324003</v>
      </c>
      <c r="J3247" t="s">
        <v>10</v>
      </c>
      <c r="K3247" s="38">
        <v>10</v>
      </c>
      <c r="L3247" s="38">
        <v>366.66699999999997</v>
      </c>
      <c r="M3247" s="38">
        <v>3666.67</v>
      </c>
      <c r="N3247" s="38">
        <v>0</v>
      </c>
      <c r="O3247" s="38">
        <v>293.334</v>
      </c>
      <c r="P3247" s="38">
        <v>3960.0039999999999</v>
      </c>
      <c r="Q3247">
        <v>2024</v>
      </c>
      <c r="R3247">
        <v>1</v>
      </c>
      <c r="S3247">
        <v>0</v>
      </c>
      <c r="T3247" t="s">
        <v>52</v>
      </c>
      <c r="U3247">
        <v>2101</v>
      </c>
    </row>
    <row r="3248" spans="1:21" x14ac:dyDescent="0.25">
      <c r="A3248">
        <v>6750070180</v>
      </c>
      <c r="B3248" s="37">
        <v>45320</v>
      </c>
      <c r="C3248" t="s">
        <v>45</v>
      </c>
      <c r="D3248" t="s">
        <v>100</v>
      </c>
      <c r="E3248" t="s">
        <v>5</v>
      </c>
      <c r="F3248" t="s">
        <v>101</v>
      </c>
      <c r="G3248" t="s">
        <v>49</v>
      </c>
      <c r="H3248" t="s">
        <v>50</v>
      </c>
      <c r="I3248">
        <v>322110</v>
      </c>
      <c r="J3248" t="s">
        <v>85</v>
      </c>
      <c r="K3248" s="38">
        <v>1</v>
      </c>
      <c r="L3248" s="38">
        <v>281.01799999999997</v>
      </c>
      <c r="M3248" s="38">
        <v>281.01799999999997</v>
      </c>
      <c r="N3248" s="38">
        <v>0</v>
      </c>
      <c r="O3248" s="38">
        <v>22.481000000000002</v>
      </c>
      <c r="P3248" s="38">
        <v>303.49900000000002</v>
      </c>
      <c r="Q3248">
        <v>2024</v>
      </c>
      <c r="R3248">
        <v>1</v>
      </c>
      <c r="S3248">
        <v>0</v>
      </c>
      <c r="T3248" t="s">
        <v>52</v>
      </c>
      <c r="U3248">
        <v>2101</v>
      </c>
    </row>
    <row r="3249" spans="1:21" x14ac:dyDescent="0.25">
      <c r="A3249">
        <v>6750070181</v>
      </c>
      <c r="B3249" s="37">
        <v>45320</v>
      </c>
      <c r="C3249" t="s">
        <v>45</v>
      </c>
      <c r="D3249" t="s">
        <v>89</v>
      </c>
      <c r="E3249" t="s">
        <v>5</v>
      </c>
      <c r="F3249" t="s">
        <v>90</v>
      </c>
      <c r="G3249" t="s">
        <v>49</v>
      </c>
      <c r="H3249" t="s">
        <v>50</v>
      </c>
      <c r="I3249">
        <v>320015</v>
      </c>
      <c r="J3249" t="s">
        <v>51</v>
      </c>
      <c r="K3249" s="38">
        <v>2</v>
      </c>
      <c r="L3249" s="38">
        <v>332.45499999999998</v>
      </c>
      <c r="M3249" s="38">
        <v>664.91</v>
      </c>
      <c r="N3249" s="38">
        <v>0</v>
      </c>
      <c r="O3249" s="38">
        <v>53.192999999999998</v>
      </c>
      <c r="P3249" s="38">
        <v>718.10299999999995</v>
      </c>
      <c r="Q3249">
        <v>2024</v>
      </c>
      <c r="R3249">
        <v>1</v>
      </c>
      <c r="S3249">
        <v>0</v>
      </c>
      <c r="T3249" t="s">
        <v>52</v>
      </c>
      <c r="U3249">
        <v>2101</v>
      </c>
    </row>
    <row r="3250" spans="1:21" x14ac:dyDescent="0.25">
      <c r="A3250">
        <v>6750070181</v>
      </c>
      <c r="B3250" s="37">
        <v>45320</v>
      </c>
      <c r="C3250" t="s">
        <v>45</v>
      </c>
      <c r="D3250" t="s">
        <v>89</v>
      </c>
      <c r="E3250" t="s">
        <v>5</v>
      </c>
      <c r="F3250" t="s">
        <v>90</v>
      </c>
      <c r="G3250" t="s">
        <v>49</v>
      </c>
      <c r="H3250" t="s">
        <v>50</v>
      </c>
      <c r="I3250">
        <v>320023</v>
      </c>
      <c r="J3250" t="s">
        <v>9</v>
      </c>
      <c r="K3250" s="38">
        <v>10</v>
      </c>
      <c r="L3250" s="38">
        <v>220.8</v>
      </c>
      <c r="M3250" s="38">
        <v>2208</v>
      </c>
      <c r="N3250" s="38">
        <v>0</v>
      </c>
      <c r="O3250" s="38">
        <v>176.64</v>
      </c>
      <c r="P3250" s="38">
        <v>2384.64</v>
      </c>
      <c r="Q3250">
        <v>2024</v>
      </c>
      <c r="R3250">
        <v>1</v>
      </c>
      <c r="S3250">
        <v>0</v>
      </c>
      <c r="T3250" t="s">
        <v>52</v>
      </c>
      <c r="U3250">
        <v>2101</v>
      </c>
    </row>
    <row r="3251" spans="1:21" x14ac:dyDescent="0.25">
      <c r="A3251">
        <v>6750070181</v>
      </c>
      <c r="B3251" s="37">
        <v>45320</v>
      </c>
      <c r="C3251" t="s">
        <v>45</v>
      </c>
      <c r="D3251" t="s">
        <v>89</v>
      </c>
      <c r="E3251" t="s">
        <v>5</v>
      </c>
      <c r="F3251" t="s">
        <v>90</v>
      </c>
      <c r="G3251" t="s">
        <v>49</v>
      </c>
      <c r="H3251" t="s">
        <v>50</v>
      </c>
      <c r="I3251">
        <v>320921</v>
      </c>
      <c r="J3251" t="s">
        <v>72</v>
      </c>
      <c r="K3251" s="38">
        <v>1</v>
      </c>
      <c r="L3251" s="38">
        <v>332.45499999999998</v>
      </c>
      <c r="M3251" s="38">
        <v>332.45499999999998</v>
      </c>
      <c r="N3251" s="38">
        <v>0</v>
      </c>
      <c r="O3251" s="38">
        <v>26.596</v>
      </c>
      <c r="P3251" s="38">
        <v>359.05099999999999</v>
      </c>
      <c r="Q3251">
        <v>2024</v>
      </c>
      <c r="R3251">
        <v>1</v>
      </c>
      <c r="S3251">
        <v>0</v>
      </c>
      <c r="T3251" t="s">
        <v>52</v>
      </c>
      <c r="U3251">
        <v>2101</v>
      </c>
    </row>
    <row r="3252" spans="1:21" x14ac:dyDescent="0.25">
      <c r="A3252">
        <v>6750070181</v>
      </c>
      <c r="B3252" s="37">
        <v>45320</v>
      </c>
      <c r="C3252" t="s">
        <v>45</v>
      </c>
      <c r="D3252" t="s">
        <v>89</v>
      </c>
      <c r="E3252" t="s">
        <v>5</v>
      </c>
      <c r="F3252" t="s">
        <v>90</v>
      </c>
      <c r="G3252" t="s">
        <v>49</v>
      </c>
      <c r="H3252" t="s">
        <v>50</v>
      </c>
      <c r="I3252">
        <v>324003</v>
      </c>
      <c r="J3252" t="s">
        <v>10</v>
      </c>
      <c r="K3252" s="38">
        <v>5</v>
      </c>
      <c r="L3252" s="38">
        <v>366.66699999999997</v>
      </c>
      <c r="M3252" s="38">
        <v>1833.335</v>
      </c>
      <c r="N3252" s="38">
        <v>0</v>
      </c>
      <c r="O3252" s="38">
        <v>146.667</v>
      </c>
      <c r="P3252" s="38">
        <v>1980.002</v>
      </c>
      <c r="Q3252">
        <v>2024</v>
      </c>
      <c r="R3252">
        <v>1</v>
      </c>
      <c r="S3252">
        <v>0</v>
      </c>
      <c r="T3252" t="s">
        <v>52</v>
      </c>
      <c r="U3252">
        <v>2101</v>
      </c>
    </row>
    <row r="3253" spans="1:21" x14ac:dyDescent="0.25">
      <c r="A3253">
        <v>6750070182</v>
      </c>
      <c r="B3253" s="37">
        <v>45320</v>
      </c>
      <c r="C3253" t="s">
        <v>45</v>
      </c>
      <c r="D3253" t="s">
        <v>95</v>
      </c>
      <c r="E3253" t="s">
        <v>5</v>
      </c>
      <c r="F3253" t="s">
        <v>96</v>
      </c>
      <c r="G3253" t="s">
        <v>49</v>
      </c>
      <c r="H3253" t="s">
        <v>50</v>
      </c>
      <c r="I3253">
        <v>320015</v>
      </c>
      <c r="J3253" t="s">
        <v>51</v>
      </c>
      <c r="K3253" s="38">
        <v>2</v>
      </c>
      <c r="L3253" s="38">
        <v>332.45499999999998</v>
      </c>
      <c r="M3253" s="38">
        <v>664.91</v>
      </c>
      <c r="N3253" s="38">
        <v>0</v>
      </c>
      <c r="O3253" s="38">
        <v>53.192999999999998</v>
      </c>
      <c r="P3253" s="38">
        <v>718.10299999999995</v>
      </c>
      <c r="Q3253">
        <v>2024</v>
      </c>
      <c r="R3253">
        <v>1</v>
      </c>
      <c r="S3253">
        <v>0</v>
      </c>
      <c r="T3253" t="s">
        <v>52</v>
      </c>
      <c r="U3253">
        <v>2101</v>
      </c>
    </row>
    <row r="3254" spans="1:21" x14ac:dyDescent="0.25">
      <c r="A3254">
        <v>6750070182</v>
      </c>
      <c r="B3254" s="37">
        <v>45320</v>
      </c>
      <c r="C3254" t="s">
        <v>45</v>
      </c>
      <c r="D3254" t="s">
        <v>95</v>
      </c>
      <c r="E3254" t="s">
        <v>5</v>
      </c>
      <c r="F3254" t="s">
        <v>96</v>
      </c>
      <c r="G3254" t="s">
        <v>49</v>
      </c>
      <c r="H3254" t="s">
        <v>50</v>
      </c>
      <c r="I3254">
        <v>320107</v>
      </c>
      <c r="J3254" t="s">
        <v>53</v>
      </c>
      <c r="K3254" s="38">
        <v>2</v>
      </c>
      <c r="L3254" s="38">
        <v>317.77800000000002</v>
      </c>
      <c r="M3254" s="38">
        <v>635.55600000000004</v>
      </c>
      <c r="N3254" s="38">
        <v>0</v>
      </c>
      <c r="O3254" s="38">
        <v>50.844000000000001</v>
      </c>
      <c r="P3254" s="38">
        <v>686.4</v>
      </c>
      <c r="Q3254">
        <v>2024</v>
      </c>
      <c r="R3254">
        <v>1</v>
      </c>
      <c r="S3254">
        <v>0</v>
      </c>
      <c r="T3254" t="s">
        <v>52</v>
      </c>
      <c r="U3254">
        <v>2101</v>
      </c>
    </row>
    <row r="3255" spans="1:21" x14ac:dyDescent="0.25">
      <c r="A3255">
        <v>6750070182</v>
      </c>
      <c r="B3255" s="37">
        <v>45320</v>
      </c>
      <c r="C3255" t="s">
        <v>45</v>
      </c>
      <c r="D3255" t="s">
        <v>95</v>
      </c>
      <c r="E3255" t="s">
        <v>5</v>
      </c>
      <c r="F3255" t="s">
        <v>96</v>
      </c>
      <c r="G3255" t="s">
        <v>49</v>
      </c>
      <c r="H3255" t="s">
        <v>50</v>
      </c>
      <c r="I3255">
        <v>320028</v>
      </c>
      <c r="J3255" t="s">
        <v>11</v>
      </c>
      <c r="K3255" s="38">
        <v>45</v>
      </c>
      <c r="L3255" s="38">
        <v>167.22200000000001</v>
      </c>
      <c r="M3255" s="38">
        <v>7524.99</v>
      </c>
      <c r="N3255" s="38">
        <v>0</v>
      </c>
      <c r="O3255" s="38">
        <v>602</v>
      </c>
      <c r="P3255" s="38">
        <v>8126.99</v>
      </c>
      <c r="Q3255">
        <v>2024</v>
      </c>
      <c r="R3255">
        <v>1</v>
      </c>
      <c r="S3255">
        <v>0</v>
      </c>
      <c r="T3255" t="s">
        <v>52</v>
      </c>
      <c r="U3255">
        <v>2101</v>
      </c>
    </row>
    <row r="3256" spans="1:21" x14ac:dyDescent="0.25">
      <c r="A3256">
        <v>6750070182</v>
      </c>
      <c r="B3256" s="37">
        <v>45320</v>
      </c>
      <c r="C3256" t="s">
        <v>45</v>
      </c>
      <c r="D3256" t="s">
        <v>95</v>
      </c>
      <c r="E3256" t="s">
        <v>5</v>
      </c>
      <c r="F3256" t="s">
        <v>96</v>
      </c>
      <c r="G3256" t="s">
        <v>49</v>
      </c>
      <c r="H3256" t="s">
        <v>50</v>
      </c>
      <c r="I3256">
        <v>320023</v>
      </c>
      <c r="J3256" t="s">
        <v>9</v>
      </c>
      <c r="K3256" s="38">
        <v>20</v>
      </c>
      <c r="L3256" s="38">
        <v>220.8</v>
      </c>
      <c r="M3256" s="38">
        <v>4416</v>
      </c>
      <c r="N3256" s="38">
        <v>0</v>
      </c>
      <c r="O3256" s="38">
        <v>353.28</v>
      </c>
      <c r="P3256" s="38">
        <v>4769.28</v>
      </c>
      <c r="Q3256">
        <v>2024</v>
      </c>
      <c r="R3256">
        <v>1</v>
      </c>
      <c r="S3256">
        <v>0</v>
      </c>
      <c r="T3256" t="s">
        <v>52</v>
      </c>
      <c r="U3256">
        <v>2101</v>
      </c>
    </row>
    <row r="3257" spans="1:21" x14ac:dyDescent="0.25">
      <c r="A3257">
        <v>6750070182</v>
      </c>
      <c r="B3257" s="37">
        <v>45320</v>
      </c>
      <c r="C3257" t="s">
        <v>45</v>
      </c>
      <c r="D3257" t="s">
        <v>95</v>
      </c>
      <c r="E3257" t="s">
        <v>5</v>
      </c>
      <c r="F3257" t="s">
        <v>96</v>
      </c>
      <c r="G3257" t="s">
        <v>49</v>
      </c>
      <c r="H3257" t="s">
        <v>50</v>
      </c>
      <c r="I3257">
        <v>320118</v>
      </c>
      <c r="J3257" t="s">
        <v>57</v>
      </c>
      <c r="K3257" s="38">
        <v>5</v>
      </c>
      <c r="L3257" s="38">
        <v>210.833</v>
      </c>
      <c r="M3257" s="38">
        <v>1054.165</v>
      </c>
      <c r="N3257" s="38">
        <v>0</v>
      </c>
      <c r="O3257" s="38">
        <v>84.332999999999998</v>
      </c>
      <c r="P3257" s="38">
        <v>1138.498</v>
      </c>
      <c r="Q3257">
        <v>2024</v>
      </c>
      <c r="R3257">
        <v>1</v>
      </c>
      <c r="S3257">
        <v>0</v>
      </c>
      <c r="T3257" t="s">
        <v>52</v>
      </c>
      <c r="U3257">
        <v>2101</v>
      </c>
    </row>
    <row r="3258" spans="1:21" x14ac:dyDescent="0.25">
      <c r="A3258">
        <v>6750070182</v>
      </c>
      <c r="B3258" s="37">
        <v>45320</v>
      </c>
      <c r="C3258" t="s">
        <v>45</v>
      </c>
      <c r="D3258" t="s">
        <v>95</v>
      </c>
      <c r="E3258" t="s">
        <v>5</v>
      </c>
      <c r="F3258" t="s">
        <v>96</v>
      </c>
      <c r="G3258" t="s">
        <v>49</v>
      </c>
      <c r="H3258" t="s">
        <v>50</v>
      </c>
      <c r="I3258">
        <v>320921</v>
      </c>
      <c r="J3258" t="s">
        <v>72</v>
      </c>
      <c r="K3258" s="38">
        <v>2</v>
      </c>
      <c r="L3258" s="38">
        <v>332.45499999999998</v>
      </c>
      <c r="M3258" s="38">
        <v>664.91</v>
      </c>
      <c r="N3258" s="38">
        <v>0</v>
      </c>
      <c r="O3258" s="38">
        <v>53.192999999999998</v>
      </c>
      <c r="P3258" s="38">
        <v>718.10299999999995</v>
      </c>
      <c r="Q3258">
        <v>2024</v>
      </c>
      <c r="R3258">
        <v>1</v>
      </c>
      <c r="S3258">
        <v>0</v>
      </c>
      <c r="T3258" t="s">
        <v>52</v>
      </c>
      <c r="U3258">
        <v>2101</v>
      </c>
    </row>
    <row r="3259" spans="1:21" x14ac:dyDescent="0.25">
      <c r="A3259">
        <v>6750070182</v>
      </c>
      <c r="B3259" s="37">
        <v>45320</v>
      </c>
      <c r="C3259" t="s">
        <v>45</v>
      </c>
      <c r="D3259" t="s">
        <v>95</v>
      </c>
      <c r="E3259" t="s">
        <v>5</v>
      </c>
      <c r="F3259" t="s">
        <v>96</v>
      </c>
      <c r="G3259" t="s">
        <v>49</v>
      </c>
      <c r="H3259" t="s">
        <v>50</v>
      </c>
      <c r="I3259">
        <v>320108</v>
      </c>
      <c r="J3259" t="s">
        <v>73</v>
      </c>
      <c r="K3259" s="38">
        <v>2</v>
      </c>
      <c r="L3259" s="38">
        <v>319.90899999999999</v>
      </c>
      <c r="M3259" s="38">
        <v>639.81799999999998</v>
      </c>
      <c r="N3259" s="38">
        <v>0</v>
      </c>
      <c r="O3259" s="38">
        <v>51.185000000000002</v>
      </c>
      <c r="P3259" s="38">
        <v>691.00300000000004</v>
      </c>
      <c r="Q3259">
        <v>2024</v>
      </c>
      <c r="R3259">
        <v>1</v>
      </c>
      <c r="S3259">
        <v>0</v>
      </c>
      <c r="T3259" t="s">
        <v>52</v>
      </c>
      <c r="U3259">
        <v>2101</v>
      </c>
    </row>
    <row r="3260" spans="1:21" x14ac:dyDescent="0.25">
      <c r="A3260">
        <v>6750070270</v>
      </c>
      <c r="B3260" s="37">
        <v>45320</v>
      </c>
      <c r="C3260" t="s">
        <v>45</v>
      </c>
      <c r="D3260" t="s">
        <v>102</v>
      </c>
      <c r="E3260" t="s">
        <v>5</v>
      </c>
      <c r="F3260" t="s">
        <v>103</v>
      </c>
      <c r="G3260" t="s">
        <v>49</v>
      </c>
      <c r="H3260" t="s">
        <v>76</v>
      </c>
      <c r="I3260">
        <v>320015</v>
      </c>
      <c r="J3260" t="s">
        <v>51</v>
      </c>
      <c r="K3260" s="38">
        <v>7</v>
      </c>
      <c r="L3260" s="38">
        <v>332.45499999999998</v>
      </c>
      <c r="M3260" s="38">
        <v>2327.1849999999999</v>
      </c>
      <c r="N3260" s="38">
        <v>0</v>
      </c>
      <c r="O3260" s="38">
        <v>186.17500000000001</v>
      </c>
      <c r="P3260" s="38">
        <v>2513.36</v>
      </c>
      <c r="Q3260">
        <v>2024</v>
      </c>
      <c r="R3260">
        <v>1</v>
      </c>
      <c r="S3260">
        <v>0</v>
      </c>
      <c r="T3260" t="s">
        <v>52</v>
      </c>
      <c r="U3260">
        <v>2103</v>
      </c>
    </row>
    <row r="3261" spans="1:21" x14ac:dyDescent="0.25">
      <c r="A3261">
        <v>6750070270</v>
      </c>
      <c r="B3261" s="37">
        <v>45320</v>
      </c>
      <c r="C3261" t="s">
        <v>45</v>
      </c>
      <c r="D3261" t="s">
        <v>102</v>
      </c>
      <c r="E3261" t="s">
        <v>5</v>
      </c>
      <c r="F3261" t="s">
        <v>103</v>
      </c>
      <c r="G3261" t="s">
        <v>49</v>
      </c>
      <c r="H3261" t="s">
        <v>76</v>
      </c>
      <c r="I3261">
        <v>320028</v>
      </c>
      <c r="J3261" t="s">
        <v>11</v>
      </c>
      <c r="K3261" s="38">
        <v>5</v>
      </c>
      <c r="L3261" s="38">
        <v>167.22200000000001</v>
      </c>
      <c r="M3261" s="38">
        <v>836.11</v>
      </c>
      <c r="N3261" s="38">
        <v>0</v>
      </c>
      <c r="O3261" s="38">
        <v>66.888999999999996</v>
      </c>
      <c r="P3261" s="38">
        <v>902.99900000000002</v>
      </c>
      <c r="Q3261">
        <v>2024</v>
      </c>
      <c r="R3261">
        <v>1</v>
      </c>
      <c r="S3261">
        <v>0</v>
      </c>
      <c r="T3261" t="s">
        <v>52</v>
      </c>
      <c r="U3261">
        <v>2103</v>
      </c>
    </row>
    <row r="3262" spans="1:21" x14ac:dyDescent="0.25">
      <c r="A3262">
        <v>6750070270</v>
      </c>
      <c r="B3262" s="37">
        <v>45320</v>
      </c>
      <c r="C3262" t="s">
        <v>45</v>
      </c>
      <c r="D3262" t="s">
        <v>102</v>
      </c>
      <c r="E3262" t="s">
        <v>5</v>
      </c>
      <c r="F3262" t="s">
        <v>103</v>
      </c>
      <c r="G3262" t="s">
        <v>49</v>
      </c>
      <c r="H3262" t="s">
        <v>76</v>
      </c>
      <c r="I3262">
        <v>320023</v>
      </c>
      <c r="J3262" t="s">
        <v>9</v>
      </c>
      <c r="K3262" s="38">
        <v>10</v>
      </c>
      <c r="L3262" s="38">
        <v>220.8</v>
      </c>
      <c r="M3262" s="38">
        <v>2208</v>
      </c>
      <c r="N3262" s="38">
        <v>0</v>
      </c>
      <c r="O3262" s="38">
        <v>176.64</v>
      </c>
      <c r="P3262" s="38">
        <v>2384.64</v>
      </c>
      <c r="Q3262">
        <v>2024</v>
      </c>
      <c r="R3262">
        <v>1</v>
      </c>
      <c r="S3262">
        <v>0</v>
      </c>
      <c r="T3262" t="s">
        <v>52</v>
      </c>
      <c r="U3262">
        <v>2103</v>
      </c>
    </row>
    <row r="3263" spans="1:21" x14ac:dyDescent="0.25">
      <c r="A3263">
        <v>6750070270</v>
      </c>
      <c r="B3263" s="37">
        <v>45320</v>
      </c>
      <c r="C3263" t="s">
        <v>45</v>
      </c>
      <c r="D3263" t="s">
        <v>102</v>
      </c>
      <c r="E3263" t="s">
        <v>5</v>
      </c>
      <c r="F3263" t="s">
        <v>103</v>
      </c>
      <c r="G3263" t="s">
        <v>49</v>
      </c>
      <c r="H3263" t="s">
        <v>76</v>
      </c>
      <c r="I3263">
        <v>320921</v>
      </c>
      <c r="J3263" t="s">
        <v>72</v>
      </c>
      <c r="K3263" s="38">
        <v>3</v>
      </c>
      <c r="L3263" s="38">
        <v>332.45499999999998</v>
      </c>
      <c r="M3263" s="38">
        <v>997.36500000000001</v>
      </c>
      <c r="N3263" s="38">
        <v>0</v>
      </c>
      <c r="O3263" s="38">
        <v>79.789000000000001</v>
      </c>
      <c r="P3263" s="38">
        <v>1077.154</v>
      </c>
      <c r="Q3263">
        <v>2024</v>
      </c>
      <c r="R3263">
        <v>1</v>
      </c>
      <c r="S3263">
        <v>0</v>
      </c>
      <c r="T3263" t="s">
        <v>52</v>
      </c>
      <c r="U3263">
        <v>2103</v>
      </c>
    </row>
    <row r="3264" spans="1:21" x14ac:dyDescent="0.25">
      <c r="A3264">
        <v>6750070270</v>
      </c>
      <c r="B3264" s="37">
        <v>45320</v>
      </c>
      <c r="C3264" t="s">
        <v>45</v>
      </c>
      <c r="D3264" t="s">
        <v>102</v>
      </c>
      <c r="E3264" t="s">
        <v>5</v>
      </c>
      <c r="F3264" t="s">
        <v>103</v>
      </c>
      <c r="G3264" t="s">
        <v>49</v>
      </c>
      <c r="H3264" t="s">
        <v>76</v>
      </c>
      <c r="I3264">
        <v>324003</v>
      </c>
      <c r="J3264" t="s">
        <v>10</v>
      </c>
      <c r="K3264" s="38">
        <v>30</v>
      </c>
      <c r="L3264" s="38">
        <v>366.66699999999997</v>
      </c>
      <c r="M3264" s="38">
        <v>11000.01</v>
      </c>
      <c r="N3264" s="38">
        <v>0</v>
      </c>
      <c r="O3264" s="38">
        <v>880.00099999999998</v>
      </c>
      <c r="P3264" s="38">
        <v>11880.011</v>
      </c>
      <c r="Q3264">
        <v>2024</v>
      </c>
      <c r="R3264">
        <v>1</v>
      </c>
      <c r="S3264">
        <v>0</v>
      </c>
      <c r="T3264" t="s">
        <v>52</v>
      </c>
      <c r="U3264">
        <v>2103</v>
      </c>
    </row>
    <row r="3265" spans="1:21" x14ac:dyDescent="0.25">
      <c r="A3265">
        <v>6750070270</v>
      </c>
      <c r="B3265" s="37">
        <v>45320</v>
      </c>
      <c r="C3265" t="s">
        <v>45</v>
      </c>
      <c r="D3265" t="s">
        <v>102</v>
      </c>
      <c r="E3265" t="s">
        <v>5</v>
      </c>
      <c r="F3265" t="s">
        <v>103</v>
      </c>
      <c r="G3265" t="s">
        <v>49</v>
      </c>
      <c r="H3265" t="s">
        <v>76</v>
      </c>
      <c r="I3265">
        <v>322000</v>
      </c>
      <c r="J3265" t="s">
        <v>69</v>
      </c>
      <c r="K3265" s="38">
        <v>5</v>
      </c>
      <c r="L3265" s="38">
        <v>281.01799999999997</v>
      </c>
      <c r="M3265" s="38">
        <v>1405.09</v>
      </c>
      <c r="N3265" s="38">
        <v>0</v>
      </c>
      <c r="O3265" s="38">
        <v>112.407</v>
      </c>
      <c r="P3265" s="38">
        <v>1517.4970000000001</v>
      </c>
      <c r="Q3265">
        <v>2024</v>
      </c>
      <c r="R3265">
        <v>1</v>
      </c>
      <c r="S3265">
        <v>0</v>
      </c>
      <c r="T3265" t="s">
        <v>52</v>
      </c>
      <c r="U3265">
        <v>2103</v>
      </c>
    </row>
    <row r="3266" spans="1:21" x14ac:dyDescent="0.25">
      <c r="A3266">
        <v>6750070270</v>
      </c>
      <c r="B3266" s="37">
        <v>45320</v>
      </c>
      <c r="C3266" t="s">
        <v>45</v>
      </c>
      <c r="D3266" t="s">
        <v>102</v>
      </c>
      <c r="E3266" t="s">
        <v>5</v>
      </c>
      <c r="F3266" t="s">
        <v>103</v>
      </c>
      <c r="G3266" t="s">
        <v>49</v>
      </c>
      <c r="H3266" t="s">
        <v>76</v>
      </c>
      <c r="I3266">
        <v>322110</v>
      </c>
      <c r="J3266" t="s">
        <v>85</v>
      </c>
      <c r="K3266" s="38">
        <v>5</v>
      </c>
      <c r="L3266" s="38">
        <v>281.01799999999997</v>
      </c>
      <c r="M3266" s="38">
        <v>1405.09</v>
      </c>
      <c r="N3266" s="38">
        <v>0</v>
      </c>
      <c r="O3266" s="38">
        <v>112.407</v>
      </c>
      <c r="P3266" s="38">
        <v>1517.4970000000001</v>
      </c>
      <c r="Q3266">
        <v>2024</v>
      </c>
      <c r="R3266">
        <v>1</v>
      </c>
      <c r="S3266">
        <v>0</v>
      </c>
      <c r="T3266" t="s">
        <v>52</v>
      </c>
      <c r="U3266">
        <v>2103</v>
      </c>
    </row>
    <row r="3267" spans="1:21" x14ac:dyDescent="0.25">
      <c r="A3267">
        <v>6750070270</v>
      </c>
      <c r="B3267" s="37">
        <v>45320</v>
      </c>
      <c r="C3267" t="s">
        <v>45</v>
      </c>
      <c r="D3267" t="s">
        <v>102</v>
      </c>
      <c r="E3267" t="s">
        <v>5</v>
      </c>
      <c r="F3267" t="s">
        <v>103</v>
      </c>
      <c r="G3267" t="s">
        <v>49</v>
      </c>
      <c r="H3267" t="s">
        <v>76</v>
      </c>
      <c r="I3267">
        <v>322231</v>
      </c>
      <c r="J3267" t="s">
        <v>120</v>
      </c>
      <c r="K3267" s="38">
        <v>5</v>
      </c>
      <c r="L3267" s="38">
        <v>281.01799999999997</v>
      </c>
      <c r="M3267" s="38">
        <v>1405.09</v>
      </c>
      <c r="N3267" s="38">
        <v>0</v>
      </c>
      <c r="O3267" s="38">
        <v>112.407</v>
      </c>
      <c r="P3267" s="38">
        <v>1517.4970000000001</v>
      </c>
      <c r="Q3267">
        <v>2024</v>
      </c>
      <c r="R3267">
        <v>1</v>
      </c>
      <c r="S3267">
        <v>0</v>
      </c>
      <c r="T3267" t="s">
        <v>52</v>
      </c>
      <c r="U3267">
        <v>2103</v>
      </c>
    </row>
    <row r="3268" spans="1:21" x14ac:dyDescent="0.25">
      <c r="A3268">
        <v>6750070271</v>
      </c>
      <c r="B3268" s="37">
        <v>45320</v>
      </c>
      <c r="C3268" t="s">
        <v>45</v>
      </c>
      <c r="D3268" t="s">
        <v>133</v>
      </c>
      <c r="E3268" t="s">
        <v>5</v>
      </c>
      <c r="F3268" t="s">
        <v>134</v>
      </c>
      <c r="G3268" t="s">
        <v>49</v>
      </c>
      <c r="H3268" t="s">
        <v>76</v>
      </c>
      <c r="I3268">
        <v>324003</v>
      </c>
      <c r="J3268" t="s">
        <v>10</v>
      </c>
      <c r="K3268" s="38">
        <v>10</v>
      </c>
      <c r="L3268" s="38">
        <v>366.66699999999997</v>
      </c>
      <c r="M3268" s="38">
        <v>3666.67</v>
      </c>
      <c r="N3268" s="38">
        <v>0</v>
      </c>
      <c r="O3268" s="38">
        <v>293.334</v>
      </c>
      <c r="P3268" s="38">
        <v>3960.0039999999999</v>
      </c>
      <c r="Q3268">
        <v>2024</v>
      </c>
      <c r="R3268">
        <v>1</v>
      </c>
      <c r="S3268">
        <v>0</v>
      </c>
      <c r="T3268" t="s">
        <v>52</v>
      </c>
      <c r="U3268">
        <v>2103</v>
      </c>
    </row>
    <row r="3269" spans="1:21" x14ac:dyDescent="0.25">
      <c r="A3269">
        <v>6750070316</v>
      </c>
      <c r="B3269" s="37">
        <v>45320</v>
      </c>
      <c r="C3269" t="s">
        <v>45</v>
      </c>
      <c r="D3269" t="s">
        <v>97</v>
      </c>
      <c r="E3269" t="s">
        <v>5</v>
      </c>
      <c r="F3269" t="s">
        <v>98</v>
      </c>
      <c r="G3269" t="s">
        <v>49</v>
      </c>
      <c r="H3269" t="s">
        <v>99</v>
      </c>
      <c r="I3269">
        <v>320023</v>
      </c>
      <c r="J3269" t="s">
        <v>9</v>
      </c>
      <c r="K3269" s="38">
        <v>50</v>
      </c>
      <c r="L3269" s="38">
        <v>220.8</v>
      </c>
      <c r="M3269" s="38">
        <v>11040</v>
      </c>
      <c r="N3269" s="38">
        <v>0</v>
      </c>
      <c r="O3269" s="38">
        <v>883.2</v>
      </c>
      <c r="P3269" s="38">
        <v>11923.2</v>
      </c>
      <c r="Q3269">
        <v>2024</v>
      </c>
      <c r="R3269">
        <v>1</v>
      </c>
      <c r="S3269">
        <v>0</v>
      </c>
      <c r="T3269" t="s">
        <v>52</v>
      </c>
      <c r="U3269">
        <v>2101</v>
      </c>
    </row>
    <row r="3270" spans="1:21" x14ac:dyDescent="0.25">
      <c r="A3270">
        <v>6750070316</v>
      </c>
      <c r="B3270" s="37">
        <v>45320</v>
      </c>
      <c r="C3270" t="s">
        <v>45</v>
      </c>
      <c r="D3270" t="s">
        <v>97</v>
      </c>
      <c r="E3270" t="s">
        <v>5</v>
      </c>
      <c r="F3270" t="s">
        <v>98</v>
      </c>
      <c r="G3270" t="s">
        <v>49</v>
      </c>
      <c r="H3270" t="s">
        <v>99</v>
      </c>
      <c r="I3270">
        <v>320020</v>
      </c>
      <c r="J3270" t="s">
        <v>84</v>
      </c>
      <c r="K3270" s="38">
        <v>20</v>
      </c>
      <c r="L3270" s="38">
        <v>254.22200000000001</v>
      </c>
      <c r="M3270" s="38">
        <v>5084.4480000000003</v>
      </c>
      <c r="N3270" s="38">
        <v>-1271.1120000000001</v>
      </c>
      <c r="O3270" s="38">
        <v>406.75599999999997</v>
      </c>
      <c r="P3270" s="38">
        <v>5491.2039999999997</v>
      </c>
      <c r="Q3270">
        <v>2024</v>
      </c>
      <c r="R3270">
        <v>1</v>
      </c>
      <c r="S3270">
        <v>0.20000025174839259</v>
      </c>
      <c r="T3270" t="s">
        <v>56</v>
      </c>
      <c r="U3270">
        <v>2101</v>
      </c>
    </row>
    <row r="3271" spans="1:21" x14ac:dyDescent="0.25">
      <c r="A3271">
        <v>6750070350</v>
      </c>
      <c r="B3271" s="37">
        <v>45321</v>
      </c>
      <c r="C3271" t="s">
        <v>45</v>
      </c>
      <c r="D3271" t="s">
        <v>46</v>
      </c>
      <c r="E3271" t="s">
        <v>47</v>
      </c>
      <c r="F3271" t="s">
        <v>168</v>
      </c>
      <c r="G3271" t="s">
        <v>49</v>
      </c>
      <c r="H3271" t="s">
        <v>50</v>
      </c>
      <c r="I3271">
        <v>320015</v>
      </c>
      <c r="J3271" t="s">
        <v>51</v>
      </c>
      <c r="K3271" s="38">
        <v>2</v>
      </c>
      <c r="L3271" s="38">
        <v>332.22199999999998</v>
      </c>
      <c r="M3271" s="38">
        <v>664.44399999999996</v>
      </c>
      <c r="N3271" s="38">
        <v>0</v>
      </c>
      <c r="O3271" s="38">
        <v>53.155999999999999</v>
      </c>
      <c r="P3271" s="38">
        <v>717.6</v>
      </c>
      <c r="Q3271">
        <v>2024</v>
      </c>
      <c r="R3271">
        <v>1</v>
      </c>
      <c r="S3271">
        <v>0</v>
      </c>
      <c r="T3271" t="s">
        <v>52</v>
      </c>
      <c r="U3271">
        <v>2103</v>
      </c>
    </row>
    <row r="3272" spans="1:21" x14ac:dyDescent="0.25">
      <c r="A3272">
        <v>6750070350</v>
      </c>
      <c r="B3272" s="37">
        <v>45321</v>
      </c>
      <c r="C3272" t="s">
        <v>45</v>
      </c>
      <c r="D3272" t="s">
        <v>46</v>
      </c>
      <c r="E3272" t="s">
        <v>47</v>
      </c>
      <c r="F3272" t="s">
        <v>168</v>
      </c>
      <c r="G3272" t="s">
        <v>49</v>
      </c>
      <c r="H3272" t="s">
        <v>50</v>
      </c>
      <c r="I3272">
        <v>320107</v>
      </c>
      <c r="J3272" t="s">
        <v>53</v>
      </c>
      <c r="K3272" s="38">
        <v>2</v>
      </c>
      <c r="L3272" s="38">
        <v>332.22199999999998</v>
      </c>
      <c r="M3272" s="38">
        <v>664.44399999999996</v>
      </c>
      <c r="N3272" s="38">
        <v>0</v>
      </c>
      <c r="O3272" s="38">
        <v>53.155999999999999</v>
      </c>
      <c r="P3272" s="38">
        <v>717.6</v>
      </c>
      <c r="Q3272">
        <v>2024</v>
      </c>
      <c r="R3272">
        <v>1</v>
      </c>
      <c r="S3272">
        <v>0</v>
      </c>
      <c r="T3272" t="s">
        <v>52</v>
      </c>
      <c r="U3272">
        <v>2103</v>
      </c>
    </row>
    <row r="3273" spans="1:21" x14ac:dyDescent="0.25">
      <c r="A3273">
        <v>6750070350</v>
      </c>
      <c r="B3273" s="37">
        <v>45321</v>
      </c>
      <c r="C3273" t="s">
        <v>45</v>
      </c>
      <c r="D3273" t="s">
        <v>46</v>
      </c>
      <c r="E3273" t="s">
        <v>47</v>
      </c>
      <c r="F3273" t="s">
        <v>168</v>
      </c>
      <c r="G3273" t="s">
        <v>49</v>
      </c>
      <c r="H3273" t="s">
        <v>50</v>
      </c>
      <c r="I3273">
        <v>320028</v>
      </c>
      <c r="J3273" t="s">
        <v>11</v>
      </c>
      <c r="K3273" s="38">
        <v>5</v>
      </c>
      <c r="L3273" s="38">
        <v>170.208</v>
      </c>
      <c r="M3273" s="38">
        <v>851.04</v>
      </c>
      <c r="N3273" s="38">
        <v>0</v>
      </c>
      <c r="O3273" s="38">
        <v>68.082999999999998</v>
      </c>
      <c r="P3273" s="38">
        <v>919.12300000000005</v>
      </c>
      <c r="Q3273">
        <v>2024</v>
      </c>
      <c r="R3273">
        <v>1</v>
      </c>
      <c r="S3273">
        <v>0</v>
      </c>
      <c r="T3273" t="s">
        <v>52</v>
      </c>
      <c r="U3273">
        <v>2103</v>
      </c>
    </row>
    <row r="3274" spans="1:21" x14ac:dyDescent="0.25">
      <c r="A3274">
        <v>6750070350</v>
      </c>
      <c r="B3274" s="37">
        <v>45321</v>
      </c>
      <c r="C3274" t="s">
        <v>45</v>
      </c>
      <c r="D3274" t="s">
        <v>46</v>
      </c>
      <c r="E3274" t="s">
        <v>47</v>
      </c>
      <c r="F3274" t="s">
        <v>168</v>
      </c>
      <c r="G3274" t="s">
        <v>49</v>
      </c>
      <c r="H3274" t="s">
        <v>50</v>
      </c>
      <c r="I3274">
        <v>320023</v>
      </c>
      <c r="J3274" t="s">
        <v>9</v>
      </c>
      <c r="K3274" s="38">
        <v>5</v>
      </c>
      <c r="L3274" s="38">
        <v>220.417</v>
      </c>
      <c r="M3274" s="38">
        <v>1102.085</v>
      </c>
      <c r="N3274" s="38">
        <v>0</v>
      </c>
      <c r="O3274" s="38">
        <v>88.165999999999997</v>
      </c>
      <c r="P3274" s="38">
        <v>1190.251</v>
      </c>
      <c r="Q3274">
        <v>2024</v>
      </c>
      <c r="R3274">
        <v>1</v>
      </c>
      <c r="S3274">
        <v>0</v>
      </c>
      <c r="T3274" t="s">
        <v>52</v>
      </c>
      <c r="U3274">
        <v>2103</v>
      </c>
    </row>
    <row r="3275" spans="1:21" x14ac:dyDescent="0.25">
      <c r="A3275">
        <v>6750070350</v>
      </c>
      <c r="B3275" s="37">
        <v>45321</v>
      </c>
      <c r="C3275" t="s">
        <v>45</v>
      </c>
      <c r="D3275" t="s">
        <v>46</v>
      </c>
      <c r="E3275" t="s">
        <v>47</v>
      </c>
      <c r="F3275" t="s">
        <v>168</v>
      </c>
      <c r="G3275" t="s">
        <v>49</v>
      </c>
      <c r="H3275" t="s">
        <v>50</v>
      </c>
      <c r="I3275">
        <v>320917</v>
      </c>
      <c r="J3275" t="s">
        <v>54</v>
      </c>
      <c r="K3275" s="38">
        <v>2</v>
      </c>
      <c r="L3275" s="38">
        <v>332.22199999999998</v>
      </c>
      <c r="M3275" s="38">
        <v>664.44399999999996</v>
      </c>
      <c r="N3275" s="38">
        <v>0</v>
      </c>
      <c r="O3275" s="38">
        <v>53.155999999999999</v>
      </c>
      <c r="P3275" s="38">
        <v>717.6</v>
      </c>
      <c r="Q3275">
        <v>2024</v>
      </c>
      <c r="R3275">
        <v>1</v>
      </c>
      <c r="S3275">
        <v>0</v>
      </c>
      <c r="T3275" t="s">
        <v>52</v>
      </c>
      <c r="U3275">
        <v>2103</v>
      </c>
    </row>
    <row r="3276" spans="1:21" x14ac:dyDescent="0.25">
      <c r="A3276">
        <v>6750070350</v>
      </c>
      <c r="B3276" s="37">
        <v>45321</v>
      </c>
      <c r="C3276" t="s">
        <v>45</v>
      </c>
      <c r="D3276" t="s">
        <v>46</v>
      </c>
      <c r="E3276" t="s">
        <v>47</v>
      </c>
      <c r="F3276" t="s">
        <v>168</v>
      </c>
      <c r="G3276" t="s">
        <v>49</v>
      </c>
      <c r="H3276" t="s">
        <v>50</v>
      </c>
      <c r="I3276">
        <v>323004</v>
      </c>
      <c r="J3276" t="s">
        <v>61</v>
      </c>
      <c r="K3276" s="38">
        <v>1</v>
      </c>
      <c r="L3276" s="38">
        <v>281.01799999999997</v>
      </c>
      <c r="M3276" s="38">
        <v>281.01799999999997</v>
      </c>
      <c r="N3276" s="38">
        <v>0</v>
      </c>
      <c r="O3276" s="38">
        <v>22.481000000000002</v>
      </c>
      <c r="P3276" s="38">
        <v>303.49900000000002</v>
      </c>
      <c r="Q3276">
        <v>2024</v>
      </c>
      <c r="R3276">
        <v>1</v>
      </c>
      <c r="S3276">
        <v>0</v>
      </c>
      <c r="T3276" t="s">
        <v>52</v>
      </c>
      <c r="U3276">
        <v>2103</v>
      </c>
    </row>
    <row r="3277" spans="1:21" x14ac:dyDescent="0.25">
      <c r="A3277">
        <v>6750070350</v>
      </c>
      <c r="B3277" s="37">
        <v>45321</v>
      </c>
      <c r="C3277" t="s">
        <v>45</v>
      </c>
      <c r="D3277" t="s">
        <v>46</v>
      </c>
      <c r="E3277" t="s">
        <v>47</v>
      </c>
      <c r="F3277" t="s">
        <v>168</v>
      </c>
      <c r="G3277" t="s">
        <v>49</v>
      </c>
      <c r="H3277" t="s">
        <v>50</v>
      </c>
      <c r="I3277">
        <v>320400</v>
      </c>
      <c r="J3277" t="s">
        <v>12</v>
      </c>
      <c r="K3277" s="38">
        <v>1</v>
      </c>
      <c r="L3277" s="38">
        <v>169.363</v>
      </c>
      <c r="M3277" s="38">
        <v>169.363</v>
      </c>
      <c r="N3277" s="38">
        <v>-56.454999999999998</v>
      </c>
      <c r="O3277" s="38">
        <v>13.548999999999999</v>
      </c>
      <c r="P3277" s="38">
        <v>182.91200000000001</v>
      </c>
      <c r="Q3277">
        <v>2024</v>
      </c>
      <c r="R3277">
        <v>1</v>
      </c>
      <c r="S3277">
        <v>0.2500022141724752</v>
      </c>
      <c r="T3277" t="s">
        <v>56</v>
      </c>
      <c r="U3277">
        <v>2103</v>
      </c>
    </row>
    <row r="3278" spans="1:21" x14ac:dyDescent="0.25">
      <c r="A3278">
        <v>6750070350</v>
      </c>
      <c r="B3278" s="37">
        <v>45321</v>
      </c>
      <c r="C3278" t="s">
        <v>45</v>
      </c>
      <c r="D3278" t="s">
        <v>46</v>
      </c>
      <c r="E3278" t="s">
        <v>47</v>
      </c>
      <c r="F3278" t="s">
        <v>168</v>
      </c>
      <c r="G3278" t="s">
        <v>49</v>
      </c>
      <c r="H3278" t="s">
        <v>50</v>
      </c>
      <c r="I3278">
        <v>320100</v>
      </c>
      <c r="J3278" t="s">
        <v>13</v>
      </c>
      <c r="K3278" s="38">
        <v>5</v>
      </c>
      <c r="L3278" s="38">
        <v>169.363</v>
      </c>
      <c r="M3278" s="38">
        <v>846.81700000000001</v>
      </c>
      <c r="N3278" s="38">
        <v>-282.27300000000002</v>
      </c>
      <c r="O3278" s="38">
        <v>67.745000000000005</v>
      </c>
      <c r="P3278" s="38">
        <v>914.56200000000001</v>
      </c>
      <c r="Q3278">
        <v>2024</v>
      </c>
      <c r="R3278">
        <v>1</v>
      </c>
      <c r="S3278">
        <v>0.25000088567055895</v>
      </c>
      <c r="T3278" t="s">
        <v>56</v>
      </c>
      <c r="U3278">
        <v>2103</v>
      </c>
    </row>
    <row r="3279" spans="1:21" x14ac:dyDescent="0.25">
      <c r="A3279">
        <v>6750070353</v>
      </c>
      <c r="B3279" s="37">
        <v>45321</v>
      </c>
      <c r="C3279" t="s">
        <v>45</v>
      </c>
      <c r="D3279" t="s">
        <v>46</v>
      </c>
      <c r="E3279" t="s">
        <v>47</v>
      </c>
      <c r="F3279" t="s">
        <v>135</v>
      </c>
      <c r="G3279" t="s">
        <v>49</v>
      </c>
      <c r="H3279" t="s">
        <v>50</v>
      </c>
      <c r="I3279">
        <v>320015</v>
      </c>
      <c r="J3279" t="s">
        <v>51</v>
      </c>
      <c r="K3279" s="38">
        <v>1</v>
      </c>
      <c r="L3279" s="38">
        <v>332.22199999999998</v>
      </c>
      <c r="M3279" s="38">
        <v>332.22199999999998</v>
      </c>
      <c r="N3279" s="38">
        <v>0</v>
      </c>
      <c r="O3279" s="38">
        <v>26.577999999999999</v>
      </c>
      <c r="P3279" s="38">
        <v>358.8</v>
      </c>
      <c r="Q3279">
        <v>2024</v>
      </c>
      <c r="R3279">
        <v>1</v>
      </c>
      <c r="S3279">
        <v>0</v>
      </c>
      <c r="T3279" t="s">
        <v>52</v>
      </c>
      <c r="U3279">
        <v>2101</v>
      </c>
    </row>
    <row r="3280" spans="1:21" x14ac:dyDescent="0.25">
      <c r="A3280">
        <v>6750070353</v>
      </c>
      <c r="B3280" s="37">
        <v>45321</v>
      </c>
      <c r="C3280" t="s">
        <v>45</v>
      </c>
      <c r="D3280" t="s">
        <v>46</v>
      </c>
      <c r="E3280" t="s">
        <v>47</v>
      </c>
      <c r="F3280" t="s">
        <v>135</v>
      </c>
      <c r="G3280" t="s">
        <v>49</v>
      </c>
      <c r="H3280" t="s">
        <v>50</v>
      </c>
      <c r="I3280">
        <v>320023</v>
      </c>
      <c r="J3280" t="s">
        <v>9</v>
      </c>
      <c r="K3280" s="38">
        <v>6</v>
      </c>
      <c r="L3280" s="38">
        <v>220.417</v>
      </c>
      <c r="M3280" s="38">
        <v>1322.502</v>
      </c>
      <c r="N3280" s="38">
        <v>0</v>
      </c>
      <c r="O3280" s="38">
        <v>105.8</v>
      </c>
      <c r="P3280" s="38">
        <v>1428.3019999999999</v>
      </c>
      <c r="Q3280">
        <v>2024</v>
      </c>
      <c r="R3280">
        <v>1</v>
      </c>
      <c r="S3280">
        <v>0</v>
      </c>
      <c r="T3280" t="s">
        <v>52</v>
      </c>
      <c r="U3280">
        <v>2101</v>
      </c>
    </row>
    <row r="3281" spans="1:21" x14ac:dyDescent="0.25">
      <c r="A3281">
        <v>6750070353</v>
      </c>
      <c r="B3281" s="37">
        <v>45321</v>
      </c>
      <c r="C3281" t="s">
        <v>45</v>
      </c>
      <c r="D3281" t="s">
        <v>46</v>
      </c>
      <c r="E3281" t="s">
        <v>47</v>
      </c>
      <c r="F3281" t="s">
        <v>135</v>
      </c>
      <c r="G3281" t="s">
        <v>49</v>
      </c>
      <c r="H3281" t="s">
        <v>50</v>
      </c>
      <c r="I3281">
        <v>323103</v>
      </c>
      <c r="J3281" t="s">
        <v>60</v>
      </c>
      <c r="K3281" s="38">
        <v>1</v>
      </c>
      <c r="L3281" s="38">
        <v>281.01799999999997</v>
      </c>
      <c r="M3281" s="38">
        <v>281.01799999999997</v>
      </c>
      <c r="N3281" s="38">
        <v>0</v>
      </c>
      <c r="O3281" s="38">
        <v>22.481000000000002</v>
      </c>
      <c r="P3281" s="38">
        <v>303.49900000000002</v>
      </c>
      <c r="Q3281">
        <v>2024</v>
      </c>
      <c r="R3281">
        <v>1</v>
      </c>
      <c r="S3281">
        <v>0</v>
      </c>
      <c r="T3281" t="s">
        <v>52</v>
      </c>
      <c r="U3281">
        <v>2101</v>
      </c>
    </row>
    <row r="3282" spans="1:21" x14ac:dyDescent="0.25">
      <c r="A3282">
        <v>6750070353</v>
      </c>
      <c r="B3282" s="37">
        <v>45321</v>
      </c>
      <c r="C3282" t="s">
        <v>45</v>
      </c>
      <c r="D3282" t="s">
        <v>46</v>
      </c>
      <c r="E3282" t="s">
        <v>47</v>
      </c>
      <c r="F3282" t="s">
        <v>135</v>
      </c>
      <c r="G3282" t="s">
        <v>49</v>
      </c>
      <c r="H3282" t="s">
        <v>50</v>
      </c>
      <c r="I3282">
        <v>323004</v>
      </c>
      <c r="J3282" t="s">
        <v>61</v>
      </c>
      <c r="K3282" s="38">
        <v>2</v>
      </c>
      <c r="L3282" s="38">
        <v>281.01799999999997</v>
      </c>
      <c r="M3282" s="38">
        <v>562.03599999999994</v>
      </c>
      <c r="N3282" s="38">
        <v>0</v>
      </c>
      <c r="O3282" s="38">
        <v>44.963000000000001</v>
      </c>
      <c r="P3282" s="38">
        <v>606.99900000000002</v>
      </c>
      <c r="Q3282">
        <v>2024</v>
      </c>
      <c r="R3282">
        <v>1</v>
      </c>
      <c r="S3282">
        <v>0</v>
      </c>
      <c r="T3282" t="s">
        <v>52</v>
      </c>
      <c r="U3282">
        <v>2101</v>
      </c>
    </row>
    <row r="3283" spans="1:21" x14ac:dyDescent="0.25">
      <c r="A3283">
        <v>6750070353</v>
      </c>
      <c r="B3283" s="37">
        <v>45321</v>
      </c>
      <c r="C3283" t="s">
        <v>45</v>
      </c>
      <c r="D3283" t="s">
        <v>46</v>
      </c>
      <c r="E3283" t="s">
        <v>47</v>
      </c>
      <c r="F3283" t="s">
        <v>135</v>
      </c>
      <c r="G3283" t="s">
        <v>49</v>
      </c>
      <c r="H3283" t="s">
        <v>50</v>
      </c>
      <c r="I3283">
        <v>324003</v>
      </c>
      <c r="J3283" t="s">
        <v>10</v>
      </c>
      <c r="K3283" s="38">
        <v>6</v>
      </c>
      <c r="L3283" s="38">
        <v>383.33300000000003</v>
      </c>
      <c r="M3283" s="38">
        <v>2299.998</v>
      </c>
      <c r="N3283" s="38">
        <v>0</v>
      </c>
      <c r="O3283" s="38">
        <v>184</v>
      </c>
      <c r="P3283" s="38">
        <v>2483.998</v>
      </c>
      <c r="Q3283">
        <v>2024</v>
      </c>
      <c r="R3283">
        <v>1</v>
      </c>
      <c r="S3283">
        <v>0</v>
      </c>
      <c r="T3283" t="s">
        <v>52</v>
      </c>
      <c r="U3283">
        <v>2101</v>
      </c>
    </row>
    <row r="3284" spans="1:21" x14ac:dyDescent="0.25">
      <c r="A3284">
        <v>6750070353</v>
      </c>
      <c r="B3284" s="37">
        <v>45321</v>
      </c>
      <c r="C3284" t="s">
        <v>45</v>
      </c>
      <c r="D3284" t="s">
        <v>46</v>
      </c>
      <c r="E3284" t="s">
        <v>47</v>
      </c>
      <c r="F3284" t="s">
        <v>135</v>
      </c>
      <c r="G3284" t="s">
        <v>49</v>
      </c>
      <c r="H3284" t="s">
        <v>50</v>
      </c>
      <c r="I3284">
        <v>320400</v>
      </c>
      <c r="J3284" t="s">
        <v>12</v>
      </c>
      <c r="K3284" s="38">
        <v>1</v>
      </c>
      <c r="L3284" s="38">
        <v>169.363</v>
      </c>
      <c r="M3284" s="38">
        <v>169.363</v>
      </c>
      <c r="N3284" s="38">
        <v>-56.454999999999998</v>
      </c>
      <c r="O3284" s="38">
        <v>13.548999999999999</v>
      </c>
      <c r="P3284" s="38">
        <v>182.91200000000001</v>
      </c>
      <c r="Q3284">
        <v>2024</v>
      </c>
      <c r="R3284">
        <v>1</v>
      </c>
      <c r="S3284">
        <v>0.2500022141724752</v>
      </c>
      <c r="T3284" t="s">
        <v>56</v>
      </c>
      <c r="U3284">
        <v>2101</v>
      </c>
    </row>
    <row r="3285" spans="1:21" x14ac:dyDescent="0.25">
      <c r="A3285">
        <v>6750070353</v>
      </c>
      <c r="B3285" s="37">
        <v>45321</v>
      </c>
      <c r="C3285" t="s">
        <v>45</v>
      </c>
      <c r="D3285" t="s">
        <v>46</v>
      </c>
      <c r="E3285" t="s">
        <v>47</v>
      </c>
      <c r="F3285" t="s">
        <v>135</v>
      </c>
      <c r="G3285" t="s">
        <v>49</v>
      </c>
      <c r="H3285" t="s">
        <v>50</v>
      </c>
      <c r="I3285">
        <v>320100</v>
      </c>
      <c r="J3285" t="s">
        <v>13</v>
      </c>
      <c r="K3285" s="38">
        <v>1</v>
      </c>
      <c r="L3285" s="38">
        <v>169.363</v>
      </c>
      <c r="M3285" s="38">
        <v>169.363</v>
      </c>
      <c r="N3285" s="38">
        <v>-56.454999999999998</v>
      </c>
      <c r="O3285" s="38">
        <v>13.548999999999999</v>
      </c>
      <c r="P3285" s="38">
        <v>182.91200000000001</v>
      </c>
      <c r="Q3285">
        <v>2024</v>
      </c>
      <c r="R3285">
        <v>1</v>
      </c>
      <c r="S3285">
        <v>0.2500022141724752</v>
      </c>
      <c r="T3285" t="s">
        <v>56</v>
      </c>
      <c r="U3285">
        <v>2101</v>
      </c>
    </row>
    <row r="3286" spans="1:21" x14ac:dyDescent="0.25">
      <c r="A3286">
        <v>6750070354</v>
      </c>
      <c r="B3286" s="37">
        <v>45321</v>
      </c>
      <c r="C3286" t="s">
        <v>45</v>
      </c>
      <c r="D3286" t="s">
        <v>46</v>
      </c>
      <c r="E3286" t="s">
        <v>47</v>
      </c>
      <c r="F3286" t="s">
        <v>78</v>
      </c>
      <c r="G3286" t="s">
        <v>49</v>
      </c>
      <c r="H3286" t="s">
        <v>50</v>
      </c>
      <c r="I3286">
        <v>320015</v>
      </c>
      <c r="J3286" t="s">
        <v>51</v>
      </c>
      <c r="K3286" s="38">
        <v>3</v>
      </c>
      <c r="L3286" s="38">
        <v>332.22199999999998</v>
      </c>
      <c r="M3286" s="38">
        <v>996.66600000000005</v>
      </c>
      <c r="N3286" s="38">
        <v>0</v>
      </c>
      <c r="O3286" s="38">
        <v>79.733000000000004</v>
      </c>
      <c r="P3286" s="38">
        <v>1076.3989999999999</v>
      </c>
      <c r="Q3286">
        <v>2024</v>
      </c>
      <c r="R3286">
        <v>1</v>
      </c>
      <c r="S3286">
        <v>0</v>
      </c>
      <c r="T3286" t="s">
        <v>52</v>
      </c>
      <c r="U3286">
        <v>2101</v>
      </c>
    </row>
    <row r="3287" spans="1:21" x14ac:dyDescent="0.25">
      <c r="A3287">
        <v>6750070354</v>
      </c>
      <c r="B3287" s="37">
        <v>45321</v>
      </c>
      <c r="C3287" t="s">
        <v>45</v>
      </c>
      <c r="D3287" t="s">
        <v>46</v>
      </c>
      <c r="E3287" t="s">
        <v>47</v>
      </c>
      <c r="F3287" t="s">
        <v>78</v>
      </c>
      <c r="G3287" t="s">
        <v>49</v>
      </c>
      <c r="H3287" t="s">
        <v>50</v>
      </c>
      <c r="I3287">
        <v>320107</v>
      </c>
      <c r="J3287" t="s">
        <v>53</v>
      </c>
      <c r="K3287" s="38">
        <v>2</v>
      </c>
      <c r="L3287" s="38">
        <v>332.22199999999998</v>
      </c>
      <c r="M3287" s="38">
        <v>664.44399999999996</v>
      </c>
      <c r="N3287" s="38">
        <v>0</v>
      </c>
      <c r="O3287" s="38">
        <v>53.155999999999999</v>
      </c>
      <c r="P3287" s="38">
        <v>717.6</v>
      </c>
      <c r="Q3287">
        <v>2024</v>
      </c>
      <c r="R3287">
        <v>1</v>
      </c>
      <c r="S3287">
        <v>0</v>
      </c>
      <c r="T3287" t="s">
        <v>52</v>
      </c>
      <c r="U3287">
        <v>2101</v>
      </c>
    </row>
    <row r="3288" spans="1:21" x14ac:dyDescent="0.25">
      <c r="A3288">
        <v>6750070354</v>
      </c>
      <c r="B3288" s="37">
        <v>45321</v>
      </c>
      <c r="C3288" t="s">
        <v>45</v>
      </c>
      <c r="D3288" t="s">
        <v>46</v>
      </c>
      <c r="E3288" t="s">
        <v>47</v>
      </c>
      <c r="F3288" t="s">
        <v>78</v>
      </c>
      <c r="G3288" t="s">
        <v>49</v>
      </c>
      <c r="H3288" t="s">
        <v>50</v>
      </c>
      <c r="I3288">
        <v>320028</v>
      </c>
      <c r="J3288" t="s">
        <v>11</v>
      </c>
      <c r="K3288" s="38">
        <v>9</v>
      </c>
      <c r="L3288" s="38">
        <v>170.208</v>
      </c>
      <c r="M3288" s="38">
        <v>1531.8720000000001</v>
      </c>
      <c r="N3288" s="38">
        <v>0</v>
      </c>
      <c r="O3288" s="38">
        <v>122.55</v>
      </c>
      <c r="P3288" s="38">
        <v>1654.422</v>
      </c>
      <c r="Q3288">
        <v>2024</v>
      </c>
      <c r="R3288">
        <v>1</v>
      </c>
      <c r="S3288">
        <v>0</v>
      </c>
      <c r="T3288" t="s">
        <v>52</v>
      </c>
      <c r="U3288">
        <v>2101</v>
      </c>
    </row>
    <row r="3289" spans="1:21" x14ac:dyDescent="0.25">
      <c r="A3289">
        <v>6750070354</v>
      </c>
      <c r="B3289" s="37">
        <v>45321</v>
      </c>
      <c r="C3289" t="s">
        <v>45</v>
      </c>
      <c r="D3289" t="s">
        <v>46</v>
      </c>
      <c r="E3289" t="s">
        <v>47</v>
      </c>
      <c r="F3289" t="s">
        <v>78</v>
      </c>
      <c r="G3289" t="s">
        <v>49</v>
      </c>
      <c r="H3289" t="s">
        <v>50</v>
      </c>
      <c r="I3289">
        <v>320023</v>
      </c>
      <c r="J3289" t="s">
        <v>9</v>
      </c>
      <c r="K3289" s="38">
        <v>18</v>
      </c>
      <c r="L3289" s="38">
        <v>220.417</v>
      </c>
      <c r="M3289" s="38">
        <v>3967.5059999999999</v>
      </c>
      <c r="N3289" s="38">
        <v>0</v>
      </c>
      <c r="O3289" s="38">
        <v>317.39999999999998</v>
      </c>
      <c r="P3289" s="38">
        <v>4284.9059999999999</v>
      </c>
      <c r="Q3289">
        <v>2024</v>
      </c>
      <c r="R3289">
        <v>1</v>
      </c>
      <c r="S3289">
        <v>0</v>
      </c>
      <c r="T3289" t="s">
        <v>52</v>
      </c>
      <c r="U3289">
        <v>2101</v>
      </c>
    </row>
    <row r="3290" spans="1:21" x14ac:dyDescent="0.25">
      <c r="A3290">
        <v>6750070354</v>
      </c>
      <c r="B3290" s="37">
        <v>45321</v>
      </c>
      <c r="C3290" t="s">
        <v>45</v>
      </c>
      <c r="D3290" t="s">
        <v>46</v>
      </c>
      <c r="E3290" t="s">
        <v>47</v>
      </c>
      <c r="F3290" t="s">
        <v>78</v>
      </c>
      <c r="G3290" t="s">
        <v>49</v>
      </c>
      <c r="H3290" t="s">
        <v>50</v>
      </c>
      <c r="I3290">
        <v>320118</v>
      </c>
      <c r="J3290" t="s">
        <v>57</v>
      </c>
      <c r="K3290" s="38">
        <v>18</v>
      </c>
      <c r="L3290" s="38">
        <v>220.417</v>
      </c>
      <c r="M3290" s="38">
        <v>3967.5059999999999</v>
      </c>
      <c r="N3290" s="38">
        <v>0</v>
      </c>
      <c r="O3290" s="38">
        <v>317.40100000000001</v>
      </c>
      <c r="P3290" s="38">
        <v>4284.9070000000002</v>
      </c>
      <c r="Q3290">
        <v>2024</v>
      </c>
      <c r="R3290">
        <v>1</v>
      </c>
      <c r="S3290">
        <v>0</v>
      </c>
      <c r="T3290" t="s">
        <v>52</v>
      </c>
      <c r="U3290">
        <v>2101</v>
      </c>
    </row>
    <row r="3291" spans="1:21" x14ac:dyDescent="0.25">
      <c r="A3291">
        <v>6750070354</v>
      </c>
      <c r="B3291" s="37">
        <v>45321</v>
      </c>
      <c r="C3291" t="s">
        <v>45</v>
      </c>
      <c r="D3291" t="s">
        <v>46</v>
      </c>
      <c r="E3291" t="s">
        <v>47</v>
      </c>
      <c r="F3291" t="s">
        <v>78</v>
      </c>
      <c r="G3291" t="s">
        <v>49</v>
      </c>
      <c r="H3291" t="s">
        <v>50</v>
      </c>
      <c r="I3291">
        <v>323004</v>
      </c>
      <c r="J3291" t="s">
        <v>61</v>
      </c>
      <c r="K3291" s="38">
        <v>1</v>
      </c>
      <c r="L3291" s="38">
        <v>281.01799999999997</v>
      </c>
      <c r="M3291" s="38">
        <v>281.01799999999997</v>
      </c>
      <c r="N3291" s="38">
        <v>0</v>
      </c>
      <c r="O3291" s="38">
        <v>22.481000000000002</v>
      </c>
      <c r="P3291" s="38">
        <v>303.49900000000002</v>
      </c>
      <c r="Q3291">
        <v>2024</v>
      </c>
      <c r="R3291">
        <v>1</v>
      </c>
      <c r="S3291">
        <v>0</v>
      </c>
      <c r="T3291" t="s">
        <v>52</v>
      </c>
      <c r="U3291">
        <v>2101</v>
      </c>
    </row>
    <row r="3292" spans="1:21" x14ac:dyDescent="0.25">
      <c r="A3292">
        <v>6750070355</v>
      </c>
      <c r="B3292" s="37">
        <v>45321</v>
      </c>
      <c r="C3292" t="s">
        <v>45</v>
      </c>
      <c r="D3292" t="s">
        <v>46</v>
      </c>
      <c r="E3292" t="s">
        <v>47</v>
      </c>
      <c r="F3292" t="s">
        <v>79</v>
      </c>
      <c r="G3292" t="s">
        <v>49</v>
      </c>
      <c r="H3292" t="s">
        <v>50</v>
      </c>
      <c r="I3292">
        <v>320015</v>
      </c>
      <c r="J3292" t="s">
        <v>51</v>
      </c>
      <c r="K3292" s="38">
        <v>2</v>
      </c>
      <c r="L3292" s="38">
        <v>332.22199999999998</v>
      </c>
      <c r="M3292" s="38">
        <v>664.44399999999996</v>
      </c>
      <c r="N3292" s="38">
        <v>0</v>
      </c>
      <c r="O3292" s="38">
        <v>53.155999999999999</v>
      </c>
      <c r="P3292" s="38">
        <v>717.6</v>
      </c>
      <c r="Q3292">
        <v>2024</v>
      </c>
      <c r="R3292">
        <v>1</v>
      </c>
      <c r="S3292">
        <v>0</v>
      </c>
      <c r="T3292" t="s">
        <v>52</v>
      </c>
      <c r="U3292">
        <v>2101</v>
      </c>
    </row>
    <row r="3293" spans="1:21" x14ac:dyDescent="0.25">
      <c r="A3293">
        <v>6750070355</v>
      </c>
      <c r="B3293" s="37">
        <v>45321</v>
      </c>
      <c r="C3293" t="s">
        <v>45</v>
      </c>
      <c r="D3293" t="s">
        <v>46</v>
      </c>
      <c r="E3293" t="s">
        <v>47</v>
      </c>
      <c r="F3293" t="s">
        <v>79</v>
      </c>
      <c r="G3293" t="s">
        <v>49</v>
      </c>
      <c r="H3293" t="s">
        <v>50</v>
      </c>
      <c r="I3293">
        <v>320028</v>
      </c>
      <c r="J3293" t="s">
        <v>11</v>
      </c>
      <c r="K3293" s="38">
        <v>23</v>
      </c>
      <c r="L3293" s="38">
        <v>170.208</v>
      </c>
      <c r="M3293" s="38">
        <v>3914.7840000000001</v>
      </c>
      <c r="N3293" s="38">
        <v>0</v>
      </c>
      <c r="O3293" s="38">
        <v>313.18200000000002</v>
      </c>
      <c r="P3293" s="38">
        <v>4227.9660000000003</v>
      </c>
      <c r="Q3293">
        <v>2024</v>
      </c>
      <c r="R3293">
        <v>1</v>
      </c>
      <c r="S3293">
        <v>0</v>
      </c>
      <c r="T3293" t="s">
        <v>52</v>
      </c>
      <c r="U3293">
        <v>2101</v>
      </c>
    </row>
    <row r="3294" spans="1:21" x14ac:dyDescent="0.25">
      <c r="A3294">
        <v>6750070355</v>
      </c>
      <c r="B3294" s="37">
        <v>45321</v>
      </c>
      <c r="C3294" t="s">
        <v>45</v>
      </c>
      <c r="D3294" t="s">
        <v>46</v>
      </c>
      <c r="E3294" t="s">
        <v>47</v>
      </c>
      <c r="F3294" t="s">
        <v>79</v>
      </c>
      <c r="G3294" t="s">
        <v>49</v>
      </c>
      <c r="H3294" t="s">
        <v>50</v>
      </c>
      <c r="I3294">
        <v>320023</v>
      </c>
      <c r="J3294" t="s">
        <v>9</v>
      </c>
      <c r="K3294" s="38">
        <v>12</v>
      </c>
      <c r="L3294" s="38">
        <v>220.417</v>
      </c>
      <c r="M3294" s="38">
        <v>2645.0039999999999</v>
      </c>
      <c r="N3294" s="38">
        <v>0</v>
      </c>
      <c r="O3294" s="38">
        <v>211.6</v>
      </c>
      <c r="P3294" s="38">
        <v>2856.6039999999998</v>
      </c>
      <c r="Q3294">
        <v>2024</v>
      </c>
      <c r="R3294">
        <v>1</v>
      </c>
      <c r="S3294">
        <v>0</v>
      </c>
      <c r="T3294" t="s">
        <v>52</v>
      </c>
      <c r="U3294">
        <v>2101</v>
      </c>
    </row>
    <row r="3295" spans="1:21" x14ac:dyDescent="0.25">
      <c r="A3295">
        <v>6750070355</v>
      </c>
      <c r="B3295" s="37">
        <v>45321</v>
      </c>
      <c r="C3295" t="s">
        <v>45</v>
      </c>
      <c r="D3295" t="s">
        <v>46</v>
      </c>
      <c r="E3295" t="s">
        <v>47</v>
      </c>
      <c r="F3295" t="s">
        <v>79</v>
      </c>
      <c r="G3295" t="s">
        <v>49</v>
      </c>
      <c r="H3295" t="s">
        <v>50</v>
      </c>
      <c r="I3295">
        <v>320118</v>
      </c>
      <c r="J3295" t="s">
        <v>57</v>
      </c>
      <c r="K3295" s="38">
        <v>8</v>
      </c>
      <c r="L3295" s="38">
        <v>220.417</v>
      </c>
      <c r="M3295" s="38">
        <v>1763.336</v>
      </c>
      <c r="N3295" s="38">
        <v>0</v>
      </c>
      <c r="O3295" s="38">
        <v>141.06700000000001</v>
      </c>
      <c r="P3295" s="38">
        <v>1904.403</v>
      </c>
      <c r="Q3295">
        <v>2024</v>
      </c>
      <c r="R3295">
        <v>1</v>
      </c>
      <c r="S3295">
        <v>0</v>
      </c>
      <c r="T3295" t="s">
        <v>52</v>
      </c>
      <c r="U3295">
        <v>2101</v>
      </c>
    </row>
    <row r="3296" spans="1:21" x14ac:dyDescent="0.25">
      <c r="A3296">
        <v>6750070355</v>
      </c>
      <c r="B3296" s="37">
        <v>45321</v>
      </c>
      <c r="C3296" t="s">
        <v>45</v>
      </c>
      <c r="D3296" t="s">
        <v>46</v>
      </c>
      <c r="E3296" t="s">
        <v>47</v>
      </c>
      <c r="F3296" t="s">
        <v>79</v>
      </c>
      <c r="G3296" t="s">
        <v>49</v>
      </c>
      <c r="H3296" t="s">
        <v>50</v>
      </c>
      <c r="I3296">
        <v>324003</v>
      </c>
      <c r="J3296" t="s">
        <v>10</v>
      </c>
      <c r="K3296" s="38">
        <v>4</v>
      </c>
      <c r="L3296" s="38">
        <v>383.33300000000003</v>
      </c>
      <c r="M3296" s="38">
        <v>1533.3320000000001</v>
      </c>
      <c r="N3296" s="38">
        <v>0</v>
      </c>
      <c r="O3296" s="38">
        <v>122.667</v>
      </c>
      <c r="P3296" s="38">
        <v>1655.999</v>
      </c>
      <c r="Q3296">
        <v>2024</v>
      </c>
      <c r="R3296">
        <v>1</v>
      </c>
      <c r="S3296">
        <v>0</v>
      </c>
      <c r="T3296" t="s">
        <v>52</v>
      </c>
      <c r="U3296">
        <v>2101</v>
      </c>
    </row>
    <row r="3297" spans="1:21" x14ac:dyDescent="0.25">
      <c r="A3297">
        <v>6750070356</v>
      </c>
      <c r="B3297" s="37">
        <v>45321</v>
      </c>
      <c r="C3297" t="s">
        <v>45</v>
      </c>
      <c r="D3297" t="s">
        <v>46</v>
      </c>
      <c r="E3297" t="s">
        <v>47</v>
      </c>
      <c r="F3297" t="s">
        <v>150</v>
      </c>
      <c r="G3297" t="s">
        <v>49</v>
      </c>
      <c r="H3297" t="s">
        <v>50</v>
      </c>
      <c r="I3297">
        <v>320015</v>
      </c>
      <c r="J3297" t="s">
        <v>51</v>
      </c>
      <c r="K3297" s="38">
        <v>2</v>
      </c>
      <c r="L3297" s="38">
        <v>332.22199999999998</v>
      </c>
      <c r="M3297" s="38">
        <v>664.44399999999996</v>
      </c>
      <c r="N3297" s="38">
        <v>0</v>
      </c>
      <c r="O3297" s="38">
        <v>53.155999999999999</v>
      </c>
      <c r="P3297" s="38">
        <v>717.6</v>
      </c>
      <c r="Q3297">
        <v>2024</v>
      </c>
      <c r="R3297">
        <v>1</v>
      </c>
      <c r="S3297">
        <v>0</v>
      </c>
      <c r="T3297" t="s">
        <v>52</v>
      </c>
      <c r="U3297">
        <v>2101</v>
      </c>
    </row>
    <row r="3298" spans="1:21" x14ac:dyDescent="0.25">
      <c r="A3298">
        <v>6750070356</v>
      </c>
      <c r="B3298" s="37">
        <v>45321</v>
      </c>
      <c r="C3298" t="s">
        <v>45</v>
      </c>
      <c r="D3298" t="s">
        <v>46</v>
      </c>
      <c r="E3298" t="s">
        <v>47</v>
      </c>
      <c r="F3298" t="s">
        <v>150</v>
      </c>
      <c r="G3298" t="s">
        <v>49</v>
      </c>
      <c r="H3298" t="s">
        <v>50</v>
      </c>
      <c r="I3298">
        <v>320028</v>
      </c>
      <c r="J3298" t="s">
        <v>11</v>
      </c>
      <c r="K3298" s="38">
        <v>10</v>
      </c>
      <c r="L3298" s="38">
        <v>170.208</v>
      </c>
      <c r="M3298" s="38">
        <v>1702.08</v>
      </c>
      <c r="N3298" s="38">
        <v>0</v>
      </c>
      <c r="O3298" s="38">
        <v>136.166</v>
      </c>
      <c r="P3298" s="38">
        <v>1838.2460000000001</v>
      </c>
      <c r="Q3298">
        <v>2024</v>
      </c>
      <c r="R3298">
        <v>1</v>
      </c>
      <c r="S3298">
        <v>0</v>
      </c>
      <c r="T3298" t="s">
        <v>52</v>
      </c>
      <c r="U3298">
        <v>2101</v>
      </c>
    </row>
    <row r="3299" spans="1:21" x14ac:dyDescent="0.25">
      <c r="A3299">
        <v>6750070356</v>
      </c>
      <c r="B3299" s="37">
        <v>45321</v>
      </c>
      <c r="C3299" t="s">
        <v>45</v>
      </c>
      <c r="D3299" t="s">
        <v>46</v>
      </c>
      <c r="E3299" t="s">
        <v>47</v>
      </c>
      <c r="F3299" t="s">
        <v>150</v>
      </c>
      <c r="G3299" t="s">
        <v>49</v>
      </c>
      <c r="H3299" t="s">
        <v>50</v>
      </c>
      <c r="I3299">
        <v>320023</v>
      </c>
      <c r="J3299" t="s">
        <v>9</v>
      </c>
      <c r="K3299" s="38">
        <v>15</v>
      </c>
      <c r="L3299" s="38">
        <v>220.417</v>
      </c>
      <c r="M3299" s="38">
        <v>3306.2550000000001</v>
      </c>
      <c r="N3299" s="38">
        <v>0</v>
      </c>
      <c r="O3299" s="38">
        <v>264.50099999999998</v>
      </c>
      <c r="P3299" s="38">
        <v>3570.7559999999999</v>
      </c>
      <c r="Q3299">
        <v>2024</v>
      </c>
      <c r="R3299">
        <v>1</v>
      </c>
      <c r="S3299">
        <v>0</v>
      </c>
      <c r="T3299" t="s">
        <v>52</v>
      </c>
      <c r="U3299">
        <v>2101</v>
      </c>
    </row>
    <row r="3300" spans="1:21" x14ac:dyDescent="0.25">
      <c r="A3300">
        <v>6750070356</v>
      </c>
      <c r="B3300" s="37">
        <v>45321</v>
      </c>
      <c r="C3300" t="s">
        <v>45</v>
      </c>
      <c r="D3300" t="s">
        <v>46</v>
      </c>
      <c r="E3300" t="s">
        <v>47</v>
      </c>
      <c r="F3300" t="s">
        <v>150</v>
      </c>
      <c r="G3300" t="s">
        <v>49</v>
      </c>
      <c r="H3300" t="s">
        <v>50</v>
      </c>
      <c r="I3300">
        <v>320118</v>
      </c>
      <c r="J3300" t="s">
        <v>57</v>
      </c>
      <c r="K3300" s="38">
        <v>5</v>
      </c>
      <c r="L3300" s="38">
        <v>220.417</v>
      </c>
      <c r="M3300" s="38">
        <v>1102.085</v>
      </c>
      <c r="N3300" s="38">
        <v>0</v>
      </c>
      <c r="O3300" s="38">
        <v>88.167000000000002</v>
      </c>
      <c r="P3300" s="38">
        <v>1190.252</v>
      </c>
      <c r="Q3300">
        <v>2024</v>
      </c>
      <c r="R3300">
        <v>1</v>
      </c>
      <c r="S3300">
        <v>0</v>
      </c>
      <c r="T3300" t="s">
        <v>52</v>
      </c>
      <c r="U3300">
        <v>2101</v>
      </c>
    </row>
    <row r="3301" spans="1:21" x14ac:dyDescent="0.25">
      <c r="A3301">
        <v>6750070356</v>
      </c>
      <c r="B3301" s="37">
        <v>45321</v>
      </c>
      <c r="C3301" t="s">
        <v>45</v>
      </c>
      <c r="D3301" t="s">
        <v>46</v>
      </c>
      <c r="E3301" t="s">
        <v>47</v>
      </c>
      <c r="F3301" t="s">
        <v>150</v>
      </c>
      <c r="G3301" t="s">
        <v>49</v>
      </c>
      <c r="H3301" t="s">
        <v>50</v>
      </c>
      <c r="I3301">
        <v>323103</v>
      </c>
      <c r="J3301" t="s">
        <v>60</v>
      </c>
      <c r="K3301" s="38">
        <v>1</v>
      </c>
      <c r="L3301" s="38">
        <v>281.01799999999997</v>
      </c>
      <c r="M3301" s="38">
        <v>281.01799999999997</v>
      </c>
      <c r="N3301" s="38">
        <v>0</v>
      </c>
      <c r="O3301" s="38">
        <v>22.481000000000002</v>
      </c>
      <c r="P3301" s="38">
        <v>303.49900000000002</v>
      </c>
      <c r="Q3301">
        <v>2024</v>
      </c>
      <c r="R3301">
        <v>1</v>
      </c>
      <c r="S3301">
        <v>0</v>
      </c>
      <c r="T3301" t="s">
        <v>52</v>
      </c>
      <c r="U3301">
        <v>2101</v>
      </c>
    </row>
    <row r="3302" spans="1:21" x14ac:dyDescent="0.25">
      <c r="A3302">
        <v>6750070356</v>
      </c>
      <c r="B3302" s="37">
        <v>45321</v>
      </c>
      <c r="C3302" t="s">
        <v>45</v>
      </c>
      <c r="D3302" t="s">
        <v>46</v>
      </c>
      <c r="E3302" t="s">
        <v>47</v>
      </c>
      <c r="F3302" t="s">
        <v>150</v>
      </c>
      <c r="G3302" t="s">
        <v>49</v>
      </c>
      <c r="H3302" t="s">
        <v>50</v>
      </c>
      <c r="I3302">
        <v>324003</v>
      </c>
      <c r="J3302" t="s">
        <v>10</v>
      </c>
      <c r="K3302" s="38">
        <v>5</v>
      </c>
      <c r="L3302" s="38">
        <v>383.33300000000003</v>
      </c>
      <c r="M3302" s="38">
        <v>1916.665</v>
      </c>
      <c r="N3302" s="38">
        <v>0</v>
      </c>
      <c r="O3302" s="38">
        <v>153.333</v>
      </c>
      <c r="P3302" s="38">
        <v>2069.998</v>
      </c>
      <c r="Q3302">
        <v>2024</v>
      </c>
      <c r="R3302">
        <v>1</v>
      </c>
      <c r="S3302">
        <v>0</v>
      </c>
      <c r="T3302" t="s">
        <v>52</v>
      </c>
      <c r="U3302">
        <v>2101</v>
      </c>
    </row>
    <row r="3303" spans="1:21" x14ac:dyDescent="0.25">
      <c r="A3303">
        <v>6750070379</v>
      </c>
      <c r="B3303" s="37">
        <v>45321</v>
      </c>
      <c r="C3303" t="s">
        <v>45</v>
      </c>
      <c r="D3303" t="s">
        <v>67</v>
      </c>
      <c r="E3303" t="s">
        <v>5</v>
      </c>
      <c r="F3303" t="s">
        <v>68</v>
      </c>
      <c r="G3303" t="s">
        <v>49</v>
      </c>
      <c r="H3303" t="s">
        <v>50</v>
      </c>
      <c r="I3303">
        <v>320028</v>
      </c>
      <c r="J3303" t="s">
        <v>11</v>
      </c>
      <c r="K3303" s="38">
        <v>3</v>
      </c>
      <c r="L3303" s="38">
        <v>167.22200000000001</v>
      </c>
      <c r="M3303" s="38">
        <v>501.666</v>
      </c>
      <c r="N3303" s="38">
        <v>0</v>
      </c>
      <c r="O3303" s="38">
        <v>40.133000000000003</v>
      </c>
      <c r="P3303" s="38">
        <v>541.79899999999998</v>
      </c>
      <c r="Q3303">
        <v>2024</v>
      </c>
      <c r="R3303">
        <v>1</v>
      </c>
      <c r="S3303">
        <v>0</v>
      </c>
      <c r="T3303" t="s">
        <v>52</v>
      </c>
      <c r="U3303">
        <v>2101</v>
      </c>
    </row>
    <row r="3304" spans="1:21" x14ac:dyDescent="0.25">
      <c r="A3304">
        <v>6750070379</v>
      </c>
      <c r="B3304" s="37">
        <v>45321</v>
      </c>
      <c r="C3304" t="s">
        <v>45</v>
      </c>
      <c r="D3304" t="s">
        <v>67</v>
      </c>
      <c r="E3304" t="s">
        <v>5</v>
      </c>
      <c r="F3304" t="s">
        <v>68</v>
      </c>
      <c r="G3304" t="s">
        <v>49</v>
      </c>
      <c r="H3304" t="s">
        <v>50</v>
      </c>
      <c r="I3304">
        <v>320917</v>
      </c>
      <c r="J3304" t="s">
        <v>54</v>
      </c>
      <c r="K3304" s="38">
        <v>3</v>
      </c>
      <c r="L3304" s="38">
        <v>317.77800000000002</v>
      </c>
      <c r="M3304" s="38">
        <v>953.33399999999995</v>
      </c>
      <c r="N3304" s="38">
        <v>0</v>
      </c>
      <c r="O3304" s="38">
        <v>76.266999999999996</v>
      </c>
      <c r="P3304" s="38">
        <v>1029.6010000000001</v>
      </c>
      <c r="Q3304">
        <v>2024</v>
      </c>
      <c r="R3304">
        <v>1</v>
      </c>
      <c r="S3304">
        <v>0</v>
      </c>
      <c r="T3304" t="s">
        <v>52</v>
      </c>
      <c r="U3304">
        <v>2101</v>
      </c>
    </row>
    <row r="3305" spans="1:21" x14ac:dyDescent="0.25">
      <c r="A3305">
        <v>6750070379</v>
      </c>
      <c r="B3305" s="37">
        <v>45321</v>
      </c>
      <c r="C3305" t="s">
        <v>45</v>
      </c>
      <c r="D3305" t="s">
        <v>67</v>
      </c>
      <c r="E3305" t="s">
        <v>5</v>
      </c>
      <c r="F3305" t="s">
        <v>68</v>
      </c>
      <c r="G3305" t="s">
        <v>49</v>
      </c>
      <c r="H3305" t="s">
        <v>50</v>
      </c>
      <c r="I3305">
        <v>320020</v>
      </c>
      <c r="J3305" t="s">
        <v>84</v>
      </c>
      <c r="K3305" s="38">
        <v>50</v>
      </c>
      <c r="L3305" s="38">
        <v>254.22200000000001</v>
      </c>
      <c r="M3305" s="38">
        <v>12711.12</v>
      </c>
      <c r="N3305" s="38">
        <v>-3177.78</v>
      </c>
      <c r="O3305" s="38">
        <v>1016.889</v>
      </c>
      <c r="P3305" s="38">
        <v>13728.009</v>
      </c>
      <c r="Q3305">
        <v>2024</v>
      </c>
      <c r="R3305">
        <v>1</v>
      </c>
      <c r="S3305">
        <v>0.20000025174839259</v>
      </c>
      <c r="T3305" t="s">
        <v>56</v>
      </c>
      <c r="U3305">
        <v>2101</v>
      </c>
    </row>
    <row r="3306" spans="1:21" x14ac:dyDescent="0.25">
      <c r="A3306">
        <v>6750070379</v>
      </c>
      <c r="B3306" s="37">
        <v>45321</v>
      </c>
      <c r="C3306" t="s">
        <v>45</v>
      </c>
      <c r="D3306" t="s">
        <v>67</v>
      </c>
      <c r="E3306" t="s">
        <v>5</v>
      </c>
      <c r="F3306" t="s">
        <v>68</v>
      </c>
      <c r="G3306" t="s">
        <v>49</v>
      </c>
      <c r="H3306" t="s">
        <v>50</v>
      </c>
      <c r="I3306">
        <v>324003</v>
      </c>
      <c r="J3306" t="s">
        <v>10</v>
      </c>
      <c r="K3306" s="38">
        <v>5</v>
      </c>
      <c r="L3306" s="38">
        <v>366.66699999999997</v>
      </c>
      <c r="M3306" s="38">
        <v>1833.335</v>
      </c>
      <c r="N3306" s="38">
        <v>0</v>
      </c>
      <c r="O3306" s="38">
        <v>146.667</v>
      </c>
      <c r="P3306" s="38">
        <v>1980.002</v>
      </c>
      <c r="Q3306">
        <v>2024</v>
      </c>
      <c r="R3306">
        <v>1</v>
      </c>
      <c r="S3306">
        <v>0</v>
      </c>
      <c r="T3306" t="s">
        <v>52</v>
      </c>
      <c r="U3306">
        <v>2101</v>
      </c>
    </row>
    <row r="3307" spans="1:21" x14ac:dyDescent="0.25">
      <c r="A3307">
        <v>6750070380</v>
      </c>
      <c r="B3307" s="37">
        <v>45321</v>
      </c>
      <c r="C3307" t="s">
        <v>45</v>
      </c>
      <c r="D3307" t="s">
        <v>123</v>
      </c>
      <c r="E3307" t="s">
        <v>5</v>
      </c>
      <c r="F3307" t="s">
        <v>124</v>
      </c>
      <c r="G3307" t="s">
        <v>49</v>
      </c>
      <c r="H3307" t="s">
        <v>50</v>
      </c>
      <c r="I3307">
        <v>320015</v>
      </c>
      <c r="J3307" t="s">
        <v>51</v>
      </c>
      <c r="K3307" s="38">
        <v>2</v>
      </c>
      <c r="L3307" s="38">
        <v>332.45499999999998</v>
      </c>
      <c r="M3307" s="38">
        <v>664.91</v>
      </c>
      <c r="N3307" s="38">
        <v>0</v>
      </c>
      <c r="O3307" s="38">
        <v>53.192999999999998</v>
      </c>
      <c r="P3307" s="38">
        <v>718.10299999999995</v>
      </c>
      <c r="Q3307">
        <v>2024</v>
      </c>
      <c r="R3307">
        <v>1</v>
      </c>
      <c r="S3307">
        <v>0</v>
      </c>
      <c r="T3307" t="s">
        <v>52</v>
      </c>
      <c r="U3307">
        <v>2101</v>
      </c>
    </row>
    <row r="3308" spans="1:21" x14ac:dyDescent="0.25">
      <c r="A3308">
        <v>6750070380</v>
      </c>
      <c r="B3308" s="37">
        <v>45321</v>
      </c>
      <c r="C3308" t="s">
        <v>45</v>
      </c>
      <c r="D3308" t="s">
        <v>123</v>
      </c>
      <c r="E3308" t="s">
        <v>5</v>
      </c>
      <c r="F3308" t="s">
        <v>124</v>
      </c>
      <c r="G3308" t="s">
        <v>49</v>
      </c>
      <c r="H3308" t="s">
        <v>50</v>
      </c>
      <c r="I3308">
        <v>320107</v>
      </c>
      <c r="J3308" t="s">
        <v>53</v>
      </c>
      <c r="K3308" s="38">
        <v>2</v>
      </c>
      <c r="L3308" s="38">
        <v>317.77800000000002</v>
      </c>
      <c r="M3308" s="38">
        <v>635.55600000000004</v>
      </c>
      <c r="N3308" s="38">
        <v>0</v>
      </c>
      <c r="O3308" s="38">
        <v>50.844000000000001</v>
      </c>
      <c r="P3308" s="38">
        <v>686.4</v>
      </c>
      <c r="Q3308">
        <v>2024</v>
      </c>
      <c r="R3308">
        <v>1</v>
      </c>
      <c r="S3308">
        <v>0</v>
      </c>
      <c r="T3308" t="s">
        <v>52</v>
      </c>
      <c r="U3308">
        <v>2101</v>
      </c>
    </row>
    <row r="3309" spans="1:21" x14ac:dyDescent="0.25">
      <c r="A3309">
        <v>6750070380</v>
      </c>
      <c r="B3309" s="37">
        <v>45321</v>
      </c>
      <c r="C3309" t="s">
        <v>45</v>
      </c>
      <c r="D3309" t="s">
        <v>123</v>
      </c>
      <c r="E3309" t="s">
        <v>5</v>
      </c>
      <c r="F3309" t="s">
        <v>124</v>
      </c>
      <c r="G3309" t="s">
        <v>49</v>
      </c>
      <c r="H3309" t="s">
        <v>50</v>
      </c>
      <c r="I3309">
        <v>320028</v>
      </c>
      <c r="J3309" t="s">
        <v>11</v>
      </c>
      <c r="K3309" s="38">
        <v>5</v>
      </c>
      <c r="L3309" s="38">
        <v>167.22200000000001</v>
      </c>
      <c r="M3309" s="38">
        <v>836.11</v>
      </c>
      <c r="N3309" s="38">
        <v>0</v>
      </c>
      <c r="O3309" s="38">
        <v>66.888999999999996</v>
      </c>
      <c r="P3309" s="38">
        <v>902.99900000000002</v>
      </c>
      <c r="Q3309">
        <v>2024</v>
      </c>
      <c r="R3309">
        <v>1</v>
      </c>
      <c r="S3309">
        <v>0</v>
      </c>
      <c r="T3309" t="s">
        <v>52</v>
      </c>
      <c r="U3309">
        <v>2101</v>
      </c>
    </row>
    <row r="3310" spans="1:21" x14ac:dyDescent="0.25">
      <c r="A3310">
        <v>6750070380</v>
      </c>
      <c r="B3310" s="37">
        <v>45321</v>
      </c>
      <c r="C3310" t="s">
        <v>45</v>
      </c>
      <c r="D3310" t="s">
        <v>123</v>
      </c>
      <c r="E3310" t="s">
        <v>5</v>
      </c>
      <c r="F3310" t="s">
        <v>124</v>
      </c>
      <c r="G3310" t="s">
        <v>49</v>
      </c>
      <c r="H3310" t="s">
        <v>50</v>
      </c>
      <c r="I3310">
        <v>320023</v>
      </c>
      <c r="J3310" t="s">
        <v>9</v>
      </c>
      <c r="K3310" s="38">
        <v>5</v>
      </c>
      <c r="L3310" s="38">
        <v>220.8</v>
      </c>
      <c r="M3310" s="38">
        <v>1104</v>
      </c>
      <c r="N3310" s="38">
        <v>0</v>
      </c>
      <c r="O3310" s="38">
        <v>88.32</v>
      </c>
      <c r="P3310" s="38">
        <v>1192.32</v>
      </c>
      <c r="Q3310">
        <v>2024</v>
      </c>
      <c r="R3310">
        <v>1</v>
      </c>
      <c r="S3310">
        <v>0</v>
      </c>
      <c r="T3310" t="s">
        <v>52</v>
      </c>
      <c r="U3310">
        <v>2101</v>
      </c>
    </row>
    <row r="3311" spans="1:21" x14ac:dyDescent="0.25">
      <c r="A3311">
        <v>6750070380</v>
      </c>
      <c r="B3311" s="37">
        <v>45321</v>
      </c>
      <c r="C3311" t="s">
        <v>45</v>
      </c>
      <c r="D3311" t="s">
        <v>123</v>
      </c>
      <c r="E3311" t="s">
        <v>5</v>
      </c>
      <c r="F3311" t="s">
        <v>124</v>
      </c>
      <c r="G3311" t="s">
        <v>49</v>
      </c>
      <c r="H3311" t="s">
        <v>50</v>
      </c>
      <c r="I3311">
        <v>320118</v>
      </c>
      <c r="J3311" t="s">
        <v>57</v>
      </c>
      <c r="K3311" s="38">
        <v>5</v>
      </c>
      <c r="L3311" s="38">
        <v>210.833</v>
      </c>
      <c r="M3311" s="38">
        <v>1054.165</v>
      </c>
      <c r="N3311" s="38">
        <v>0</v>
      </c>
      <c r="O3311" s="38">
        <v>84.332999999999998</v>
      </c>
      <c r="P3311" s="38">
        <v>1138.498</v>
      </c>
      <c r="Q3311">
        <v>2024</v>
      </c>
      <c r="R3311">
        <v>1</v>
      </c>
      <c r="S3311">
        <v>0</v>
      </c>
      <c r="T3311" t="s">
        <v>52</v>
      </c>
      <c r="U3311">
        <v>2101</v>
      </c>
    </row>
    <row r="3312" spans="1:21" x14ac:dyDescent="0.25">
      <c r="A3312">
        <v>6750070380</v>
      </c>
      <c r="B3312" s="37">
        <v>45321</v>
      </c>
      <c r="C3312" t="s">
        <v>45</v>
      </c>
      <c r="D3312" t="s">
        <v>123</v>
      </c>
      <c r="E3312" t="s">
        <v>5</v>
      </c>
      <c r="F3312" t="s">
        <v>124</v>
      </c>
      <c r="G3312" t="s">
        <v>49</v>
      </c>
      <c r="H3312" t="s">
        <v>50</v>
      </c>
      <c r="I3312">
        <v>320921</v>
      </c>
      <c r="J3312" t="s">
        <v>72</v>
      </c>
      <c r="K3312" s="38">
        <v>1</v>
      </c>
      <c r="L3312" s="38">
        <v>332.45499999999998</v>
      </c>
      <c r="M3312" s="38">
        <v>332.45499999999998</v>
      </c>
      <c r="N3312" s="38">
        <v>0</v>
      </c>
      <c r="O3312" s="38">
        <v>26.596</v>
      </c>
      <c r="P3312" s="38">
        <v>359.05099999999999</v>
      </c>
      <c r="Q3312">
        <v>2024</v>
      </c>
      <c r="R3312">
        <v>1</v>
      </c>
      <c r="S3312">
        <v>0</v>
      </c>
      <c r="T3312" t="s">
        <v>52</v>
      </c>
      <c r="U3312">
        <v>2101</v>
      </c>
    </row>
    <row r="3313" spans="1:21" x14ac:dyDescent="0.25">
      <c r="A3313">
        <v>6750070380</v>
      </c>
      <c r="B3313" s="37">
        <v>45321</v>
      </c>
      <c r="C3313" t="s">
        <v>45</v>
      </c>
      <c r="D3313" t="s">
        <v>123</v>
      </c>
      <c r="E3313" t="s">
        <v>5</v>
      </c>
      <c r="F3313" t="s">
        <v>124</v>
      </c>
      <c r="G3313" t="s">
        <v>49</v>
      </c>
      <c r="H3313" t="s">
        <v>50</v>
      </c>
      <c r="I3313">
        <v>320108</v>
      </c>
      <c r="J3313" t="s">
        <v>73</v>
      </c>
      <c r="K3313" s="38">
        <v>1</v>
      </c>
      <c r="L3313" s="38">
        <v>319.90899999999999</v>
      </c>
      <c r="M3313" s="38">
        <v>319.90899999999999</v>
      </c>
      <c r="N3313" s="38">
        <v>0</v>
      </c>
      <c r="O3313" s="38">
        <v>25.593</v>
      </c>
      <c r="P3313" s="38">
        <v>345.50200000000001</v>
      </c>
      <c r="Q3313">
        <v>2024</v>
      </c>
      <c r="R3313">
        <v>1</v>
      </c>
      <c r="S3313">
        <v>0</v>
      </c>
      <c r="T3313" t="s">
        <v>52</v>
      </c>
      <c r="U3313">
        <v>2101</v>
      </c>
    </row>
    <row r="3314" spans="1:21" x14ac:dyDescent="0.25">
      <c r="A3314">
        <v>6750070380</v>
      </c>
      <c r="B3314" s="37">
        <v>45321</v>
      </c>
      <c r="C3314" t="s">
        <v>45</v>
      </c>
      <c r="D3314" t="s">
        <v>123</v>
      </c>
      <c r="E3314" t="s">
        <v>5</v>
      </c>
      <c r="F3314" t="s">
        <v>124</v>
      </c>
      <c r="G3314" t="s">
        <v>49</v>
      </c>
      <c r="H3314" t="s">
        <v>50</v>
      </c>
      <c r="I3314">
        <v>324003</v>
      </c>
      <c r="J3314" t="s">
        <v>10</v>
      </c>
      <c r="K3314" s="38">
        <v>4</v>
      </c>
      <c r="L3314" s="38">
        <v>366.66699999999997</v>
      </c>
      <c r="M3314" s="38">
        <v>1466.6679999999999</v>
      </c>
      <c r="N3314" s="38">
        <v>0</v>
      </c>
      <c r="O3314" s="38">
        <v>117.33499999999999</v>
      </c>
      <c r="P3314" s="38">
        <v>1584.0029999999999</v>
      </c>
      <c r="Q3314">
        <v>2024</v>
      </c>
      <c r="R3314">
        <v>1</v>
      </c>
      <c r="S3314">
        <v>0</v>
      </c>
      <c r="T3314" t="s">
        <v>52</v>
      </c>
      <c r="U3314">
        <v>2101</v>
      </c>
    </row>
    <row r="3315" spans="1:21" x14ac:dyDescent="0.25">
      <c r="A3315">
        <v>6750070380</v>
      </c>
      <c r="B3315" s="37">
        <v>45321</v>
      </c>
      <c r="C3315" t="s">
        <v>45</v>
      </c>
      <c r="D3315" t="s">
        <v>123</v>
      </c>
      <c r="E3315" t="s">
        <v>5</v>
      </c>
      <c r="F3315" t="s">
        <v>124</v>
      </c>
      <c r="G3315" t="s">
        <v>49</v>
      </c>
      <c r="H3315" t="s">
        <v>50</v>
      </c>
      <c r="I3315">
        <v>322000</v>
      </c>
      <c r="J3315" t="s">
        <v>69</v>
      </c>
      <c r="K3315" s="38">
        <v>1</v>
      </c>
      <c r="L3315" s="38">
        <v>281.01799999999997</v>
      </c>
      <c r="M3315" s="38">
        <v>281.01799999999997</v>
      </c>
      <c r="N3315" s="38">
        <v>0</v>
      </c>
      <c r="O3315" s="38">
        <v>22.481000000000002</v>
      </c>
      <c r="P3315" s="38">
        <v>303.49900000000002</v>
      </c>
      <c r="Q3315">
        <v>2024</v>
      </c>
      <c r="R3315">
        <v>1</v>
      </c>
      <c r="S3315">
        <v>0</v>
      </c>
      <c r="T3315" t="s">
        <v>52</v>
      </c>
      <c r="U3315">
        <v>2101</v>
      </c>
    </row>
    <row r="3316" spans="1:21" x14ac:dyDescent="0.25">
      <c r="A3316">
        <v>6750070380</v>
      </c>
      <c r="B3316" s="37">
        <v>45321</v>
      </c>
      <c r="C3316" t="s">
        <v>45</v>
      </c>
      <c r="D3316" t="s">
        <v>123</v>
      </c>
      <c r="E3316" t="s">
        <v>5</v>
      </c>
      <c r="F3316" t="s">
        <v>124</v>
      </c>
      <c r="G3316" t="s">
        <v>49</v>
      </c>
      <c r="H3316" t="s">
        <v>50</v>
      </c>
      <c r="I3316">
        <v>322110</v>
      </c>
      <c r="J3316" t="s">
        <v>85</v>
      </c>
      <c r="K3316" s="38">
        <v>1</v>
      </c>
      <c r="L3316" s="38">
        <v>281.01799999999997</v>
      </c>
      <c r="M3316" s="38">
        <v>281.01799999999997</v>
      </c>
      <c r="N3316" s="38">
        <v>0</v>
      </c>
      <c r="O3316" s="38">
        <v>22.481000000000002</v>
      </c>
      <c r="P3316" s="38">
        <v>303.49900000000002</v>
      </c>
      <c r="Q3316">
        <v>2024</v>
      </c>
      <c r="R3316">
        <v>1</v>
      </c>
      <c r="S3316">
        <v>0</v>
      </c>
      <c r="T3316" t="s">
        <v>52</v>
      </c>
      <c r="U3316">
        <v>2101</v>
      </c>
    </row>
    <row r="3317" spans="1:21" x14ac:dyDescent="0.25">
      <c r="A3317">
        <v>6750070380</v>
      </c>
      <c r="B3317" s="37">
        <v>45321</v>
      </c>
      <c r="C3317" t="s">
        <v>45</v>
      </c>
      <c r="D3317" t="s">
        <v>123</v>
      </c>
      <c r="E3317" t="s">
        <v>5</v>
      </c>
      <c r="F3317" t="s">
        <v>124</v>
      </c>
      <c r="G3317" t="s">
        <v>49</v>
      </c>
      <c r="H3317" t="s">
        <v>50</v>
      </c>
      <c r="I3317">
        <v>322231</v>
      </c>
      <c r="J3317" t="s">
        <v>120</v>
      </c>
      <c r="K3317" s="38">
        <v>1</v>
      </c>
      <c r="L3317" s="38">
        <v>281.01799999999997</v>
      </c>
      <c r="M3317" s="38">
        <v>281.01799999999997</v>
      </c>
      <c r="N3317" s="38">
        <v>0</v>
      </c>
      <c r="O3317" s="38">
        <v>22.481000000000002</v>
      </c>
      <c r="P3317" s="38">
        <v>303.49900000000002</v>
      </c>
      <c r="Q3317">
        <v>2024</v>
      </c>
      <c r="R3317">
        <v>1</v>
      </c>
      <c r="S3317">
        <v>0</v>
      </c>
      <c r="T3317" t="s">
        <v>52</v>
      </c>
      <c r="U3317">
        <v>2101</v>
      </c>
    </row>
    <row r="3318" spans="1:21" x14ac:dyDescent="0.25">
      <c r="A3318">
        <v>6750070414</v>
      </c>
      <c r="B3318" s="37">
        <v>45321</v>
      </c>
      <c r="C3318" t="s">
        <v>45</v>
      </c>
      <c r="D3318" t="s">
        <v>133</v>
      </c>
      <c r="E3318" t="s">
        <v>5</v>
      </c>
      <c r="F3318" t="s">
        <v>134</v>
      </c>
      <c r="G3318" t="s">
        <v>49</v>
      </c>
      <c r="H3318" t="s">
        <v>76</v>
      </c>
      <c r="I3318">
        <v>320028</v>
      </c>
      <c r="J3318" t="s">
        <v>11</v>
      </c>
      <c r="K3318" s="38">
        <v>20</v>
      </c>
      <c r="L3318" s="38">
        <v>167.22200000000001</v>
      </c>
      <c r="M3318" s="38">
        <v>3344.44</v>
      </c>
      <c r="N3318" s="38">
        <v>0</v>
      </c>
      <c r="O3318" s="38">
        <v>267.55500000000001</v>
      </c>
      <c r="P3318" s="38">
        <v>3611.9949999999999</v>
      </c>
      <c r="Q3318">
        <v>2024</v>
      </c>
      <c r="R3318">
        <v>1</v>
      </c>
      <c r="S3318">
        <v>0</v>
      </c>
      <c r="T3318" t="s">
        <v>52</v>
      </c>
      <c r="U3318">
        <v>2103</v>
      </c>
    </row>
    <row r="3319" spans="1:21" x14ac:dyDescent="0.25">
      <c r="A3319">
        <v>6750070414</v>
      </c>
      <c r="B3319" s="37">
        <v>45321</v>
      </c>
      <c r="C3319" t="s">
        <v>45</v>
      </c>
      <c r="D3319" t="s">
        <v>133</v>
      </c>
      <c r="E3319" t="s">
        <v>5</v>
      </c>
      <c r="F3319" t="s">
        <v>134</v>
      </c>
      <c r="G3319" t="s">
        <v>49</v>
      </c>
      <c r="H3319" t="s">
        <v>76</v>
      </c>
      <c r="I3319">
        <v>320023</v>
      </c>
      <c r="J3319" t="s">
        <v>9</v>
      </c>
      <c r="K3319" s="38">
        <v>5</v>
      </c>
      <c r="L3319" s="38">
        <v>176.64</v>
      </c>
      <c r="M3319" s="38">
        <v>883.2</v>
      </c>
      <c r="N3319" s="38">
        <v>-220.8</v>
      </c>
      <c r="O3319" s="38">
        <v>70.656000000000006</v>
      </c>
      <c r="P3319" s="38">
        <v>953.85599999999999</v>
      </c>
      <c r="Q3319">
        <v>2024</v>
      </c>
      <c r="R3319">
        <v>1</v>
      </c>
      <c r="S3319">
        <v>0.20000000000000004</v>
      </c>
      <c r="T3319" t="s">
        <v>56</v>
      </c>
      <c r="U3319">
        <v>2103</v>
      </c>
    </row>
    <row r="3320" spans="1:21" x14ac:dyDescent="0.25">
      <c r="A3320">
        <v>6750070414</v>
      </c>
      <c r="B3320" s="37">
        <v>45321</v>
      </c>
      <c r="C3320" t="s">
        <v>45</v>
      </c>
      <c r="D3320" t="s">
        <v>133</v>
      </c>
      <c r="E3320" t="s">
        <v>5</v>
      </c>
      <c r="F3320" t="s">
        <v>134</v>
      </c>
      <c r="G3320" t="s">
        <v>49</v>
      </c>
      <c r="H3320" t="s">
        <v>76</v>
      </c>
      <c r="I3320">
        <v>320921</v>
      </c>
      <c r="J3320" t="s">
        <v>72</v>
      </c>
      <c r="K3320" s="38">
        <v>2</v>
      </c>
      <c r="L3320" s="38">
        <v>332.45499999999998</v>
      </c>
      <c r="M3320" s="38">
        <v>664.91</v>
      </c>
      <c r="N3320" s="38">
        <v>0</v>
      </c>
      <c r="O3320" s="38">
        <v>53.192999999999998</v>
      </c>
      <c r="P3320" s="38">
        <v>718.10299999999995</v>
      </c>
      <c r="Q3320">
        <v>2024</v>
      </c>
      <c r="R3320">
        <v>1</v>
      </c>
      <c r="S3320">
        <v>0</v>
      </c>
      <c r="T3320" t="s">
        <v>52</v>
      </c>
      <c r="U3320">
        <v>2103</v>
      </c>
    </row>
    <row r="3321" spans="1:21" x14ac:dyDescent="0.25">
      <c r="A3321">
        <v>6750070507</v>
      </c>
      <c r="B3321" s="37">
        <v>45322</v>
      </c>
      <c r="C3321" t="s">
        <v>45</v>
      </c>
      <c r="D3321" t="s">
        <v>74</v>
      </c>
      <c r="E3321" t="s">
        <v>5</v>
      </c>
      <c r="F3321" t="s">
        <v>75</v>
      </c>
      <c r="G3321" t="s">
        <v>49</v>
      </c>
      <c r="H3321" t="s">
        <v>76</v>
      </c>
      <c r="I3321">
        <v>320015</v>
      </c>
      <c r="J3321" t="s">
        <v>51</v>
      </c>
      <c r="K3321" s="38">
        <v>5</v>
      </c>
      <c r="L3321" s="38">
        <v>332.45499999999998</v>
      </c>
      <c r="M3321" s="38">
        <v>1662.2750000000001</v>
      </c>
      <c r="N3321" s="38">
        <v>0</v>
      </c>
      <c r="O3321" s="38">
        <v>132.982</v>
      </c>
      <c r="P3321" s="38">
        <v>1795.2570000000001</v>
      </c>
      <c r="Q3321">
        <v>2024</v>
      </c>
      <c r="R3321">
        <v>1</v>
      </c>
      <c r="S3321">
        <v>0</v>
      </c>
      <c r="T3321" t="s">
        <v>52</v>
      </c>
      <c r="U3321">
        <v>2103</v>
      </c>
    </row>
    <row r="3322" spans="1:21" x14ac:dyDescent="0.25">
      <c r="A3322">
        <v>6750070507</v>
      </c>
      <c r="B3322" s="37">
        <v>45322</v>
      </c>
      <c r="C3322" t="s">
        <v>45</v>
      </c>
      <c r="D3322" t="s">
        <v>74</v>
      </c>
      <c r="E3322" t="s">
        <v>5</v>
      </c>
      <c r="F3322" t="s">
        <v>75</v>
      </c>
      <c r="G3322" t="s">
        <v>49</v>
      </c>
      <c r="H3322" t="s">
        <v>76</v>
      </c>
      <c r="I3322">
        <v>320107</v>
      </c>
      <c r="J3322" t="s">
        <v>53</v>
      </c>
      <c r="K3322" s="38">
        <v>2</v>
      </c>
      <c r="L3322" s="38">
        <v>317.77800000000002</v>
      </c>
      <c r="M3322" s="38">
        <v>635.55600000000004</v>
      </c>
      <c r="N3322" s="38">
        <v>0</v>
      </c>
      <c r="O3322" s="38">
        <v>50.844000000000001</v>
      </c>
      <c r="P3322" s="38">
        <v>686.4</v>
      </c>
      <c r="Q3322">
        <v>2024</v>
      </c>
      <c r="R3322">
        <v>1</v>
      </c>
      <c r="S3322">
        <v>0</v>
      </c>
      <c r="T3322" t="s">
        <v>52</v>
      </c>
      <c r="U3322">
        <v>2103</v>
      </c>
    </row>
    <row r="3323" spans="1:21" x14ac:dyDescent="0.25">
      <c r="A3323">
        <v>6750070507</v>
      </c>
      <c r="B3323" s="37">
        <v>45322</v>
      </c>
      <c r="C3323" t="s">
        <v>45</v>
      </c>
      <c r="D3323" t="s">
        <v>74</v>
      </c>
      <c r="E3323" t="s">
        <v>5</v>
      </c>
      <c r="F3323" t="s">
        <v>75</v>
      </c>
      <c r="G3323" t="s">
        <v>49</v>
      </c>
      <c r="H3323" t="s">
        <v>76</v>
      </c>
      <c r="I3323">
        <v>320028</v>
      </c>
      <c r="J3323" t="s">
        <v>11</v>
      </c>
      <c r="K3323" s="38">
        <v>20</v>
      </c>
      <c r="L3323" s="38">
        <v>167.22200000000001</v>
      </c>
      <c r="M3323" s="38">
        <v>3344.44</v>
      </c>
      <c r="N3323" s="38">
        <v>0</v>
      </c>
      <c r="O3323" s="38">
        <v>267.55500000000001</v>
      </c>
      <c r="P3323" s="38">
        <v>3611.9949999999999</v>
      </c>
      <c r="Q3323">
        <v>2024</v>
      </c>
      <c r="R3323">
        <v>1</v>
      </c>
      <c r="S3323">
        <v>0</v>
      </c>
      <c r="T3323" t="s">
        <v>52</v>
      </c>
      <c r="U3323">
        <v>2103</v>
      </c>
    </row>
    <row r="3324" spans="1:21" x14ac:dyDescent="0.25">
      <c r="A3324">
        <v>6750070507</v>
      </c>
      <c r="B3324" s="37">
        <v>45322</v>
      </c>
      <c r="C3324" t="s">
        <v>45</v>
      </c>
      <c r="D3324" t="s">
        <v>74</v>
      </c>
      <c r="E3324" t="s">
        <v>5</v>
      </c>
      <c r="F3324" t="s">
        <v>75</v>
      </c>
      <c r="G3324" t="s">
        <v>49</v>
      </c>
      <c r="H3324" t="s">
        <v>76</v>
      </c>
      <c r="I3324">
        <v>320023</v>
      </c>
      <c r="J3324" t="s">
        <v>9</v>
      </c>
      <c r="K3324" s="38">
        <v>30</v>
      </c>
      <c r="L3324" s="38">
        <v>220.8</v>
      </c>
      <c r="M3324" s="38">
        <v>6624</v>
      </c>
      <c r="N3324" s="38">
        <v>0</v>
      </c>
      <c r="O3324" s="38">
        <v>529.91999999999996</v>
      </c>
      <c r="P3324" s="38">
        <v>7153.92</v>
      </c>
      <c r="Q3324">
        <v>2024</v>
      </c>
      <c r="R3324">
        <v>1</v>
      </c>
      <c r="S3324">
        <v>0</v>
      </c>
      <c r="T3324" t="s">
        <v>52</v>
      </c>
      <c r="U3324">
        <v>2103</v>
      </c>
    </row>
    <row r="3325" spans="1:21" x14ac:dyDescent="0.25">
      <c r="A3325">
        <v>6750070507</v>
      </c>
      <c r="B3325" s="37">
        <v>45322</v>
      </c>
      <c r="C3325" t="s">
        <v>45</v>
      </c>
      <c r="D3325" t="s">
        <v>74</v>
      </c>
      <c r="E3325" t="s">
        <v>5</v>
      </c>
      <c r="F3325" t="s">
        <v>75</v>
      </c>
      <c r="G3325" t="s">
        <v>49</v>
      </c>
      <c r="H3325" t="s">
        <v>76</v>
      </c>
      <c r="I3325">
        <v>320118</v>
      </c>
      <c r="J3325" t="s">
        <v>57</v>
      </c>
      <c r="K3325" s="38">
        <v>10</v>
      </c>
      <c r="L3325" s="38">
        <v>210.833</v>
      </c>
      <c r="M3325" s="38">
        <v>2108.33</v>
      </c>
      <c r="N3325" s="38">
        <v>0</v>
      </c>
      <c r="O3325" s="38">
        <v>168.666</v>
      </c>
      <c r="P3325" s="38">
        <v>2276.9960000000001</v>
      </c>
      <c r="Q3325">
        <v>2024</v>
      </c>
      <c r="R3325">
        <v>1</v>
      </c>
      <c r="S3325">
        <v>0</v>
      </c>
      <c r="T3325" t="s">
        <v>52</v>
      </c>
      <c r="U3325">
        <v>2103</v>
      </c>
    </row>
    <row r="3326" spans="1:21" x14ac:dyDescent="0.25">
      <c r="A3326">
        <v>6750070507</v>
      </c>
      <c r="B3326" s="37">
        <v>45322</v>
      </c>
      <c r="C3326" t="s">
        <v>45</v>
      </c>
      <c r="D3326" t="s">
        <v>74</v>
      </c>
      <c r="E3326" t="s">
        <v>5</v>
      </c>
      <c r="F3326" t="s">
        <v>75</v>
      </c>
      <c r="G3326" t="s">
        <v>49</v>
      </c>
      <c r="H3326" t="s">
        <v>76</v>
      </c>
      <c r="I3326">
        <v>320921</v>
      </c>
      <c r="J3326" t="s">
        <v>72</v>
      </c>
      <c r="K3326" s="38">
        <v>1</v>
      </c>
      <c r="L3326" s="38">
        <v>332.45499999999998</v>
      </c>
      <c r="M3326" s="38">
        <v>332.45499999999998</v>
      </c>
      <c r="N3326" s="38">
        <v>0</v>
      </c>
      <c r="O3326" s="38">
        <v>26.596</v>
      </c>
      <c r="P3326" s="38">
        <v>359.05099999999999</v>
      </c>
      <c r="Q3326">
        <v>2024</v>
      </c>
      <c r="R3326">
        <v>1</v>
      </c>
      <c r="S3326">
        <v>0</v>
      </c>
      <c r="T3326" t="s">
        <v>52</v>
      </c>
      <c r="U3326">
        <v>2103</v>
      </c>
    </row>
    <row r="3327" spans="1:21" x14ac:dyDescent="0.25">
      <c r="A3327">
        <v>6750070507</v>
      </c>
      <c r="B3327" s="37">
        <v>45322</v>
      </c>
      <c r="C3327" t="s">
        <v>45</v>
      </c>
      <c r="D3327" t="s">
        <v>74</v>
      </c>
      <c r="E3327" t="s">
        <v>5</v>
      </c>
      <c r="F3327" t="s">
        <v>75</v>
      </c>
      <c r="G3327" t="s">
        <v>49</v>
      </c>
      <c r="H3327" t="s">
        <v>76</v>
      </c>
      <c r="I3327">
        <v>320108</v>
      </c>
      <c r="J3327" t="s">
        <v>73</v>
      </c>
      <c r="K3327" s="38">
        <v>1</v>
      </c>
      <c r="L3327" s="38">
        <v>319.90899999999999</v>
      </c>
      <c r="M3327" s="38">
        <v>319.90899999999999</v>
      </c>
      <c r="N3327" s="38">
        <v>0</v>
      </c>
      <c r="O3327" s="38">
        <v>25.593</v>
      </c>
      <c r="P3327" s="38">
        <v>345.50200000000001</v>
      </c>
      <c r="Q3327">
        <v>2024</v>
      </c>
      <c r="R3327">
        <v>1</v>
      </c>
      <c r="S3327">
        <v>0</v>
      </c>
      <c r="T3327" t="s">
        <v>52</v>
      </c>
      <c r="U3327">
        <v>2103</v>
      </c>
    </row>
    <row r="3328" spans="1:21" x14ac:dyDescent="0.25">
      <c r="A3328">
        <v>6750070507</v>
      </c>
      <c r="B3328" s="37">
        <v>45322</v>
      </c>
      <c r="C3328" t="s">
        <v>45</v>
      </c>
      <c r="D3328" t="s">
        <v>74</v>
      </c>
      <c r="E3328" t="s">
        <v>5</v>
      </c>
      <c r="F3328" t="s">
        <v>75</v>
      </c>
      <c r="G3328" t="s">
        <v>49</v>
      </c>
      <c r="H3328" t="s">
        <v>76</v>
      </c>
      <c r="I3328">
        <v>320020</v>
      </c>
      <c r="J3328" t="s">
        <v>84</v>
      </c>
      <c r="K3328" s="38">
        <v>20</v>
      </c>
      <c r="L3328" s="38">
        <v>254.22200000000001</v>
      </c>
      <c r="M3328" s="38">
        <v>5084.4480000000003</v>
      </c>
      <c r="N3328" s="38">
        <v>-1271.1120000000001</v>
      </c>
      <c r="O3328" s="38">
        <v>406.75599999999997</v>
      </c>
      <c r="P3328" s="38">
        <v>5491.2039999999997</v>
      </c>
      <c r="Q3328">
        <v>2024</v>
      </c>
      <c r="R3328">
        <v>1</v>
      </c>
      <c r="S3328">
        <v>0.20000025174839259</v>
      </c>
      <c r="T3328" t="s">
        <v>56</v>
      </c>
      <c r="U3328">
        <v>2103</v>
      </c>
    </row>
    <row r="3329" spans="1:21" x14ac:dyDescent="0.25">
      <c r="A3329">
        <v>6750070507</v>
      </c>
      <c r="B3329" s="37">
        <v>45322</v>
      </c>
      <c r="C3329" t="s">
        <v>45</v>
      </c>
      <c r="D3329" t="s">
        <v>74</v>
      </c>
      <c r="E3329" t="s">
        <v>5</v>
      </c>
      <c r="F3329" t="s">
        <v>75</v>
      </c>
      <c r="G3329" t="s">
        <v>49</v>
      </c>
      <c r="H3329" t="s">
        <v>76</v>
      </c>
      <c r="I3329">
        <v>324003</v>
      </c>
      <c r="J3329" t="s">
        <v>10</v>
      </c>
      <c r="K3329" s="38">
        <v>50</v>
      </c>
      <c r="L3329" s="38">
        <v>366.66699999999997</v>
      </c>
      <c r="M3329" s="38">
        <v>18333.349999999999</v>
      </c>
      <c r="N3329" s="38">
        <v>0</v>
      </c>
      <c r="O3329" s="38">
        <v>1466.6690000000001</v>
      </c>
      <c r="P3329" s="38">
        <v>19800.019</v>
      </c>
      <c r="Q3329">
        <v>2024</v>
      </c>
      <c r="R3329">
        <v>1</v>
      </c>
      <c r="S3329">
        <v>0</v>
      </c>
      <c r="T3329" t="s">
        <v>52</v>
      </c>
      <c r="U3329">
        <v>2103</v>
      </c>
    </row>
    <row r="3330" spans="1:21" x14ac:dyDescent="0.25">
      <c r="A3330">
        <v>6750070507</v>
      </c>
      <c r="B3330" s="37">
        <v>45322</v>
      </c>
      <c r="C3330" t="s">
        <v>45</v>
      </c>
      <c r="D3330" t="s">
        <v>74</v>
      </c>
      <c r="E3330" t="s">
        <v>5</v>
      </c>
      <c r="F3330" t="s">
        <v>75</v>
      </c>
      <c r="G3330" t="s">
        <v>49</v>
      </c>
      <c r="H3330" t="s">
        <v>76</v>
      </c>
      <c r="I3330">
        <v>322000</v>
      </c>
      <c r="J3330" t="s">
        <v>69</v>
      </c>
      <c r="K3330" s="38">
        <v>3</v>
      </c>
      <c r="L3330" s="38">
        <v>281.01799999999997</v>
      </c>
      <c r="M3330" s="38">
        <v>843.05399999999997</v>
      </c>
      <c r="N3330" s="38">
        <v>0</v>
      </c>
      <c r="O3330" s="38">
        <v>67.444000000000003</v>
      </c>
      <c r="P3330" s="38">
        <v>910.49800000000005</v>
      </c>
      <c r="Q3330">
        <v>2024</v>
      </c>
      <c r="R3330">
        <v>1</v>
      </c>
      <c r="S3330">
        <v>0</v>
      </c>
      <c r="T3330" t="s">
        <v>52</v>
      </c>
      <c r="U3330">
        <v>2103</v>
      </c>
    </row>
    <row r="3331" spans="1:21" x14ac:dyDescent="0.25">
      <c r="A3331">
        <v>6750070510</v>
      </c>
      <c r="B3331" s="37">
        <v>45322</v>
      </c>
      <c r="C3331" t="s">
        <v>45</v>
      </c>
      <c r="D3331" t="s">
        <v>121</v>
      </c>
      <c r="E3331" t="s">
        <v>5</v>
      </c>
      <c r="F3331" t="s">
        <v>122</v>
      </c>
      <c r="G3331" t="s">
        <v>49</v>
      </c>
      <c r="H3331" t="s">
        <v>50</v>
      </c>
      <c r="I3331">
        <v>320028</v>
      </c>
      <c r="J3331" t="s">
        <v>11</v>
      </c>
      <c r="K3331" s="38">
        <v>50</v>
      </c>
      <c r="L3331" s="38">
        <v>167.22200000000001</v>
      </c>
      <c r="M3331" s="38">
        <v>8361.1</v>
      </c>
      <c r="N3331" s="38">
        <v>0</v>
      </c>
      <c r="O3331" s="38">
        <v>668.88800000000003</v>
      </c>
      <c r="P3331" s="38">
        <v>9029.9879999999994</v>
      </c>
      <c r="Q3331">
        <v>2024</v>
      </c>
      <c r="R3331">
        <v>1</v>
      </c>
      <c r="S3331">
        <v>0</v>
      </c>
      <c r="T3331" t="s">
        <v>52</v>
      </c>
      <c r="U3331">
        <v>2101</v>
      </c>
    </row>
    <row r="3332" spans="1:21" x14ac:dyDescent="0.25">
      <c r="A3332">
        <v>6750070510</v>
      </c>
      <c r="B3332" s="37">
        <v>45322</v>
      </c>
      <c r="C3332" t="s">
        <v>45</v>
      </c>
      <c r="D3332" t="s">
        <v>121</v>
      </c>
      <c r="E3332" t="s">
        <v>5</v>
      </c>
      <c r="F3332" t="s">
        <v>122</v>
      </c>
      <c r="G3332" t="s">
        <v>49</v>
      </c>
      <c r="H3332" t="s">
        <v>50</v>
      </c>
      <c r="I3332">
        <v>320023</v>
      </c>
      <c r="J3332" t="s">
        <v>9</v>
      </c>
      <c r="K3332" s="38">
        <v>10</v>
      </c>
      <c r="L3332" s="38">
        <v>220.8</v>
      </c>
      <c r="M3332" s="38">
        <v>2208</v>
      </c>
      <c r="N3332" s="38">
        <v>0</v>
      </c>
      <c r="O3332" s="38">
        <v>176.64</v>
      </c>
      <c r="P3332" s="38">
        <v>2384.64</v>
      </c>
      <c r="Q3332">
        <v>2024</v>
      </c>
      <c r="R3332">
        <v>1</v>
      </c>
      <c r="S3332">
        <v>0</v>
      </c>
      <c r="T3332" t="s">
        <v>52</v>
      </c>
      <c r="U3332">
        <v>2101</v>
      </c>
    </row>
    <row r="3333" spans="1:21" x14ac:dyDescent="0.25">
      <c r="A3333">
        <v>6750070510</v>
      </c>
      <c r="B3333" s="37">
        <v>45322</v>
      </c>
      <c r="C3333" t="s">
        <v>45</v>
      </c>
      <c r="D3333" t="s">
        <v>121</v>
      </c>
      <c r="E3333" t="s">
        <v>5</v>
      </c>
      <c r="F3333" t="s">
        <v>122</v>
      </c>
      <c r="G3333" t="s">
        <v>49</v>
      </c>
      <c r="H3333" t="s">
        <v>50</v>
      </c>
      <c r="I3333">
        <v>320118</v>
      </c>
      <c r="J3333" t="s">
        <v>57</v>
      </c>
      <c r="K3333" s="38">
        <v>10</v>
      </c>
      <c r="L3333" s="38">
        <v>210.833</v>
      </c>
      <c r="M3333" s="38">
        <v>2108.33</v>
      </c>
      <c r="N3333" s="38">
        <v>0</v>
      </c>
      <c r="O3333" s="38">
        <v>168.666</v>
      </c>
      <c r="P3333" s="38">
        <v>2276.9960000000001</v>
      </c>
      <c r="Q3333">
        <v>2024</v>
      </c>
      <c r="R3333">
        <v>1</v>
      </c>
      <c r="S3333">
        <v>0</v>
      </c>
      <c r="T3333" t="s">
        <v>52</v>
      </c>
      <c r="U3333">
        <v>2101</v>
      </c>
    </row>
    <row r="3334" spans="1:21" x14ac:dyDescent="0.25">
      <c r="A3334">
        <v>6750070511</v>
      </c>
      <c r="B3334" s="37">
        <v>45322</v>
      </c>
      <c r="C3334" t="s">
        <v>45</v>
      </c>
      <c r="D3334" t="s">
        <v>70</v>
      </c>
      <c r="E3334" t="s">
        <v>5</v>
      </c>
      <c r="F3334" t="s">
        <v>71</v>
      </c>
      <c r="G3334" t="s">
        <v>49</v>
      </c>
      <c r="H3334" t="s">
        <v>50</v>
      </c>
      <c r="I3334">
        <v>320028</v>
      </c>
      <c r="J3334" t="s">
        <v>11</v>
      </c>
      <c r="K3334" s="38">
        <v>30</v>
      </c>
      <c r="L3334" s="38">
        <v>167.22200000000001</v>
      </c>
      <c r="M3334" s="38">
        <v>5016.66</v>
      </c>
      <c r="N3334" s="38">
        <v>0</v>
      </c>
      <c r="O3334" s="38">
        <v>401.33300000000003</v>
      </c>
      <c r="P3334" s="38">
        <v>5417.9930000000004</v>
      </c>
      <c r="Q3334">
        <v>2024</v>
      </c>
      <c r="R3334">
        <v>1</v>
      </c>
      <c r="S3334">
        <v>0</v>
      </c>
      <c r="T3334" t="s">
        <v>52</v>
      </c>
      <c r="U3334">
        <v>2101</v>
      </c>
    </row>
    <row r="3335" spans="1:21" x14ac:dyDescent="0.25">
      <c r="A3335">
        <v>6750070511</v>
      </c>
      <c r="B3335" s="37">
        <v>45322</v>
      </c>
      <c r="C3335" t="s">
        <v>45</v>
      </c>
      <c r="D3335" t="s">
        <v>70</v>
      </c>
      <c r="E3335" t="s">
        <v>5</v>
      </c>
      <c r="F3335" t="s">
        <v>71</v>
      </c>
      <c r="G3335" t="s">
        <v>49</v>
      </c>
      <c r="H3335" t="s">
        <v>50</v>
      </c>
      <c r="I3335">
        <v>322000</v>
      </c>
      <c r="J3335" t="s">
        <v>69</v>
      </c>
      <c r="K3335" s="38">
        <v>5</v>
      </c>
      <c r="L3335" s="38">
        <v>281.01799999999997</v>
      </c>
      <c r="M3335" s="38">
        <v>1405.09</v>
      </c>
      <c r="N3335" s="38">
        <v>0</v>
      </c>
      <c r="O3335" s="38">
        <v>112.407</v>
      </c>
      <c r="P3335" s="38">
        <v>1517.4970000000001</v>
      </c>
      <c r="Q3335">
        <v>2024</v>
      </c>
      <c r="R3335">
        <v>1</v>
      </c>
      <c r="S3335">
        <v>0</v>
      </c>
      <c r="T3335" t="s">
        <v>52</v>
      </c>
      <c r="U3335">
        <v>2101</v>
      </c>
    </row>
    <row r="3336" spans="1:21" x14ac:dyDescent="0.25">
      <c r="A3336">
        <v>6750070511</v>
      </c>
      <c r="B3336" s="37">
        <v>45322</v>
      </c>
      <c r="C3336" t="s">
        <v>45</v>
      </c>
      <c r="D3336" t="s">
        <v>70</v>
      </c>
      <c r="E3336" t="s">
        <v>5</v>
      </c>
      <c r="F3336" t="s">
        <v>71</v>
      </c>
      <c r="G3336" t="s">
        <v>49</v>
      </c>
      <c r="H3336" t="s">
        <v>50</v>
      </c>
      <c r="I3336">
        <v>322110</v>
      </c>
      <c r="J3336" t="s">
        <v>85</v>
      </c>
      <c r="K3336" s="38">
        <v>5</v>
      </c>
      <c r="L3336" s="38">
        <v>281.01799999999997</v>
      </c>
      <c r="M3336" s="38">
        <v>1405.09</v>
      </c>
      <c r="N3336" s="38">
        <v>0</v>
      </c>
      <c r="O3336" s="38">
        <v>112.407</v>
      </c>
      <c r="P3336" s="38">
        <v>1517.4970000000001</v>
      </c>
      <c r="Q3336">
        <v>2024</v>
      </c>
      <c r="R3336">
        <v>1</v>
      </c>
      <c r="S3336">
        <v>0</v>
      </c>
      <c r="T3336" t="s">
        <v>52</v>
      </c>
      <c r="U3336">
        <v>2101</v>
      </c>
    </row>
    <row r="3337" spans="1:21" x14ac:dyDescent="0.25">
      <c r="A3337">
        <v>6750070511</v>
      </c>
      <c r="B3337" s="37">
        <v>45322</v>
      </c>
      <c r="C3337" t="s">
        <v>45</v>
      </c>
      <c r="D3337" t="s">
        <v>70</v>
      </c>
      <c r="E3337" t="s">
        <v>5</v>
      </c>
      <c r="F3337" t="s">
        <v>71</v>
      </c>
      <c r="G3337" t="s">
        <v>49</v>
      </c>
      <c r="H3337" t="s">
        <v>50</v>
      </c>
      <c r="I3337">
        <v>322231</v>
      </c>
      <c r="J3337" t="s">
        <v>120</v>
      </c>
      <c r="K3337" s="38">
        <v>5</v>
      </c>
      <c r="L3337" s="38">
        <v>281.01799999999997</v>
      </c>
      <c r="M3337" s="38">
        <v>1405.09</v>
      </c>
      <c r="N3337" s="38">
        <v>0</v>
      </c>
      <c r="O3337" s="38">
        <v>112.407</v>
      </c>
      <c r="P3337" s="38">
        <v>1517.4970000000001</v>
      </c>
      <c r="Q3337">
        <v>2024</v>
      </c>
      <c r="R3337">
        <v>1</v>
      </c>
      <c r="S3337">
        <v>0</v>
      </c>
      <c r="T3337" t="s">
        <v>52</v>
      </c>
      <c r="U3337">
        <v>2101</v>
      </c>
    </row>
    <row r="3338" spans="1:21" x14ac:dyDescent="0.25">
      <c r="A3338">
        <v>6750070512</v>
      </c>
      <c r="B3338" s="37">
        <v>45322</v>
      </c>
      <c r="C3338" t="s">
        <v>45</v>
      </c>
      <c r="D3338" t="s">
        <v>87</v>
      </c>
      <c r="E3338" t="s">
        <v>5</v>
      </c>
      <c r="F3338" t="s">
        <v>88</v>
      </c>
      <c r="G3338" t="s">
        <v>49</v>
      </c>
      <c r="H3338" t="s">
        <v>50</v>
      </c>
      <c r="I3338">
        <v>320015</v>
      </c>
      <c r="J3338" t="s">
        <v>51</v>
      </c>
      <c r="K3338" s="38">
        <v>10</v>
      </c>
      <c r="L3338" s="38">
        <v>332.45499999999998</v>
      </c>
      <c r="M3338" s="38">
        <v>3324.55</v>
      </c>
      <c r="N3338" s="38">
        <v>0</v>
      </c>
      <c r="O3338" s="38">
        <v>265.964</v>
      </c>
      <c r="P3338" s="38">
        <v>3590.5140000000001</v>
      </c>
      <c r="Q3338">
        <v>2024</v>
      </c>
      <c r="R3338">
        <v>1</v>
      </c>
      <c r="S3338">
        <v>0</v>
      </c>
      <c r="T3338" t="s">
        <v>52</v>
      </c>
      <c r="U3338">
        <v>2101</v>
      </c>
    </row>
    <row r="3339" spans="1:21" x14ac:dyDescent="0.25">
      <c r="A3339">
        <v>6750070512</v>
      </c>
      <c r="B3339" s="37">
        <v>45322</v>
      </c>
      <c r="C3339" t="s">
        <v>45</v>
      </c>
      <c r="D3339" t="s">
        <v>87</v>
      </c>
      <c r="E3339" t="s">
        <v>5</v>
      </c>
      <c r="F3339" t="s">
        <v>88</v>
      </c>
      <c r="G3339" t="s">
        <v>49</v>
      </c>
      <c r="H3339" t="s">
        <v>50</v>
      </c>
      <c r="I3339">
        <v>320107</v>
      </c>
      <c r="J3339" t="s">
        <v>53</v>
      </c>
      <c r="K3339" s="38">
        <v>10</v>
      </c>
      <c r="L3339" s="38">
        <v>317.77800000000002</v>
      </c>
      <c r="M3339" s="38">
        <v>3177.78</v>
      </c>
      <c r="N3339" s="38">
        <v>0</v>
      </c>
      <c r="O3339" s="38">
        <v>254.22200000000001</v>
      </c>
      <c r="P3339" s="38">
        <v>3432.002</v>
      </c>
      <c r="Q3339">
        <v>2024</v>
      </c>
      <c r="R3339">
        <v>1</v>
      </c>
      <c r="S3339">
        <v>0</v>
      </c>
      <c r="T3339" t="s">
        <v>52</v>
      </c>
      <c r="U3339">
        <v>2101</v>
      </c>
    </row>
    <row r="3340" spans="1:21" x14ac:dyDescent="0.25">
      <c r="A3340">
        <v>6750070512</v>
      </c>
      <c r="B3340" s="37">
        <v>45322</v>
      </c>
      <c r="C3340" t="s">
        <v>45</v>
      </c>
      <c r="D3340" t="s">
        <v>87</v>
      </c>
      <c r="E3340" t="s">
        <v>5</v>
      </c>
      <c r="F3340" t="s">
        <v>88</v>
      </c>
      <c r="G3340" t="s">
        <v>49</v>
      </c>
      <c r="H3340" t="s">
        <v>50</v>
      </c>
      <c r="I3340">
        <v>320028</v>
      </c>
      <c r="J3340" t="s">
        <v>11</v>
      </c>
      <c r="K3340" s="38">
        <v>50</v>
      </c>
      <c r="L3340" s="38">
        <v>167.22200000000001</v>
      </c>
      <c r="M3340" s="38">
        <v>8361.1</v>
      </c>
      <c r="N3340" s="38">
        <v>0</v>
      </c>
      <c r="O3340" s="38">
        <v>668.88800000000003</v>
      </c>
      <c r="P3340" s="38">
        <v>9029.9879999999994</v>
      </c>
      <c r="Q3340">
        <v>2024</v>
      </c>
      <c r="R3340">
        <v>1</v>
      </c>
      <c r="S3340">
        <v>0</v>
      </c>
      <c r="T3340" t="s">
        <v>52</v>
      </c>
      <c r="U3340">
        <v>2101</v>
      </c>
    </row>
    <row r="3341" spans="1:21" x14ac:dyDescent="0.25">
      <c r="A3341">
        <v>6750070512</v>
      </c>
      <c r="B3341" s="37">
        <v>45322</v>
      </c>
      <c r="C3341" t="s">
        <v>45</v>
      </c>
      <c r="D3341" t="s">
        <v>87</v>
      </c>
      <c r="E3341" t="s">
        <v>5</v>
      </c>
      <c r="F3341" t="s">
        <v>88</v>
      </c>
      <c r="G3341" t="s">
        <v>49</v>
      </c>
      <c r="H3341" t="s">
        <v>50</v>
      </c>
      <c r="I3341">
        <v>320023</v>
      </c>
      <c r="J3341" t="s">
        <v>9</v>
      </c>
      <c r="K3341" s="38">
        <v>50</v>
      </c>
      <c r="L3341" s="38">
        <v>220.8</v>
      </c>
      <c r="M3341" s="38">
        <v>11040</v>
      </c>
      <c r="N3341" s="38">
        <v>0</v>
      </c>
      <c r="O3341" s="38">
        <v>883.20100000000002</v>
      </c>
      <c r="P3341" s="38">
        <v>11923.200999999999</v>
      </c>
      <c r="Q3341">
        <v>2024</v>
      </c>
      <c r="R3341">
        <v>1</v>
      </c>
      <c r="S3341">
        <v>0</v>
      </c>
      <c r="T3341" t="s">
        <v>52</v>
      </c>
      <c r="U3341">
        <v>2101</v>
      </c>
    </row>
    <row r="3342" spans="1:21" x14ac:dyDescent="0.25">
      <c r="A3342">
        <v>6750070512</v>
      </c>
      <c r="B3342" s="37">
        <v>45322</v>
      </c>
      <c r="C3342" t="s">
        <v>45</v>
      </c>
      <c r="D3342" t="s">
        <v>87</v>
      </c>
      <c r="E3342" t="s">
        <v>5</v>
      </c>
      <c r="F3342" t="s">
        <v>88</v>
      </c>
      <c r="G3342" t="s">
        <v>49</v>
      </c>
      <c r="H3342" t="s">
        <v>50</v>
      </c>
      <c r="I3342">
        <v>320917</v>
      </c>
      <c r="J3342" t="s">
        <v>54</v>
      </c>
      <c r="K3342" s="38">
        <v>5</v>
      </c>
      <c r="L3342" s="38">
        <v>317.77800000000002</v>
      </c>
      <c r="M3342" s="38">
        <v>1588.89</v>
      </c>
      <c r="N3342" s="38">
        <v>0</v>
      </c>
      <c r="O3342" s="38">
        <v>127.111</v>
      </c>
      <c r="P3342" s="38">
        <v>1716.001</v>
      </c>
      <c r="Q3342">
        <v>2024</v>
      </c>
      <c r="R3342">
        <v>1</v>
      </c>
      <c r="S3342">
        <v>0</v>
      </c>
      <c r="T3342" t="s">
        <v>52</v>
      </c>
      <c r="U3342">
        <v>2101</v>
      </c>
    </row>
    <row r="3343" spans="1:21" x14ac:dyDescent="0.25">
      <c r="A3343">
        <v>6750070512</v>
      </c>
      <c r="B3343" s="37">
        <v>45322</v>
      </c>
      <c r="C3343" t="s">
        <v>45</v>
      </c>
      <c r="D3343" t="s">
        <v>87</v>
      </c>
      <c r="E3343" t="s">
        <v>5</v>
      </c>
      <c r="F3343" t="s">
        <v>88</v>
      </c>
      <c r="G3343" t="s">
        <v>49</v>
      </c>
      <c r="H3343" t="s">
        <v>50</v>
      </c>
      <c r="I3343">
        <v>322231</v>
      </c>
      <c r="J3343" t="s">
        <v>120</v>
      </c>
      <c r="K3343" s="38">
        <v>5</v>
      </c>
      <c r="L3343" s="38">
        <v>281.01799999999997</v>
      </c>
      <c r="M3343" s="38">
        <v>1405.09</v>
      </c>
      <c r="N3343" s="38">
        <v>0</v>
      </c>
      <c r="O3343" s="38">
        <v>112.407</v>
      </c>
      <c r="P3343" s="38">
        <v>1517.4970000000001</v>
      </c>
      <c r="Q3343">
        <v>2024</v>
      </c>
      <c r="R3343">
        <v>1</v>
      </c>
      <c r="S3343">
        <v>0</v>
      </c>
      <c r="T3343" t="s">
        <v>52</v>
      </c>
      <c r="U3343">
        <v>2101</v>
      </c>
    </row>
    <row r="3344" spans="1:21" x14ac:dyDescent="0.25">
      <c r="A3344">
        <v>6750070515</v>
      </c>
      <c r="B3344" s="37">
        <v>45322</v>
      </c>
      <c r="C3344" t="s">
        <v>45</v>
      </c>
      <c r="D3344" t="s">
        <v>46</v>
      </c>
      <c r="E3344" t="s">
        <v>47</v>
      </c>
      <c r="F3344" t="s">
        <v>114</v>
      </c>
      <c r="G3344" t="s">
        <v>49</v>
      </c>
      <c r="H3344" t="s">
        <v>50</v>
      </c>
      <c r="I3344">
        <v>320100</v>
      </c>
      <c r="J3344" t="s">
        <v>13</v>
      </c>
      <c r="K3344" s="38">
        <v>10</v>
      </c>
      <c r="L3344" s="38">
        <v>169.364</v>
      </c>
      <c r="M3344" s="38">
        <v>1693.635</v>
      </c>
      <c r="N3344" s="38">
        <v>-564.54499999999996</v>
      </c>
      <c r="O3344" s="38">
        <v>135.49100000000001</v>
      </c>
      <c r="P3344" s="38">
        <v>1829.126</v>
      </c>
      <c r="Q3344">
        <v>2024</v>
      </c>
      <c r="R3344">
        <v>1</v>
      </c>
      <c r="S3344">
        <v>0.24999944645810682</v>
      </c>
      <c r="T3344" t="s">
        <v>56</v>
      </c>
      <c r="U3344">
        <v>2101</v>
      </c>
    </row>
    <row r="3345" spans="1:21" x14ac:dyDescent="0.25">
      <c r="A3345">
        <v>6750070516</v>
      </c>
      <c r="B3345" s="37">
        <v>45322</v>
      </c>
      <c r="C3345" t="s">
        <v>45</v>
      </c>
      <c r="D3345" t="s">
        <v>46</v>
      </c>
      <c r="E3345" t="s">
        <v>47</v>
      </c>
      <c r="F3345" t="s">
        <v>146</v>
      </c>
      <c r="G3345" t="s">
        <v>49</v>
      </c>
      <c r="H3345" t="s">
        <v>50</v>
      </c>
      <c r="I3345">
        <v>320015</v>
      </c>
      <c r="J3345" t="s">
        <v>51</v>
      </c>
      <c r="K3345" s="38">
        <v>1</v>
      </c>
      <c r="L3345" s="38">
        <v>332.22199999999998</v>
      </c>
      <c r="M3345" s="38">
        <v>332.22199999999998</v>
      </c>
      <c r="N3345" s="38">
        <v>0</v>
      </c>
      <c r="O3345" s="38">
        <v>26.577999999999999</v>
      </c>
      <c r="P3345" s="38">
        <v>358.8</v>
      </c>
      <c r="Q3345">
        <v>2024</v>
      </c>
      <c r="R3345">
        <v>1</v>
      </c>
      <c r="S3345">
        <v>0</v>
      </c>
      <c r="T3345" t="s">
        <v>52</v>
      </c>
      <c r="U3345">
        <v>2101</v>
      </c>
    </row>
    <row r="3346" spans="1:21" x14ac:dyDescent="0.25">
      <c r="A3346">
        <v>6750070516</v>
      </c>
      <c r="B3346" s="37">
        <v>45322</v>
      </c>
      <c r="C3346" t="s">
        <v>45</v>
      </c>
      <c r="D3346" t="s">
        <v>46</v>
      </c>
      <c r="E3346" t="s">
        <v>47</v>
      </c>
      <c r="F3346" t="s">
        <v>146</v>
      </c>
      <c r="G3346" t="s">
        <v>49</v>
      </c>
      <c r="H3346" t="s">
        <v>50</v>
      </c>
      <c r="I3346">
        <v>320118</v>
      </c>
      <c r="J3346" t="s">
        <v>57</v>
      </c>
      <c r="K3346" s="38">
        <v>4</v>
      </c>
      <c r="L3346" s="38">
        <v>220.417</v>
      </c>
      <c r="M3346" s="38">
        <v>881.66800000000001</v>
      </c>
      <c r="N3346" s="38">
        <v>0</v>
      </c>
      <c r="O3346" s="38">
        <v>70.533000000000001</v>
      </c>
      <c r="P3346" s="38">
        <v>952.20100000000002</v>
      </c>
      <c r="Q3346">
        <v>2024</v>
      </c>
      <c r="R3346">
        <v>1</v>
      </c>
      <c r="S3346">
        <v>0</v>
      </c>
      <c r="T3346" t="s">
        <v>52</v>
      </c>
      <c r="U3346">
        <v>2101</v>
      </c>
    </row>
    <row r="3347" spans="1:21" x14ac:dyDescent="0.25">
      <c r="A3347">
        <v>6750070516</v>
      </c>
      <c r="B3347" s="37">
        <v>45322</v>
      </c>
      <c r="C3347" t="s">
        <v>45</v>
      </c>
      <c r="D3347" t="s">
        <v>46</v>
      </c>
      <c r="E3347" t="s">
        <v>47</v>
      </c>
      <c r="F3347" t="s">
        <v>146</v>
      </c>
      <c r="G3347" t="s">
        <v>49</v>
      </c>
      <c r="H3347" t="s">
        <v>50</v>
      </c>
      <c r="I3347">
        <v>320917</v>
      </c>
      <c r="J3347" t="s">
        <v>54</v>
      </c>
      <c r="K3347" s="38">
        <v>3</v>
      </c>
      <c r="L3347" s="38">
        <v>332.22199999999998</v>
      </c>
      <c r="M3347" s="38">
        <v>996.66600000000005</v>
      </c>
      <c r="N3347" s="38">
        <v>0</v>
      </c>
      <c r="O3347" s="38">
        <v>79.733000000000004</v>
      </c>
      <c r="P3347" s="38">
        <v>1076.3989999999999</v>
      </c>
      <c r="Q3347">
        <v>2024</v>
      </c>
      <c r="R3347">
        <v>1</v>
      </c>
      <c r="S3347">
        <v>0</v>
      </c>
      <c r="T3347" t="s">
        <v>52</v>
      </c>
      <c r="U3347">
        <v>2101</v>
      </c>
    </row>
    <row r="3348" spans="1:21" x14ac:dyDescent="0.25">
      <c r="A3348">
        <v>6750070516</v>
      </c>
      <c r="B3348" s="37">
        <v>45322</v>
      </c>
      <c r="C3348" t="s">
        <v>45</v>
      </c>
      <c r="D3348" t="s">
        <v>46</v>
      </c>
      <c r="E3348" t="s">
        <v>47</v>
      </c>
      <c r="F3348" t="s">
        <v>146</v>
      </c>
      <c r="G3348" t="s">
        <v>49</v>
      </c>
      <c r="H3348" t="s">
        <v>50</v>
      </c>
      <c r="I3348">
        <v>323900</v>
      </c>
      <c r="J3348" t="s">
        <v>64</v>
      </c>
      <c r="K3348" s="38">
        <v>1</v>
      </c>
      <c r="L3348" s="38">
        <v>196.71299999999999</v>
      </c>
      <c r="M3348" s="38">
        <v>196.71299999999999</v>
      </c>
      <c r="N3348" s="38">
        <v>-84.305000000000007</v>
      </c>
      <c r="O3348" s="38">
        <v>15.737</v>
      </c>
      <c r="P3348" s="38">
        <v>212.45</v>
      </c>
      <c r="Q3348">
        <v>2024</v>
      </c>
      <c r="R3348">
        <v>1</v>
      </c>
      <c r="S3348">
        <v>0.29999857660363394</v>
      </c>
      <c r="T3348" t="s">
        <v>56</v>
      </c>
      <c r="U3348">
        <v>2101</v>
      </c>
    </row>
    <row r="3349" spans="1:21" x14ac:dyDescent="0.25">
      <c r="A3349">
        <v>6750070516</v>
      </c>
      <c r="B3349" s="37">
        <v>45322</v>
      </c>
      <c r="C3349" t="s">
        <v>45</v>
      </c>
      <c r="D3349" t="s">
        <v>46</v>
      </c>
      <c r="E3349" t="s">
        <v>47</v>
      </c>
      <c r="F3349" t="s">
        <v>146</v>
      </c>
      <c r="G3349" t="s">
        <v>49</v>
      </c>
      <c r="H3349" t="s">
        <v>50</v>
      </c>
      <c r="I3349">
        <v>323103</v>
      </c>
      <c r="J3349" t="s">
        <v>60</v>
      </c>
      <c r="K3349" s="38">
        <v>2</v>
      </c>
      <c r="L3349" s="38">
        <v>196.71299999999999</v>
      </c>
      <c r="M3349" s="38">
        <v>393.42500000000001</v>
      </c>
      <c r="N3349" s="38">
        <v>-168.61099999999999</v>
      </c>
      <c r="O3349" s="38">
        <v>31.474</v>
      </c>
      <c r="P3349" s="38">
        <v>424.899</v>
      </c>
      <c r="Q3349">
        <v>2024</v>
      </c>
      <c r="R3349">
        <v>1</v>
      </c>
      <c r="S3349">
        <v>0.29999982207577075</v>
      </c>
      <c r="T3349" t="s">
        <v>56</v>
      </c>
      <c r="U3349">
        <v>2101</v>
      </c>
    </row>
    <row r="3350" spans="1:21" x14ac:dyDescent="0.25">
      <c r="A3350">
        <v>6750070516</v>
      </c>
      <c r="B3350" s="37">
        <v>45322</v>
      </c>
      <c r="C3350" t="s">
        <v>45</v>
      </c>
      <c r="D3350" t="s">
        <v>46</v>
      </c>
      <c r="E3350" t="s">
        <v>47</v>
      </c>
      <c r="F3350" t="s">
        <v>146</v>
      </c>
      <c r="G3350" t="s">
        <v>49</v>
      </c>
      <c r="H3350" t="s">
        <v>50</v>
      </c>
      <c r="I3350">
        <v>323004</v>
      </c>
      <c r="J3350" t="s">
        <v>61</v>
      </c>
      <c r="K3350" s="38">
        <v>1</v>
      </c>
      <c r="L3350" s="38">
        <v>196.71299999999999</v>
      </c>
      <c r="M3350" s="38">
        <v>196.71299999999999</v>
      </c>
      <c r="N3350" s="38">
        <v>-84.305000000000007</v>
      </c>
      <c r="O3350" s="38">
        <v>15.737</v>
      </c>
      <c r="P3350" s="38">
        <v>212.45</v>
      </c>
      <c r="Q3350">
        <v>2024</v>
      </c>
      <c r="R3350">
        <v>1</v>
      </c>
      <c r="S3350">
        <v>0.29999857660363394</v>
      </c>
      <c r="T3350" t="s">
        <v>56</v>
      </c>
      <c r="U3350">
        <v>2101</v>
      </c>
    </row>
    <row r="3351" spans="1:21" x14ac:dyDescent="0.25">
      <c r="A3351">
        <v>6750070516</v>
      </c>
      <c r="B3351" s="37">
        <v>45322</v>
      </c>
      <c r="C3351" t="s">
        <v>45</v>
      </c>
      <c r="D3351" t="s">
        <v>46</v>
      </c>
      <c r="E3351" t="s">
        <v>47</v>
      </c>
      <c r="F3351" t="s">
        <v>146</v>
      </c>
      <c r="G3351" t="s">
        <v>49</v>
      </c>
      <c r="H3351" t="s">
        <v>50</v>
      </c>
      <c r="I3351">
        <v>320020</v>
      </c>
      <c r="J3351" t="s">
        <v>84</v>
      </c>
      <c r="K3351" s="38">
        <v>1</v>
      </c>
      <c r="L3351" s="38">
        <v>265.77800000000002</v>
      </c>
      <c r="M3351" s="38">
        <v>265.77800000000002</v>
      </c>
      <c r="N3351" s="38">
        <v>-66.444000000000003</v>
      </c>
      <c r="O3351" s="38">
        <v>21.262</v>
      </c>
      <c r="P3351" s="38">
        <v>287.04000000000002</v>
      </c>
      <c r="Q3351">
        <v>2024</v>
      </c>
      <c r="R3351">
        <v>1</v>
      </c>
      <c r="S3351">
        <v>0.19999879598581669</v>
      </c>
      <c r="T3351" t="s">
        <v>56</v>
      </c>
      <c r="U3351">
        <v>2101</v>
      </c>
    </row>
    <row r="3352" spans="1:21" x14ac:dyDescent="0.25">
      <c r="A3352">
        <v>6750070516</v>
      </c>
      <c r="B3352" s="37">
        <v>45322</v>
      </c>
      <c r="C3352" t="s">
        <v>45</v>
      </c>
      <c r="D3352" t="s">
        <v>46</v>
      </c>
      <c r="E3352" t="s">
        <v>47</v>
      </c>
      <c r="F3352" t="s">
        <v>146</v>
      </c>
      <c r="G3352" t="s">
        <v>49</v>
      </c>
      <c r="H3352" t="s">
        <v>50</v>
      </c>
      <c r="I3352">
        <v>320025</v>
      </c>
      <c r="J3352" t="s">
        <v>58</v>
      </c>
      <c r="K3352" s="38">
        <v>6</v>
      </c>
      <c r="L3352" s="38">
        <v>220.417</v>
      </c>
      <c r="M3352" s="38">
        <v>1322.502</v>
      </c>
      <c r="N3352" s="38">
        <v>0</v>
      </c>
      <c r="O3352" s="38">
        <v>105.801</v>
      </c>
      <c r="P3352" s="38">
        <v>1428.3030000000001</v>
      </c>
      <c r="Q3352">
        <v>2024</v>
      </c>
      <c r="R3352">
        <v>1</v>
      </c>
      <c r="S3352">
        <v>0</v>
      </c>
      <c r="T3352" t="s">
        <v>52</v>
      </c>
      <c r="U3352">
        <v>2101</v>
      </c>
    </row>
    <row r="3353" spans="1:21" x14ac:dyDescent="0.25">
      <c r="A3353">
        <v>6750070516</v>
      </c>
      <c r="B3353" s="37">
        <v>45322</v>
      </c>
      <c r="C3353" t="s">
        <v>45</v>
      </c>
      <c r="D3353" t="s">
        <v>46</v>
      </c>
      <c r="E3353" t="s">
        <v>47</v>
      </c>
      <c r="F3353" t="s">
        <v>146</v>
      </c>
      <c r="G3353" t="s">
        <v>49</v>
      </c>
      <c r="H3353" t="s">
        <v>50</v>
      </c>
      <c r="I3353">
        <v>320400</v>
      </c>
      <c r="J3353" t="s">
        <v>12</v>
      </c>
      <c r="K3353" s="38">
        <v>1</v>
      </c>
      <c r="L3353" s="38">
        <v>169.363</v>
      </c>
      <c r="M3353" s="38">
        <v>169.363</v>
      </c>
      <c r="N3353" s="38">
        <v>-56.454999999999998</v>
      </c>
      <c r="O3353" s="38">
        <v>13.548999999999999</v>
      </c>
      <c r="P3353" s="38">
        <v>182.91200000000001</v>
      </c>
      <c r="Q3353">
        <v>2024</v>
      </c>
      <c r="R3353">
        <v>1</v>
      </c>
      <c r="S3353">
        <v>0.2500022141724752</v>
      </c>
      <c r="T3353" t="s">
        <v>56</v>
      </c>
      <c r="U3353">
        <v>2101</v>
      </c>
    </row>
    <row r="3354" spans="1:21" x14ac:dyDescent="0.25">
      <c r="A3354">
        <v>6750070516</v>
      </c>
      <c r="B3354" s="37">
        <v>45322</v>
      </c>
      <c r="C3354" t="s">
        <v>45</v>
      </c>
      <c r="D3354" t="s">
        <v>46</v>
      </c>
      <c r="E3354" t="s">
        <v>47</v>
      </c>
      <c r="F3354" t="s">
        <v>146</v>
      </c>
      <c r="G3354" t="s">
        <v>49</v>
      </c>
      <c r="H3354" t="s">
        <v>50</v>
      </c>
      <c r="I3354">
        <v>320100</v>
      </c>
      <c r="J3354" t="s">
        <v>13</v>
      </c>
      <c r="K3354" s="38">
        <v>1</v>
      </c>
      <c r="L3354" s="38">
        <v>169.363</v>
      </c>
      <c r="M3354" s="38">
        <v>169.363</v>
      </c>
      <c r="N3354" s="38">
        <v>-56.454999999999998</v>
      </c>
      <c r="O3354" s="38">
        <v>13.548999999999999</v>
      </c>
      <c r="P3354" s="38">
        <v>182.91200000000001</v>
      </c>
      <c r="Q3354">
        <v>2024</v>
      </c>
      <c r="R3354">
        <v>1</v>
      </c>
      <c r="S3354">
        <v>0.2500022141724752</v>
      </c>
      <c r="T3354" t="s">
        <v>56</v>
      </c>
      <c r="U3354">
        <v>2101</v>
      </c>
    </row>
    <row r="3355" spans="1:21" x14ac:dyDescent="0.25">
      <c r="A3355">
        <v>6750070516</v>
      </c>
      <c r="B3355" s="37">
        <v>45322</v>
      </c>
      <c r="C3355" t="s">
        <v>45</v>
      </c>
      <c r="D3355" t="s">
        <v>46</v>
      </c>
      <c r="E3355" t="s">
        <v>47</v>
      </c>
      <c r="F3355" t="s">
        <v>146</v>
      </c>
      <c r="G3355" t="s">
        <v>49</v>
      </c>
      <c r="H3355" t="s">
        <v>50</v>
      </c>
      <c r="I3355">
        <v>320917</v>
      </c>
      <c r="J3355" t="s">
        <v>54</v>
      </c>
      <c r="K3355" s="38">
        <v>1</v>
      </c>
      <c r="L3355" s="38">
        <v>0</v>
      </c>
      <c r="M3355" s="38">
        <v>0</v>
      </c>
      <c r="N3355" s="38">
        <v>0</v>
      </c>
      <c r="O3355" s="38">
        <v>0</v>
      </c>
      <c r="P3355" s="38">
        <v>0</v>
      </c>
      <c r="Q3355">
        <v>2024</v>
      </c>
      <c r="R3355">
        <v>1</v>
      </c>
      <c r="S3355">
        <v>0</v>
      </c>
      <c r="T3355" t="s">
        <v>52</v>
      </c>
      <c r="U3355">
        <v>2101</v>
      </c>
    </row>
    <row r="3356" spans="1:21" x14ac:dyDescent="0.25">
      <c r="A3356">
        <v>6750070517</v>
      </c>
      <c r="B3356" s="37">
        <v>45322</v>
      </c>
      <c r="C3356" t="s">
        <v>45</v>
      </c>
      <c r="D3356" t="s">
        <v>46</v>
      </c>
      <c r="E3356" t="s">
        <v>47</v>
      </c>
      <c r="F3356" t="s">
        <v>148</v>
      </c>
      <c r="G3356" t="s">
        <v>49</v>
      </c>
      <c r="H3356" t="s">
        <v>50</v>
      </c>
      <c r="I3356">
        <v>320015</v>
      </c>
      <c r="J3356" t="s">
        <v>51</v>
      </c>
      <c r="K3356" s="38">
        <v>2</v>
      </c>
      <c r="L3356" s="38">
        <v>332.22199999999998</v>
      </c>
      <c r="M3356" s="38">
        <v>664.44399999999996</v>
      </c>
      <c r="N3356" s="38">
        <v>0</v>
      </c>
      <c r="O3356" s="38">
        <v>53.155999999999999</v>
      </c>
      <c r="P3356" s="38">
        <v>717.6</v>
      </c>
      <c r="Q3356">
        <v>2024</v>
      </c>
      <c r="R3356">
        <v>1</v>
      </c>
      <c r="S3356">
        <v>0</v>
      </c>
      <c r="T3356" t="s">
        <v>52</v>
      </c>
      <c r="U3356">
        <v>2101</v>
      </c>
    </row>
    <row r="3357" spans="1:21" x14ac:dyDescent="0.25">
      <c r="A3357">
        <v>6750070517</v>
      </c>
      <c r="B3357" s="37">
        <v>45322</v>
      </c>
      <c r="C3357" t="s">
        <v>45</v>
      </c>
      <c r="D3357" t="s">
        <v>46</v>
      </c>
      <c r="E3357" t="s">
        <v>47</v>
      </c>
      <c r="F3357" t="s">
        <v>148</v>
      </c>
      <c r="G3357" t="s">
        <v>49</v>
      </c>
      <c r="H3357" t="s">
        <v>50</v>
      </c>
      <c r="I3357">
        <v>320023</v>
      </c>
      <c r="J3357" t="s">
        <v>9</v>
      </c>
      <c r="K3357" s="38">
        <v>25</v>
      </c>
      <c r="L3357" s="38">
        <v>176.334</v>
      </c>
      <c r="M3357" s="38">
        <v>4408.34</v>
      </c>
      <c r="N3357" s="38">
        <v>-1102.085</v>
      </c>
      <c r="O3357" s="38">
        <v>352.66699999999997</v>
      </c>
      <c r="P3357" s="38">
        <v>4761.0069999999996</v>
      </c>
      <c r="Q3357">
        <v>2024</v>
      </c>
      <c r="R3357">
        <v>1</v>
      </c>
      <c r="S3357">
        <v>0.19999963705224724</v>
      </c>
      <c r="T3357" t="s">
        <v>56</v>
      </c>
      <c r="U3357">
        <v>2101</v>
      </c>
    </row>
    <row r="3358" spans="1:21" x14ac:dyDescent="0.25">
      <c r="A3358">
        <v>6750070517</v>
      </c>
      <c r="B3358" s="37">
        <v>45322</v>
      </c>
      <c r="C3358" t="s">
        <v>45</v>
      </c>
      <c r="D3358" t="s">
        <v>46</v>
      </c>
      <c r="E3358" t="s">
        <v>47</v>
      </c>
      <c r="F3358" t="s">
        <v>148</v>
      </c>
      <c r="G3358" t="s">
        <v>49</v>
      </c>
      <c r="H3358" t="s">
        <v>50</v>
      </c>
      <c r="I3358">
        <v>320118</v>
      </c>
      <c r="J3358" t="s">
        <v>57</v>
      </c>
      <c r="K3358" s="38">
        <v>5</v>
      </c>
      <c r="L3358" s="38">
        <v>220.417</v>
      </c>
      <c r="M3358" s="38">
        <v>1102.085</v>
      </c>
      <c r="N3358" s="38">
        <v>0</v>
      </c>
      <c r="O3358" s="38">
        <v>88.167000000000002</v>
      </c>
      <c r="P3358" s="38">
        <v>1190.252</v>
      </c>
      <c r="Q3358">
        <v>2024</v>
      </c>
      <c r="R3358">
        <v>1</v>
      </c>
      <c r="S3358">
        <v>0</v>
      </c>
      <c r="T3358" t="s">
        <v>52</v>
      </c>
      <c r="U3358">
        <v>2101</v>
      </c>
    </row>
    <row r="3359" spans="1:21" x14ac:dyDescent="0.25">
      <c r="A3359">
        <v>6750070517</v>
      </c>
      <c r="B3359" s="37">
        <v>45322</v>
      </c>
      <c r="C3359" t="s">
        <v>45</v>
      </c>
      <c r="D3359" t="s">
        <v>46</v>
      </c>
      <c r="E3359" t="s">
        <v>47</v>
      </c>
      <c r="F3359" t="s">
        <v>148</v>
      </c>
      <c r="G3359" t="s">
        <v>49</v>
      </c>
      <c r="H3359" t="s">
        <v>50</v>
      </c>
      <c r="I3359">
        <v>323900</v>
      </c>
      <c r="J3359" t="s">
        <v>64</v>
      </c>
      <c r="K3359" s="38">
        <v>2</v>
      </c>
      <c r="L3359" s="38">
        <v>196.71299999999999</v>
      </c>
      <c r="M3359" s="38">
        <v>393.42500000000001</v>
      </c>
      <c r="N3359" s="38">
        <v>-168.61099999999999</v>
      </c>
      <c r="O3359" s="38">
        <v>31.474</v>
      </c>
      <c r="P3359" s="38">
        <v>424.899</v>
      </c>
      <c r="Q3359">
        <v>2024</v>
      </c>
      <c r="R3359">
        <v>1</v>
      </c>
      <c r="S3359">
        <v>0.29999982207577075</v>
      </c>
      <c r="T3359" t="s">
        <v>56</v>
      </c>
      <c r="U3359">
        <v>2101</v>
      </c>
    </row>
    <row r="3360" spans="1:21" x14ac:dyDescent="0.25">
      <c r="A3360">
        <v>6750070517</v>
      </c>
      <c r="B3360" s="37">
        <v>45322</v>
      </c>
      <c r="C3360" t="s">
        <v>45</v>
      </c>
      <c r="D3360" t="s">
        <v>46</v>
      </c>
      <c r="E3360" t="s">
        <v>47</v>
      </c>
      <c r="F3360" t="s">
        <v>148</v>
      </c>
      <c r="G3360" t="s">
        <v>49</v>
      </c>
      <c r="H3360" t="s">
        <v>50</v>
      </c>
      <c r="I3360">
        <v>324003</v>
      </c>
      <c r="J3360" t="s">
        <v>10</v>
      </c>
      <c r="K3360" s="38">
        <v>2</v>
      </c>
      <c r="L3360" s="38">
        <v>383.33300000000003</v>
      </c>
      <c r="M3360" s="38">
        <v>766.66600000000005</v>
      </c>
      <c r="N3360" s="38">
        <v>0</v>
      </c>
      <c r="O3360" s="38">
        <v>61.332999999999998</v>
      </c>
      <c r="P3360" s="38">
        <v>827.99900000000002</v>
      </c>
      <c r="Q3360">
        <v>2024</v>
      </c>
      <c r="R3360">
        <v>1</v>
      </c>
      <c r="S3360">
        <v>0</v>
      </c>
      <c r="T3360" t="s">
        <v>52</v>
      </c>
      <c r="U3360">
        <v>2101</v>
      </c>
    </row>
    <row r="3361" spans="1:21" x14ac:dyDescent="0.25">
      <c r="A3361">
        <v>6750070530</v>
      </c>
      <c r="B3361" s="37">
        <v>45322</v>
      </c>
      <c r="C3361" t="s">
        <v>45</v>
      </c>
      <c r="D3361" t="s">
        <v>82</v>
      </c>
      <c r="E3361" t="s">
        <v>5</v>
      </c>
      <c r="F3361" t="s">
        <v>83</v>
      </c>
      <c r="G3361" t="s">
        <v>49</v>
      </c>
      <c r="H3361" t="s">
        <v>50</v>
      </c>
      <c r="I3361">
        <v>320015</v>
      </c>
      <c r="J3361" t="s">
        <v>51</v>
      </c>
      <c r="K3361" s="38">
        <v>5</v>
      </c>
      <c r="L3361" s="38">
        <v>332.45499999999998</v>
      </c>
      <c r="M3361" s="38">
        <v>1662.2750000000001</v>
      </c>
      <c r="N3361" s="38">
        <v>0</v>
      </c>
      <c r="O3361" s="38">
        <v>132.982</v>
      </c>
      <c r="P3361" s="38">
        <v>1795.2570000000001</v>
      </c>
      <c r="Q3361">
        <v>2024</v>
      </c>
      <c r="R3361">
        <v>1</v>
      </c>
      <c r="S3361">
        <v>0</v>
      </c>
      <c r="T3361" t="s">
        <v>52</v>
      </c>
      <c r="U3361">
        <v>2101</v>
      </c>
    </row>
    <row r="3362" spans="1:21" x14ac:dyDescent="0.25">
      <c r="A3362">
        <v>6750070530</v>
      </c>
      <c r="B3362" s="37">
        <v>45322</v>
      </c>
      <c r="C3362" t="s">
        <v>45</v>
      </c>
      <c r="D3362" t="s">
        <v>82</v>
      </c>
      <c r="E3362" t="s">
        <v>5</v>
      </c>
      <c r="F3362" t="s">
        <v>83</v>
      </c>
      <c r="G3362" t="s">
        <v>49</v>
      </c>
      <c r="H3362" t="s">
        <v>50</v>
      </c>
      <c r="I3362">
        <v>320107</v>
      </c>
      <c r="J3362" t="s">
        <v>53</v>
      </c>
      <c r="K3362" s="38">
        <v>7</v>
      </c>
      <c r="L3362" s="38">
        <v>317.77800000000002</v>
      </c>
      <c r="M3362" s="38">
        <v>2224.4459999999999</v>
      </c>
      <c r="N3362" s="38">
        <v>0</v>
      </c>
      <c r="O3362" s="38">
        <v>177.95599999999999</v>
      </c>
      <c r="P3362" s="38">
        <v>2402.402</v>
      </c>
      <c r="Q3362">
        <v>2024</v>
      </c>
      <c r="R3362">
        <v>1</v>
      </c>
      <c r="S3362">
        <v>0</v>
      </c>
      <c r="T3362" t="s">
        <v>52</v>
      </c>
      <c r="U3362">
        <v>2101</v>
      </c>
    </row>
    <row r="3363" spans="1:21" x14ac:dyDescent="0.25">
      <c r="A3363">
        <v>6750070530</v>
      </c>
      <c r="B3363" s="37">
        <v>45322</v>
      </c>
      <c r="C3363" t="s">
        <v>45</v>
      </c>
      <c r="D3363" t="s">
        <v>82</v>
      </c>
      <c r="E3363" t="s">
        <v>5</v>
      </c>
      <c r="F3363" t="s">
        <v>83</v>
      </c>
      <c r="G3363" t="s">
        <v>49</v>
      </c>
      <c r="H3363" t="s">
        <v>50</v>
      </c>
      <c r="I3363">
        <v>320028</v>
      </c>
      <c r="J3363" t="s">
        <v>11</v>
      </c>
      <c r="K3363" s="38">
        <v>30</v>
      </c>
      <c r="L3363" s="38">
        <v>167.22200000000001</v>
      </c>
      <c r="M3363" s="38">
        <v>5016.66</v>
      </c>
      <c r="N3363" s="38">
        <v>0</v>
      </c>
      <c r="O3363" s="38">
        <v>401.33300000000003</v>
      </c>
      <c r="P3363" s="38">
        <v>5417.9930000000004</v>
      </c>
      <c r="Q3363">
        <v>2024</v>
      </c>
      <c r="R3363">
        <v>1</v>
      </c>
      <c r="S3363">
        <v>0</v>
      </c>
      <c r="T3363" t="s">
        <v>52</v>
      </c>
      <c r="U3363">
        <v>2101</v>
      </c>
    </row>
    <row r="3364" spans="1:21" x14ac:dyDescent="0.25">
      <c r="A3364">
        <v>6750070530</v>
      </c>
      <c r="B3364" s="37">
        <v>45322</v>
      </c>
      <c r="C3364" t="s">
        <v>45</v>
      </c>
      <c r="D3364" t="s">
        <v>82</v>
      </c>
      <c r="E3364" t="s">
        <v>5</v>
      </c>
      <c r="F3364" t="s">
        <v>83</v>
      </c>
      <c r="G3364" t="s">
        <v>49</v>
      </c>
      <c r="H3364" t="s">
        <v>50</v>
      </c>
      <c r="I3364">
        <v>320023</v>
      </c>
      <c r="J3364" t="s">
        <v>9</v>
      </c>
      <c r="K3364" s="38">
        <v>70</v>
      </c>
      <c r="L3364" s="38">
        <v>176.64</v>
      </c>
      <c r="M3364" s="38">
        <v>12364.8</v>
      </c>
      <c r="N3364" s="38">
        <v>-3091.2</v>
      </c>
      <c r="O3364" s="38">
        <v>989.18499999999995</v>
      </c>
      <c r="P3364" s="38">
        <v>13353.985000000001</v>
      </c>
      <c r="Q3364">
        <v>2024</v>
      </c>
      <c r="R3364">
        <v>1</v>
      </c>
      <c r="S3364">
        <v>0.2</v>
      </c>
      <c r="T3364" t="s">
        <v>56</v>
      </c>
      <c r="U3364">
        <v>2101</v>
      </c>
    </row>
    <row r="3365" spans="1:21" x14ac:dyDescent="0.25">
      <c r="A3365">
        <v>6750070530</v>
      </c>
      <c r="B3365" s="37">
        <v>45322</v>
      </c>
      <c r="C3365" t="s">
        <v>45</v>
      </c>
      <c r="D3365" t="s">
        <v>82</v>
      </c>
      <c r="E3365" t="s">
        <v>5</v>
      </c>
      <c r="F3365" t="s">
        <v>83</v>
      </c>
      <c r="G3365" t="s">
        <v>49</v>
      </c>
      <c r="H3365" t="s">
        <v>50</v>
      </c>
      <c r="I3365">
        <v>320118</v>
      </c>
      <c r="J3365" t="s">
        <v>57</v>
      </c>
      <c r="K3365" s="38">
        <v>30</v>
      </c>
      <c r="L3365" s="38">
        <v>210.833</v>
      </c>
      <c r="M3365" s="38">
        <v>6324.99</v>
      </c>
      <c r="N3365" s="38">
        <v>0</v>
      </c>
      <c r="O3365" s="38">
        <v>505.99900000000002</v>
      </c>
      <c r="P3365" s="38">
        <v>6830.9889999999996</v>
      </c>
      <c r="Q3365">
        <v>2024</v>
      </c>
      <c r="R3365">
        <v>1</v>
      </c>
      <c r="S3365">
        <v>0</v>
      </c>
      <c r="T3365" t="s">
        <v>52</v>
      </c>
      <c r="U3365">
        <v>2101</v>
      </c>
    </row>
    <row r="3366" spans="1:21" x14ac:dyDescent="0.25">
      <c r="A3366">
        <v>6750070530</v>
      </c>
      <c r="B3366" s="37">
        <v>45322</v>
      </c>
      <c r="C3366" t="s">
        <v>45</v>
      </c>
      <c r="D3366" t="s">
        <v>82</v>
      </c>
      <c r="E3366" t="s">
        <v>5</v>
      </c>
      <c r="F3366" t="s">
        <v>83</v>
      </c>
      <c r="G3366" t="s">
        <v>49</v>
      </c>
      <c r="H3366" t="s">
        <v>50</v>
      </c>
      <c r="I3366">
        <v>320917</v>
      </c>
      <c r="J3366" t="s">
        <v>54</v>
      </c>
      <c r="K3366" s="38">
        <v>2</v>
      </c>
      <c r="L3366" s="38">
        <v>317.77800000000002</v>
      </c>
      <c r="M3366" s="38">
        <v>635.55600000000004</v>
      </c>
      <c r="N3366" s="38">
        <v>0</v>
      </c>
      <c r="O3366" s="38">
        <v>50.844000000000001</v>
      </c>
      <c r="P3366" s="38">
        <v>686.4</v>
      </c>
      <c r="Q3366">
        <v>2024</v>
      </c>
      <c r="R3366">
        <v>1</v>
      </c>
      <c r="S3366">
        <v>0</v>
      </c>
      <c r="T3366" t="s">
        <v>52</v>
      </c>
      <c r="U3366">
        <v>2101</v>
      </c>
    </row>
    <row r="3367" spans="1:21" x14ac:dyDescent="0.25">
      <c r="A3367">
        <v>6750070530</v>
      </c>
      <c r="B3367" s="37">
        <v>45322</v>
      </c>
      <c r="C3367" t="s">
        <v>45</v>
      </c>
      <c r="D3367" t="s">
        <v>82</v>
      </c>
      <c r="E3367" t="s">
        <v>5</v>
      </c>
      <c r="F3367" t="s">
        <v>83</v>
      </c>
      <c r="G3367" t="s">
        <v>49</v>
      </c>
      <c r="H3367" t="s">
        <v>50</v>
      </c>
      <c r="I3367">
        <v>320921</v>
      </c>
      <c r="J3367" t="s">
        <v>72</v>
      </c>
      <c r="K3367" s="38">
        <v>3</v>
      </c>
      <c r="L3367" s="38">
        <v>332.45499999999998</v>
      </c>
      <c r="M3367" s="38">
        <v>997.36500000000001</v>
      </c>
      <c r="N3367" s="38">
        <v>0</v>
      </c>
      <c r="O3367" s="38">
        <v>79.789000000000001</v>
      </c>
      <c r="P3367" s="38">
        <v>1077.154</v>
      </c>
      <c r="Q3367">
        <v>2024</v>
      </c>
      <c r="R3367">
        <v>1</v>
      </c>
      <c r="S3367">
        <v>0</v>
      </c>
      <c r="T3367" t="s">
        <v>52</v>
      </c>
      <c r="U3367">
        <v>2101</v>
      </c>
    </row>
    <row r="3368" spans="1:21" x14ac:dyDescent="0.25">
      <c r="A3368">
        <v>6750070530</v>
      </c>
      <c r="B3368" s="37">
        <v>45322</v>
      </c>
      <c r="C3368" t="s">
        <v>45</v>
      </c>
      <c r="D3368" t="s">
        <v>82</v>
      </c>
      <c r="E3368" t="s">
        <v>5</v>
      </c>
      <c r="F3368" t="s">
        <v>83</v>
      </c>
      <c r="G3368" t="s">
        <v>49</v>
      </c>
      <c r="H3368" t="s">
        <v>50</v>
      </c>
      <c r="I3368">
        <v>322000</v>
      </c>
      <c r="J3368" t="s">
        <v>69</v>
      </c>
      <c r="K3368" s="38">
        <v>1</v>
      </c>
      <c r="L3368" s="38">
        <v>281.01799999999997</v>
      </c>
      <c r="M3368" s="38">
        <v>281.01799999999997</v>
      </c>
      <c r="N3368" s="38">
        <v>0</v>
      </c>
      <c r="O3368" s="38">
        <v>22.481000000000002</v>
      </c>
      <c r="P3368" s="38">
        <v>303.49900000000002</v>
      </c>
      <c r="Q3368">
        <v>2024</v>
      </c>
      <c r="R3368">
        <v>1</v>
      </c>
      <c r="S3368">
        <v>0</v>
      </c>
      <c r="T3368" t="s">
        <v>52</v>
      </c>
      <c r="U3368">
        <v>2101</v>
      </c>
    </row>
    <row r="3369" spans="1:21" x14ac:dyDescent="0.25">
      <c r="A3369">
        <v>6750070531</v>
      </c>
      <c r="B3369" s="37">
        <v>45322</v>
      </c>
      <c r="C3369" t="s">
        <v>45</v>
      </c>
      <c r="D3369" t="s">
        <v>46</v>
      </c>
      <c r="E3369" t="s">
        <v>47</v>
      </c>
      <c r="F3369" t="s">
        <v>114</v>
      </c>
      <c r="G3369" t="s">
        <v>49</v>
      </c>
      <c r="H3369" t="s">
        <v>50</v>
      </c>
      <c r="I3369">
        <v>320118</v>
      </c>
      <c r="J3369" t="s">
        <v>57</v>
      </c>
      <c r="K3369" s="38">
        <v>2</v>
      </c>
      <c r="L3369" s="38">
        <v>220.417</v>
      </c>
      <c r="M3369" s="38">
        <v>440.834</v>
      </c>
      <c r="N3369" s="38">
        <v>0</v>
      </c>
      <c r="O3369" s="38">
        <v>35.265999999999998</v>
      </c>
      <c r="P3369" s="38">
        <v>476.1</v>
      </c>
      <c r="Q3369">
        <v>2024</v>
      </c>
      <c r="R3369">
        <v>1</v>
      </c>
      <c r="S3369">
        <v>0</v>
      </c>
      <c r="T3369" t="s">
        <v>52</v>
      </c>
      <c r="U3369">
        <v>2101</v>
      </c>
    </row>
    <row r="3370" spans="1:21" x14ac:dyDescent="0.25">
      <c r="A3370">
        <v>6750070531</v>
      </c>
      <c r="B3370" s="37">
        <v>45322</v>
      </c>
      <c r="C3370" t="s">
        <v>45</v>
      </c>
      <c r="D3370" t="s">
        <v>46</v>
      </c>
      <c r="E3370" t="s">
        <v>47</v>
      </c>
      <c r="F3370" t="s">
        <v>114</v>
      </c>
      <c r="G3370" t="s">
        <v>49</v>
      </c>
      <c r="H3370" t="s">
        <v>50</v>
      </c>
      <c r="I3370">
        <v>324003</v>
      </c>
      <c r="J3370" t="s">
        <v>10</v>
      </c>
      <c r="K3370" s="38">
        <v>1</v>
      </c>
      <c r="L3370" s="38">
        <v>383.33300000000003</v>
      </c>
      <c r="M3370" s="38">
        <v>383.33300000000003</v>
      </c>
      <c r="N3370" s="38">
        <v>0</v>
      </c>
      <c r="O3370" s="38">
        <v>30.667000000000002</v>
      </c>
      <c r="P3370" s="38">
        <v>414</v>
      </c>
      <c r="Q3370">
        <v>2024</v>
      </c>
      <c r="R3370">
        <v>1</v>
      </c>
      <c r="S3370">
        <v>0</v>
      </c>
      <c r="T3370" t="s">
        <v>52</v>
      </c>
      <c r="U3370">
        <v>2101</v>
      </c>
    </row>
    <row r="3371" spans="1:21" x14ac:dyDescent="0.25">
      <c r="A3371">
        <v>6750070532</v>
      </c>
      <c r="B3371" s="37">
        <v>45322</v>
      </c>
      <c r="C3371" t="s">
        <v>45</v>
      </c>
      <c r="D3371" t="s">
        <v>46</v>
      </c>
      <c r="E3371" t="s">
        <v>47</v>
      </c>
      <c r="F3371" t="s">
        <v>66</v>
      </c>
      <c r="G3371" t="s">
        <v>49</v>
      </c>
      <c r="H3371" t="s">
        <v>50</v>
      </c>
      <c r="I3371">
        <v>320107</v>
      </c>
      <c r="J3371" t="s">
        <v>53</v>
      </c>
      <c r="K3371" s="38">
        <v>5</v>
      </c>
      <c r="L3371" s="38">
        <v>332.22199999999998</v>
      </c>
      <c r="M3371" s="38">
        <v>1661.11</v>
      </c>
      <c r="N3371" s="38">
        <v>0</v>
      </c>
      <c r="O3371" s="38">
        <v>132.88900000000001</v>
      </c>
      <c r="P3371" s="38">
        <v>1793.999</v>
      </c>
      <c r="Q3371">
        <v>2024</v>
      </c>
      <c r="R3371">
        <v>1</v>
      </c>
      <c r="S3371">
        <v>0</v>
      </c>
      <c r="T3371" t="s">
        <v>52</v>
      </c>
      <c r="U3371">
        <v>2101</v>
      </c>
    </row>
    <row r="3372" spans="1:21" x14ac:dyDescent="0.25">
      <c r="A3372">
        <v>6750070532</v>
      </c>
      <c r="B3372" s="37">
        <v>45322</v>
      </c>
      <c r="C3372" t="s">
        <v>45</v>
      </c>
      <c r="D3372" t="s">
        <v>46</v>
      </c>
      <c r="E3372" t="s">
        <v>47</v>
      </c>
      <c r="F3372" t="s">
        <v>66</v>
      </c>
      <c r="G3372" t="s">
        <v>49</v>
      </c>
      <c r="H3372" t="s">
        <v>50</v>
      </c>
      <c r="I3372">
        <v>320028</v>
      </c>
      <c r="J3372" t="s">
        <v>11</v>
      </c>
      <c r="K3372" s="38">
        <v>5</v>
      </c>
      <c r="L3372" s="38">
        <v>170.208</v>
      </c>
      <c r="M3372" s="38">
        <v>851.04</v>
      </c>
      <c r="N3372" s="38">
        <v>0</v>
      </c>
      <c r="O3372" s="38">
        <v>68.082999999999998</v>
      </c>
      <c r="P3372" s="38">
        <v>919.12300000000005</v>
      </c>
      <c r="Q3372">
        <v>2024</v>
      </c>
      <c r="R3372">
        <v>1</v>
      </c>
      <c r="S3372">
        <v>0</v>
      </c>
      <c r="T3372" t="s">
        <v>52</v>
      </c>
      <c r="U3372">
        <v>2101</v>
      </c>
    </row>
    <row r="3373" spans="1:21" x14ac:dyDescent="0.25">
      <c r="A3373">
        <v>6750070532</v>
      </c>
      <c r="B3373" s="37">
        <v>45322</v>
      </c>
      <c r="C3373" t="s">
        <v>45</v>
      </c>
      <c r="D3373" t="s">
        <v>46</v>
      </c>
      <c r="E3373" t="s">
        <v>47</v>
      </c>
      <c r="F3373" t="s">
        <v>66</v>
      </c>
      <c r="G3373" t="s">
        <v>49</v>
      </c>
      <c r="H3373" t="s">
        <v>50</v>
      </c>
      <c r="I3373">
        <v>320023</v>
      </c>
      <c r="J3373" t="s">
        <v>9</v>
      </c>
      <c r="K3373" s="38">
        <v>5</v>
      </c>
      <c r="L3373" s="38">
        <v>220.417</v>
      </c>
      <c r="M3373" s="38">
        <v>1102.085</v>
      </c>
      <c r="N3373" s="38">
        <v>0</v>
      </c>
      <c r="O3373" s="38">
        <v>88.167000000000002</v>
      </c>
      <c r="P3373" s="38">
        <v>1190.252</v>
      </c>
      <c r="Q3373">
        <v>2024</v>
      </c>
      <c r="R3373">
        <v>1</v>
      </c>
      <c r="S3373">
        <v>0</v>
      </c>
      <c r="T3373" t="s">
        <v>52</v>
      </c>
      <c r="U3373">
        <v>2101</v>
      </c>
    </row>
    <row r="3374" spans="1:21" x14ac:dyDescent="0.25">
      <c r="A3374">
        <v>6750070532</v>
      </c>
      <c r="B3374" s="37">
        <v>45322</v>
      </c>
      <c r="C3374" t="s">
        <v>45</v>
      </c>
      <c r="D3374" t="s">
        <v>46</v>
      </c>
      <c r="E3374" t="s">
        <v>47</v>
      </c>
      <c r="F3374" t="s">
        <v>66</v>
      </c>
      <c r="G3374" t="s">
        <v>49</v>
      </c>
      <c r="H3374" t="s">
        <v>50</v>
      </c>
      <c r="I3374">
        <v>320118</v>
      </c>
      <c r="J3374" t="s">
        <v>57</v>
      </c>
      <c r="K3374" s="38">
        <v>10</v>
      </c>
      <c r="L3374" s="38">
        <v>220.417</v>
      </c>
      <c r="M3374" s="38">
        <v>2204.17</v>
      </c>
      <c r="N3374" s="38">
        <v>0</v>
      </c>
      <c r="O3374" s="38">
        <v>176.334</v>
      </c>
      <c r="P3374" s="38">
        <v>2380.5039999999999</v>
      </c>
      <c r="Q3374">
        <v>2024</v>
      </c>
      <c r="R3374">
        <v>1</v>
      </c>
      <c r="S3374">
        <v>0</v>
      </c>
      <c r="T3374" t="s">
        <v>52</v>
      </c>
      <c r="U3374">
        <v>2101</v>
      </c>
    </row>
    <row r="3375" spans="1:21" x14ac:dyDescent="0.25">
      <c r="A3375">
        <v>6750070532</v>
      </c>
      <c r="B3375" s="37">
        <v>45322</v>
      </c>
      <c r="C3375" t="s">
        <v>45</v>
      </c>
      <c r="D3375" t="s">
        <v>46</v>
      </c>
      <c r="E3375" t="s">
        <v>47</v>
      </c>
      <c r="F3375" t="s">
        <v>66</v>
      </c>
      <c r="G3375" t="s">
        <v>49</v>
      </c>
      <c r="H3375" t="s">
        <v>50</v>
      </c>
      <c r="I3375">
        <v>323900</v>
      </c>
      <c r="J3375" t="s">
        <v>64</v>
      </c>
      <c r="K3375" s="38">
        <v>3</v>
      </c>
      <c r="L3375" s="38">
        <v>281.01799999999997</v>
      </c>
      <c r="M3375" s="38">
        <v>843.05399999999997</v>
      </c>
      <c r="N3375" s="38">
        <v>0</v>
      </c>
      <c r="O3375" s="38">
        <v>67.444000000000003</v>
      </c>
      <c r="P3375" s="38">
        <v>910.49800000000005</v>
      </c>
      <c r="Q3375">
        <v>2024</v>
      </c>
      <c r="R3375">
        <v>1</v>
      </c>
      <c r="S3375">
        <v>0</v>
      </c>
      <c r="T3375" t="s">
        <v>52</v>
      </c>
      <c r="U3375">
        <v>2101</v>
      </c>
    </row>
    <row r="3376" spans="1:21" x14ac:dyDescent="0.25">
      <c r="A3376">
        <v>6750070532</v>
      </c>
      <c r="B3376" s="37">
        <v>45322</v>
      </c>
      <c r="C3376" t="s">
        <v>45</v>
      </c>
      <c r="D3376" t="s">
        <v>46</v>
      </c>
      <c r="E3376" t="s">
        <v>47</v>
      </c>
      <c r="F3376" t="s">
        <v>66</v>
      </c>
      <c r="G3376" t="s">
        <v>49</v>
      </c>
      <c r="H3376" t="s">
        <v>50</v>
      </c>
      <c r="I3376">
        <v>324003</v>
      </c>
      <c r="J3376" t="s">
        <v>10</v>
      </c>
      <c r="K3376" s="38">
        <v>5</v>
      </c>
      <c r="L3376" s="38">
        <v>383.33300000000003</v>
      </c>
      <c r="M3376" s="38">
        <v>1916.665</v>
      </c>
      <c r="N3376" s="38">
        <v>0</v>
      </c>
      <c r="O3376" s="38">
        <v>153.333</v>
      </c>
      <c r="P3376" s="38">
        <v>2069.998</v>
      </c>
      <c r="Q3376">
        <v>2024</v>
      </c>
      <c r="R3376">
        <v>1</v>
      </c>
      <c r="S3376">
        <v>0</v>
      </c>
      <c r="T3376" t="s">
        <v>52</v>
      </c>
      <c r="U3376">
        <v>2101</v>
      </c>
    </row>
    <row r="3377" spans="1:21" x14ac:dyDescent="0.25">
      <c r="A3377">
        <v>6750070533</v>
      </c>
      <c r="B3377" s="37">
        <v>45322</v>
      </c>
      <c r="C3377" t="s">
        <v>45</v>
      </c>
      <c r="D3377" t="s">
        <v>46</v>
      </c>
      <c r="E3377" t="s">
        <v>47</v>
      </c>
      <c r="F3377" t="s">
        <v>80</v>
      </c>
      <c r="G3377" t="s">
        <v>49</v>
      </c>
      <c r="H3377" t="s">
        <v>50</v>
      </c>
      <c r="I3377">
        <v>320015</v>
      </c>
      <c r="J3377" t="s">
        <v>51</v>
      </c>
      <c r="K3377" s="38">
        <v>5</v>
      </c>
      <c r="L3377" s="38">
        <v>332.22199999999998</v>
      </c>
      <c r="M3377" s="38">
        <v>1661.11</v>
      </c>
      <c r="N3377" s="38">
        <v>0</v>
      </c>
      <c r="O3377" s="38">
        <v>132.88900000000001</v>
      </c>
      <c r="P3377" s="38">
        <v>1793.999</v>
      </c>
      <c r="Q3377">
        <v>2024</v>
      </c>
      <c r="R3377">
        <v>1</v>
      </c>
      <c r="S3377">
        <v>0</v>
      </c>
      <c r="T3377" t="s">
        <v>52</v>
      </c>
      <c r="U3377">
        <v>2101</v>
      </c>
    </row>
    <row r="3378" spans="1:21" x14ac:dyDescent="0.25">
      <c r="A3378">
        <v>6750070533</v>
      </c>
      <c r="B3378" s="37">
        <v>45322</v>
      </c>
      <c r="C3378" t="s">
        <v>45</v>
      </c>
      <c r="D3378" t="s">
        <v>46</v>
      </c>
      <c r="E3378" t="s">
        <v>47</v>
      </c>
      <c r="F3378" t="s">
        <v>80</v>
      </c>
      <c r="G3378" t="s">
        <v>49</v>
      </c>
      <c r="H3378" t="s">
        <v>50</v>
      </c>
      <c r="I3378">
        <v>320028</v>
      </c>
      <c r="J3378" t="s">
        <v>11</v>
      </c>
      <c r="K3378" s="38">
        <v>20</v>
      </c>
      <c r="L3378" s="38">
        <v>170.208</v>
      </c>
      <c r="M3378" s="38">
        <v>3404.16</v>
      </c>
      <c r="N3378" s="38">
        <v>0</v>
      </c>
      <c r="O3378" s="38">
        <v>272.33300000000003</v>
      </c>
      <c r="P3378" s="38">
        <v>3676.4929999999999</v>
      </c>
      <c r="Q3378">
        <v>2024</v>
      </c>
      <c r="R3378">
        <v>1</v>
      </c>
      <c r="S3378">
        <v>0</v>
      </c>
      <c r="T3378" t="s">
        <v>52</v>
      </c>
      <c r="U3378">
        <v>2101</v>
      </c>
    </row>
    <row r="3379" spans="1:21" x14ac:dyDescent="0.25">
      <c r="A3379">
        <v>6750070533</v>
      </c>
      <c r="B3379" s="37">
        <v>45322</v>
      </c>
      <c r="C3379" t="s">
        <v>45</v>
      </c>
      <c r="D3379" t="s">
        <v>46</v>
      </c>
      <c r="E3379" t="s">
        <v>47</v>
      </c>
      <c r="F3379" t="s">
        <v>80</v>
      </c>
      <c r="G3379" t="s">
        <v>49</v>
      </c>
      <c r="H3379" t="s">
        <v>50</v>
      </c>
      <c r="I3379">
        <v>320023</v>
      </c>
      <c r="J3379" t="s">
        <v>9</v>
      </c>
      <c r="K3379" s="38">
        <v>10</v>
      </c>
      <c r="L3379" s="38">
        <v>220.417</v>
      </c>
      <c r="M3379" s="38">
        <v>2204.17</v>
      </c>
      <c r="N3379" s="38">
        <v>0</v>
      </c>
      <c r="O3379" s="38">
        <v>176.334</v>
      </c>
      <c r="P3379" s="38">
        <v>2380.5039999999999</v>
      </c>
      <c r="Q3379">
        <v>2024</v>
      </c>
      <c r="R3379">
        <v>1</v>
      </c>
      <c r="S3379">
        <v>0</v>
      </c>
      <c r="T3379" t="s">
        <v>52</v>
      </c>
      <c r="U3379">
        <v>2101</v>
      </c>
    </row>
    <row r="3380" spans="1:21" x14ac:dyDescent="0.25">
      <c r="A3380">
        <v>6750070533</v>
      </c>
      <c r="B3380" s="37">
        <v>45322</v>
      </c>
      <c r="C3380" t="s">
        <v>45</v>
      </c>
      <c r="D3380" t="s">
        <v>46</v>
      </c>
      <c r="E3380" t="s">
        <v>47</v>
      </c>
      <c r="F3380" t="s">
        <v>80</v>
      </c>
      <c r="G3380" t="s">
        <v>49</v>
      </c>
      <c r="H3380" t="s">
        <v>50</v>
      </c>
      <c r="I3380">
        <v>320118</v>
      </c>
      <c r="J3380" t="s">
        <v>57</v>
      </c>
      <c r="K3380" s="38">
        <v>20</v>
      </c>
      <c r="L3380" s="38">
        <v>220.417</v>
      </c>
      <c r="M3380" s="38">
        <v>4408.34</v>
      </c>
      <c r="N3380" s="38">
        <v>0</v>
      </c>
      <c r="O3380" s="38">
        <v>352.66699999999997</v>
      </c>
      <c r="P3380" s="38">
        <v>4761.0069999999996</v>
      </c>
      <c r="Q3380">
        <v>2024</v>
      </c>
      <c r="R3380">
        <v>1</v>
      </c>
      <c r="S3380">
        <v>0</v>
      </c>
      <c r="T3380" t="s">
        <v>52</v>
      </c>
      <c r="U3380">
        <v>2101</v>
      </c>
    </row>
    <row r="3381" spans="1:21" x14ac:dyDescent="0.25">
      <c r="A3381">
        <v>6750070533</v>
      </c>
      <c r="B3381" s="37">
        <v>45322</v>
      </c>
      <c r="C3381" t="s">
        <v>45</v>
      </c>
      <c r="D3381" t="s">
        <v>46</v>
      </c>
      <c r="E3381" t="s">
        <v>47</v>
      </c>
      <c r="F3381" t="s">
        <v>80</v>
      </c>
      <c r="G3381" t="s">
        <v>49</v>
      </c>
      <c r="H3381" t="s">
        <v>50</v>
      </c>
      <c r="I3381">
        <v>323004</v>
      </c>
      <c r="J3381" t="s">
        <v>61</v>
      </c>
      <c r="K3381" s="38">
        <v>3</v>
      </c>
      <c r="L3381" s="38">
        <v>281.01799999999997</v>
      </c>
      <c r="M3381" s="38">
        <v>843.05399999999997</v>
      </c>
      <c r="N3381" s="38">
        <v>0</v>
      </c>
      <c r="O3381" s="38">
        <v>67.444000000000003</v>
      </c>
      <c r="P3381" s="38">
        <v>910.49800000000005</v>
      </c>
      <c r="Q3381">
        <v>2024</v>
      </c>
      <c r="R3381">
        <v>1</v>
      </c>
      <c r="S3381">
        <v>0</v>
      </c>
      <c r="T3381" t="s">
        <v>52</v>
      </c>
      <c r="U3381">
        <v>2101</v>
      </c>
    </row>
    <row r="3382" spans="1:21" x14ac:dyDescent="0.25">
      <c r="A3382">
        <v>6750070533</v>
      </c>
      <c r="B3382" s="37">
        <v>45322</v>
      </c>
      <c r="C3382" t="s">
        <v>45</v>
      </c>
      <c r="D3382" t="s">
        <v>46</v>
      </c>
      <c r="E3382" t="s">
        <v>47</v>
      </c>
      <c r="F3382" t="s">
        <v>80</v>
      </c>
      <c r="G3382" t="s">
        <v>49</v>
      </c>
      <c r="H3382" t="s">
        <v>50</v>
      </c>
      <c r="I3382">
        <v>324003</v>
      </c>
      <c r="J3382" t="s">
        <v>10</v>
      </c>
      <c r="K3382" s="38">
        <v>10</v>
      </c>
      <c r="L3382" s="38">
        <v>383.33300000000003</v>
      </c>
      <c r="M3382" s="38">
        <v>3833.33</v>
      </c>
      <c r="N3382" s="38">
        <v>0</v>
      </c>
      <c r="O3382" s="38">
        <v>306.666</v>
      </c>
      <c r="P3382" s="38">
        <v>4139.9960000000001</v>
      </c>
      <c r="Q3382">
        <v>2024</v>
      </c>
      <c r="R3382">
        <v>1</v>
      </c>
      <c r="S3382">
        <v>0</v>
      </c>
      <c r="T3382" t="s">
        <v>52</v>
      </c>
      <c r="U3382">
        <v>2101</v>
      </c>
    </row>
    <row r="3383" spans="1:21" x14ac:dyDescent="0.25">
      <c r="A3383">
        <v>6750070534</v>
      </c>
      <c r="B3383" s="37">
        <v>45322</v>
      </c>
      <c r="C3383" t="s">
        <v>45</v>
      </c>
      <c r="D3383" t="s">
        <v>46</v>
      </c>
      <c r="E3383" t="s">
        <v>47</v>
      </c>
      <c r="F3383" t="s">
        <v>153</v>
      </c>
      <c r="G3383" t="s">
        <v>49</v>
      </c>
      <c r="H3383" t="s">
        <v>50</v>
      </c>
      <c r="I3383">
        <v>320015</v>
      </c>
      <c r="J3383" t="s">
        <v>51</v>
      </c>
      <c r="K3383" s="38">
        <v>3</v>
      </c>
      <c r="L3383" s="38">
        <v>332.22199999999998</v>
      </c>
      <c r="M3383" s="38">
        <v>996.66600000000005</v>
      </c>
      <c r="N3383" s="38">
        <v>0</v>
      </c>
      <c r="O3383" s="38">
        <v>79.733000000000004</v>
      </c>
      <c r="P3383" s="38">
        <v>1076.3989999999999</v>
      </c>
      <c r="Q3383">
        <v>2024</v>
      </c>
      <c r="R3383">
        <v>1</v>
      </c>
      <c r="S3383">
        <v>0</v>
      </c>
      <c r="T3383" t="s">
        <v>52</v>
      </c>
      <c r="U3383">
        <v>2101</v>
      </c>
    </row>
    <row r="3384" spans="1:21" x14ac:dyDescent="0.25">
      <c r="A3384">
        <v>6750070534</v>
      </c>
      <c r="B3384" s="37">
        <v>45322</v>
      </c>
      <c r="C3384" t="s">
        <v>45</v>
      </c>
      <c r="D3384" t="s">
        <v>46</v>
      </c>
      <c r="E3384" t="s">
        <v>47</v>
      </c>
      <c r="F3384" t="s">
        <v>153</v>
      </c>
      <c r="G3384" t="s">
        <v>49</v>
      </c>
      <c r="H3384" t="s">
        <v>50</v>
      </c>
      <c r="I3384">
        <v>320107</v>
      </c>
      <c r="J3384" t="s">
        <v>53</v>
      </c>
      <c r="K3384" s="38">
        <v>3</v>
      </c>
      <c r="L3384" s="38">
        <v>332.22199999999998</v>
      </c>
      <c r="M3384" s="38">
        <v>996.66600000000005</v>
      </c>
      <c r="N3384" s="38">
        <v>0</v>
      </c>
      <c r="O3384" s="38">
        <v>79.733000000000004</v>
      </c>
      <c r="P3384" s="38">
        <v>1076.3989999999999</v>
      </c>
      <c r="Q3384">
        <v>2024</v>
      </c>
      <c r="R3384">
        <v>1</v>
      </c>
      <c r="S3384">
        <v>0</v>
      </c>
      <c r="T3384" t="s">
        <v>52</v>
      </c>
      <c r="U3384">
        <v>2101</v>
      </c>
    </row>
    <row r="3385" spans="1:21" x14ac:dyDescent="0.25">
      <c r="A3385">
        <v>6750070534</v>
      </c>
      <c r="B3385" s="37">
        <v>45322</v>
      </c>
      <c r="C3385" t="s">
        <v>45</v>
      </c>
      <c r="D3385" t="s">
        <v>46</v>
      </c>
      <c r="E3385" t="s">
        <v>47</v>
      </c>
      <c r="F3385" t="s">
        <v>153</v>
      </c>
      <c r="G3385" t="s">
        <v>49</v>
      </c>
      <c r="H3385" t="s">
        <v>50</v>
      </c>
      <c r="I3385">
        <v>320028</v>
      </c>
      <c r="J3385" t="s">
        <v>11</v>
      </c>
      <c r="K3385" s="38">
        <v>5</v>
      </c>
      <c r="L3385" s="38">
        <v>170.208</v>
      </c>
      <c r="M3385" s="38">
        <v>851.04</v>
      </c>
      <c r="N3385" s="38">
        <v>0</v>
      </c>
      <c r="O3385" s="38">
        <v>68.082999999999998</v>
      </c>
      <c r="P3385" s="38">
        <v>919.12300000000005</v>
      </c>
      <c r="Q3385">
        <v>2024</v>
      </c>
      <c r="R3385">
        <v>1</v>
      </c>
      <c r="S3385">
        <v>0</v>
      </c>
      <c r="T3385" t="s">
        <v>52</v>
      </c>
      <c r="U3385">
        <v>2101</v>
      </c>
    </row>
    <row r="3386" spans="1:21" x14ac:dyDescent="0.25">
      <c r="A3386">
        <v>6750070534</v>
      </c>
      <c r="B3386" s="37">
        <v>45322</v>
      </c>
      <c r="C3386" t="s">
        <v>45</v>
      </c>
      <c r="D3386" t="s">
        <v>46</v>
      </c>
      <c r="E3386" t="s">
        <v>47</v>
      </c>
      <c r="F3386" t="s">
        <v>153</v>
      </c>
      <c r="G3386" t="s">
        <v>49</v>
      </c>
      <c r="H3386" t="s">
        <v>50</v>
      </c>
      <c r="I3386">
        <v>320023</v>
      </c>
      <c r="J3386" t="s">
        <v>9</v>
      </c>
      <c r="K3386" s="38">
        <v>5</v>
      </c>
      <c r="L3386" s="38">
        <v>220.417</v>
      </c>
      <c r="M3386" s="38">
        <v>1102.085</v>
      </c>
      <c r="N3386" s="38">
        <v>0</v>
      </c>
      <c r="O3386" s="38">
        <v>88.167000000000002</v>
      </c>
      <c r="P3386" s="38">
        <v>1190.252</v>
      </c>
      <c r="Q3386">
        <v>2024</v>
      </c>
      <c r="R3386">
        <v>1</v>
      </c>
      <c r="S3386">
        <v>0</v>
      </c>
      <c r="T3386" t="s">
        <v>52</v>
      </c>
      <c r="U3386">
        <v>2101</v>
      </c>
    </row>
    <row r="3387" spans="1:21" x14ac:dyDescent="0.25">
      <c r="A3387">
        <v>6750070534</v>
      </c>
      <c r="B3387" s="37">
        <v>45322</v>
      </c>
      <c r="C3387" t="s">
        <v>45</v>
      </c>
      <c r="D3387" t="s">
        <v>46</v>
      </c>
      <c r="E3387" t="s">
        <v>47</v>
      </c>
      <c r="F3387" t="s">
        <v>153</v>
      </c>
      <c r="G3387" t="s">
        <v>49</v>
      </c>
      <c r="H3387" t="s">
        <v>50</v>
      </c>
      <c r="I3387">
        <v>320118</v>
      </c>
      <c r="J3387" t="s">
        <v>57</v>
      </c>
      <c r="K3387" s="38">
        <v>5</v>
      </c>
      <c r="L3387" s="38">
        <v>220.417</v>
      </c>
      <c r="M3387" s="38">
        <v>1102.085</v>
      </c>
      <c r="N3387" s="38">
        <v>0</v>
      </c>
      <c r="O3387" s="38">
        <v>88.167000000000002</v>
      </c>
      <c r="P3387" s="38">
        <v>1190.252</v>
      </c>
      <c r="Q3387">
        <v>2024</v>
      </c>
      <c r="R3387">
        <v>1</v>
      </c>
      <c r="S3387">
        <v>0</v>
      </c>
      <c r="T3387" t="s">
        <v>52</v>
      </c>
      <c r="U3387">
        <v>2101</v>
      </c>
    </row>
    <row r="3388" spans="1:21" x14ac:dyDescent="0.25">
      <c r="A3388">
        <v>6750070534</v>
      </c>
      <c r="B3388" s="37">
        <v>45322</v>
      </c>
      <c r="C3388" t="s">
        <v>45</v>
      </c>
      <c r="D3388" t="s">
        <v>46</v>
      </c>
      <c r="E3388" t="s">
        <v>47</v>
      </c>
      <c r="F3388" t="s">
        <v>153</v>
      </c>
      <c r="G3388" t="s">
        <v>49</v>
      </c>
      <c r="H3388" t="s">
        <v>50</v>
      </c>
      <c r="I3388">
        <v>320917</v>
      </c>
      <c r="J3388" t="s">
        <v>54</v>
      </c>
      <c r="K3388" s="38">
        <v>2</v>
      </c>
      <c r="L3388" s="38">
        <v>332.22199999999998</v>
      </c>
      <c r="M3388" s="38">
        <v>664.44399999999996</v>
      </c>
      <c r="N3388" s="38">
        <v>0</v>
      </c>
      <c r="O3388" s="38">
        <v>53.155999999999999</v>
      </c>
      <c r="P3388" s="38">
        <v>717.6</v>
      </c>
      <c r="Q3388">
        <v>2024</v>
      </c>
      <c r="R3388">
        <v>1</v>
      </c>
      <c r="S3388">
        <v>0</v>
      </c>
      <c r="T3388" t="s">
        <v>52</v>
      </c>
      <c r="U3388">
        <v>2101</v>
      </c>
    </row>
    <row r="3389" spans="1:21" x14ac:dyDescent="0.25">
      <c r="A3389">
        <v>6750070534</v>
      </c>
      <c r="B3389" s="37">
        <v>45322</v>
      </c>
      <c r="C3389" t="s">
        <v>45</v>
      </c>
      <c r="D3389" t="s">
        <v>46</v>
      </c>
      <c r="E3389" t="s">
        <v>47</v>
      </c>
      <c r="F3389" t="s">
        <v>153</v>
      </c>
      <c r="G3389" t="s">
        <v>49</v>
      </c>
      <c r="H3389" t="s">
        <v>50</v>
      </c>
      <c r="I3389">
        <v>324003</v>
      </c>
      <c r="J3389" t="s">
        <v>10</v>
      </c>
      <c r="K3389" s="38">
        <v>2</v>
      </c>
      <c r="L3389" s="38">
        <v>383.33300000000003</v>
      </c>
      <c r="M3389" s="38">
        <v>766.66600000000005</v>
      </c>
      <c r="N3389" s="38">
        <v>0</v>
      </c>
      <c r="O3389" s="38">
        <v>61.332999999999998</v>
      </c>
      <c r="P3389" s="38">
        <v>827.99900000000002</v>
      </c>
      <c r="Q3389">
        <v>2024</v>
      </c>
      <c r="R3389">
        <v>1</v>
      </c>
      <c r="S3389">
        <v>0</v>
      </c>
      <c r="T3389" t="s">
        <v>52</v>
      </c>
      <c r="U3389">
        <v>2101</v>
      </c>
    </row>
    <row r="3390" spans="1:21" x14ac:dyDescent="0.25">
      <c r="A3390">
        <v>6750070535</v>
      </c>
      <c r="B3390" s="37">
        <v>45322</v>
      </c>
      <c r="C3390" t="s">
        <v>45</v>
      </c>
      <c r="D3390" t="s">
        <v>46</v>
      </c>
      <c r="E3390" t="s">
        <v>47</v>
      </c>
      <c r="F3390" t="s">
        <v>143</v>
      </c>
      <c r="G3390" t="s">
        <v>49</v>
      </c>
      <c r="H3390" t="s">
        <v>50</v>
      </c>
      <c r="I3390">
        <v>320015</v>
      </c>
      <c r="J3390" t="s">
        <v>51</v>
      </c>
      <c r="K3390" s="38">
        <v>5</v>
      </c>
      <c r="L3390" s="38">
        <v>332.22199999999998</v>
      </c>
      <c r="M3390" s="38">
        <v>1661.11</v>
      </c>
      <c r="N3390" s="38">
        <v>0</v>
      </c>
      <c r="O3390" s="38">
        <v>132.88900000000001</v>
      </c>
      <c r="P3390" s="38">
        <v>1793.999</v>
      </c>
      <c r="Q3390">
        <v>2024</v>
      </c>
      <c r="R3390">
        <v>1</v>
      </c>
      <c r="S3390">
        <v>0</v>
      </c>
      <c r="T3390" t="s">
        <v>52</v>
      </c>
      <c r="U3390">
        <v>2101</v>
      </c>
    </row>
    <row r="3391" spans="1:21" x14ac:dyDescent="0.25">
      <c r="A3391">
        <v>6750070535</v>
      </c>
      <c r="B3391" s="37">
        <v>45322</v>
      </c>
      <c r="C3391" t="s">
        <v>45</v>
      </c>
      <c r="D3391" t="s">
        <v>46</v>
      </c>
      <c r="E3391" t="s">
        <v>47</v>
      </c>
      <c r="F3391" t="s">
        <v>143</v>
      </c>
      <c r="G3391" t="s">
        <v>49</v>
      </c>
      <c r="H3391" t="s">
        <v>50</v>
      </c>
      <c r="I3391">
        <v>320107</v>
      </c>
      <c r="J3391" t="s">
        <v>53</v>
      </c>
      <c r="K3391" s="38">
        <v>2</v>
      </c>
      <c r="L3391" s="38">
        <v>332.22199999999998</v>
      </c>
      <c r="M3391" s="38">
        <v>664.44399999999996</v>
      </c>
      <c r="N3391" s="38">
        <v>0</v>
      </c>
      <c r="O3391" s="38">
        <v>53.155999999999999</v>
      </c>
      <c r="P3391" s="38">
        <v>717.6</v>
      </c>
      <c r="Q3391">
        <v>2024</v>
      </c>
      <c r="R3391">
        <v>1</v>
      </c>
      <c r="S3391">
        <v>0</v>
      </c>
      <c r="T3391" t="s">
        <v>52</v>
      </c>
      <c r="U3391">
        <v>2101</v>
      </c>
    </row>
    <row r="3392" spans="1:21" x14ac:dyDescent="0.25">
      <c r="A3392">
        <v>6750070535</v>
      </c>
      <c r="B3392" s="37">
        <v>45322</v>
      </c>
      <c r="C3392" t="s">
        <v>45</v>
      </c>
      <c r="D3392" t="s">
        <v>46</v>
      </c>
      <c r="E3392" t="s">
        <v>47</v>
      </c>
      <c r="F3392" t="s">
        <v>143</v>
      </c>
      <c r="G3392" t="s">
        <v>49</v>
      </c>
      <c r="H3392" t="s">
        <v>50</v>
      </c>
      <c r="I3392">
        <v>320028</v>
      </c>
      <c r="J3392" t="s">
        <v>11</v>
      </c>
      <c r="K3392" s="38">
        <v>5</v>
      </c>
      <c r="L3392" s="38">
        <v>170.208</v>
      </c>
      <c r="M3392" s="38">
        <v>851.04</v>
      </c>
      <c r="N3392" s="38">
        <v>0</v>
      </c>
      <c r="O3392" s="38">
        <v>68.082999999999998</v>
      </c>
      <c r="P3392" s="38">
        <v>919.12300000000005</v>
      </c>
      <c r="Q3392">
        <v>2024</v>
      </c>
      <c r="R3392">
        <v>1</v>
      </c>
      <c r="S3392">
        <v>0</v>
      </c>
      <c r="T3392" t="s">
        <v>52</v>
      </c>
      <c r="U3392">
        <v>2101</v>
      </c>
    </row>
    <row r="3393" spans="1:21" x14ac:dyDescent="0.25">
      <c r="A3393">
        <v>6750070535</v>
      </c>
      <c r="B3393" s="37">
        <v>45322</v>
      </c>
      <c r="C3393" t="s">
        <v>45</v>
      </c>
      <c r="D3393" t="s">
        <v>46</v>
      </c>
      <c r="E3393" t="s">
        <v>47</v>
      </c>
      <c r="F3393" t="s">
        <v>143</v>
      </c>
      <c r="G3393" t="s">
        <v>49</v>
      </c>
      <c r="H3393" t="s">
        <v>50</v>
      </c>
      <c r="I3393">
        <v>320023</v>
      </c>
      <c r="J3393" t="s">
        <v>9</v>
      </c>
      <c r="K3393" s="38">
        <v>10</v>
      </c>
      <c r="L3393" s="38">
        <v>220.417</v>
      </c>
      <c r="M3393" s="38">
        <v>2204.17</v>
      </c>
      <c r="N3393" s="38">
        <v>0</v>
      </c>
      <c r="O3393" s="38">
        <v>176.334</v>
      </c>
      <c r="P3393" s="38">
        <v>2380.5039999999999</v>
      </c>
      <c r="Q3393">
        <v>2024</v>
      </c>
      <c r="R3393">
        <v>1</v>
      </c>
      <c r="S3393">
        <v>0</v>
      </c>
      <c r="T3393" t="s">
        <v>52</v>
      </c>
      <c r="U3393">
        <v>2101</v>
      </c>
    </row>
    <row r="3394" spans="1:21" x14ac:dyDescent="0.25">
      <c r="A3394">
        <v>6750070535</v>
      </c>
      <c r="B3394" s="37">
        <v>45322</v>
      </c>
      <c r="C3394" t="s">
        <v>45</v>
      </c>
      <c r="D3394" t="s">
        <v>46</v>
      </c>
      <c r="E3394" t="s">
        <v>47</v>
      </c>
      <c r="F3394" t="s">
        <v>143</v>
      </c>
      <c r="G3394" t="s">
        <v>49</v>
      </c>
      <c r="H3394" t="s">
        <v>50</v>
      </c>
      <c r="I3394">
        <v>320118</v>
      </c>
      <c r="J3394" t="s">
        <v>57</v>
      </c>
      <c r="K3394" s="38">
        <v>2</v>
      </c>
      <c r="L3394" s="38">
        <v>220.417</v>
      </c>
      <c r="M3394" s="38">
        <v>440.834</v>
      </c>
      <c r="N3394" s="38">
        <v>0</v>
      </c>
      <c r="O3394" s="38">
        <v>35.267000000000003</v>
      </c>
      <c r="P3394" s="38">
        <v>476.101</v>
      </c>
      <c r="Q3394">
        <v>2024</v>
      </c>
      <c r="R3394">
        <v>1</v>
      </c>
      <c r="S3394">
        <v>0</v>
      </c>
      <c r="T3394" t="s">
        <v>52</v>
      </c>
      <c r="U3394">
        <v>2101</v>
      </c>
    </row>
    <row r="3395" spans="1:21" x14ac:dyDescent="0.25">
      <c r="A3395">
        <v>6750070535</v>
      </c>
      <c r="B3395" s="37">
        <v>45322</v>
      </c>
      <c r="C3395" t="s">
        <v>45</v>
      </c>
      <c r="D3395" t="s">
        <v>46</v>
      </c>
      <c r="E3395" t="s">
        <v>47</v>
      </c>
      <c r="F3395" t="s">
        <v>143</v>
      </c>
      <c r="G3395" t="s">
        <v>49</v>
      </c>
      <c r="H3395" t="s">
        <v>50</v>
      </c>
      <c r="I3395">
        <v>320020</v>
      </c>
      <c r="J3395" t="s">
        <v>84</v>
      </c>
      <c r="K3395" s="38">
        <v>10</v>
      </c>
      <c r="L3395" s="38">
        <v>265.77800000000002</v>
      </c>
      <c r="M3395" s="38">
        <v>2657.7759999999998</v>
      </c>
      <c r="N3395" s="38">
        <v>-664.44399999999996</v>
      </c>
      <c r="O3395" s="38">
        <v>212.62100000000001</v>
      </c>
      <c r="P3395" s="38">
        <v>2870.3969999999999</v>
      </c>
      <c r="Q3395">
        <v>2024</v>
      </c>
      <c r="R3395">
        <v>1</v>
      </c>
      <c r="S3395">
        <v>0.19999975919745328</v>
      </c>
      <c r="T3395" t="s">
        <v>56</v>
      </c>
      <c r="U3395">
        <v>2101</v>
      </c>
    </row>
    <row r="3396" spans="1:21" x14ac:dyDescent="0.25">
      <c r="A3396">
        <v>6750070535</v>
      </c>
      <c r="B3396" s="37">
        <v>45322</v>
      </c>
      <c r="C3396" t="s">
        <v>45</v>
      </c>
      <c r="D3396" t="s">
        <v>46</v>
      </c>
      <c r="E3396" t="s">
        <v>47</v>
      </c>
      <c r="F3396" t="s">
        <v>143</v>
      </c>
      <c r="G3396" t="s">
        <v>49</v>
      </c>
      <c r="H3396" t="s">
        <v>50</v>
      </c>
      <c r="I3396">
        <v>324003</v>
      </c>
      <c r="J3396" t="s">
        <v>10</v>
      </c>
      <c r="K3396" s="38">
        <v>5</v>
      </c>
      <c r="L3396" s="38">
        <v>383.33300000000003</v>
      </c>
      <c r="M3396" s="38">
        <v>1916.665</v>
      </c>
      <c r="N3396" s="38">
        <v>0</v>
      </c>
      <c r="O3396" s="38">
        <v>153.333</v>
      </c>
      <c r="P3396" s="38">
        <v>2069.998</v>
      </c>
      <c r="Q3396">
        <v>2024</v>
      </c>
      <c r="R3396">
        <v>1</v>
      </c>
      <c r="S3396">
        <v>0</v>
      </c>
      <c r="T3396" t="s">
        <v>52</v>
      </c>
      <c r="U3396">
        <v>2101</v>
      </c>
    </row>
    <row r="3397" spans="1:21" x14ac:dyDescent="0.25">
      <c r="A3397">
        <v>6750070536</v>
      </c>
      <c r="B3397" s="37">
        <v>45322</v>
      </c>
      <c r="C3397" t="s">
        <v>45</v>
      </c>
      <c r="D3397" t="s">
        <v>46</v>
      </c>
      <c r="E3397" t="s">
        <v>47</v>
      </c>
      <c r="F3397" t="s">
        <v>110</v>
      </c>
      <c r="G3397" t="s">
        <v>49</v>
      </c>
      <c r="H3397" t="s">
        <v>50</v>
      </c>
      <c r="I3397">
        <v>320015</v>
      </c>
      <c r="J3397" t="s">
        <v>51</v>
      </c>
      <c r="K3397" s="38">
        <v>5</v>
      </c>
      <c r="L3397" s="38">
        <v>332.22199999999998</v>
      </c>
      <c r="M3397" s="38">
        <v>1661.11</v>
      </c>
      <c r="N3397" s="38">
        <v>0</v>
      </c>
      <c r="O3397" s="38">
        <v>132.88900000000001</v>
      </c>
      <c r="P3397" s="38">
        <v>1793.999</v>
      </c>
      <c r="Q3397">
        <v>2024</v>
      </c>
      <c r="R3397">
        <v>1</v>
      </c>
      <c r="S3397">
        <v>0</v>
      </c>
      <c r="T3397" t="s">
        <v>52</v>
      </c>
      <c r="U3397">
        <v>2101</v>
      </c>
    </row>
    <row r="3398" spans="1:21" x14ac:dyDescent="0.25">
      <c r="A3398">
        <v>6750070536</v>
      </c>
      <c r="B3398" s="37">
        <v>45322</v>
      </c>
      <c r="C3398" t="s">
        <v>45</v>
      </c>
      <c r="D3398" t="s">
        <v>46</v>
      </c>
      <c r="E3398" t="s">
        <v>47</v>
      </c>
      <c r="F3398" t="s">
        <v>110</v>
      </c>
      <c r="G3398" t="s">
        <v>49</v>
      </c>
      <c r="H3398" t="s">
        <v>50</v>
      </c>
      <c r="I3398">
        <v>320107</v>
      </c>
      <c r="J3398" t="s">
        <v>53</v>
      </c>
      <c r="K3398" s="38">
        <v>3</v>
      </c>
      <c r="L3398" s="38">
        <v>332.22199999999998</v>
      </c>
      <c r="M3398" s="38">
        <v>996.66600000000005</v>
      </c>
      <c r="N3398" s="38">
        <v>0</v>
      </c>
      <c r="O3398" s="38">
        <v>79.733000000000004</v>
      </c>
      <c r="P3398" s="38">
        <v>1076.3989999999999</v>
      </c>
      <c r="Q3398">
        <v>2024</v>
      </c>
      <c r="R3398">
        <v>1</v>
      </c>
      <c r="S3398">
        <v>0</v>
      </c>
      <c r="T3398" t="s">
        <v>52</v>
      </c>
      <c r="U3398">
        <v>2101</v>
      </c>
    </row>
    <row r="3399" spans="1:21" x14ac:dyDescent="0.25">
      <c r="A3399">
        <v>6750070536</v>
      </c>
      <c r="B3399" s="37">
        <v>45322</v>
      </c>
      <c r="C3399" t="s">
        <v>45</v>
      </c>
      <c r="D3399" t="s">
        <v>46</v>
      </c>
      <c r="E3399" t="s">
        <v>47</v>
      </c>
      <c r="F3399" t="s">
        <v>110</v>
      </c>
      <c r="G3399" t="s">
        <v>49</v>
      </c>
      <c r="H3399" t="s">
        <v>50</v>
      </c>
      <c r="I3399">
        <v>320028</v>
      </c>
      <c r="J3399" t="s">
        <v>11</v>
      </c>
      <c r="K3399" s="38">
        <v>21</v>
      </c>
      <c r="L3399" s="38">
        <v>170.208</v>
      </c>
      <c r="M3399" s="38">
        <v>3574.3679999999999</v>
      </c>
      <c r="N3399" s="38">
        <v>0</v>
      </c>
      <c r="O3399" s="38">
        <v>285.94900000000001</v>
      </c>
      <c r="P3399" s="38">
        <v>3860.317</v>
      </c>
      <c r="Q3399">
        <v>2024</v>
      </c>
      <c r="R3399">
        <v>1</v>
      </c>
      <c r="S3399">
        <v>0</v>
      </c>
      <c r="T3399" t="s">
        <v>52</v>
      </c>
      <c r="U3399">
        <v>2101</v>
      </c>
    </row>
    <row r="3400" spans="1:21" x14ac:dyDescent="0.25">
      <c r="A3400">
        <v>6750070536</v>
      </c>
      <c r="B3400" s="37">
        <v>45322</v>
      </c>
      <c r="C3400" t="s">
        <v>45</v>
      </c>
      <c r="D3400" t="s">
        <v>46</v>
      </c>
      <c r="E3400" t="s">
        <v>47</v>
      </c>
      <c r="F3400" t="s">
        <v>110</v>
      </c>
      <c r="G3400" t="s">
        <v>49</v>
      </c>
      <c r="H3400" t="s">
        <v>50</v>
      </c>
      <c r="I3400">
        <v>320917</v>
      </c>
      <c r="J3400" t="s">
        <v>54</v>
      </c>
      <c r="K3400" s="38">
        <v>2</v>
      </c>
      <c r="L3400" s="38">
        <v>332.22199999999998</v>
      </c>
      <c r="M3400" s="38">
        <v>664.44399999999996</v>
      </c>
      <c r="N3400" s="38">
        <v>0</v>
      </c>
      <c r="O3400" s="38">
        <v>53.155999999999999</v>
      </c>
      <c r="P3400" s="38">
        <v>717.6</v>
      </c>
      <c r="Q3400">
        <v>2024</v>
      </c>
      <c r="R3400">
        <v>1</v>
      </c>
      <c r="S3400">
        <v>0</v>
      </c>
      <c r="T3400" t="s">
        <v>52</v>
      </c>
      <c r="U3400">
        <v>2101</v>
      </c>
    </row>
    <row r="3401" spans="1:21" x14ac:dyDescent="0.25">
      <c r="A3401">
        <v>6750070536</v>
      </c>
      <c r="B3401" s="37">
        <v>45322</v>
      </c>
      <c r="C3401" t="s">
        <v>45</v>
      </c>
      <c r="D3401" t="s">
        <v>46</v>
      </c>
      <c r="E3401" t="s">
        <v>47</v>
      </c>
      <c r="F3401" t="s">
        <v>110</v>
      </c>
      <c r="G3401" t="s">
        <v>49</v>
      </c>
      <c r="H3401" t="s">
        <v>50</v>
      </c>
      <c r="I3401">
        <v>324003</v>
      </c>
      <c r="J3401" t="s">
        <v>10</v>
      </c>
      <c r="K3401" s="38">
        <v>24</v>
      </c>
      <c r="L3401" s="38">
        <v>383.33300000000003</v>
      </c>
      <c r="M3401" s="38">
        <v>9199.9920000000002</v>
      </c>
      <c r="N3401" s="38">
        <v>0</v>
      </c>
      <c r="O3401" s="38">
        <v>735.99900000000002</v>
      </c>
      <c r="P3401" s="38">
        <v>9935.991</v>
      </c>
      <c r="Q3401">
        <v>2024</v>
      </c>
      <c r="R3401">
        <v>1</v>
      </c>
      <c r="S3401">
        <v>0</v>
      </c>
      <c r="T3401" t="s">
        <v>52</v>
      </c>
      <c r="U3401">
        <v>2101</v>
      </c>
    </row>
    <row r="3402" spans="1:21" x14ac:dyDescent="0.25">
      <c r="A3402">
        <v>6750070537</v>
      </c>
      <c r="B3402" s="37">
        <v>45322</v>
      </c>
      <c r="C3402" t="s">
        <v>45</v>
      </c>
      <c r="D3402" t="s">
        <v>46</v>
      </c>
      <c r="E3402" t="s">
        <v>47</v>
      </c>
      <c r="F3402" t="s">
        <v>157</v>
      </c>
      <c r="G3402" t="s">
        <v>49</v>
      </c>
      <c r="H3402" t="s">
        <v>50</v>
      </c>
      <c r="I3402">
        <v>320107</v>
      </c>
      <c r="J3402" t="s">
        <v>53</v>
      </c>
      <c r="K3402" s="38">
        <v>1</v>
      </c>
      <c r="L3402" s="38">
        <v>332.22199999999998</v>
      </c>
      <c r="M3402" s="38">
        <v>332.22199999999998</v>
      </c>
      <c r="N3402" s="38">
        <v>0</v>
      </c>
      <c r="O3402" s="38">
        <v>26.577999999999999</v>
      </c>
      <c r="P3402" s="38">
        <v>358.8</v>
      </c>
      <c r="Q3402">
        <v>2024</v>
      </c>
      <c r="R3402">
        <v>1</v>
      </c>
      <c r="S3402">
        <v>0</v>
      </c>
      <c r="T3402" t="s">
        <v>52</v>
      </c>
      <c r="U3402">
        <v>2101</v>
      </c>
    </row>
    <row r="3403" spans="1:21" x14ac:dyDescent="0.25">
      <c r="A3403">
        <v>6750070537</v>
      </c>
      <c r="B3403" s="37">
        <v>45322</v>
      </c>
      <c r="C3403" t="s">
        <v>45</v>
      </c>
      <c r="D3403" t="s">
        <v>46</v>
      </c>
      <c r="E3403" t="s">
        <v>47</v>
      </c>
      <c r="F3403" t="s">
        <v>157</v>
      </c>
      <c r="G3403" t="s">
        <v>49</v>
      </c>
      <c r="H3403" t="s">
        <v>50</v>
      </c>
      <c r="I3403">
        <v>320028</v>
      </c>
      <c r="J3403" t="s">
        <v>11</v>
      </c>
      <c r="K3403" s="38">
        <v>10</v>
      </c>
      <c r="L3403" s="38">
        <v>170.208</v>
      </c>
      <c r="M3403" s="38">
        <v>1702.08</v>
      </c>
      <c r="N3403" s="38">
        <v>0</v>
      </c>
      <c r="O3403" s="38">
        <v>136.166</v>
      </c>
      <c r="P3403" s="38">
        <v>1838.2460000000001</v>
      </c>
      <c r="Q3403">
        <v>2024</v>
      </c>
      <c r="R3403">
        <v>1</v>
      </c>
      <c r="S3403">
        <v>0</v>
      </c>
      <c r="T3403" t="s">
        <v>52</v>
      </c>
      <c r="U3403">
        <v>2101</v>
      </c>
    </row>
    <row r="3404" spans="1:21" x14ac:dyDescent="0.25">
      <c r="A3404">
        <v>6750070537</v>
      </c>
      <c r="B3404" s="37">
        <v>45322</v>
      </c>
      <c r="C3404" t="s">
        <v>45</v>
      </c>
      <c r="D3404" t="s">
        <v>46</v>
      </c>
      <c r="E3404" t="s">
        <v>47</v>
      </c>
      <c r="F3404" t="s">
        <v>157</v>
      </c>
      <c r="G3404" t="s">
        <v>49</v>
      </c>
      <c r="H3404" t="s">
        <v>50</v>
      </c>
      <c r="I3404">
        <v>320023</v>
      </c>
      <c r="J3404" t="s">
        <v>9</v>
      </c>
      <c r="K3404" s="38">
        <v>5</v>
      </c>
      <c r="L3404" s="38">
        <v>220.417</v>
      </c>
      <c r="M3404" s="38">
        <v>1102.085</v>
      </c>
      <c r="N3404" s="38">
        <v>0</v>
      </c>
      <c r="O3404" s="38">
        <v>88.167000000000002</v>
      </c>
      <c r="P3404" s="38">
        <v>1190.252</v>
      </c>
      <c r="Q3404">
        <v>2024</v>
      </c>
      <c r="R3404">
        <v>1</v>
      </c>
      <c r="S3404">
        <v>0</v>
      </c>
      <c r="T3404" t="s">
        <v>52</v>
      </c>
      <c r="U3404">
        <v>2101</v>
      </c>
    </row>
    <row r="3405" spans="1:21" x14ac:dyDescent="0.25">
      <c r="A3405">
        <v>6750070537</v>
      </c>
      <c r="B3405" s="37">
        <v>45322</v>
      </c>
      <c r="C3405" t="s">
        <v>45</v>
      </c>
      <c r="D3405" t="s">
        <v>46</v>
      </c>
      <c r="E3405" t="s">
        <v>47</v>
      </c>
      <c r="F3405" t="s">
        <v>157</v>
      </c>
      <c r="G3405" t="s">
        <v>49</v>
      </c>
      <c r="H3405" t="s">
        <v>50</v>
      </c>
      <c r="I3405">
        <v>320118</v>
      </c>
      <c r="J3405" t="s">
        <v>57</v>
      </c>
      <c r="K3405" s="38">
        <v>5</v>
      </c>
      <c r="L3405" s="38">
        <v>220.417</v>
      </c>
      <c r="M3405" s="38">
        <v>1102.085</v>
      </c>
      <c r="N3405" s="38">
        <v>0</v>
      </c>
      <c r="O3405" s="38">
        <v>88.167000000000002</v>
      </c>
      <c r="P3405" s="38">
        <v>1190.252</v>
      </c>
      <c r="Q3405">
        <v>2024</v>
      </c>
      <c r="R3405">
        <v>1</v>
      </c>
      <c r="S3405">
        <v>0</v>
      </c>
      <c r="T3405" t="s">
        <v>52</v>
      </c>
      <c r="U3405">
        <v>2101</v>
      </c>
    </row>
    <row r="3406" spans="1:21" x14ac:dyDescent="0.25">
      <c r="A3406">
        <v>6750070537</v>
      </c>
      <c r="B3406" s="37">
        <v>45322</v>
      </c>
      <c r="C3406" t="s">
        <v>45</v>
      </c>
      <c r="D3406" t="s">
        <v>46</v>
      </c>
      <c r="E3406" t="s">
        <v>47</v>
      </c>
      <c r="F3406" t="s">
        <v>157</v>
      </c>
      <c r="G3406" t="s">
        <v>49</v>
      </c>
      <c r="H3406" t="s">
        <v>50</v>
      </c>
      <c r="I3406">
        <v>320917</v>
      </c>
      <c r="J3406" t="s">
        <v>54</v>
      </c>
      <c r="K3406" s="38">
        <v>1</v>
      </c>
      <c r="L3406" s="38">
        <v>332.22199999999998</v>
      </c>
      <c r="M3406" s="38">
        <v>332.22199999999998</v>
      </c>
      <c r="N3406" s="38">
        <v>0</v>
      </c>
      <c r="O3406" s="38">
        <v>26.577999999999999</v>
      </c>
      <c r="P3406" s="38">
        <v>358.8</v>
      </c>
      <c r="Q3406">
        <v>2024</v>
      </c>
      <c r="R3406">
        <v>1</v>
      </c>
      <c r="S3406">
        <v>0</v>
      </c>
      <c r="T3406" t="s">
        <v>52</v>
      </c>
      <c r="U3406">
        <v>2101</v>
      </c>
    </row>
    <row r="3407" spans="1:21" x14ac:dyDescent="0.25">
      <c r="A3407">
        <v>6750070537</v>
      </c>
      <c r="B3407" s="37">
        <v>45322</v>
      </c>
      <c r="C3407" t="s">
        <v>45</v>
      </c>
      <c r="D3407" t="s">
        <v>46</v>
      </c>
      <c r="E3407" t="s">
        <v>47</v>
      </c>
      <c r="F3407" t="s">
        <v>157</v>
      </c>
      <c r="G3407" t="s">
        <v>49</v>
      </c>
      <c r="H3407" t="s">
        <v>50</v>
      </c>
      <c r="I3407">
        <v>324003</v>
      </c>
      <c r="J3407" t="s">
        <v>10</v>
      </c>
      <c r="K3407" s="38">
        <v>2</v>
      </c>
      <c r="L3407" s="38">
        <v>383.33300000000003</v>
      </c>
      <c r="M3407" s="38">
        <v>766.66600000000005</v>
      </c>
      <c r="N3407" s="38">
        <v>0</v>
      </c>
      <c r="O3407" s="38">
        <v>61.332999999999998</v>
      </c>
      <c r="P3407" s="38">
        <v>827.99900000000002</v>
      </c>
      <c r="Q3407">
        <v>2024</v>
      </c>
      <c r="R3407">
        <v>1</v>
      </c>
      <c r="S3407">
        <v>0</v>
      </c>
      <c r="T3407" t="s">
        <v>52</v>
      </c>
      <c r="U3407">
        <v>2101</v>
      </c>
    </row>
    <row r="3408" spans="1:21" x14ac:dyDescent="0.25">
      <c r="A3408">
        <v>6750070538</v>
      </c>
      <c r="B3408" s="37">
        <v>45322</v>
      </c>
      <c r="C3408" t="s">
        <v>45</v>
      </c>
      <c r="D3408" t="s">
        <v>46</v>
      </c>
      <c r="E3408" t="s">
        <v>47</v>
      </c>
      <c r="F3408" t="s">
        <v>112</v>
      </c>
      <c r="G3408" t="s">
        <v>49</v>
      </c>
      <c r="H3408" t="s">
        <v>50</v>
      </c>
      <c r="I3408">
        <v>320015</v>
      </c>
      <c r="J3408" t="s">
        <v>51</v>
      </c>
      <c r="K3408" s="38">
        <v>9</v>
      </c>
      <c r="L3408" s="38">
        <v>332.22199999999998</v>
      </c>
      <c r="M3408" s="38">
        <v>2989.998</v>
      </c>
      <c r="N3408" s="38">
        <v>0</v>
      </c>
      <c r="O3408" s="38">
        <v>239.19900000000001</v>
      </c>
      <c r="P3408" s="38">
        <v>3229.1970000000001</v>
      </c>
      <c r="Q3408">
        <v>2024</v>
      </c>
      <c r="R3408">
        <v>1</v>
      </c>
      <c r="S3408">
        <v>0</v>
      </c>
      <c r="T3408" t="s">
        <v>52</v>
      </c>
      <c r="U3408">
        <v>2101</v>
      </c>
    </row>
    <row r="3409" spans="1:21" x14ac:dyDescent="0.25">
      <c r="A3409">
        <v>6750070538</v>
      </c>
      <c r="B3409" s="37">
        <v>45322</v>
      </c>
      <c r="C3409" t="s">
        <v>45</v>
      </c>
      <c r="D3409" t="s">
        <v>46</v>
      </c>
      <c r="E3409" t="s">
        <v>47</v>
      </c>
      <c r="F3409" t="s">
        <v>112</v>
      </c>
      <c r="G3409" t="s">
        <v>49</v>
      </c>
      <c r="H3409" t="s">
        <v>50</v>
      </c>
      <c r="I3409">
        <v>320028</v>
      </c>
      <c r="J3409" t="s">
        <v>11</v>
      </c>
      <c r="K3409" s="38">
        <v>1</v>
      </c>
      <c r="L3409" s="38">
        <v>170.208</v>
      </c>
      <c r="M3409" s="38">
        <v>170.208</v>
      </c>
      <c r="N3409" s="38">
        <v>0</v>
      </c>
      <c r="O3409" s="38">
        <v>13.617000000000001</v>
      </c>
      <c r="P3409" s="38">
        <v>183.82499999999999</v>
      </c>
      <c r="Q3409">
        <v>2024</v>
      </c>
      <c r="R3409">
        <v>1</v>
      </c>
      <c r="S3409">
        <v>0</v>
      </c>
      <c r="T3409" t="s">
        <v>52</v>
      </c>
      <c r="U3409">
        <v>2101</v>
      </c>
    </row>
    <row r="3410" spans="1:21" x14ac:dyDescent="0.25">
      <c r="A3410">
        <v>6750070538</v>
      </c>
      <c r="B3410" s="37">
        <v>45322</v>
      </c>
      <c r="C3410" t="s">
        <v>45</v>
      </c>
      <c r="D3410" t="s">
        <v>46</v>
      </c>
      <c r="E3410" t="s">
        <v>47</v>
      </c>
      <c r="F3410" t="s">
        <v>112</v>
      </c>
      <c r="G3410" t="s">
        <v>49</v>
      </c>
      <c r="H3410" t="s">
        <v>50</v>
      </c>
      <c r="I3410">
        <v>320917</v>
      </c>
      <c r="J3410" t="s">
        <v>54</v>
      </c>
      <c r="K3410" s="38">
        <v>2</v>
      </c>
      <c r="L3410" s="38">
        <v>332.22199999999998</v>
      </c>
      <c r="M3410" s="38">
        <v>664.44399999999996</v>
      </c>
      <c r="N3410" s="38">
        <v>0</v>
      </c>
      <c r="O3410" s="38">
        <v>53.155999999999999</v>
      </c>
      <c r="P3410" s="38">
        <v>717.6</v>
      </c>
      <c r="Q3410">
        <v>2024</v>
      </c>
      <c r="R3410">
        <v>1</v>
      </c>
      <c r="S3410">
        <v>0</v>
      </c>
      <c r="T3410" t="s">
        <v>52</v>
      </c>
      <c r="U3410">
        <v>2101</v>
      </c>
    </row>
    <row r="3411" spans="1:21" x14ac:dyDescent="0.25">
      <c r="A3411">
        <v>6750070538</v>
      </c>
      <c r="B3411" s="37">
        <v>45322</v>
      </c>
      <c r="C3411" t="s">
        <v>45</v>
      </c>
      <c r="D3411" t="s">
        <v>46</v>
      </c>
      <c r="E3411" t="s">
        <v>47</v>
      </c>
      <c r="F3411" t="s">
        <v>112</v>
      </c>
      <c r="G3411" t="s">
        <v>49</v>
      </c>
      <c r="H3411" t="s">
        <v>50</v>
      </c>
      <c r="I3411">
        <v>324003</v>
      </c>
      <c r="J3411" t="s">
        <v>10</v>
      </c>
      <c r="K3411" s="38">
        <v>4</v>
      </c>
      <c r="L3411" s="38">
        <v>383.33300000000003</v>
      </c>
      <c r="M3411" s="38">
        <v>1533.3320000000001</v>
      </c>
      <c r="N3411" s="38">
        <v>0</v>
      </c>
      <c r="O3411" s="38">
        <v>122.667</v>
      </c>
      <c r="P3411" s="38">
        <v>1655.999</v>
      </c>
      <c r="Q3411">
        <v>2024</v>
      </c>
      <c r="R3411">
        <v>1</v>
      </c>
      <c r="S3411">
        <v>0</v>
      </c>
      <c r="T3411" t="s">
        <v>52</v>
      </c>
      <c r="U3411">
        <v>2101</v>
      </c>
    </row>
    <row r="3412" spans="1:21" x14ac:dyDescent="0.25">
      <c r="A3412">
        <v>6750070539</v>
      </c>
      <c r="B3412" s="37">
        <v>45322</v>
      </c>
      <c r="C3412" t="s">
        <v>45</v>
      </c>
      <c r="D3412" t="s">
        <v>46</v>
      </c>
      <c r="E3412" t="s">
        <v>47</v>
      </c>
      <c r="F3412" t="s">
        <v>119</v>
      </c>
      <c r="G3412" t="s">
        <v>49</v>
      </c>
      <c r="H3412" t="s">
        <v>50</v>
      </c>
      <c r="I3412">
        <v>320015</v>
      </c>
      <c r="J3412" t="s">
        <v>51</v>
      </c>
      <c r="K3412" s="38">
        <v>1</v>
      </c>
      <c r="L3412" s="38">
        <v>332.22199999999998</v>
      </c>
      <c r="M3412" s="38">
        <v>332.22199999999998</v>
      </c>
      <c r="N3412" s="38">
        <v>0</v>
      </c>
      <c r="O3412" s="38">
        <v>26.577999999999999</v>
      </c>
      <c r="P3412" s="38">
        <v>358.8</v>
      </c>
      <c r="Q3412">
        <v>2024</v>
      </c>
      <c r="R3412">
        <v>1</v>
      </c>
      <c r="S3412">
        <v>0</v>
      </c>
      <c r="T3412" t="s">
        <v>52</v>
      </c>
      <c r="U3412">
        <v>2101</v>
      </c>
    </row>
    <row r="3413" spans="1:21" x14ac:dyDescent="0.25">
      <c r="A3413">
        <v>6750070539</v>
      </c>
      <c r="B3413" s="37">
        <v>45322</v>
      </c>
      <c r="C3413" t="s">
        <v>45</v>
      </c>
      <c r="D3413" t="s">
        <v>46</v>
      </c>
      <c r="E3413" t="s">
        <v>47</v>
      </c>
      <c r="F3413" t="s">
        <v>119</v>
      </c>
      <c r="G3413" t="s">
        <v>49</v>
      </c>
      <c r="H3413" t="s">
        <v>50</v>
      </c>
      <c r="I3413">
        <v>320107</v>
      </c>
      <c r="J3413" t="s">
        <v>53</v>
      </c>
      <c r="K3413" s="38">
        <v>2</v>
      </c>
      <c r="L3413" s="38">
        <v>332.22199999999998</v>
      </c>
      <c r="M3413" s="38">
        <v>664.44399999999996</v>
      </c>
      <c r="N3413" s="38">
        <v>0</v>
      </c>
      <c r="O3413" s="38">
        <v>53.155999999999999</v>
      </c>
      <c r="P3413" s="38">
        <v>717.6</v>
      </c>
      <c r="Q3413">
        <v>2024</v>
      </c>
      <c r="R3413">
        <v>1</v>
      </c>
      <c r="S3413">
        <v>0</v>
      </c>
      <c r="T3413" t="s">
        <v>52</v>
      </c>
      <c r="U3413">
        <v>2101</v>
      </c>
    </row>
    <row r="3414" spans="1:21" x14ac:dyDescent="0.25">
      <c r="A3414">
        <v>6750070539</v>
      </c>
      <c r="B3414" s="37">
        <v>45322</v>
      </c>
      <c r="C3414" t="s">
        <v>45</v>
      </c>
      <c r="D3414" t="s">
        <v>46</v>
      </c>
      <c r="E3414" t="s">
        <v>47</v>
      </c>
      <c r="F3414" t="s">
        <v>119</v>
      </c>
      <c r="G3414" t="s">
        <v>49</v>
      </c>
      <c r="H3414" t="s">
        <v>50</v>
      </c>
      <c r="I3414">
        <v>320028</v>
      </c>
      <c r="J3414" t="s">
        <v>11</v>
      </c>
      <c r="K3414" s="38">
        <v>5</v>
      </c>
      <c r="L3414" s="38">
        <v>170.208</v>
      </c>
      <c r="M3414" s="38">
        <v>851.04</v>
      </c>
      <c r="N3414" s="38">
        <v>0</v>
      </c>
      <c r="O3414" s="38">
        <v>68.081999999999994</v>
      </c>
      <c r="P3414" s="38">
        <v>919.12199999999996</v>
      </c>
      <c r="Q3414">
        <v>2024</v>
      </c>
      <c r="R3414">
        <v>1</v>
      </c>
      <c r="S3414">
        <v>0</v>
      </c>
      <c r="T3414" t="s">
        <v>52</v>
      </c>
      <c r="U3414">
        <v>2101</v>
      </c>
    </row>
    <row r="3415" spans="1:21" x14ac:dyDescent="0.25">
      <c r="A3415">
        <v>6750070539</v>
      </c>
      <c r="B3415" s="37">
        <v>45322</v>
      </c>
      <c r="C3415" t="s">
        <v>45</v>
      </c>
      <c r="D3415" t="s">
        <v>46</v>
      </c>
      <c r="E3415" t="s">
        <v>47</v>
      </c>
      <c r="F3415" t="s">
        <v>119</v>
      </c>
      <c r="G3415" t="s">
        <v>49</v>
      </c>
      <c r="H3415" t="s">
        <v>50</v>
      </c>
      <c r="I3415">
        <v>320023</v>
      </c>
      <c r="J3415" t="s">
        <v>9</v>
      </c>
      <c r="K3415" s="38">
        <v>2</v>
      </c>
      <c r="L3415" s="38">
        <v>220.417</v>
      </c>
      <c r="M3415" s="38">
        <v>440.834</v>
      </c>
      <c r="N3415" s="38">
        <v>0</v>
      </c>
      <c r="O3415" s="38">
        <v>35.267000000000003</v>
      </c>
      <c r="P3415" s="38">
        <v>476.101</v>
      </c>
      <c r="Q3415">
        <v>2024</v>
      </c>
      <c r="R3415">
        <v>1</v>
      </c>
      <c r="S3415">
        <v>0</v>
      </c>
      <c r="T3415" t="s">
        <v>52</v>
      </c>
      <c r="U3415">
        <v>2101</v>
      </c>
    </row>
    <row r="3416" spans="1:21" x14ac:dyDescent="0.25">
      <c r="A3416">
        <v>6750070539</v>
      </c>
      <c r="B3416" s="37">
        <v>45322</v>
      </c>
      <c r="C3416" t="s">
        <v>45</v>
      </c>
      <c r="D3416" t="s">
        <v>46</v>
      </c>
      <c r="E3416" t="s">
        <v>47</v>
      </c>
      <c r="F3416" t="s">
        <v>119</v>
      </c>
      <c r="G3416" t="s">
        <v>49</v>
      </c>
      <c r="H3416" t="s">
        <v>50</v>
      </c>
      <c r="I3416">
        <v>320118</v>
      </c>
      <c r="J3416" t="s">
        <v>57</v>
      </c>
      <c r="K3416" s="38">
        <v>2</v>
      </c>
      <c r="L3416" s="38">
        <v>220.417</v>
      </c>
      <c r="M3416" s="38">
        <v>440.834</v>
      </c>
      <c r="N3416" s="38">
        <v>0</v>
      </c>
      <c r="O3416" s="38">
        <v>35.267000000000003</v>
      </c>
      <c r="P3416" s="38">
        <v>476.101</v>
      </c>
      <c r="Q3416">
        <v>2024</v>
      </c>
      <c r="R3416">
        <v>1</v>
      </c>
      <c r="S3416">
        <v>0</v>
      </c>
      <c r="T3416" t="s">
        <v>52</v>
      </c>
      <c r="U3416">
        <v>2101</v>
      </c>
    </row>
    <row r="3417" spans="1:21" x14ac:dyDescent="0.25">
      <c r="A3417">
        <v>6750070539</v>
      </c>
      <c r="B3417" s="37">
        <v>45322</v>
      </c>
      <c r="C3417" t="s">
        <v>45</v>
      </c>
      <c r="D3417" t="s">
        <v>46</v>
      </c>
      <c r="E3417" t="s">
        <v>47</v>
      </c>
      <c r="F3417" t="s">
        <v>119</v>
      </c>
      <c r="G3417" t="s">
        <v>49</v>
      </c>
      <c r="H3417" t="s">
        <v>50</v>
      </c>
      <c r="I3417">
        <v>323900</v>
      </c>
      <c r="J3417" t="s">
        <v>64</v>
      </c>
      <c r="K3417" s="38">
        <v>3</v>
      </c>
      <c r="L3417" s="38">
        <v>281.01799999999997</v>
      </c>
      <c r="M3417" s="38">
        <v>843.05399999999997</v>
      </c>
      <c r="N3417" s="38">
        <v>0</v>
      </c>
      <c r="O3417" s="38">
        <v>67.444000000000003</v>
      </c>
      <c r="P3417" s="38">
        <v>910.49800000000005</v>
      </c>
      <c r="Q3417">
        <v>2024</v>
      </c>
      <c r="R3417">
        <v>1</v>
      </c>
      <c r="S3417">
        <v>0</v>
      </c>
      <c r="T3417" t="s">
        <v>52</v>
      </c>
      <c r="U3417">
        <v>2101</v>
      </c>
    </row>
    <row r="3418" spans="1:21" x14ac:dyDescent="0.25">
      <c r="A3418">
        <v>6750070539</v>
      </c>
      <c r="B3418" s="37">
        <v>45322</v>
      </c>
      <c r="C3418" t="s">
        <v>45</v>
      </c>
      <c r="D3418" t="s">
        <v>46</v>
      </c>
      <c r="E3418" t="s">
        <v>47</v>
      </c>
      <c r="F3418" t="s">
        <v>119</v>
      </c>
      <c r="G3418" t="s">
        <v>49</v>
      </c>
      <c r="H3418" t="s">
        <v>50</v>
      </c>
      <c r="I3418">
        <v>323103</v>
      </c>
      <c r="J3418" t="s">
        <v>60</v>
      </c>
      <c r="K3418" s="38">
        <v>2</v>
      </c>
      <c r="L3418" s="38">
        <v>281.01799999999997</v>
      </c>
      <c r="M3418" s="38">
        <v>562.03599999999994</v>
      </c>
      <c r="N3418" s="38">
        <v>0</v>
      </c>
      <c r="O3418" s="38">
        <v>44.963000000000001</v>
      </c>
      <c r="P3418" s="38">
        <v>606.99900000000002</v>
      </c>
      <c r="Q3418">
        <v>2024</v>
      </c>
      <c r="R3418">
        <v>1</v>
      </c>
      <c r="S3418">
        <v>0</v>
      </c>
      <c r="T3418" t="s">
        <v>52</v>
      </c>
      <c r="U3418">
        <v>2101</v>
      </c>
    </row>
    <row r="3419" spans="1:21" x14ac:dyDescent="0.25">
      <c r="A3419">
        <v>6750070539</v>
      </c>
      <c r="B3419" s="37">
        <v>45322</v>
      </c>
      <c r="C3419" t="s">
        <v>45</v>
      </c>
      <c r="D3419" t="s">
        <v>46</v>
      </c>
      <c r="E3419" t="s">
        <v>47</v>
      </c>
      <c r="F3419" t="s">
        <v>119</v>
      </c>
      <c r="G3419" t="s">
        <v>49</v>
      </c>
      <c r="H3419" t="s">
        <v>50</v>
      </c>
      <c r="I3419">
        <v>323004</v>
      </c>
      <c r="J3419" t="s">
        <v>61</v>
      </c>
      <c r="K3419" s="38">
        <v>2</v>
      </c>
      <c r="L3419" s="38">
        <v>281.01799999999997</v>
      </c>
      <c r="M3419" s="38">
        <v>562.03599999999994</v>
      </c>
      <c r="N3419" s="38">
        <v>0</v>
      </c>
      <c r="O3419" s="38">
        <v>44.963000000000001</v>
      </c>
      <c r="P3419" s="38">
        <v>606.99900000000002</v>
      </c>
      <c r="Q3419">
        <v>2024</v>
      </c>
      <c r="R3419">
        <v>1</v>
      </c>
      <c r="S3419">
        <v>0</v>
      </c>
      <c r="T3419" t="s">
        <v>52</v>
      </c>
      <c r="U3419">
        <v>2101</v>
      </c>
    </row>
    <row r="3420" spans="1:21" x14ac:dyDescent="0.25">
      <c r="A3420">
        <v>6750070539</v>
      </c>
      <c r="B3420" s="37">
        <v>45322</v>
      </c>
      <c r="C3420" t="s">
        <v>45</v>
      </c>
      <c r="D3420" t="s">
        <v>46</v>
      </c>
      <c r="E3420" t="s">
        <v>47</v>
      </c>
      <c r="F3420" t="s">
        <v>119</v>
      </c>
      <c r="G3420" t="s">
        <v>49</v>
      </c>
      <c r="H3420" t="s">
        <v>50</v>
      </c>
      <c r="I3420">
        <v>324003</v>
      </c>
      <c r="J3420" t="s">
        <v>10</v>
      </c>
      <c r="K3420" s="38">
        <v>2</v>
      </c>
      <c r="L3420" s="38">
        <v>383.33300000000003</v>
      </c>
      <c r="M3420" s="38">
        <v>766.66600000000005</v>
      </c>
      <c r="N3420" s="38">
        <v>0</v>
      </c>
      <c r="O3420" s="38">
        <v>61.332999999999998</v>
      </c>
      <c r="P3420" s="38">
        <v>827.99900000000002</v>
      </c>
      <c r="Q3420">
        <v>2024</v>
      </c>
      <c r="R3420">
        <v>1</v>
      </c>
      <c r="S3420">
        <v>0</v>
      </c>
      <c r="T3420" t="s">
        <v>52</v>
      </c>
      <c r="U3420">
        <v>2101</v>
      </c>
    </row>
    <row r="3421" spans="1:21" x14ac:dyDescent="0.25">
      <c r="A3421">
        <v>6750070540</v>
      </c>
      <c r="B3421" s="37">
        <v>45322</v>
      </c>
      <c r="C3421" t="s">
        <v>45</v>
      </c>
      <c r="D3421" t="s">
        <v>46</v>
      </c>
      <c r="E3421" t="s">
        <v>47</v>
      </c>
      <c r="F3421" t="s">
        <v>113</v>
      </c>
      <c r="G3421" t="s">
        <v>49</v>
      </c>
      <c r="H3421" t="s">
        <v>50</v>
      </c>
      <c r="I3421">
        <v>320107</v>
      </c>
      <c r="J3421" t="s">
        <v>53</v>
      </c>
      <c r="K3421" s="38">
        <v>1</v>
      </c>
      <c r="L3421" s="38">
        <v>332.22199999999998</v>
      </c>
      <c r="M3421" s="38">
        <v>332.22199999999998</v>
      </c>
      <c r="N3421" s="38">
        <v>0</v>
      </c>
      <c r="O3421" s="38">
        <v>26.577999999999999</v>
      </c>
      <c r="P3421" s="38">
        <v>358.8</v>
      </c>
      <c r="Q3421">
        <v>2024</v>
      </c>
      <c r="R3421">
        <v>1</v>
      </c>
      <c r="S3421">
        <v>0</v>
      </c>
      <c r="T3421" t="s">
        <v>52</v>
      </c>
      <c r="U3421">
        <v>2101</v>
      </c>
    </row>
    <row r="3422" spans="1:21" x14ac:dyDescent="0.25">
      <c r="A3422">
        <v>6750070540</v>
      </c>
      <c r="B3422" s="37">
        <v>45322</v>
      </c>
      <c r="C3422" t="s">
        <v>45</v>
      </c>
      <c r="D3422" t="s">
        <v>46</v>
      </c>
      <c r="E3422" t="s">
        <v>47</v>
      </c>
      <c r="F3422" t="s">
        <v>113</v>
      </c>
      <c r="G3422" t="s">
        <v>49</v>
      </c>
      <c r="H3422" t="s">
        <v>50</v>
      </c>
      <c r="I3422">
        <v>320028</v>
      </c>
      <c r="J3422" t="s">
        <v>11</v>
      </c>
      <c r="K3422" s="38">
        <v>4</v>
      </c>
      <c r="L3422" s="38">
        <v>170.208</v>
      </c>
      <c r="M3422" s="38">
        <v>680.83199999999999</v>
      </c>
      <c r="N3422" s="38">
        <v>0</v>
      </c>
      <c r="O3422" s="38">
        <v>54.466999999999999</v>
      </c>
      <c r="P3422" s="38">
        <v>735.29899999999998</v>
      </c>
      <c r="Q3422">
        <v>2024</v>
      </c>
      <c r="R3422">
        <v>1</v>
      </c>
      <c r="S3422">
        <v>0</v>
      </c>
      <c r="T3422" t="s">
        <v>52</v>
      </c>
      <c r="U3422">
        <v>2101</v>
      </c>
    </row>
    <row r="3423" spans="1:21" x14ac:dyDescent="0.25">
      <c r="A3423">
        <v>6750070540</v>
      </c>
      <c r="B3423" s="37">
        <v>45322</v>
      </c>
      <c r="C3423" t="s">
        <v>45</v>
      </c>
      <c r="D3423" t="s">
        <v>46</v>
      </c>
      <c r="E3423" t="s">
        <v>47</v>
      </c>
      <c r="F3423" t="s">
        <v>113</v>
      </c>
      <c r="G3423" t="s">
        <v>49</v>
      </c>
      <c r="H3423" t="s">
        <v>50</v>
      </c>
      <c r="I3423">
        <v>320023</v>
      </c>
      <c r="J3423" t="s">
        <v>9</v>
      </c>
      <c r="K3423" s="38">
        <v>3</v>
      </c>
      <c r="L3423" s="38">
        <v>220.417</v>
      </c>
      <c r="M3423" s="38">
        <v>661.25099999999998</v>
      </c>
      <c r="N3423" s="38">
        <v>0</v>
      </c>
      <c r="O3423" s="38">
        <v>52.9</v>
      </c>
      <c r="P3423" s="38">
        <v>714.15099999999995</v>
      </c>
      <c r="Q3423">
        <v>2024</v>
      </c>
      <c r="R3423">
        <v>1</v>
      </c>
      <c r="S3423">
        <v>0</v>
      </c>
      <c r="T3423" t="s">
        <v>52</v>
      </c>
      <c r="U3423">
        <v>2101</v>
      </c>
    </row>
    <row r="3424" spans="1:21" x14ac:dyDescent="0.25">
      <c r="A3424">
        <v>6750070540</v>
      </c>
      <c r="B3424" s="37">
        <v>45322</v>
      </c>
      <c r="C3424" t="s">
        <v>45</v>
      </c>
      <c r="D3424" t="s">
        <v>46</v>
      </c>
      <c r="E3424" t="s">
        <v>47</v>
      </c>
      <c r="F3424" t="s">
        <v>113</v>
      </c>
      <c r="G3424" t="s">
        <v>49</v>
      </c>
      <c r="H3424" t="s">
        <v>50</v>
      </c>
      <c r="I3424">
        <v>320118</v>
      </c>
      <c r="J3424" t="s">
        <v>57</v>
      </c>
      <c r="K3424" s="38">
        <v>2</v>
      </c>
      <c r="L3424" s="38">
        <v>220.417</v>
      </c>
      <c r="M3424" s="38">
        <v>440.834</v>
      </c>
      <c r="N3424" s="38">
        <v>0</v>
      </c>
      <c r="O3424" s="38">
        <v>35.267000000000003</v>
      </c>
      <c r="P3424" s="38">
        <v>476.101</v>
      </c>
      <c r="Q3424">
        <v>2024</v>
      </c>
      <c r="R3424">
        <v>1</v>
      </c>
      <c r="S3424">
        <v>0</v>
      </c>
      <c r="T3424" t="s">
        <v>52</v>
      </c>
      <c r="U3424">
        <v>2101</v>
      </c>
    </row>
    <row r="3425" spans="1:21" x14ac:dyDescent="0.25">
      <c r="A3425">
        <v>6750070540</v>
      </c>
      <c r="B3425" s="37">
        <v>45322</v>
      </c>
      <c r="C3425" t="s">
        <v>45</v>
      </c>
      <c r="D3425" t="s">
        <v>46</v>
      </c>
      <c r="E3425" t="s">
        <v>47</v>
      </c>
      <c r="F3425" t="s">
        <v>113</v>
      </c>
      <c r="G3425" t="s">
        <v>49</v>
      </c>
      <c r="H3425" t="s">
        <v>50</v>
      </c>
      <c r="I3425">
        <v>324003</v>
      </c>
      <c r="J3425" t="s">
        <v>10</v>
      </c>
      <c r="K3425" s="38">
        <v>38</v>
      </c>
      <c r="L3425" s="38">
        <v>383.33300000000003</v>
      </c>
      <c r="M3425" s="38">
        <v>14566.654</v>
      </c>
      <c r="N3425" s="38">
        <v>0</v>
      </c>
      <c r="O3425" s="38">
        <v>1165.3309999999999</v>
      </c>
      <c r="P3425" s="38">
        <v>15731.985000000001</v>
      </c>
      <c r="Q3425">
        <v>2024</v>
      </c>
      <c r="R3425">
        <v>1</v>
      </c>
      <c r="S3425">
        <v>0</v>
      </c>
      <c r="T3425" t="s">
        <v>52</v>
      </c>
      <c r="U3425">
        <v>2101</v>
      </c>
    </row>
    <row r="3426" spans="1:21" x14ac:dyDescent="0.25">
      <c r="A3426">
        <v>6750070541</v>
      </c>
      <c r="B3426" s="37">
        <v>45322</v>
      </c>
      <c r="C3426" t="s">
        <v>45</v>
      </c>
      <c r="D3426" t="s">
        <v>46</v>
      </c>
      <c r="E3426" t="s">
        <v>47</v>
      </c>
      <c r="F3426" t="s">
        <v>146</v>
      </c>
      <c r="G3426" t="s">
        <v>49</v>
      </c>
      <c r="H3426" t="s">
        <v>50</v>
      </c>
      <c r="I3426">
        <v>320015</v>
      </c>
      <c r="J3426" t="s">
        <v>51</v>
      </c>
      <c r="K3426" s="38">
        <v>1</v>
      </c>
      <c r="L3426" s="38">
        <v>332.22199999999998</v>
      </c>
      <c r="M3426" s="38">
        <v>332.22199999999998</v>
      </c>
      <c r="N3426" s="38">
        <v>0</v>
      </c>
      <c r="O3426" s="38">
        <v>26.577999999999999</v>
      </c>
      <c r="P3426" s="38">
        <v>358.8</v>
      </c>
      <c r="Q3426">
        <v>2024</v>
      </c>
      <c r="R3426">
        <v>1</v>
      </c>
      <c r="S3426">
        <v>0</v>
      </c>
      <c r="T3426" t="s">
        <v>52</v>
      </c>
      <c r="U3426">
        <v>2101</v>
      </c>
    </row>
    <row r="3427" spans="1:21" x14ac:dyDescent="0.25">
      <c r="A3427">
        <v>6750070541</v>
      </c>
      <c r="B3427" s="37">
        <v>45322</v>
      </c>
      <c r="C3427" t="s">
        <v>45</v>
      </c>
      <c r="D3427" t="s">
        <v>46</v>
      </c>
      <c r="E3427" t="s">
        <v>47</v>
      </c>
      <c r="F3427" t="s">
        <v>146</v>
      </c>
      <c r="G3427" t="s">
        <v>49</v>
      </c>
      <c r="H3427" t="s">
        <v>50</v>
      </c>
      <c r="I3427">
        <v>320107</v>
      </c>
      <c r="J3427" t="s">
        <v>53</v>
      </c>
      <c r="K3427" s="38">
        <v>4</v>
      </c>
      <c r="L3427" s="38">
        <v>332.22199999999998</v>
      </c>
      <c r="M3427" s="38">
        <v>1328.8879999999999</v>
      </c>
      <c r="N3427" s="38">
        <v>0</v>
      </c>
      <c r="O3427" s="38">
        <v>106.31100000000001</v>
      </c>
      <c r="P3427" s="38">
        <v>1435.1990000000001</v>
      </c>
      <c r="Q3427">
        <v>2024</v>
      </c>
      <c r="R3427">
        <v>1</v>
      </c>
      <c r="S3427">
        <v>0</v>
      </c>
      <c r="T3427" t="s">
        <v>52</v>
      </c>
      <c r="U3427">
        <v>2101</v>
      </c>
    </row>
    <row r="3428" spans="1:21" x14ac:dyDescent="0.25">
      <c r="A3428">
        <v>6750070541</v>
      </c>
      <c r="B3428" s="37">
        <v>45322</v>
      </c>
      <c r="C3428" t="s">
        <v>45</v>
      </c>
      <c r="D3428" t="s">
        <v>46</v>
      </c>
      <c r="E3428" t="s">
        <v>47</v>
      </c>
      <c r="F3428" t="s">
        <v>146</v>
      </c>
      <c r="G3428" t="s">
        <v>49</v>
      </c>
      <c r="H3428" t="s">
        <v>50</v>
      </c>
      <c r="I3428">
        <v>320028</v>
      </c>
      <c r="J3428" t="s">
        <v>11</v>
      </c>
      <c r="K3428" s="38">
        <v>10</v>
      </c>
      <c r="L3428" s="38">
        <v>170.208</v>
      </c>
      <c r="M3428" s="38">
        <v>1702.08</v>
      </c>
      <c r="N3428" s="38">
        <v>0</v>
      </c>
      <c r="O3428" s="38">
        <v>136.166</v>
      </c>
      <c r="P3428" s="38">
        <v>1838.2460000000001</v>
      </c>
      <c r="Q3428">
        <v>2024</v>
      </c>
      <c r="R3428">
        <v>1</v>
      </c>
      <c r="S3428">
        <v>0</v>
      </c>
      <c r="T3428" t="s">
        <v>52</v>
      </c>
      <c r="U3428">
        <v>2101</v>
      </c>
    </row>
    <row r="3429" spans="1:21" x14ac:dyDescent="0.25">
      <c r="A3429">
        <v>6750070541</v>
      </c>
      <c r="B3429" s="37">
        <v>45322</v>
      </c>
      <c r="C3429" t="s">
        <v>45</v>
      </c>
      <c r="D3429" t="s">
        <v>46</v>
      </c>
      <c r="E3429" t="s">
        <v>47</v>
      </c>
      <c r="F3429" t="s">
        <v>146</v>
      </c>
      <c r="G3429" t="s">
        <v>49</v>
      </c>
      <c r="H3429" t="s">
        <v>50</v>
      </c>
      <c r="I3429">
        <v>320023</v>
      </c>
      <c r="J3429" t="s">
        <v>9</v>
      </c>
      <c r="K3429" s="38">
        <v>3</v>
      </c>
      <c r="L3429" s="38">
        <v>220.417</v>
      </c>
      <c r="M3429" s="38">
        <v>661.25099999999998</v>
      </c>
      <c r="N3429" s="38">
        <v>0</v>
      </c>
      <c r="O3429" s="38">
        <v>52.9</v>
      </c>
      <c r="P3429" s="38">
        <v>714.15099999999995</v>
      </c>
      <c r="Q3429">
        <v>2024</v>
      </c>
      <c r="R3429">
        <v>1</v>
      </c>
      <c r="S3429">
        <v>0</v>
      </c>
      <c r="T3429" t="s">
        <v>52</v>
      </c>
      <c r="U3429">
        <v>2101</v>
      </c>
    </row>
    <row r="3430" spans="1:21" x14ac:dyDescent="0.25">
      <c r="A3430">
        <v>6750070541</v>
      </c>
      <c r="B3430" s="37">
        <v>45322</v>
      </c>
      <c r="C3430" t="s">
        <v>45</v>
      </c>
      <c r="D3430" t="s">
        <v>46</v>
      </c>
      <c r="E3430" t="s">
        <v>47</v>
      </c>
      <c r="F3430" t="s">
        <v>146</v>
      </c>
      <c r="G3430" t="s">
        <v>49</v>
      </c>
      <c r="H3430" t="s">
        <v>50</v>
      </c>
      <c r="I3430">
        <v>324003</v>
      </c>
      <c r="J3430" t="s">
        <v>10</v>
      </c>
      <c r="K3430" s="38">
        <v>3</v>
      </c>
      <c r="L3430" s="38">
        <v>383.33300000000003</v>
      </c>
      <c r="M3430" s="38">
        <v>1149.999</v>
      </c>
      <c r="N3430" s="38">
        <v>0</v>
      </c>
      <c r="O3430" s="38">
        <v>92</v>
      </c>
      <c r="P3430" s="38">
        <v>1241.999</v>
      </c>
      <c r="Q3430">
        <v>2024</v>
      </c>
      <c r="R3430">
        <v>1</v>
      </c>
      <c r="S3430">
        <v>0</v>
      </c>
      <c r="T3430" t="s">
        <v>52</v>
      </c>
      <c r="U3430">
        <v>2101</v>
      </c>
    </row>
    <row r="3431" spans="1:21" x14ac:dyDescent="0.25">
      <c r="A3431">
        <v>6750070542</v>
      </c>
      <c r="B3431" s="37">
        <v>45322</v>
      </c>
      <c r="C3431" t="s">
        <v>45</v>
      </c>
      <c r="D3431" t="s">
        <v>46</v>
      </c>
      <c r="E3431" t="s">
        <v>47</v>
      </c>
      <c r="F3431" t="s">
        <v>114</v>
      </c>
      <c r="G3431" t="s">
        <v>49</v>
      </c>
      <c r="H3431" t="s">
        <v>50</v>
      </c>
      <c r="I3431">
        <v>320015</v>
      </c>
      <c r="J3431" t="s">
        <v>51</v>
      </c>
      <c r="K3431" s="38">
        <v>1</v>
      </c>
      <c r="L3431" s="38">
        <v>332.22199999999998</v>
      </c>
      <c r="M3431" s="38">
        <v>332.22199999999998</v>
      </c>
      <c r="N3431" s="38">
        <v>0</v>
      </c>
      <c r="O3431" s="38">
        <v>26.577999999999999</v>
      </c>
      <c r="P3431" s="38">
        <v>358.8</v>
      </c>
      <c r="Q3431">
        <v>2024</v>
      </c>
      <c r="R3431">
        <v>1</v>
      </c>
      <c r="S3431">
        <v>0</v>
      </c>
      <c r="T3431" t="s">
        <v>52</v>
      </c>
      <c r="U3431">
        <v>2101</v>
      </c>
    </row>
    <row r="3432" spans="1:21" x14ac:dyDescent="0.25">
      <c r="A3432">
        <v>6750070542</v>
      </c>
      <c r="B3432" s="37">
        <v>45322</v>
      </c>
      <c r="C3432" t="s">
        <v>45</v>
      </c>
      <c r="D3432" t="s">
        <v>46</v>
      </c>
      <c r="E3432" t="s">
        <v>47</v>
      </c>
      <c r="F3432" t="s">
        <v>114</v>
      </c>
      <c r="G3432" t="s">
        <v>49</v>
      </c>
      <c r="H3432" t="s">
        <v>50</v>
      </c>
      <c r="I3432">
        <v>320107</v>
      </c>
      <c r="J3432" t="s">
        <v>53</v>
      </c>
      <c r="K3432" s="38">
        <v>2</v>
      </c>
      <c r="L3432" s="38">
        <v>332.22199999999998</v>
      </c>
      <c r="M3432" s="38">
        <v>664.44399999999996</v>
      </c>
      <c r="N3432" s="38">
        <v>0</v>
      </c>
      <c r="O3432" s="38">
        <v>53.155999999999999</v>
      </c>
      <c r="P3432" s="38">
        <v>717.6</v>
      </c>
      <c r="Q3432">
        <v>2024</v>
      </c>
      <c r="R3432">
        <v>1</v>
      </c>
      <c r="S3432">
        <v>0</v>
      </c>
      <c r="T3432" t="s">
        <v>52</v>
      </c>
      <c r="U3432">
        <v>2101</v>
      </c>
    </row>
    <row r="3433" spans="1:21" x14ac:dyDescent="0.25">
      <c r="A3433">
        <v>6750070542</v>
      </c>
      <c r="B3433" s="37">
        <v>45322</v>
      </c>
      <c r="C3433" t="s">
        <v>45</v>
      </c>
      <c r="D3433" t="s">
        <v>46</v>
      </c>
      <c r="E3433" t="s">
        <v>47</v>
      </c>
      <c r="F3433" t="s">
        <v>114</v>
      </c>
      <c r="G3433" t="s">
        <v>49</v>
      </c>
      <c r="H3433" t="s">
        <v>50</v>
      </c>
      <c r="I3433">
        <v>320118</v>
      </c>
      <c r="J3433" t="s">
        <v>57</v>
      </c>
      <c r="K3433" s="38">
        <v>1</v>
      </c>
      <c r="L3433" s="38">
        <v>220.417</v>
      </c>
      <c r="M3433" s="38">
        <v>220.417</v>
      </c>
      <c r="N3433" s="38">
        <v>0</v>
      </c>
      <c r="O3433" s="38">
        <v>17.632999999999999</v>
      </c>
      <c r="P3433" s="38">
        <v>238.05</v>
      </c>
      <c r="Q3433">
        <v>2024</v>
      </c>
      <c r="R3433">
        <v>1</v>
      </c>
      <c r="S3433">
        <v>0</v>
      </c>
      <c r="T3433" t="s">
        <v>52</v>
      </c>
      <c r="U3433">
        <v>2101</v>
      </c>
    </row>
    <row r="3434" spans="1:21" x14ac:dyDescent="0.25">
      <c r="A3434">
        <v>6750070542</v>
      </c>
      <c r="B3434" s="37">
        <v>45322</v>
      </c>
      <c r="C3434" t="s">
        <v>45</v>
      </c>
      <c r="D3434" t="s">
        <v>46</v>
      </c>
      <c r="E3434" t="s">
        <v>47</v>
      </c>
      <c r="F3434" t="s">
        <v>114</v>
      </c>
      <c r="G3434" t="s">
        <v>49</v>
      </c>
      <c r="H3434" t="s">
        <v>50</v>
      </c>
      <c r="I3434">
        <v>320917</v>
      </c>
      <c r="J3434" t="s">
        <v>54</v>
      </c>
      <c r="K3434" s="38">
        <v>1</v>
      </c>
      <c r="L3434" s="38">
        <v>332.22199999999998</v>
      </c>
      <c r="M3434" s="38">
        <v>332.22199999999998</v>
      </c>
      <c r="N3434" s="38">
        <v>0</v>
      </c>
      <c r="O3434" s="38">
        <v>26.577999999999999</v>
      </c>
      <c r="P3434" s="38">
        <v>358.8</v>
      </c>
      <c r="Q3434">
        <v>2024</v>
      </c>
      <c r="R3434">
        <v>1</v>
      </c>
      <c r="S3434">
        <v>0</v>
      </c>
      <c r="T3434" t="s">
        <v>52</v>
      </c>
      <c r="U3434">
        <v>2101</v>
      </c>
    </row>
    <row r="3435" spans="1:21" x14ac:dyDescent="0.25">
      <c r="A3435">
        <v>6750070542</v>
      </c>
      <c r="B3435" s="37">
        <v>45322</v>
      </c>
      <c r="C3435" t="s">
        <v>45</v>
      </c>
      <c r="D3435" t="s">
        <v>46</v>
      </c>
      <c r="E3435" t="s">
        <v>47</v>
      </c>
      <c r="F3435" t="s">
        <v>114</v>
      </c>
      <c r="G3435" t="s">
        <v>49</v>
      </c>
      <c r="H3435" t="s">
        <v>50</v>
      </c>
      <c r="I3435">
        <v>324003</v>
      </c>
      <c r="J3435" t="s">
        <v>10</v>
      </c>
      <c r="K3435" s="38">
        <v>3</v>
      </c>
      <c r="L3435" s="38">
        <v>383.33300000000003</v>
      </c>
      <c r="M3435" s="38">
        <v>1149.999</v>
      </c>
      <c r="N3435" s="38">
        <v>0</v>
      </c>
      <c r="O3435" s="38">
        <v>91.998999999999995</v>
      </c>
      <c r="P3435" s="38">
        <v>1241.998</v>
      </c>
      <c r="Q3435">
        <v>2024</v>
      </c>
      <c r="R3435">
        <v>1</v>
      </c>
      <c r="S3435">
        <v>0</v>
      </c>
      <c r="T3435" t="s">
        <v>52</v>
      </c>
      <c r="U3435">
        <v>2101</v>
      </c>
    </row>
    <row r="3436" spans="1:21" x14ac:dyDescent="0.25">
      <c r="A3436">
        <v>6750070543</v>
      </c>
      <c r="B3436" s="37">
        <v>45322</v>
      </c>
      <c r="C3436" t="s">
        <v>45</v>
      </c>
      <c r="D3436" t="s">
        <v>46</v>
      </c>
      <c r="E3436" t="s">
        <v>47</v>
      </c>
      <c r="F3436" t="s">
        <v>114</v>
      </c>
      <c r="G3436" t="s">
        <v>49</v>
      </c>
      <c r="H3436" t="s">
        <v>50</v>
      </c>
      <c r="I3436">
        <v>323103</v>
      </c>
      <c r="J3436" t="s">
        <v>60</v>
      </c>
      <c r="K3436" s="38">
        <v>1</v>
      </c>
      <c r="L3436" s="38">
        <v>281.01799999999997</v>
      </c>
      <c r="M3436" s="38">
        <v>281.01799999999997</v>
      </c>
      <c r="N3436" s="38">
        <v>0</v>
      </c>
      <c r="O3436" s="38">
        <v>22.481000000000002</v>
      </c>
      <c r="P3436" s="38">
        <v>303.49900000000002</v>
      </c>
      <c r="Q3436">
        <v>2024</v>
      </c>
      <c r="R3436">
        <v>1</v>
      </c>
      <c r="S3436">
        <v>0</v>
      </c>
      <c r="T3436" t="s">
        <v>52</v>
      </c>
      <c r="U3436">
        <v>2101</v>
      </c>
    </row>
    <row r="3437" spans="1:21" x14ac:dyDescent="0.25">
      <c r="A3437">
        <v>6750070544</v>
      </c>
      <c r="B3437" s="37">
        <v>45322</v>
      </c>
      <c r="C3437" t="s">
        <v>45</v>
      </c>
      <c r="D3437" t="s">
        <v>46</v>
      </c>
      <c r="E3437" t="s">
        <v>47</v>
      </c>
      <c r="F3437" t="s">
        <v>108</v>
      </c>
      <c r="G3437" t="s">
        <v>49</v>
      </c>
      <c r="H3437" t="s">
        <v>50</v>
      </c>
      <c r="I3437">
        <v>320107</v>
      </c>
      <c r="J3437" t="s">
        <v>53</v>
      </c>
      <c r="K3437" s="38">
        <v>5</v>
      </c>
      <c r="L3437" s="38">
        <v>332.22199999999998</v>
      </c>
      <c r="M3437" s="38">
        <v>1661.11</v>
      </c>
      <c r="N3437" s="38">
        <v>0</v>
      </c>
      <c r="O3437" s="38">
        <v>132.88900000000001</v>
      </c>
      <c r="P3437" s="38">
        <v>1793.999</v>
      </c>
      <c r="Q3437">
        <v>2024</v>
      </c>
      <c r="R3437">
        <v>1</v>
      </c>
      <c r="S3437">
        <v>0</v>
      </c>
      <c r="T3437" t="s">
        <v>52</v>
      </c>
      <c r="U3437">
        <v>2101</v>
      </c>
    </row>
    <row r="3438" spans="1:21" x14ac:dyDescent="0.25">
      <c r="A3438">
        <v>6750070544</v>
      </c>
      <c r="B3438" s="37">
        <v>45322</v>
      </c>
      <c r="C3438" t="s">
        <v>45</v>
      </c>
      <c r="D3438" t="s">
        <v>46</v>
      </c>
      <c r="E3438" t="s">
        <v>47</v>
      </c>
      <c r="F3438" t="s">
        <v>108</v>
      </c>
      <c r="G3438" t="s">
        <v>49</v>
      </c>
      <c r="H3438" t="s">
        <v>50</v>
      </c>
      <c r="I3438">
        <v>320028</v>
      </c>
      <c r="J3438" t="s">
        <v>11</v>
      </c>
      <c r="K3438" s="38">
        <v>20</v>
      </c>
      <c r="L3438" s="38">
        <v>170.208</v>
      </c>
      <c r="M3438" s="38">
        <v>3404.16</v>
      </c>
      <c r="N3438" s="38">
        <v>0</v>
      </c>
      <c r="O3438" s="38">
        <v>272.33300000000003</v>
      </c>
      <c r="P3438" s="38">
        <v>3676.4929999999999</v>
      </c>
      <c r="Q3438">
        <v>2024</v>
      </c>
      <c r="R3438">
        <v>1</v>
      </c>
      <c r="S3438">
        <v>0</v>
      </c>
      <c r="T3438" t="s">
        <v>52</v>
      </c>
      <c r="U3438">
        <v>2101</v>
      </c>
    </row>
    <row r="3439" spans="1:21" x14ac:dyDescent="0.25">
      <c r="A3439">
        <v>6750070544</v>
      </c>
      <c r="B3439" s="37">
        <v>45322</v>
      </c>
      <c r="C3439" t="s">
        <v>45</v>
      </c>
      <c r="D3439" t="s">
        <v>46</v>
      </c>
      <c r="E3439" t="s">
        <v>47</v>
      </c>
      <c r="F3439" t="s">
        <v>108</v>
      </c>
      <c r="G3439" t="s">
        <v>49</v>
      </c>
      <c r="H3439" t="s">
        <v>50</v>
      </c>
      <c r="I3439">
        <v>320023</v>
      </c>
      <c r="J3439" t="s">
        <v>9</v>
      </c>
      <c r="K3439" s="38">
        <v>50</v>
      </c>
      <c r="L3439" s="38">
        <v>220.417</v>
      </c>
      <c r="M3439" s="38">
        <v>11020.85</v>
      </c>
      <c r="N3439" s="38">
        <v>0</v>
      </c>
      <c r="O3439" s="38">
        <v>881.66800000000001</v>
      </c>
      <c r="P3439" s="38">
        <v>11902.518</v>
      </c>
      <c r="Q3439">
        <v>2024</v>
      </c>
      <c r="R3439">
        <v>1</v>
      </c>
      <c r="S3439">
        <v>0</v>
      </c>
      <c r="T3439" t="s">
        <v>52</v>
      </c>
      <c r="U3439">
        <v>2101</v>
      </c>
    </row>
    <row r="3440" spans="1:21" x14ac:dyDescent="0.25">
      <c r="A3440">
        <v>6750070544</v>
      </c>
      <c r="B3440" s="37">
        <v>45322</v>
      </c>
      <c r="C3440" t="s">
        <v>45</v>
      </c>
      <c r="D3440" t="s">
        <v>46</v>
      </c>
      <c r="E3440" t="s">
        <v>47</v>
      </c>
      <c r="F3440" t="s">
        <v>108</v>
      </c>
      <c r="G3440" t="s">
        <v>49</v>
      </c>
      <c r="H3440" t="s">
        <v>50</v>
      </c>
      <c r="I3440">
        <v>320118</v>
      </c>
      <c r="J3440" t="s">
        <v>57</v>
      </c>
      <c r="K3440" s="38">
        <v>50</v>
      </c>
      <c r="L3440" s="38">
        <v>220.417</v>
      </c>
      <c r="M3440" s="38">
        <v>11020.85</v>
      </c>
      <c r="N3440" s="38">
        <v>0</v>
      </c>
      <c r="O3440" s="38">
        <v>881.66899999999998</v>
      </c>
      <c r="P3440" s="38">
        <v>11902.519</v>
      </c>
      <c r="Q3440">
        <v>2024</v>
      </c>
      <c r="R3440">
        <v>1</v>
      </c>
      <c r="S3440">
        <v>0</v>
      </c>
      <c r="T3440" t="s">
        <v>52</v>
      </c>
      <c r="U3440">
        <v>2101</v>
      </c>
    </row>
    <row r="3441" spans="1:21" x14ac:dyDescent="0.25">
      <c r="A3441">
        <v>6750070544</v>
      </c>
      <c r="B3441" s="37">
        <v>45322</v>
      </c>
      <c r="C3441" t="s">
        <v>45</v>
      </c>
      <c r="D3441" t="s">
        <v>46</v>
      </c>
      <c r="E3441" t="s">
        <v>47</v>
      </c>
      <c r="F3441" t="s">
        <v>108</v>
      </c>
      <c r="G3441" t="s">
        <v>49</v>
      </c>
      <c r="H3441" t="s">
        <v>50</v>
      </c>
      <c r="I3441">
        <v>320917</v>
      </c>
      <c r="J3441" t="s">
        <v>54</v>
      </c>
      <c r="K3441" s="38">
        <v>5</v>
      </c>
      <c r="L3441" s="38">
        <v>332.22199999999998</v>
      </c>
      <c r="M3441" s="38">
        <v>1661.11</v>
      </c>
      <c r="N3441" s="38">
        <v>0</v>
      </c>
      <c r="O3441" s="38">
        <v>132.88900000000001</v>
      </c>
      <c r="P3441" s="38">
        <v>1793.999</v>
      </c>
      <c r="Q3441">
        <v>2024</v>
      </c>
      <c r="R3441">
        <v>1</v>
      </c>
      <c r="S3441">
        <v>0</v>
      </c>
      <c r="T3441" t="s">
        <v>52</v>
      </c>
      <c r="U3441">
        <v>2101</v>
      </c>
    </row>
    <row r="3442" spans="1:21" x14ac:dyDescent="0.25">
      <c r="A3442">
        <v>6750070544</v>
      </c>
      <c r="B3442" s="37">
        <v>45322</v>
      </c>
      <c r="C3442" t="s">
        <v>45</v>
      </c>
      <c r="D3442" t="s">
        <v>46</v>
      </c>
      <c r="E3442" t="s">
        <v>47</v>
      </c>
      <c r="F3442" t="s">
        <v>108</v>
      </c>
      <c r="G3442" t="s">
        <v>49</v>
      </c>
      <c r="H3442" t="s">
        <v>50</v>
      </c>
      <c r="I3442">
        <v>323900</v>
      </c>
      <c r="J3442" t="s">
        <v>64</v>
      </c>
      <c r="K3442" s="38">
        <v>5</v>
      </c>
      <c r="L3442" s="38">
        <v>281.01799999999997</v>
      </c>
      <c r="M3442" s="38">
        <v>1405.09</v>
      </c>
      <c r="N3442" s="38">
        <v>0</v>
      </c>
      <c r="O3442" s="38">
        <v>112.407</v>
      </c>
      <c r="P3442" s="38">
        <v>1517.4970000000001</v>
      </c>
      <c r="Q3442">
        <v>2024</v>
      </c>
      <c r="R3442">
        <v>1</v>
      </c>
      <c r="S3442">
        <v>0</v>
      </c>
      <c r="T3442" t="s">
        <v>52</v>
      </c>
      <c r="U3442">
        <v>2101</v>
      </c>
    </row>
    <row r="3443" spans="1:21" x14ac:dyDescent="0.25">
      <c r="A3443">
        <v>6750070544</v>
      </c>
      <c r="B3443" s="37">
        <v>45322</v>
      </c>
      <c r="C3443" t="s">
        <v>45</v>
      </c>
      <c r="D3443" t="s">
        <v>46</v>
      </c>
      <c r="E3443" t="s">
        <v>47</v>
      </c>
      <c r="F3443" t="s">
        <v>108</v>
      </c>
      <c r="G3443" t="s">
        <v>49</v>
      </c>
      <c r="H3443" t="s">
        <v>50</v>
      </c>
      <c r="I3443">
        <v>323103</v>
      </c>
      <c r="J3443" t="s">
        <v>60</v>
      </c>
      <c r="K3443" s="38">
        <v>5</v>
      </c>
      <c r="L3443" s="38">
        <v>281.01799999999997</v>
      </c>
      <c r="M3443" s="38">
        <v>1405.09</v>
      </c>
      <c r="N3443" s="38">
        <v>0</v>
      </c>
      <c r="O3443" s="38">
        <v>112.407</v>
      </c>
      <c r="P3443" s="38">
        <v>1517.4970000000001</v>
      </c>
      <c r="Q3443">
        <v>2024</v>
      </c>
      <c r="R3443">
        <v>1</v>
      </c>
      <c r="S3443">
        <v>0</v>
      </c>
      <c r="T3443" t="s">
        <v>52</v>
      </c>
      <c r="U3443">
        <v>2101</v>
      </c>
    </row>
    <row r="3444" spans="1:21" x14ac:dyDescent="0.25">
      <c r="A3444">
        <v>6750070544</v>
      </c>
      <c r="B3444" s="37">
        <v>45322</v>
      </c>
      <c r="C3444" t="s">
        <v>45</v>
      </c>
      <c r="D3444" t="s">
        <v>46</v>
      </c>
      <c r="E3444" t="s">
        <v>47</v>
      </c>
      <c r="F3444" t="s">
        <v>108</v>
      </c>
      <c r="G3444" t="s">
        <v>49</v>
      </c>
      <c r="H3444" t="s">
        <v>50</v>
      </c>
      <c r="I3444">
        <v>323004</v>
      </c>
      <c r="J3444" t="s">
        <v>61</v>
      </c>
      <c r="K3444" s="38">
        <v>5</v>
      </c>
      <c r="L3444" s="38">
        <v>281.01799999999997</v>
      </c>
      <c r="M3444" s="38">
        <v>1405.09</v>
      </c>
      <c r="N3444" s="38">
        <v>0</v>
      </c>
      <c r="O3444" s="38">
        <v>112.407</v>
      </c>
      <c r="P3444" s="38">
        <v>1517.4970000000001</v>
      </c>
      <c r="Q3444">
        <v>2024</v>
      </c>
      <c r="R3444">
        <v>1</v>
      </c>
      <c r="S3444">
        <v>0</v>
      </c>
      <c r="T3444" t="s">
        <v>52</v>
      </c>
      <c r="U3444">
        <v>2101</v>
      </c>
    </row>
    <row r="3445" spans="1:21" x14ac:dyDescent="0.25">
      <c r="A3445">
        <v>6750070544</v>
      </c>
      <c r="B3445" s="37">
        <v>45322</v>
      </c>
      <c r="C3445" t="s">
        <v>45</v>
      </c>
      <c r="D3445" t="s">
        <v>46</v>
      </c>
      <c r="E3445" t="s">
        <v>47</v>
      </c>
      <c r="F3445" t="s">
        <v>108</v>
      </c>
      <c r="G3445" t="s">
        <v>49</v>
      </c>
      <c r="H3445" t="s">
        <v>50</v>
      </c>
      <c r="I3445">
        <v>324003</v>
      </c>
      <c r="J3445" t="s">
        <v>10</v>
      </c>
      <c r="K3445" s="38">
        <v>10</v>
      </c>
      <c r="L3445" s="38">
        <v>383.33300000000003</v>
      </c>
      <c r="M3445" s="38">
        <v>3833.33</v>
      </c>
      <c r="N3445" s="38">
        <v>0</v>
      </c>
      <c r="O3445" s="38">
        <v>306.666</v>
      </c>
      <c r="P3445" s="38">
        <v>4139.9960000000001</v>
      </c>
      <c r="Q3445">
        <v>2024</v>
      </c>
      <c r="R3445">
        <v>1</v>
      </c>
      <c r="S3445">
        <v>0</v>
      </c>
      <c r="T3445" t="s">
        <v>52</v>
      </c>
      <c r="U3445">
        <v>2101</v>
      </c>
    </row>
    <row r="3446" spans="1:21" x14ac:dyDescent="0.25">
      <c r="A3446">
        <v>6750070544</v>
      </c>
      <c r="B3446" s="37">
        <v>45322</v>
      </c>
      <c r="C3446" t="s">
        <v>45</v>
      </c>
      <c r="D3446" t="s">
        <v>46</v>
      </c>
      <c r="E3446" t="s">
        <v>47</v>
      </c>
      <c r="F3446" t="s">
        <v>108</v>
      </c>
      <c r="G3446" t="s">
        <v>49</v>
      </c>
      <c r="H3446" t="s">
        <v>50</v>
      </c>
      <c r="I3446">
        <v>320400</v>
      </c>
      <c r="J3446" t="s">
        <v>12</v>
      </c>
      <c r="K3446" s="38">
        <v>30</v>
      </c>
      <c r="L3446" s="38">
        <v>169.364</v>
      </c>
      <c r="M3446" s="38">
        <v>5080.9049999999997</v>
      </c>
      <c r="N3446" s="38">
        <v>-1693.635</v>
      </c>
      <c r="O3446" s="38">
        <v>406.47199999999998</v>
      </c>
      <c r="P3446" s="38">
        <v>5487.3770000000004</v>
      </c>
      <c r="Q3446">
        <v>2024</v>
      </c>
      <c r="R3446">
        <v>1</v>
      </c>
      <c r="S3446">
        <v>0.24999944645810684</v>
      </c>
      <c r="T3446" t="s">
        <v>56</v>
      </c>
      <c r="U3446">
        <v>2101</v>
      </c>
    </row>
    <row r="3447" spans="1:21" x14ac:dyDescent="0.25">
      <c r="A3447">
        <v>6750070544</v>
      </c>
      <c r="B3447" s="37">
        <v>45322</v>
      </c>
      <c r="C3447" t="s">
        <v>45</v>
      </c>
      <c r="D3447" t="s">
        <v>46</v>
      </c>
      <c r="E3447" t="s">
        <v>47</v>
      </c>
      <c r="F3447" t="s">
        <v>108</v>
      </c>
      <c r="G3447" t="s">
        <v>49</v>
      </c>
      <c r="H3447" t="s">
        <v>50</v>
      </c>
      <c r="I3447">
        <v>320100</v>
      </c>
      <c r="J3447" t="s">
        <v>13</v>
      </c>
      <c r="K3447" s="38">
        <v>30</v>
      </c>
      <c r="L3447" s="38">
        <v>169.364</v>
      </c>
      <c r="M3447" s="38">
        <v>5080.9049999999997</v>
      </c>
      <c r="N3447" s="38">
        <v>-1693.635</v>
      </c>
      <c r="O3447" s="38">
        <v>406.47199999999998</v>
      </c>
      <c r="P3447" s="38">
        <v>5487.3770000000004</v>
      </c>
      <c r="Q3447">
        <v>2024</v>
      </c>
      <c r="R3447">
        <v>1</v>
      </c>
      <c r="S3447">
        <v>0.24999944645810684</v>
      </c>
      <c r="T3447" t="s">
        <v>56</v>
      </c>
      <c r="U3447">
        <v>2101</v>
      </c>
    </row>
    <row r="3448" spans="1:21" x14ac:dyDescent="0.25">
      <c r="A3448">
        <v>6750070545</v>
      </c>
      <c r="B3448" s="37">
        <v>45322</v>
      </c>
      <c r="C3448" t="s">
        <v>45</v>
      </c>
      <c r="D3448" t="s">
        <v>46</v>
      </c>
      <c r="E3448" t="s">
        <v>47</v>
      </c>
      <c r="F3448" t="s">
        <v>108</v>
      </c>
      <c r="G3448" t="s">
        <v>49</v>
      </c>
      <c r="H3448" t="s">
        <v>50</v>
      </c>
      <c r="I3448">
        <v>320022</v>
      </c>
      <c r="J3448" t="s">
        <v>129</v>
      </c>
      <c r="K3448" s="38">
        <v>10</v>
      </c>
      <c r="L3448" s="38">
        <v>229.58199999999999</v>
      </c>
      <c r="M3448" s="38">
        <v>2295.8200000000002</v>
      </c>
      <c r="N3448" s="38">
        <v>0</v>
      </c>
      <c r="O3448" s="38">
        <v>183.666</v>
      </c>
      <c r="P3448" s="38">
        <v>2479.4859999999999</v>
      </c>
      <c r="Q3448">
        <v>2024</v>
      </c>
      <c r="R3448">
        <v>1</v>
      </c>
      <c r="S3448">
        <v>0</v>
      </c>
      <c r="T3448" t="s">
        <v>52</v>
      </c>
      <c r="U3448">
        <v>2101</v>
      </c>
    </row>
    <row r="3449" spans="1:21" x14ac:dyDescent="0.25">
      <c r="A3449">
        <v>6750070545</v>
      </c>
      <c r="B3449" s="37">
        <v>45322</v>
      </c>
      <c r="C3449" t="s">
        <v>45</v>
      </c>
      <c r="D3449" t="s">
        <v>46</v>
      </c>
      <c r="E3449" t="s">
        <v>47</v>
      </c>
      <c r="F3449" t="s">
        <v>108</v>
      </c>
      <c r="G3449" t="s">
        <v>49</v>
      </c>
      <c r="H3449" t="s">
        <v>50</v>
      </c>
      <c r="I3449">
        <v>320117</v>
      </c>
      <c r="J3449" t="s">
        <v>130</v>
      </c>
      <c r="K3449" s="38">
        <v>10</v>
      </c>
      <c r="L3449" s="38">
        <v>229.58199999999999</v>
      </c>
      <c r="M3449" s="38">
        <v>2295.8200000000002</v>
      </c>
      <c r="N3449" s="38">
        <v>0</v>
      </c>
      <c r="O3449" s="38">
        <v>183.666</v>
      </c>
      <c r="P3449" s="38">
        <v>2479.4859999999999</v>
      </c>
      <c r="Q3449">
        <v>2024</v>
      </c>
      <c r="R3449">
        <v>1</v>
      </c>
      <c r="S3449">
        <v>0</v>
      </c>
      <c r="T3449" t="s">
        <v>52</v>
      </c>
      <c r="U3449">
        <v>2101</v>
      </c>
    </row>
    <row r="3450" spans="1:21" x14ac:dyDescent="0.25">
      <c r="A3450">
        <v>6750070545</v>
      </c>
      <c r="B3450" s="37">
        <v>45322</v>
      </c>
      <c r="C3450" t="s">
        <v>45</v>
      </c>
      <c r="D3450" t="s">
        <v>46</v>
      </c>
      <c r="E3450" t="s">
        <v>47</v>
      </c>
      <c r="F3450" t="s">
        <v>108</v>
      </c>
      <c r="G3450" t="s">
        <v>49</v>
      </c>
      <c r="H3450" t="s">
        <v>50</v>
      </c>
      <c r="I3450">
        <v>320400</v>
      </c>
      <c r="J3450" t="s">
        <v>12</v>
      </c>
      <c r="K3450" s="38">
        <v>9</v>
      </c>
      <c r="L3450" s="38">
        <v>225.81800000000001</v>
      </c>
      <c r="M3450" s="38">
        <v>2032.3620000000001</v>
      </c>
      <c r="N3450" s="38">
        <v>0</v>
      </c>
      <c r="O3450" s="38">
        <v>162.589</v>
      </c>
      <c r="P3450" s="38">
        <v>2194.951</v>
      </c>
      <c r="Q3450">
        <v>2024</v>
      </c>
      <c r="R3450">
        <v>1</v>
      </c>
      <c r="S3450">
        <v>0</v>
      </c>
      <c r="T3450" t="s">
        <v>52</v>
      </c>
      <c r="U3450">
        <v>2101</v>
      </c>
    </row>
    <row r="3451" spans="1:21" x14ac:dyDescent="0.25">
      <c r="A3451">
        <v>6750070545</v>
      </c>
      <c r="B3451" s="37">
        <v>45322</v>
      </c>
      <c r="C3451" t="s">
        <v>45</v>
      </c>
      <c r="D3451" t="s">
        <v>46</v>
      </c>
      <c r="E3451" t="s">
        <v>47</v>
      </c>
      <c r="F3451" t="s">
        <v>108</v>
      </c>
      <c r="G3451" t="s">
        <v>49</v>
      </c>
      <c r="H3451" t="s">
        <v>50</v>
      </c>
      <c r="I3451">
        <v>320100</v>
      </c>
      <c r="J3451" t="s">
        <v>13</v>
      </c>
      <c r="K3451" s="38">
        <v>10</v>
      </c>
      <c r="L3451" s="38">
        <v>225.81800000000001</v>
      </c>
      <c r="M3451" s="38">
        <v>2258.1799999999998</v>
      </c>
      <c r="N3451" s="38">
        <v>0</v>
      </c>
      <c r="O3451" s="38">
        <v>180.654</v>
      </c>
      <c r="P3451" s="38">
        <v>2438.8339999999998</v>
      </c>
      <c r="Q3451">
        <v>2024</v>
      </c>
      <c r="R3451">
        <v>1</v>
      </c>
      <c r="S3451">
        <v>0</v>
      </c>
      <c r="T3451" t="s">
        <v>52</v>
      </c>
      <c r="U3451">
        <v>2101</v>
      </c>
    </row>
    <row r="3452" spans="1:21" x14ac:dyDescent="0.25">
      <c r="A3452">
        <v>6750070545</v>
      </c>
      <c r="B3452" s="37">
        <v>45322</v>
      </c>
      <c r="C3452" t="s">
        <v>45</v>
      </c>
      <c r="D3452" t="s">
        <v>46</v>
      </c>
      <c r="E3452" t="s">
        <v>47</v>
      </c>
      <c r="F3452" t="s">
        <v>108</v>
      </c>
      <c r="G3452" t="s">
        <v>49</v>
      </c>
      <c r="H3452" t="s">
        <v>50</v>
      </c>
      <c r="I3452">
        <v>323104</v>
      </c>
      <c r="J3452" t="s">
        <v>131</v>
      </c>
      <c r="K3452" s="38">
        <v>12</v>
      </c>
      <c r="L3452" s="38">
        <v>200.727</v>
      </c>
      <c r="M3452" s="38">
        <v>2408.7240000000002</v>
      </c>
      <c r="N3452" s="38">
        <v>0</v>
      </c>
      <c r="O3452" s="38">
        <v>192.69800000000001</v>
      </c>
      <c r="P3452" s="38">
        <v>2601.422</v>
      </c>
      <c r="Q3452">
        <v>2024</v>
      </c>
      <c r="R3452">
        <v>1</v>
      </c>
      <c r="S3452">
        <v>0</v>
      </c>
      <c r="T3452" t="s">
        <v>52</v>
      </c>
      <c r="U3452">
        <v>2101</v>
      </c>
    </row>
    <row r="3453" spans="1:21" x14ac:dyDescent="0.25">
      <c r="A3453">
        <v>6750070545</v>
      </c>
      <c r="B3453" s="37">
        <v>45322</v>
      </c>
      <c r="C3453" t="s">
        <v>45</v>
      </c>
      <c r="D3453" t="s">
        <v>46</v>
      </c>
      <c r="E3453" t="s">
        <v>47</v>
      </c>
      <c r="F3453" t="s">
        <v>108</v>
      </c>
      <c r="G3453" t="s">
        <v>49</v>
      </c>
      <c r="H3453" t="s">
        <v>50</v>
      </c>
      <c r="I3453">
        <v>323901</v>
      </c>
      <c r="J3453" t="s">
        <v>132</v>
      </c>
      <c r="K3453" s="38">
        <v>13</v>
      </c>
      <c r="L3453" s="38">
        <v>200.727</v>
      </c>
      <c r="M3453" s="38">
        <v>2609.451</v>
      </c>
      <c r="N3453" s="38">
        <v>0</v>
      </c>
      <c r="O3453" s="38">
        <v>208.756</v>
      </c>
      <c r="P3453" s="38">
        <v>2818.2069999999999</v>
      </c>
      <c r="Q3453">
        <v>2024</v>
      </c>
      <c r="R3453">
        <v>1</v>
      </c>
      <c r="S3453">
        <v>0</v>
      </c>
      <c r="T3453" t="s">
        <v>52</v>
      </c>
      <c r="U3453">
        <v>2101</v>
      </c>
    </row>
    <row r="3454" spans="1:21" x14ac:dyDescent="0.25">
      <c r="A3454">
        <v>6750070546</v>
      </c>
      <c r="B3454" s="37">
        <v>45322</v>
      </c>
      <c r="C3454" t="s">
        <v>45</v>
      </c>
      <c r="D3454" t="s">
        <v>46</v>
      </c>
      <c r="E3454" t="s">
        <v>47</v>
      </c>
      <c r="F3454" t="s">
        <v>115</v>
      </c>
      <c r="G3454" t="s">
        <v>49</v>
      </c>
      <c r="H3454" t="s">
        <v>50</v>
      </c>
      <c r="I3454">
        <v>320015</v>
      </c>
      <c r="J3454" t="s">
        <v>51</v>
      </c>
      <c r="K3454" s="38">
        <v>2</v>
      </c>
      <c r="L3454" s="38">
        <v>332.22199999999998</v>
      </c>
      <c r="M3454" s="38">
        <v>664.44399999999996</v>
      </c>
      <c r="N3454" s="38">
        <v>0</v>
      </c>
      <c r="O3454" s="38">
        <v>53.155999999999999</v>
      </c>
      <c r="P3454" s="38">
        <v>717.6</v>
      </c>
      <c r="Q3454">
        <v>2024</v>
      </c>
      <c r="R3454">
        <v>1</v>
      </c>
      <c r="S3454">
        <v>0</v>
      </c>
      <c r="T3454" t="s">
        <v>52</v>
      </c>
      <c r="U3454">
        <v>2101</v>
      </c>
    </row>
    <row r="3455" spans="1:21" x14ac:dyDescent="0.25">
      <c r="A3455">
        <v>6750070546</v>
      </c>
      <c r="B3455" s="37">
        <v>45322</v>
      </c>
      <c r="C3455" t="s">
        <v>45</v>
      </c>
      <c r="D3455" t="s">
        <v>46</v>
      </c>
      <c r="E3455" t="s">
        <v>47</v>
      </c>
      <c r="F3455" t="s">
        <v>115</v>
      </c>
      <c r="G3455" t="s">
        <v>49</v>
      </c>
      <c r="H3455" t="s">
        <v>50</v>
      </c>
      <c r="I3455">
        <v>320023</v>
      </c>
      <c r="J3455" t="s">
        <v>9</v>
      </c>
      <c r="K3455" s="38">
        <v>10</v>
      </c>
      <c r="L3455" s="38">
        <v>220.417</v>
      </c>
      <c r="M3455" s="38">
        <v>2204.17</v>
      </c>
      <c r="N3455" s="38">
        <v>0</v>
      </c>
      <c r="O3455" s="38">
        <v>176.333</v>
      </c>
      <c r="P3455" s="38">
        <v>2380.5030000000002</v>
      </c>
      <c r="Q3455">
        <v>2024</v>
      </c>
      <c r="R3455">
        <v>1</v>
      </c>
      <c r="S3455">
        <v>0</v>
      </c>
      <c r="T3455" t="s">
        <v>52</v>
      </c>
      <c r="U3455">
        <v>2101</v>
      </c>
    </row>
    <row r="3456" spans="1:21" x14ac:dyDescent="0.25">
      <c r="A3456">
        <v>6750070546</v>
      </c>
      <c r="B3456" s="37">
        <v>45322</v>
      </c>
      <c r="C3456" t="s">
        <v>45</v>
      </c>
      <c r="D3456" t="s">
        <v>46</v>
      </c>
      <c r="E3456" t="s">
        <v>47</v>
      </c>
      <c r="F3456" t="s">
        <v>115</v>
      </c>
      <c r="G3456" t="s">
        <v>49</v>
      </c>
      <c r="H3456" t="s">
        <v>50</v>
      </c>
      <c r="I3456">
        <v>320118</v>
      </c>
      <c r="J3456" t="s">
        <v>57</v>
      </c>
      <c r="K3456" s="38">
        <v>5</v>
      </c>
      <c r="L3456" s="38">
        <v>220.417</v>
      </c>
      <c r="M3456" s="38">
        <v>1102.085</v>
      </c>
      <c r="N3456" s="38">
        <v>0</v>
      </c>
      <c r="O3456" s="38">
        <v>88.167000000000002</v>
      </c>
      <c r="P3456" s="38">
        <v>1190.252</v>
      </c>
      <c r="Q3456">
        <v>2024</v>
      </c>
      <c r="R3456">
        <v>1</v>
      </c>
      <c r="S3456">
        <v>0</v>
      </c>
      <c r="T3456" t="s">
        <v>52</v>
      </c>
      <c r="U3456">
        <v>2101</v>
      </c>
    </row>
    <row r="3457" spans="1:21" x14ac:dyDescent="0.25">
      <c r="A3457">
        <v>6750070546</v>
      </c>
      <c r="B3457" s="37">
        <v>45322</v>
      </c>
      <c r="C3457" t="s">
        <v>45</v>
      </c>
      <c r="D3457" t="s">
        <v>46</v>
      </c>
      <c r="E3457" t="s">
        <v>47</v>
      </c>
      <c r="F3457" t="s">
        <v>115</v>
      </c>
      <c r="G3457" t="s">
        <v>49</v>
      </c>
      <c r="H3457" t="s">
        <v>50</v>
      </c>
      <c r="I3457">
        <v>323103</v>
      </c>
      <c r="J3457" t="s">
        <v>60</v>
      </c>
      <c r="K3457" s="38">
        <v>2</v>
      </c>
      <c r="L3457" s="38">
        <v>281.01799999999997</v>
      </c>
      <c r="M3457" s="38">
        <v>562.03599999999994</v>
      </c>
      <c r="N3457" s="38">
        <v>0</v>
      </c>
      <c r="O3457" s="38">
        <v>44.963000000000001</v>
      </c>
      <c r="P3457" s="38">
        <v>606.99900000000002</v>
      </c>
      <c r="Q3457">
        <v>2024</v>
      </c>
      <c r="R3457">
        <v>1</v>
      </c>
      <c r="S3457">
        <v>0</v>
      </c>
      <c r="T3457" t="s">
        <v>52</v>
      </c>
      <c r="U3457">
        <v>2101</v>
      </c>
    </row>
    <row r="3458" spans="1:21" x14ac:dyDescent="0.25">
      <c r="A3458">
        <v>6750070546</v>
      </c>
      <c r="B3458" s="37">
        <v>45322</v>
      </c>
      <c r="C3458" t="s">
        <v>45</v>
      </c>
      <c r="D3458" t="s">
        <v>46</v>
      </c>
      <c r="E3458" t="s">
        <v>47</v>
      </c>
      <c r="F3458" t="s">
        <v>115</v>
      </c>
      <c r="G3458" t="s">
        <v>49</v>
      </c>
      <c r="H3458" t="s">
        <v>50</v>
      </c>
      <c r="I3458">
        <v>324003</v>
      </c>
      <c r="J3458" t="s">
        <v>10</v>
      </c>
      <c r="K3458" s="38">
        <v>2</v>
      </c>
      <c r="L3458" s="38">
        <v>383.33300000000003</v>
      </c>
      <c r="M3458" s="38">
        <v>766.66600000000005</v>
      </c>
      <c r="N3458" s="38">
        <v>0</v>
      </c>
      <c r="O3458" s="38">
        <v>61.332999999999998</v>
      </c>
      <c r="P3458" s="38">
        <v>827.99900000000002</v>
      </c>
      <c r="Q3458">
        <v>2024</v>
      </c>
      <c r="R3458">
        <v>1</v>
      </c>
      <c r="S3458">
        <v>0</v>
      </c>
      <c r="T3458" t="s">
        <v>52</v>
      </c>
      <c r="U3458">
        <v>2101</v>
      </c>
    </row>
    <row r="3459" spans="1:21" x14ac:dyDescent="0.25">
      <c r="A3459">
        <v>6750070577</v>
      </c>
      <c r="B3459" s="37">
        <v>45322</v>
      </c>
      <c r="C3459" t="s">
        <v>45</v>
      </c>
      <c r="D3459" t="s">
        <v>139</v>
      </c>
      <c r="E3459" t="s">
        <v>140</v>
      </c>
      <c r="F3459" t="s">
        <v>140</v>
      </c>
      <c r="G3459" t="s">
        <v>49</v>
      </c>
      <c r="H3459" t="s">
        <v>50</v>
      </c>
      <c r="I3459">
        <v>320023</v>
      </c>
      <c r="J3459" t="s">
        <v>9</v>
      </c>
      <c r="K3459" s="38">
        <v>1056</v>
      </c>
      <c r="L3459" s="38">
        <v>176.64</v>
      </c>
      <c r="M3459" s="38">
        <v>186531.84</v>
      </c>
      <c r="N3459" s="38">
        <v>-46632.959999999999</v>
      </c>
      <c r="O3459" s="38">
        <v>14922.547</v>
      </c>
      <c r="P3459" s="38">
        <v>201454.38699999999</v>
      </c>
      <c r="Q3459">
        <v>2024</v>
      </c>
      <c r="R3459">
        <v>1</v>
      </c>
      <c r="S3459">
        <v>0.2</v>
      </c>
      <c r="T3459" t="s">
        <v>56</v>
      </c>
      <c r="U3459">
        <v>2101</v>
      </c>
    </row>
    <row r="3460" spans="1:21" x14ac:dyDescent="0.25">
      <c r="A3460">
        <v>9075001047</v>
      </c>
      <c r="B3460" s="37">
        <v>45322</v>
      </c>
      <c r="C3460" t="s">
        <v>81</v>
      </c>
      <c r="D3460" t="s">
        <v>46</v>
      </c>
      <c r="E3460" t="s">
        <v>47</v>
      </c>
      <c r="F3460" t="s">
        <v>146</v>
      </c>
      <c r="G3460" t="s">
        <v>49</v>
      </c>
      <c r="H3460" t="s">
        <v>50</v>
      </c>
      <c r="I3460">
        <v>320015</v>
      </c>
      <c r="J3460" t="s">
        <v>51</v>
      </c>
      <c r="K3460" s="38">
        <v>-1</v>
      </c>
      <c r="L3460" s="38">
        <v>332.22199999999998</v>
      </c>
      <c r="M3460" s="38">
        <v>-332.22199999999998</v>
      </c>
      <c r="N3460" s="38">
        <v>0</v>
      </c>
      <c r="O3460" s="38">
        <v>-26.577999999999999</v>
      </c>
      <c r="P3460" s="38">
        <v>-358.8</v>
      </c>
      <c r="Q3460">
        <v>2024</v>
      </c>
      <c r="R3460">
        <v>1</v>
      </c>
      <c r="S3460">
        <v>0</v>
      </c>
      <c r="T3460" t="s">
        <v>52</v>
      </c>
      <c r="U3460">
        <v>2101</v>
      </c>
    </row>
    <row r="3461" spans="1:21" x14ac:dyDescent="0.25">
      <c r="A3461">
        <v>9075001047</v>
      </c>
      <c r="B3461" s="37">
        <v>45322</v>
      </c>
      <c r="C3461" t="s">
        <v>81</v>
      </c>
      <c r="D3461" t="s">
        <v>46</v>
      </c>
      <c r="E3461" t="s">
        <v>47</v>
      </c>
      <c r="F3461" t="s">
        <v>146</v>
      </c>
      <c r="G3461" t="s">
        <v>49</v>
      </c>
      <c r="H3461" t="s">
        <v>50</v>
      </c>
      <c r="I3461">
        <v>320118</v>
      </c>
      <c r="J3461" t="s">
        <v>57</v>
      </c>
      <c r="K3461" s="38">
        <v>-5</v>
      </c>
      <c r="L3461" s="38">
        <v>220.417</v>
      </c>
      <c r="M3461" s="38">
        <v>-1102.085</v>
      </c>
      <c r="N3461" s="38">
        <v>0</v>
      </c>
      <c r="O3461" s="38">
        <v>-88.167000000000002</v>
      </c>
      <c r="P3461" s="38">
        <v>-1190.252</v>
      </c>
      <c r="Q3461">
        <v>2024</v>
      </c>
      <c r="R3461">
        <v>1</v>
      </c>
      <c r="S3461">
        <v>0</v>
      </c>
      <c r="T3461" t="s">
        <v>52</v>
      </c>
      <c r="U3461">
        <v>2101</v>
      </c>
    </row>
    <row r="3462" spans="1:21" x14ac:dyDescent="0.25">
      <c r="A3462">
        <v>9075001047</v>
      </c>
      <c r="B3462" s="37">
        <v>45322</v>
      </c>
      <c r="C3462" t="s">
        <v>81</v>
      </c>
      <c r="D3462" t="s">
        <v>46</v>
      </c>
      <c r="E3462" t="s">
        <v>47</v>
      </c>
      <c r="F3462" t="s">
        <v>146</v>
      </c>
      <c r="G3462" t="s">
        <v>49</v>
      </c>
      <c r="H3462" t="s">
        <v>50</v>
      </c>
      <c r="I3462">
        <v>320917</v>
      </c>
      <c r="J3462" t="s">
        <v>54</v>
      </c>
      <c r="K3462" s="38">
        <v>-3</v>
      </c>
      <c r="L3462" s="38">
        <v>332.22199999999998</v>
      </c>
      <c r="M3462" s="38">
        <v>-996.66600000000005</v>
      </c>
      <c r="N3462" s="38">
        <v>0</v>
      </c>
      <c r="O3462" s="38">
        <v>-79.733000000000004</v>
      </c>
      <c r="P3462" s="38">
        <v>-1076.3989999999999</v>
      </c>
      <c r="Q3462">
        <v>2024</v>
      </c>
      <c r="R3462">
        <v>1</v>
      </c>
      <c r="S3462">
        <v>0</v>
      </c>
      <c r="T3462" t="s">
        <v>52</v>
      </c>
      <c r="U3462">
        <v>2101</v>
      </c>
    </row>
    <row r="3463" spans="1:21" x14ac:dyDescent="0.25">
      <c r="A3463">
        <v>9075001047</v>
      </c>
      <c r="B3463" s="37">
        <v>45322</v>
      </c>
      <c r="C3463" t="s">
        <v>81</v>
      </c>
      <c r="D3463" t="s">
        <v>46</v>
      </c>
      <c r="E3463" t="s">
        <v>47</v>
      </c>
      <c r="F3463" t="s">
        <v>146</v>
      </c>
      <c r="G3463" t="s">
        <v>49</v>
      </c>
      <c r="H3463" t="s">
        <v>50</v>
      </c>
      <c r="I3463">
        <v>323900</v>
      </c>
      <c r="J3463" t="s">
        <v>64</v>
      </c>
      <c r="K3463" s="38">
        <v>-1</v>
      </c>
      <c r="L3463" s="38">
        <v>196.71299999999999</v>
      </c>
      <c r="M3463" s="38">
        <v>-196.71299999999999</v>
      </c>
      <c r="N3463" s="38">
        <v>84.305000000000007</v>
      </c>
      <c r="O3463" s="38">
        <v>-15.737</v>
      </c>
      <c r="P3463" s="38">
        <v>-212.45</v>
      </c>
      <c r="Q3463">
        <v>2024</v>
      </c>
      <c r="R3463">
        <v>1</v>
      </c>
      <c r="S3463">
        <v>0.29999857660363394</v>
      </c>
      <c r="T3463" t="s">
        <v>56</v>
      </c>
      <c r="U3463">
        <v>2101</v>
      </c>
    </row>
    <row r="3464" spans="1:21" x14ac:dyDescent="0.25">
      <c r="A3464">
        <v>9075001047</v>
      </c>
      <c r="B3464" s="37">
        <v>45322</v>
      </c>
      <c r="C3464" t="s">
        <v>81</v>
      </c>
      <c r="D3464" t="s">
        <v>46</v>
      </c>
      <c r="E3464" t="s">
        <v>47</v>
      </c>
      <c r="F3464" t="s">
        <v>146</v>
      </c>
      <c r="G3464" t="s">
        <v>49</v>
      </c>
      <c r="H3464" t="s">
        <v>50</v>
      </c>
      <c r="I3464">
        <v>323103</v>
      </c>
      <c r="J3464" t="s">
        <v>60</v>
      </c>
      <c r="K3464" s="38">
        <v>-2</v>
      </c>
      <c r="L3464" s="38">
        <v>196.71299999999999</v>
      </c>
      <c r="M3464" s="38">
        <v>-393.42500000000001</v>
      </c>
      <c r="N3464" s="38">
        <v>168.61099999999999</v>
      </c>
      <c r="O3464" s="38">
        <v>-31.474</v>
      </c>
      <c r="P3464" s="38">
        <v>-424.899</v>
      </c>
      <c r="Q3464">
        <v>2024</v>
      </c>
      <c r="R3464">
        <v>1</v>
      </c>
      <c r="S3464">
        <v>0.29999982207577075</v>
      </c>
      <c r="T3464" t="s">
        <v>56</v>
      </c>
      <c r="U3464">
        <v>2101</v>
      </c>
    </row>
    <row r="3465" spans="1:21" x14ac:dyDescent="0.25">
      <c r="A3465">
        <v>9075001047</v>
      </c>
      <c r="B3465" s="37">
        <v>45322</v>
      </c>
      <c r="C3465" t="s">
        <v>81</v>
      </c>
      <c r="D3465" t="s">
        <v>46</v>
      </c>
      <c r="E3465" t="s">
        <v>47</v>
      </c>
      <c r="F3465" t="s">
        <v>146</v>
      </c>
      <c r="G3465" t="s">
        <v>49</v>
      </c>
      <c r="H3465" t="s">
        <v>50</v>
      </c>
      <c r="I3465">
        <v>323004</v>
      </c>
      <c r="J3465" t="s">
        <v>61</v>
      </c>
      <c r="K3465" s="38">
        <v>-1</v>
      </c>
      <c r="L3465" s="38">
        <v>196.71299999999999</v>
      </c>
      <c r="M3465" s="38">
        <v>-196.71299999999999</v>
      </c>
      <c r="N3465" s="38">
        <v>84.305000000000007</v>
      </c>
      <c r="O3465" s="38">
        <v>-15.737</v>
      </c>
      <c r="P3465" s="38">
        <v>-212.45</v>
      </c>
      <c r="Q3465">
        <v>2024</v>
      </c>
      <c r="R3465">
        <v>1</v>
      </c>
      <c r="S3465">
        <v>0.29999857660363394</v>
      </c>
      <c r="T3465" t="s">
        <v>56</v>
      </c>
      <c r="U3465">
        <v>2101</v>
      </c>
    </row>
    <row r="3466" spans="1:21" x14ac:dyDescent="0.25">
      <c r="A3466">
        <v>9075001047</v>
      </c>
      <c r="B3466" s="37">
        <v>45322</v>
      </c>
      <c r="C3466" t="s">
        <v>81</v>
      </c>
      <c r="D3466" t="s">
        <v>46</v>
      </c>
      <c r="E3466" t="s">
        <v>47</v>
      </c>
      <c r="F3466" t="s">
        <v>146</v>
      </c>
      <c r="G3466" t="s">
        <v>49</v>
      </c>
      <c r="H3466" t="s">
        <v>50</v>
      </c>
      <c r="I3466">
        <v>320020</v>
      </c>
      <c r="J3466" t="s">
        <v>84</v>
      </c>
      <c r="K3466" s="38">
        <v>-1</v>
      </c>
      <c r="L3466" s="38">
        <v>265.77800000000002</v>
      </c>
      <c r="M3466" s="38">
        <v>-265.77800000000002</v>
      </c>
      <c r="N3466" s="38">
        <v>66.444000000000003</v>
      </c>
      <c r="O3466" s="38">
        <v>-21.262</v>
      </c>
      <c r="P3466" s="38">
        <v>-287.04000000000002</v>
      </c>
      <c r="Q3466">
        <v>2024</v>
      </c>
      <c r="R3466">
        <v>1</v>
      </c>
      <c r="S3466">
        <v>0.19999879598581669</v>
      </c>
      <c r="T3466" t="s">
        <v>56</v>
      </c>
      <c r="U3466">
        <v>2101</v>
      </c>
    </row>
    <row r="3467" spans="1:21" x14ac:dyDescent="0.25">
      <c r="A3467">
        <v>9075001047</v>
      </c>
      <c r="B3467" s="37">
        <v>45322</v>
      </c>
      <c r="C3467" t="s">
        <v>81</v>
      </c>
      <c r="D3467" t="s">
        <v>46</v>
      </c>
      <c r="E3467" t="s">
        <v>47</v>
      </c>
      <c r="F3467" t="s">
        <v>146</v>
      </c>
      <c r="G3467" t="s">
        <v>49</v>
      </c>
      <c r="H3467" t="s">
        <v>50</v>
      </c>
      <c r="I3467">
        <v>320025</v>
      </c>
      <c r="J3467" t="s">
        <v>58</v>
      </c>
      <c r="K3467" s="38">
        <v>-6</v>
      </c>
      <c r="L3467" s="38">
        <v>220.417</v>
      </c>
      <c r="M3467" s="38">
        <v>-1322.502</v>
      </c>
      <c r="N3467" s="38">
        <v>0</v>
      </c>
      <c r="O3467" s="38">
        <v>-105.8</v>
      </c>
      <c r="P3467" s="38">
        <v>-1428.3019999999999</v>
      </c>
      <c r="Q3467">
        <v>2024</v>
      </c>
      <c r="R3467">
        <v>1</v>
      </c>
      <c r="S3467">
        <v>0</v>
      </c>
      <c r="T3467" t="s">
        <v>52</v>
      </c>
      <c r="U3467">
        <v>2101</v>
      </c>
    </row>
    <row r="3468" spans="1:21" x14ac:dyDescent="0.25">
      <c r="A3468">
        <v>9075001047</v>
      </c>
      <c r="B3468" s="37">
        <v>45322</v>
      </c>
      <c r="C3468" t="s">
        <v>81</v>
      </c>
      <c r="D3468" t="s">
        <v>46</v>
      </c>
      <c r="E3468" t="s">
        <v>47</v>
      </c>
      <c r="F3468" t="s">
        <v>146</v>
      </c>
      <c r="G3468" t="s">
        <v>49</v>
      </c>
      <c r="H3468" t="s">
        <v>50</v>
      </c>
      <c r="I3468">
        <v>320400</v>
      </c>
      <c r="J3468" t="s">
        <v>12</v>
      </c>
      <c r="K3468" s="38">
        <v>-1</v>
      </c>
      <c r="L3468" s="38">
        <v>169.363</v>
      </c>
      <c r="M3468" s="38">
        <v>-169.363</v>
      </c>
      <c r="N3468" s="38">
        <v>56.454999999999998</v>
      </c>
      <c r="O3468" s="38">
        <v>-13.548999999999999</v>
      </c>
      <c r="P3468" s="38">
        <v>-182.91200000000001</v>
      </c>
      <c r="Q3468">
        <v>2024</v>
      </c>
      <c r="R3468">
        <v>1</v>
      </c>
      <c r="S3468">
        <v>0.2500022141724752</v>
      </c>
      <c r="T3468" t="s">
        <v>56</v>
      </c>
      <c r="U3468">
        <v>2101</v>
      </c>
    </row>
    <row r="3469" spans="1:21" x14ac:dyDescent="0.25">
      <c r="A3469">
        <v>9075001047</v>
      </c>
      <c r="B3469" s="37">
        <v>45322</v>
      </c>
      <c r="C3469" t="s">
        <v>81</v>
      </c>
      <c r="D3469" t="s">
        <v>46</v>
      </c>
      <c r="E3469" t="s">
        <v>47</v>
      </c>
      <c r="F3469" t="s">
        <v>146</v>
      </c>
      <c r="G3469" t="s">
        <v>49</v>
      </c>
      <c r="H3469" t="s">
        <v>50</v>
      </c>
      <c r="I3469">
        <v>320100</v>
      </c>
      <c r="J3469" t="s">
        <v>13</v>
      </c>
      <c r="K3469" s="38">
        <v>-1</v>
      </c>
      <c r="L3469" s="38">
        <v>169.363</v>
      </c>
      <c r="M3469" s="38">
        <v>-169.363</v>
      </c>
      <c r="N3469" s="38">
        <v>56.454999999999998</v>
      </c>
      <c r="O3469" s="38">
        <v>-13.548999999999999</v>
      </c>
      <c r="P3469" s="38">
        <v>-182.91200000000001</v>
      </c>
      <c r="Q3469">
        <v>2024</v>
      </c>
      <c r="R3469">
        <v>1</v>
      </c>
      <c r="S3469">
        <v>0.2500022141724752</v>
      </c>
      <c r="T3469" t="s">
        <v>56</v>
      </c>
      <c r="U3469">
        <v>2101</v>
      </c>
    </row>
    <row r="3470" spans="1:21" x14ac:dyDescent="0.25">
      <c r="A3470">
        <v>9075001047</v>
      </c>
      <c r="B3470" s="37">
        <v>45322</v>
      </c>
      <c r="C3470" t="s">
        <v>81</v>
      </c>
      <c r="D3470" t="s">
        <v>46</v>
      </c>
      <c r="E3470" t="s">
        <v>47</v>
      </c>
      <c r="F3470" t="s">
        <v>146</v>
      </c>
      <c r="G3470" t="s">
        <v>49</v>
      </c>
      <c r="H3470" t="s">
        <v>50</v>
      </c>
      <c r="I3470">
        <v>320917</v>
      </c>
      <c r="J3470" t="s">
        <v>54</v>
      </c>
      <c r="K3470" s="38">
        <v>-1</v>
      </c>
      <c r="L3470" s="38">
        <v>0</v>
      </c>
      <c r="M3470" s="38">
        <v>0</v>
      </c>
      <c r="N3470" s="38">
        <v>0</v>
      </c>
      <c r="O3470" s="38">
        <v>0</v>
      </c>
      <c r="P3470" s="38">
        <v>0</v>
      </c>
      <c r="Q3470">
        <v>2024</v>
      </c>
      <c r="R3470">
        <v>1</v>
      </c>
      <c r="S3470">
        <v>0</v>
      </c>
      <c r="T3470" t="s">
        <v>52</v>
      </c>
      <c r="U3470">
        <v>2101</v>
      </c>
    </row>
    <row r="3471" spans="1:21" x14ac:dyDescent="0.25">
      <c r="A3471">
        <v>9075001048</v>
      </c>
      <c r="B3471" s="37">
        <v>45322</v>
      </c>
      <c r="C3471" t="s">
        <v>81</v>
      </c>
      <c r="D3471" t="s">
        <v>46</v>
      </c>
      <c r="E3471" t="s">
        <v>47</v>
      </c>
      <c r="F3471" t="s">
        <v>114</v>
      </c>
      <c r="G3471" t="s">
        <v>49</v>
      </c>
      <c r="H3471" t="s">
        <v>50</v>
      </c>
      <c r="I3471">
        <v>320118</v>
      </c>
      <c r="J3471" t="s">
        <v>57</v>
      </c>
      <c r="K3471" s="38">
        <v>-5</v>
      </c>
      <c r="L3471" s="38">
        <v>220.417</v>
      </c>
      <c r="M3471" s="38">
        <v>-1102.085</v>
      </c>
      <c r="N3471" s="38">
        <v>0</v>
      </c>
      <c r="O3471" s="38">
        <v>-88.167000000000002</v>
      </c>
      <c r="P3471" s="38">
        <v>-1190.252</v>
      </c>
      <c r="Q3471">
        <v>2024</v>
      </c>
      <c r="R3471">
        <v>1</v>
      </c>
      <c r="S3471">
        <v>0</v>
      </c>
      <c r="T3471" t="s">
        <v>52</v>
      </c>
      <c r="U3471">
        <v>2101</v>
      </c>
    </row>
    <row r="3472" spans="1:21" x14ac:dyDescent="0.25">
      <c r="A3472">
        <v>9075001048</v>
      </c>
      <c r="B3472" s="37">
        <v>45322</v>
      </c>
      <c r="C3472" t="s">
        <v>81</v>
      </c>
      <c r="D3472" t="s">
        <v>46</v>
      </c>
      <c r="E3472" t="s">
        <v>47</v>
      </c>
      <c r="F3472" t="s">
        <v>114</v>
      </c>
      <c r="G3472" t="s">
        <v>49</v>
      </c>
      <c r="H3472" t="s">
        <v>50</v>
      </c>
      <c r="I3472">
        <v>320100</v>
      </c>
      <c r="J3472" t="s">
        <v>13</v>
      </c>
      <c r="K3472" s="38">
        <v>-10</v>
      </c>
      <c r="L3472" s="38">
        <v>169.364</v>
      </c>
      <c r="M3472" s="38">
        <v>-1693.635</v>
      </c>
      <c r="N3472" s="38">
        <v>564.54499999999996</v>
      </c>
      <c r="O3472" s="38">
        <v>-135.49100000000001</v>
      </c>
      <c r="P3472" s="38">
        <v>-1829.126</v>
      </c>
      <c r="Q3472">
        <v>2024</v>
      </c>
      <c r="R3472">
        <v>1</v>
      </c>
      <c r="S3472">
        <v>0.24999944645810682</v>
      </c>
      <c r="T3472" t="s">
        <v>56</v>
      </c>
      <c r="U3472">
        <v>2101</v>
      </c>
    </row>
    <row r="3473" spans="1:21" x14ac:dyDescent="0.25">
      <c r="A3473">
        <v>9075001049</v>
      </c>
      <c r="B3473" s="37">
        <v>45322</v>
      </c>
      <c r="C3473" t="s">
        <v>81</v>
      </c>
      <c r="D3473" t="s">
        <v>46</v>
      </c>
      <c r="E3473" t="s">
        <v>47</v>
      </c>
      <c r="F3473" t="s">
        <v>148</v>
      </c>
      <c r="G3473" t="s">
        <v>49</v>
      </c>
      <c r="H3473" t="s">
        <v>50</v>
      </c>
      <c r="I3473">
        <v>320015</v>
      </c>
      <c r="J3473" t="s">
        <v>51</v>
      </c>
      <c r="K3473" s="38">
        <v>-2</v>
      </c>
      <c r="L3473" s="38">
        <v>332.22199999999998</v>
      </c>
      <c r="M3473" s="38">
        <v>-664.44399999999996</v>
      </c>
      <c r="N3473" s="38">
        <v>0</v>
      </c>
      <c r="O3473" s="38">
        <v>-53.155999999999999</v>
      </c>
      <c r="P3473" s="38">
        <v>-717.6</v>
      </c>
      <c r="Q3473">
        <v>2024</v>
      </c>
      <c r="R3473">
        <v>1</v>
      </c>
      <c r="S3473">
        <v>0</v>
      </c>
      <c r="T3473" t="s">
        <v>52</v>
      </c>
      <c r="U3473">
        <v>2101</v>
      </c>
    </row>
    <row r="3474" spans="1:21" x14ac:dyDescent="0.25">
      <c r="A3474">
        <v>9075001049</v>
      </c>
      <c r="B3474" s="37">
        <v>45322</v>
      </c>
      <c r="C3474" t="s">
        <v>81</v>
      </c>
      <c r="D3474" t="s">
        <v>46</v>
      </c>
      <c r="E3474" t="s">
        <v>47</v>
      </c>
      <c r="F3474" t="s">
        <v>148</v>
      </c>
      <c r="G3474" t="s">
        <v>49</v>
      </c>
      <c r="H3474" t="s">
        <v>50</v>
      </c>
      <c r="I3474">
        <v>320023</v>
      </c>
      <c r="J3474" t="s">
        <v>9</v>
      </c>
      <c r="K3474" s="38">
        <v>-25</v>
      </c>
      <c r="L3474" s="38">
        <v>176.334</v>
      </c>
      <c r="M3474" s="38">
        <v>-4408.34</v>
      </c>
      <c r="N3474" s="38">
        <v>1102.085</v>
      </c>
      <c r="O3474" s="38">
        <v>-352.66699999999997</v>
      </c>
      <c r="P3474" s="38">
        <v>-4761.0069999999996</v>
      </c>
      <c r="Q3474">
        <v>2024</v>
      </c>
      <c r="R3474">
        <v>1</v>
      </c>
      <c r="S3474">
        <v>0.19999963705224724</v>
      </c>
      <c r="T3474" t="s">
        <v>56</v>
      </c>
      <c r="U3474">
        <v>2101</v>
      </c>
    </row>
    <row r="3475" spans="1:21" x14ac:dyDescent="0.25">
      <c r="A3475">
        <v>9075001049</v>
      </c>
      <c r="B3475" s="37">
        <v>45322</v>
      </c>
      <c r="C3475" t="s">
        <v>81</v>
      </c>
      <c r="D3475" t="s">
        <v>46</v>
      </c>
      <c r="E3475" t="s">
        <v>47</v>
      </c>
      <c r="F3475" t="s">
        <v>148</v>
      </c>
      <c r="G3475" t="s">
        <v>49</v>
      </c>
      <c r="H3475" t="s">
        <v>50</v>
      </c>
      <c r="I3475">
        <v>320118</v>
      </c>
      <c r="J3475" t="s">
        <v>57</v>
      </c>
      <c r="K3475" s="38">
        <v>-5</v>
      </c>
      <c r="L3475" s="38">
        <v>220.417</v>
      </c>
      <c r="M3475" s="38">
        <v>-1102.085</v>
      </c>
      <c r="N3475" s="38">
        <v>0</v>
      </c>
      <c r="O3475" s="38">
        <v>-88.167000000000002</v>
      </c>
      <c r="P3475" s="38">
        <v>-1190.252</v>
      </c>
      <c r="Q3475">
        <v>2024</v>
      </c>
      <c r="R3475">
        <v>1</v>
      </c>
      <c r="S3475">
        <v>0</v>
      </c>
      <c r="T3475" t="s">
        <v>52</v>
      </c>
      <c r="U3475">
        <v>2101</v>
      </c>
    </row>
    <row r="3476" spans="1:21" x14ac:dyDescent="0.25">
      <c r="A3476">
        <v>9075001049</v>
      </c>
      <c r="B3476" s="37">
        <v>45322</v>
      </c>
      <c r="C3476" t="s">
        <v>81</v>
      </c>
      <c r="D3476" t="s">
        <v>46</v>
      </c>
      <c r="E3476" t="s">
        <v>47</v>
      </c>
      <c r="F3476" t="s">
        <v>148</v>
      </c>
      <c r="G3476" t="s">
        <v>49</v>
      </c>
      <c r="H3476" t="s">
        <v>50</v>
      </c>
      <c r="I3476">
        <v>323900</v>
      </c>
      <c r="J3476" t="s">
        <v>64</v>
      </c>
      <c r="K3476" s="38">
        <v>-2</v>
      </c>
      <c r="L3476" s="38">
        <v>196.71299999999999</v>
      </c>
      <c r="M3476" s="38">
        <v>-393.42500000000001</v>
      </c>
      <c r="N3476" s="38">
        <v>168.61099999999999</v>
      </c>
      <c r="O3476" s="38">
        <v>-31.474</v>
      </c>
      <c r="P3476" s="38">
        <v>-424.899</v>
      </c>
      <c r="Q3476">
        <v>2024</v>
      </c>
      <c r="R3476">
        <v>1</v>
      </c>
      <c r="S3476">
        <v>0.29999982207577075</v>
      </c>
      <c r="T3476" t="s">
        <v>56</v>
      </c>
      <c r="U3476">
        <v>2101</v>
      </c>
    </row>
    <row r="3477" spans="1:21" x14ac:dyDescent="0.25">
      <c r="A3477">
        <v>9075001049</v>
      </c>
      <c r="B3477" s="37">
        <v>45322</v>
      </c>
      <c r="C3477" t="s">
        <v>81</v>
      </c>
      <c r="D3477" t="s">
        <v>46</v>
      </c>
      <c r="E3477" t="s">
        <v>47</v>
      </c>
      <c r="F3477" t="s">
        <v>148</v>
      </c>
      <c r="G3477" t="s">
        <v>49</v>
      </c>
      <c r="H3477" t="s">
        <v>50</v>
      </c>
      <c r="I3477">
        <v>323103</v>
      </c>
      <c r="J3477" t="s">
        <v>60</v>
      </c>
      <c r="K3477" s="38">
        <v>-2</v>
      </c>
      <c r="L3477" s="38">
        <v>196.71299999999999</v>
      </c>
      <c r="M3477" s="38">
        <v>-393.42500000000001</v>
      </c>
      <c r="N3477" s="38">
        <v>168.61099999999999</v>
      </c>
      <c r="O3477" s="38">
        <v>-31.474</v>
      </c>
      <c r="P3477" s="38">
        <v>-424.899</v>
      </c>
      <c r="Q3477">
        <v>2024</v>
      </c>
      <c r="R3477">
        <v>1</v>
      </c>
      <c r="S3477">
        <v>0.29999982207577075</v>
      </c>
      <c r="T3477" t="s">
        <v>56</v>
      </c>
      <c r="U3477">
        <v>2101</v>
      </c>
    </row>
    <row r="3478" spans="1:21" x14ac:dyDescent="0.25">
      <c r="A3478">
        <v>9075001049</v>
      </c>
      <c r="B3478" s="37">
        <v>45322</v>
      </c>
      <c r="C3478" t="s">
        <v>81</v>
      </c>
      <c r="D3478" t="s">
        <v>46</v>
      </c>
      <c r="E3478" t="s">
        <v>47</v>
      </c>
      <c r="F3478" t="s">
        <v>148</v>
      </c>
      <c r="G3478" t="s">
        <v>49</v>
      </c>
      <c r="H3478" t="s">
        <v>50</v>
      </c>
      <c r="I3478">
        <v>324003</v>
      </c>
      <c r="J3478" t="s">
        <v>10</v>
      </c>
      <c r="K3478" s="38">
        <v>-2</v>
      </c>
      <c r="L3478" s="38">
        <v>383.33300000000003</v>
      </c>
      <c r="M3478" s="38">
        <v>-766.66600000000005</v>
      </c>
      <c r="N3478" s="38">
        <v>0</v>
      </c>
      <c r="O3478" s="38">
        <v>-61.332999999999998</v>
      </c>
      <c r="P3478" s="38">
        <v>-827.99900000000002</v>
      </c>
      <c r="Q3478">
        <v>2024</v>
      </c>
      <c r="R3478">
        <v>1</v>
      </c>
      <c r="S3478">
        <v>0</v>
      </c>
      <c r="T3478" t="s">
        <v>52</v>
      </c>
      <c r="U3478">
        <v>2101</v>
      </c>
    </row>
    <row r="3479" spans="1:21" x14ac:dyDescent="0.25">
      <c r="A3479">
        <v>9075001050</v>
      </c>
      <c r="B3479" s="37">
        <v>45322</v>
      </c>
      <c r="C3479" t="s">
        <v>81</v>
      </c>
      <c r="D3479" t="s">
        <v>121</v>
      </c>
      <c r="E3479" t="s">
        <v>5</v>
      </c>
      <c r="F3479" t="s">
        <v>122</v>
      </c>
      <c r="G3479" t="s">
        <v>49</v>
      </c>
      <c r="H3479" t="s">
        <v>50</v>
      </c>
      <c r="I3479">
        <v>320028</v>
      </c>
      <c r="J3479" t="s">
        <v>11</v>
      </c>
      <c r="K3479" s="38">
        <v>-50</v>
      </c>
      <c r="L3479" s="38">
        <v>167.22200000000001</v>
      </c>
      <c r="M3479" s="38">
        <v>-8361.1</v>
      </c>
      <c r="N3479" s="38">
        <v>0</v>
      </c>
      <c r="O3479" s="38">
        <v>-668.88800000000003</v>
      </c>
      <c r="P3479" s="38">
        <v>-9029.9879999999994</v>
      </c>
      <c r="Q3479">
        <v>2024</v>
      </c>
      <c r="R3479">
        <v>1</v>
      </c>
      <c r="S3479">
        <v>0</v>
      </c>
      <c r="T3479" t="s">
        <v>52</v>
      </c>
      <c r="U3479">
        <v>2101</v>
      </c>
    </row>
    <row r="3480" spans="1:21" x14ac:dyDescent="0.25">
      <c r="A3480">
        <v>9075001050</v>
      </c>
      <c r="B3480" s="37">
        <v>45322</v>
      </c>
      <c r="C3480" t="s">
        <v>81</v>
      </c>
      <c r="D3480" t="s">
        <v>121</v>
      </c>
      <c r="E3480" t="s">
        <v>5</v>
      </c>
      <c r="F3480" t="s">
        <v>122</v>
      </c>
      <c r="G3480" t="s">
        <v>49</v>
      </c>
      <c r="H3480" t="s">
        <v>50</v>
      </c>
      <c r="I3480">
        <v>320023</v>
      </c>
      <c r="J3480" t="s">
        <v>9</v>
      </c>
      <c r="K3480" s="38">
        <v>-10</v>
      </c>
      <c r="L3480" s="38">
        <v>220.8</v>
      </c>
      <c r="M3480" s="38">
        <v>-2208</v>
      </c>
      <c r="N3480" s="38">
        <v>0</v>
      </c>
      <c r="O3480" s="38">
        <v>-176.64</v>
      </c>
      <c r="P3480" s="38">
        <v>-2384.64</v>
      </c>
      <c r="Q3480">
        <v>2024</v>
      </c>
      <c r="R3480">
        <v>1</v>
      </c>
      <c r="S3480">
        <v>0</v>
      </c>
      <c r="T3480" t="s">
        <v>52</v>
      </c>
      <c r="U3480">
        <v>2101</v>
      </c>
    </row>
    <row r="3481" spans="1:21" x14ac:dyDescent="0.25">
      <c r="A3481">
        <v>9075001050</v>
      </c>
      <c r="B3481" s="37">
        <v>45322</v>
      </c>
      <c r="C3481" t="s">
        <v>81</v>
      </c>
      <c r="D3481" t="s">
        <v>121</v>
      </c>
      <c r="E3481" t="s">
        <v>5</v>
      </c>
      <c r="F3481" t="s">
        <v>122</v>
      </c>
      <c r="G3481" t="s">
        <v>49</v>
      </c>
      <c r="H3481" t="s">
        <v>50</v>
      </c>
      <c r="I3481">
        <v>320118</v>
      </c>
      <c r="J3481" t="s">
        <v>57</v>
      </c>
      <c r="K3481" s="38">
        <v>-10</v>
      </c>
      <c r="L3481" s="38">
        <v>210.833</v>
      </c>
      <c r="M3481" s="38">
        <v>-2108.33</v>
      </c>
      <c r="N3481" s="38">
        <v>0</v>
      </c>
      <c r="O3481" s="38">
        <v>-168.666</v>
      </c>
      <c r="P3481" s="38">
        <v>-2276.9960000000001</v>
      </c>
      <c r="Q3481">
        <v>2024</v>
      </c>
      <c r="R3481">
        <v>1</v>
      </c>
      <c r="S3481">
        <v>0</v>
      </c>
      <c r="T3481" t="s">
        <v>52</v>
      </c>
      <c r="U3481">
        <v>2101</v>
      </c>
    </row>
    <row r="3482" spans="1:21" x14ac:dyDescent="0.25">
      <c r="A3482">
        <v>9075001051</v>
      </c>
      <c r="B3482" s="37">
        <v>45322</v>
      </c>
      <c r="C3482" t="s">
        <v>81</v>
      </c>
      <c r="D3482" t="s">
        <v>70</v>
      </c>
      <c r="E3482" t="s">
        <v>5</v>
      </c>
      <c r="F3482" t="s">
        <v>71</v>
      </c>
      <c r="G3482" t="s">
        <v>49</v>
      </c>
      <c r="H3482" t="s">
        <v>50</v>
      </c>
      <c r="I3482">
        <v>320028</v>
      </c>
      <c r="J3482" t="s">
        <v>11</v>
      </c>
      <c r="K3482" s="38">
        <v>-30</v>
      </c>
      <c r="L3482" s="38">
        <v>167.22200000000001</v>
      </c>
      <c r="M3482" s="38">
        <v>-5016.66</v>
      </c>
      <c r="N3482" s="38">
        <v>0</v>
      </c>
      <c r="O3482" s="38">
        <v>-401.33300000000003</v>
      </c>
      <c r="P3482" s="38">
        <v>-5417.9930000000004</v>
      </c>
      <c r="Q3482">
        <v>2024</v>
      </c>
      <c r="R3482">
        <v>1</v>
      </c>
      <c r="S3482">
        <v>0</v>
      </c>
      <c r="T3482" t="s">
        <v>52</v>
      </c>
      <c r="U3482">
        <v>2101</v>
      </c>
    </row>
    <row r="3483" spans="1:21" x14ac:dyDescent="0.25">
      <c r="A3483">
        <v>9075001051</v>
      </c>
      <c r="B3483" s="37">
        <v>45322</v>
      </c>
      <c r="C3483" t="s">
        <v>81</v>
      </c>
      <c r="D3483" t="s">
        <v>70</v>
      </c>
      <c r="E3483" t="s">
        <v>5</v>
      </c>
      <c r="F3483" t="s">
        <v>71</v>
      </c>
      <c r="G3483" t="s">
        <v>49</v>
      </c>
      <c r="H3483" t="s">
        <v>50</v>
      </c>
      <c r="I3483">
        <v>322000</v>
      </c>
      <c r="J3483" t="s">
        <v>69</v>
      </c>
      <c r="K3483" s="38">
        <v>-5</v>
      </c>
      <c r="L3483" s="38">
        <v>281.01799999999997</v>
      </c>
      <c r="M3483" s="38">
        <v>-1405.09</v>
      </c>
      <c r="N3483" s="38">
        <v>0</v>
      </c>
      <c r="O3483" s="38">
        <v>-112.407</v>
      </c>
      <c r="P3483" s="38">
        <v>-1517.4970000000001</v>
      </c>
      <c r="Q3483">
        <v>2024</v>
      </c>
      <c r="R3483">
        <v>1</v>
      </c>
      <c r="S3483">
        <v>0</v>
      </c>
      <c r="T3483" t="s">
        <v>52</v>
      </c>
      <c r="U3483">
        <v>2101</v>
      </c>
    </row>
    <row r="3484" spans="1:21" x14ac:dyDescent="0.25">
      <c r="A3484">
        <v>9075001051</v>
      </c>
      <c r="B3484" s="37">
        <v>45322</v>
      </c>
      <c r="C3484" t="s">
        <v>81</v>
      </c>
      <c r="D3484" t="s">
        <v>70</v>
      </c>
      <c r="E3484" t="s">
        <v>5</v>
      </c>
      <c r="F3484" t="s">
        <v>71</v>
      </c>
      <c r="G3484" t="s">
        <v>49</v>
      </c>
      <c r="H3484" t="s">
        <v>50</v>
      </c>
      <c r="I3484">
        <v>322110</v>
      </c>
      <c r="J3484" t="s">
        <v>85</v>
      </c>
      <c r="K3484" s="38">
        <v>-5</v>
      </c>
      <c r="L3484" s="38">
        <v>281.01799999999997</v>
      </c>
      <c r="M3484" s="38">
        <v>-1405.09</v>
      </c>
      <c r="N3484" s="38">
        <v>0</v>
      </c>
      <c r="O3484" s="38">
        <v>-112.407</v>
      </c>
      <c r="P3484" s="38">
        <v>-1517.4970000000001</v>
      </c>
      <c r="Q3484">
        <v>2024</v>
      </c>
      <c r="R3484">
        <v>1</v>
      </c>
      <c r="S3484">
        <v>0</v>
      </c>
      <c r="T3484" t="s">
        <v>52</v>
      </c>
      <c r="U3484">
        <v>2101</v>
      </c>
    </row>
    <row r="3485" spans="1:21" x14ac:dyDescent="0.25">
      <c r="A3485">
        <v>9075001051</v>
      </c>
      <c r="B3485" s="37">
        <v>45322</v>
      </c>
      <c r="C3485" t="s">
        <v>81</v>
      </c>
      <c r="D3485" t="s">
        <v>70</v>
      </c>
      <c r="E3485" t="s">
        <v>5</v>
      </c>
      <c r="F3485" t="s">
        <v>71</v>
      </c>
      <c r="G3485" t="s">
        <v>49</v>
      </c>
      <c r="H3485" t="s">
        <v>50</v>
      </c>
      <c r="I3485">
        <v>322231</v>
      </c>
      <c r="J3485" t="s">
        <v>120</v>
      </c>
      <c r="K3485" s="38">
        <v>-5</v>
      </c>
      <c r="L3485" s="38">
        <v>281.01799999999997</v>
      </c>
      <c r="M3485" s="38">
        <v>-1405.09</v>
      </c>
      <c r="N3485" s="38">
        <v>0</v>
      </c>
      <c r="O3485" s="38">
        <v>-112.407</v>
      </c>
      <c r="P3485" s="38">
        <v>-1517.4970000000001</v>
      </c>
      <c r="Q3485">
        <v>2024</v>
      </c>
      <c r="R3485">
        <v>1</v>
      </c>
      <c r="S3485">
        <v>0</v>
      </c>
      <c r="T3485" t="s">
        <v>52</v>
      </c>
      <c r="U3485">
        <v>2101</v>
      </c>
    </row>
    <row r="3486" spans="1:21" x14ac:dyDescent="0.25">
      <c r="A3486">
        <v>9075001052</v>
      </c>
      <c r="B3486" s="37">
        <v>45322</v>
      </c>
      <c r="C3486" t="s">
        <v>81</v>
      </c>
      <c r="D3486" t="s">
        <v>87</v>
      </c>
      <c r="E3486" t="s">
        <v>5</v>
      </c>
      <c r="F3486" t="s">
        <v>88</v>
      </c>
      <c r="G3486" t="s">
        <v>49</v>
      </c>
      <c r="H3486" t="s">
        <v>50</v>
      </c>
      <c r="I3486">
        <v>320015</v>
      </c>
      <c r="J3486" t="s">
        <v>51</v>
      </c>
      <c r="K3486" s="38">
        <v>-10</v>
      </c>
      <c r="L3486" s="38">
        <v>332.45499999999998</v>
      </c>
      <c r="M3486" s="38">
        <v>-3324.55</v>
      </c>
      <c r="N3486" s="38">
        <v>0</v>
      </c>
      <c r="O3486" s="38">
        <v>-265.964</v>
      </c>
      <c r="P3486" s="38">
        <v>-3590.5140000000001</v>
      </c>
      <c r="Q3486">
        <v>2024</v>
      </c>
      <c r="R3486">
        <v>1</v>
      </c>
      <c r="S3486">
        <v>0</v>
      </c>
      <c r="T3486" t="s">
        <v>52</v>
      </c>
      <c r="U3486">
        <v>2101</v>
      </c>
    </row>
    <row r="3487" spans="1:21" x14ac:dyDescent="0.25">
      <c r="A3487">
        <v>9075001052</v>
      </c>
      <c r="B3487" s="37">
        <v>45322</v>
      </c>
      <c r="C3487" t="s">
        <v>81</v>
      </c>
      <c r="D3487" t="s">
        <v>87</v>
      </c>
      <c r="E3487" t="s">
        <v>5</v>
      </c>
      <c r="F3487" t="s">
        <v>88</v>
      </c>
      <c r="G3487" t="s">
        <v>49</v>
      </c>
      <c r="H3487" t="s">
        <v>50</v>
      </c>
      <c r="I3487">
        <v>320107</v>
      </c>
      <c r="J3487" t="s">
        <v>53</v>
      </c>
      <c r="K3487" s="38">
        <v>-10</v>
      </c>
      <c r="L3487" s="38">
        <v>317.77800000000002</v>
      </c>
      <c r="M3487" s="38">
        <v>-3177.78</v>
      </c>
      <c r="N3487" s="38">
        <v>0</v>
      </c>
      <c r="O3487" s="38">
        <v>-254.22200000000001</v>
      </c>
      <c r="P3487" s="38">
        <v>-3432.002</v>
      </c>
      <c r="Q3487">
        <v>2024</v>
      </c>
      <c r="R3487">
        <v>1</v>
      </c>
      <c r="S3487">
        <v>0</v>
      </c>
      <c r="T3487" t="s">
        <v>52</v>
      </c>
      <c r="U3487">
        <v>2101</v>
      </c>
    </row>
    <row r="3488" spans="1:21" x14ac:dyDescent="0.25">
      <c r="A3488">
        <v>9075001052</v>
      </c>
      <c r="B3488" s="37">
        <v>45322</v>
      </c>
      <c r="C3488" t="s">
        <v>81</v>
      </c>
      <c r="D3488" t="s">
        <v>87</v>
      </c>
      <c r="E3488" t="s">
        <v>5</v>
      </c>
      <c r="F3488" t="s">
        <v>88</v>
      </c>
      <c r="G3488" t="s">
        <v>49</v>
      </c>
      <c r="H3488" t="s">
        <v>50</v>
      </c>
      <c r="I3488">
        <v>320028</v>
      </c>
      <c r="J3488" t="s">
        <v>11</v>
      </c>
      <c r="K3488" s="38">
        <v>-50</v>
      </c>
      <c r="L3488" s="38">
        <v>167.22200000000001</v>
      </c>
      <c r="M3488" s="38">
        <v>-8361.1</v>
      </c>
      <c r="N3488" s="38">
        <v>0</v>
      </c>
      <c r="O3488" s="38">
        <v>-668.88800000000003</v>
      </c>
      <c r="P3488" s="38">
        <v>-9029.9879999999994</v>
      </c>
      <c r="Q3488">
        <v>2024</v>
      </c>
      <c r="R3488">
        <v>1</v>
      </c>
      <c r="S3488">
        <v>0</v>
      </c>
      <c r="T3488" t="s">
        <v>52</v>
      </c>
      <c r="U3488">
        <v>2101</v>
      </c>
    </row>
    <row r="3489" spans="1:21" x14ac:dyDescent="0.25">
      <c r="A3489">
        <v>9075001052</v>
      </c>
      <c r="B3489" s="37">
        <v>45322</v>
      </c>
      <c r="C3489" t="s">
        <v>81</v>
      </c>
      <c r="D3489" t="s">
        <v>87</v>
      </c>
      <c r="E3489" t="s">
        <v>5</v>
      </c>
      <c r="F3489" t="s">
        <v>88</v>
      </c>
      <c r="G3489" t="s">
        <v>49</v>
      </c>
      <c r="H3489" t="s">
        <v>50</v>
      </c>
      <c r="I3489">
        <v>320023</v>
      </c>
      <c r="J3489" t="s">
        <v>9</v>
      </c>
      <c r="K3489" s="38">
        <v>-50</v>
      </c>
      <c r="L3489" s="38">
        <v>220.8</v>
      </c>
      <c r="M3489" s="38">
        <v>-11040</v>
      </c>
      <c r="N3489" s="38">
        <v>0</v>
      </c>
      <c r="O3489" s="38">
        <v>-883.20100000000002</v>
      </c>
      <c r="P3489" s="38">
        <v>-11923.200999999999</v>
      </c>
      <c r="Q3489">
        <v>2024</v>
      </c>
      <c r="R3489">
        <v>1</v>
      </c>
      <c r="S3489">
        <v>0</v>
      </c>
      <c r="T3489" t="s">
        <v>52</v>
      </c>
      <c r="U3489">
        <v>2101</v>
      </c>
    </row>
    <row r="3490" spans="1:21" x14ac:dyDescent="0.25">
      <c r="A3490">
        <v>9075001052</v>
      </c>
      <c r="B3490" s="37">
        <v>45322</v>
      </c>
      <c r="C3490" t="s">
        <v>81</v>
      </c>
      <c r="D3490" t="s">
        <v>87</v>
      </c>
      <c r="E3490" t="s">
        <v>5</v>
      </c>
      <c r="F3490" t="s">
        <v>88</v>
      </c>
      <c r="G3490" t="s">
        <v>49</v>
      </c>
      <c r="H3490" t="s">
        <v>50</v>
      </c>
      <c r="I3490">
        <v>320917</v>
      </c>
      <c r="J3490" t="s">
        <v>54</v>
      </c>
      <c r="K3490" s="38">
        <v>-5</v>
      </c>
      <c r="L3490" s="38">
        <v>317.77800000000002</v>
      </c>
      <c r="M3490" s="38">
        <v>-1588.89</v>
      </c>
      <c r="N3490" s="38">
        <v>0</v>
      </c>
      <c r="O3490" s="38">
        <v>-127.111</v>
      </c>
      <c r="P3490" s="38">
        <v>-1716.001</v>
      </c>
      <c r="Q3490">
        <v>2024</v>
      </c>
      <c r="R3490">
        <v>1</v>
      </c>
      <c r="S3490">
        <v>0</v>
      </c>
      <c r="T3490" t="s">
        <v>52</v>
      </c>
      <c r="U3490">
        <v>2101</v>
      </c>
    </row>
    <row r="3491" spans="1:21" x14ac:dyDescent="0.25">
      <c r="A3491">
        <v>9075001052</v>
      </c>
      <c r="B3491" s="37">
        <v>45322</v>
      </c>
      <c r="C3491" t="s">
        <v>81</v>
      </c>
      <c r="D3491" t="s">
        <v>87</v>
      </c>
      <c r="E3491" t="s">
        <v>5</v>
      </c>
      <c r="F3491" t="s">
        <v>88</v>
      </c>
      <c r="G3491" t="s">
        <v>49</v>
      </c>
      <c r="H3491" t="s">
        <v>50</v>
      </c>
      <c r="I3491">
        <v>322231</v>
      </c>
      <c r="J3491" t="s">
        <v>120</v>
      </c>
      <c r="K3491" s="38">
        <v>-5</v>
      </c>
      <c r="L3491" s="38">
        <v>281.01799999999997</v>
      </c>
      <c r="M3491" s="38">
        <v>-1405.09</v>
      </c>
      <c r="N3491" s="38">
        <v>0</v>
      </c>
      <c r="O3491" s="38">
        <v>-112.407</v>
      </c>
      <c r="P3491" s="38">
        <v>-1517.4970000000001</v>
      </c>
      <c r="Q3491">
        <v>2024</v>
      </c>
      <c r="R3491">
        <v>1</v>
      </c>
      <c r="S3491">
        <v>0</v>
      </c>
      <c r="T3491" t="s">
        <v>52</v>
      </c>
      <c r="U3491">
        <v>2101</v>
      </c>
    </row>
    <row r="3492" spans="1:21" x14ac:dyDescent="0.25">
      <c r="A3492">
        <v>9075001053</v>
      </c>
      <c r="B3492" s="37">
        <v>45322</v>
      </c>
      <c r="C3492" t="s">
        <v>81</v>
      </c>
      <c r="D3492" t="s">
        <v>46</v>
      </c>
      <c r="E3492" t="s">
        <v>47</v>
      </c>
      <c r="F3492" t="s">
        <v>114</v>
      </c>
      <c r="G3492" t="s">
        <v>49</v>
      </c>
      <c r="H3492" t="s">
        <v>50</v>
      </c>
      <c r="I3492">
        <v>320118</v>
      </c>
      <c r="J3492" t="s">
        <v>57</v>
      </c>
      <c r="K3492" s="38">
        <v>-2</v>
      </c>
      <c r="L3492" s="38">
        <v>220.417</v>
      </c>
      <c r="M3492" s="38">
        <v>-440.834</v>
      </c>
      <c r="N3492" s="38">
        <v>0</v>
      </c>
      <c r="O3492" s="38">
        <v>-35.265999999999998</v>
      </c>
      <c r="P3492" s="38">
        <v>-476.1</v>
      </c>
      <c r="Q3492">
        <v>2024</v>
      </c>
      <c r="R3492">
        <v>1</v>
      </c>
      <c r="S3492">
        <v>0</v>
      </c>
      <c r="T3492" t="s">
        <v>52</v>
      </c>
      <c r="U3492">
        <v>2101</v>
      </c>
    </row>
    <row r="3493" spans="1:21" x14ac:dyDescent="0.25">
      <c r="A3493">
        <v>9075001053</v>
      </c>
      <c r="B3493" s="37">
        <v>45322</v>
      </c>
      <c r="C3493" t="s">
        <v>81</v>
      </c>
      <c r="D3493" t="s">
        <v>46</v>
      </c>
      <c r="E3493" t="s">
        <v>47</v>
      </c>
      <c r="F3493" t="s">
        <v>114</v>
      </c>
      <c r="G3493" t="s">
        <v>49</v>
      </c>
      <c r="H3493" t="s">
        <v>50</v>
      </c>
      <c r="I3493">
        <v>324003</v>
      </c>
      <c r="J3493" t="s">
        <v>10</v>
      </c>
      <c r="K3493" s="38">
        <v>-1</v>
      </c>
      <c r="L3493" s="38">
        <v>383.33300000000003</v>
      </c>
      <c r="M3493" s="38">
        <v>-383.33300000000003</v>
      </c>
      <c r="N3493" s="38">
        <v>0</v>
      </c>
      <c r="O3493" s="38">
        <v>-30.667000000000002</v>
      </c>
      <c r="P3493" s="38">
        <v>-414</v>
      </c>
      <c r="Q3493">
        <v>2024</v>
      </c>
      <c r="R3493">
        <v>1</v>
      </c>
      <c r="S3493">
        <v>0</v>
      </c>
      <c r="T3493" t="s">
        <v>52</v>
      </c>
      <c r="U3493">
        <v>2101</v>
      </c>
    </row>
    <row r="3494" spans="1:21" x14ac:dyDescent="0.25">
      <c r="A3494">
        <v>9075001054</v>
      </c>
      <c r="B3494" s="37">
        <v>45322</v>
      </c>
      <c r="C3494" t="s">
        <v>81</v>
      </c>
      <c r="D3494" t="s">
        <v>46</v>
      </c>
      <c r="E3494" t="s">
        <v>47</v>
      </c>
      <c r="F3494" t="s">
        <v>66</v>
      </c>
      <c r="G3494" t="s">
        <v>49</v>
      </c>
      <c r="H3494" t="s">
        <v>50</v>
      </c>
      <c r="I3494">
        <v>320107</v>
      </c>
      <c r="J3494" t="s">
        <v>53</v>
      </c>
      <c r="K3494" s="38">
        <v>-5</v>
      </c>
      <c r="L3494" s="38">
        <v>332.22199999999998</v>
      </c>
      <c r="M3494" s="38">
        <v>-1661.11</v>
      </c>
      <c r="N3494" s="38">
        <v>0</v>
      </c>
      <c r="O3494" s="38">
        <v>-132.88900000000001</v>
      </c>
      <c r="P3494" s="38">
        <v>-1793.999</v>
      </c>
      <c r="Q3494">
        <v>2024</v>
      </c>
      <c r="R3494">
        <v>1</v>
      </c>
      <c r="S3494">
        <v>0</v>
      </c>
      <c r="T3494" t="s">
        <v>52</v>
      </c>
      <c r="U3494">
        <v>2101</v>
      </c>
    </row>
    <row r="3495" spans="1:21" x14ac:dyDescent="0.25">
      <c r="A3495">
        <v>9075001054</v>
      </c>
      <c r="B3495" s="37">
        <v>45322</v>
      </c>
      <c r="C3495" t="s">
        <v>81</v>
      </c>
      <c r="D3495" t="s">
        <v>46</v>
      </c>
      <c r="E3495" t="s">
        <v>47</v>
      </c>
      <c r="F3495" t="s">
        <v>66</v>
      </c>
      <c r="G3495" t="s">
        <v>49</v>
      </c>
      <c r="H3495" t="s">
        <v>50</v>
      </c>
      <c r="I3495">
        <v>320028</v>
      </c>
      <c r="J3495" t="s">
        <v>11</v>
      </c>
      <c r="K3495" s="38">
        <v>-5</v>
      </c>
      <c r="L3495" s="38">
        <v>170.208</v>
      </c>
      <c r="M3495" s="38">
        <v>-851.04</v>
      </c>
      <c r="N3495" s="38">
        <v>0</v>
      </c>
      <c r="O3495" s="38">
        <v>-68.082999999999998</v>
      </c>
      <c r="P3495" s="38">
        <v>-919.12300000000005</v>
      </c>
      <c r="Q3495">
        <v>2024</v>
      </c>
      <c r="R3495">
        <v>1</v>
      </c>
      <c r="S3495">
        <v>0</v>
      </c>
      <c r="T3495" t="s">
        <v>52</v>
      </c>
      <c r="U3495">
        <v>2101</v>
      </c>
    </row>
    <row r="3496" spans="1:21" x14ac:dyDescent="0.25">
      <c r="A3496">
        <v>9075001054</v>
      </c>
      <c r="B3496" s="37">
        <v>45322</v>
      </c>
      <c r="C3496" t="s">
        <v>81</v>
      </c>
      <c r="D3496" t="s">
        <v>46</v>
      </c>
      <c r="E3496" t="s">
        <v>47</v>
      </c>
      <c r="F3496" t="s">
        <v>66</v>
      </c>
      <c r="G3496" t="s">
        <v>49</v>
      </c>
      <c r="H3496" t="s">
        <v>50</v>
      </c>
      <c r="I3496">
        <v>320023</v>
      </c>
      <c r="J3496" t="s">
        <v>9</v>
      </c>
      <c r="K3496" s="38">
        <v>-5</v>
      </c>
      <c r="L3496" s="38">
        <v>220.417</v>
      </c>
      <c r="M3496" s="38">
        <v>-1102.085</v>
      </c>
      <c r="N3496" s="38">
        <v>0</v>
      </c>
      <c r="O3496" s="38">
        <v>-88.167000000000002</v>
      </c>
      <c r="P3496" s="38">
        <v>-1190.252</v>
      </c>
      <c r="Q3496">
        <v>2024</v>
      </c>
      <c r="R3496">
        <v>1</v>
      </c>
      <c r="S3496">
        <v>0</v>
      </c>
      <c r="T3496" t="s">
        <v>52</v>
      </c>
      <c r="U3496">
        <v>2101</v>
      </c>
    </row>
    <row r="3497" spans="1:21" x14ac:dyDescent="0.25">
      <c r="A3497">
        <v>9075001054</v>
      </c>
      <c r="B3497" s="37">
        <v>45322</v>
      </c>
      <c r="C3497" t="s">
        <v>81</v>
      </c>
      <c r="D3497" t="s">
        <v>46</v>
      </c>
      <c r="E3497" t="s">
        <v>47</v>
      </c>
      <c r="F3497" t="s">
        <v>66</v>
      </c>
      <c r="G3497" t="s">
        <v>49</v>
      </c>
      <c r="H3497" t="s">
        <v>50</v>
      </c>
      <c r="I3497">
        <v>320118</v>
      </c>
      <c r="J3497" t="s">
        <v>57</v>
      </c>
      <c r="K3497" s="38">
        <v>-10</v>
      </c>
      <c r="L3497" s="38">
        <v>220.417</v>
      </c>
      <c r="M3497" s="38">
        <v>-2204.17</v>
      </c>
      <c r="N3497" s="38">
        <v>0</v>
      </c>
      <c r="O3497" s="38">
        <v>-176.334</v>
      </c>
      <c r="P3497" s="38">
        <v>-2380.5039999999999</v>
      </c>
      <c r="Q3497">
        <v>2024</v>
      </c>
      <c r="R3497">
        <v>1</v>
      </c>
      <c r="S3497">
        <v>0</v>
      </c>
      <c r="T3497" t="s">
        <v>52</v>
      </c>
      <c r="U3497">
        <v>2101</v>
      </c>
    </row>
    <row r="3498" spans="1:21" x14ac:dyDescent="0.25">
      <c r="A3498">
        <v>9075001054</v>
      </c>
      <c r="B3498" s="37">
        <v>45322</v>
      </c>
      <c r="C3498" t="s">
        <v>81</v>
      </c>
      <c r="D3498" t="s">
        <v>46</v>
      </c>
      <c r="E3498" t="s">
        <v>47</v>
      </c>
      <c r="F3498" t="s">
        <v>66</v>
      </c>
      <c r="G3498" t="s">
        <v>49</v>
      </c>
      <c r="H3498" t="s">
        <v>50</v>
      </c>
      <c r="I3498">
        <v>323900</v>
      </c>
      <c r="J3498" t="s">
        <v>64</v>
      </c>
      <c r="K3498" s="38">
        <v>-3</v>
      </c>
      <c r="L3498" s="38">
        <v>281.01799999999997</v>
      </c>
      <c r="M3498" s="38">
        <v>-843.05399999999997</v>
      </c>
      <c r="N3498" s="38">
        <v>0</v>
      </c>
      <c r="O3498" s="38">
        <v>-67.444000000000003</v>
      </c>
      <c r="P3498" s="38">
        <v>-910.49800000000005</v>
      </c>
      <c r="Q3498">
        <v>2024</v>
      </c>
      <c r="R3498">
        <v>1</v>
      </c>
      <c r="S3498">
        <v>0</v>
      </c>
      <c r="T3498" t="s">
        <v>52</v>
      </c>
      <c r="U3498">
        <v>2101</v>
      </c>
    </row>
    <row r="3499" spans="1:21" x14ac:dyDescent="0.25">
      <c r="A3499">
        <v>9075001054</v>
      </c>
      <c r="B3499" s="37">
        <v>45322</v>
      </c>
      <c r="C3499" t="s">
        <v>81</v>
      </c>
      <c r="D3499" t="s">
        <v>46</v>
      </c>
      <c r="E3499" t="s">
        <v>47</v>
      </c>
      <c r="F3499" t="s">
        <v>66</v>
      </c>
      <c r="G3499" t="s">
        <v>49</v>
      </c>
      <c r="H3499" t="s">
        <v>50</v>
      </c>
      <c r="I3499">
        <v>324003</v>
      </c>
      <c r="J3499" t="s">
        <v>10</v>
      </c>
      <c r="K3499" s="38">
        <v>-5</v>
      </c>
      <c r="L3499" s="38">
        <v>383.33300000000003</v>
      </c>
      <c r="M3499" s="38">
        <v>-1916.665</v>
      </c>
      <c r="N3499" s="38">
        <v>0</v>
      </c>
      <c r="O3499" s="38">
        <v>-153.333</v>
      </c>
      <c r="P3499" s="38">
        <v>-2069.998</v>
      </c>
      <c r="Q3499">
        <v>2024</v>
      </c>
      <c r="R3499">
        <v>1</v>
      </c>
      <c r="S3499">
        <v>0</v>
      </c>
      <c r="T3499" t="s">
        <v>52</v>
      </c>
      <c r="U3499">
        <v>2101</v>
      </c>
    </row>
    <row r="3500" spans="1:21" x14ac:dyDescent="0.25">
      <c r="A3500">
        <v>9075001055</v>
      </c>
      <c r="B3500" s="37">
        <v>45322</v>
      </c>
      <c r="C3500" t="s">
        <v>81</v>
      </c>
      <c r="D3500" t="s">
        <v>46</v>
      </c>
      <c r="E3500" t="s">
        <v>47</v>
      </c>
      <c r="F3500" t="s">
        <v>80</v>
      </c>
      <c r="G3500" t="s">
        <v>49</v>
      </c>
      <c r="H3500" t="s">
        <v>50</v>
      </c>
      <c r="I3500">
        <v>320015</v>
      </c>
      <c r="J3500" t="s">
        <v>51</v>
      </c>
      <c r="K3500" s="38">
        <v>-5</v>
      </c>
      <c r="L3500" s="38">
        <v>332.22199999999998</v>
      </c>
      <c r="M3500" s="38">
        <v>-1661.11</v>
      </c>
      <c r="N3500" s="38">
        <v>0</v>
      </c>
      <c r="O3500" s="38">
        <v>-132.88900000000001</v>
      </c>
      <c r="P3500" s="38">
        <v>-1793.999</v>
      </c>
      <c r="Q3500">
        <v>2024</v>
      </c>
      <c r="R3500">
        <v>1</v>
      </c>
      <c r="S3500">
        <v>0</v>
      </c>
      <c r="T3500" t="s">
        <v>52</v>
      </c>
      <c r="U3500">
        <v>2101</v>
      </c>
    </row>
    <row r="3501" spans="1:21" x14ac:dyDescent="0.25">
      <c r="A3501">
        <v>9075001055</v>
      </c>
      <c r="B3501" s="37">
        <v>45322</v>
      </c>
      <c r="C3501" t="s">
        <v>81</v>
      </c>
      <c r="D3501" t="s">
        <v>46</v>
      </c>
      <c r="E3501" t="s">
        <v>47</v>
      </c>
      <c r="F3501" t="s">
        <v>80</v>
      </c>
      <c r="G3501" t="s">
        <v>49</v>
      </c>
      <c r="H3501" t="s">
        <v>50</v>
      </c>
      <c r="I3501">
        <v>320028</v>
      </c>
      <c r="J3501" t="s">
        <v>11</v>
      </c>
      <c r="K3501" s="38">
        <v>-20</v>
      </c>
      <c r="L3501" s="38">
        <v>170.208</v>
      </c>
      <c r="M3501" s="38">
        <v>-3404.16</v>
      </c>
      <c r="N3501" s="38">
        <v>0</v>
      </c>
      <c r="O3501" s="38">
        <v>-272.33300000000003</v>
      </c>
      <c r="P3501" s="38">
        <v>-3676.4929999999999</v>
      </c>
      <c r="Q3501">
        <v>2024</v>
      </c>
      <c r="R3501">
        <v>1</v>
      </c>
      <c r="S3501">
        <v>0</v>
      </c>
      <c r="T3501" t="s">
        <v>52</v>
      </c>
      <c r="U3501">
        <v>2101</v>
      </c>
    </row>
    <row r="3502" spans="1:21" x14ac:dyDescent="0.25">
      <c r="A3502">
        <v>9075001055</v>
      </c>
      <c r="B3502" s="37">
        <v>45322</v>
      </c>
      <c r="C3502" t="s">
        <v>81</v>
      </c>
      <c r="D3502" t="s">
        <v>46</v>
      </c>
      <c r="E3502" t="s">
        <v>47</v>
      </c>
      <c r="F3502" t="s">
        <v>80</v>
      </c>
      <c r="G3502" t="s">
        <v>49</v>
      </c>
      <c r="H3502" t="s">
        <v>50</v>
      </c>
      <c r="I3502">
        <v>320023</v>
      </c>
      <c r="J3502" t="s">
        <v>9</v>
      </c>
      <c r="K3502" s="38">
        <v>-10</v>
      </c>
      <c r="L3502" s="38">
        <v>220.417</v>
      </c>
      <c r="M3502" s="38">
        <v>-2204.17</v>
      </c>
      <c r="N3502" s="38">
        <v>0</v>
      </c>
      <c r="O3502" s="38">
        <v>-176.334</v>
      </c>
      <c r="P3502" s="38">
        <v>-2380.5039999999999</v>
      </c>
      <c r="Q3502">
        <v>2024</v>
      </c>
      <c r="R3502">
        <v>1</v>
      </c>
      <c r="S3502">
        <v>0</v>
      </c>
      <c r="T3502" t="s">
        <v>52</v>
      </c>
      <c r="U3502">
        <v>2101</v>
      </c>
    </row>
    <row r="3503" spans="1:21" x14ac:dyDescent="0.25">
      <c r="A3503">
        <v>9075001055</v>
      </c>
      <c r="B3503" s="37">
        <v>45322</v>
      </c>
      <c r="C3503" t="s">
        <v>81</v>
      </c>
      <c r="D3503" t="s">
        <v>46</v>
      </c>
      <c r="E3503" t="s">
        <v>47</v>
      </c>
      <c r="F3503" t="s">
        <v>80</v>
      </c>
      <c r="G3503" t="s">
        <v>49</v>
      </c>
      <c r="H3503" t="s">
        <v>50</v>
      </c>
      <c r="I3503">
        <v>320118</v>
      </c>
      <c r="J3503" t="s">
        <v>57</v>
      </c>
      <c r="K3503" s="38">
        <v>-20</v>
      </c>
      <c r="L3503" s="38">
        <v>220.417</v>
      </c>
      <c r="M3503" s="38">
        <v>-4408.34</v>
      </c>
      <c r="N3503" s="38">
        <v>0</v>
      </c>
      <c r="O3503" s="38">
        <v>-352.66699999999997</v>
      </c>
      <c r="P3503" s="38">
        <v>-4761.0069999999996</v>
      </c>
      <c r="Q3503">
        <v>2024</v>
      </c>
      <c r="R3503">
        <v>1</v>
      </c>
      <c r="S3503">
        <v>0</v>
      </c>
      <c r="T3503" t="s">
        <v>52</v>
      </c>
      <c r="U3503">
        <v>2101</v>
      </c>
    </row>
    <row r="3504" spans="1:21" x14ac:dyDescent="0.25">
      <c r="A3504">
        <v>9075001055</v>
      </c>
      <c r="B3504" s="37">
        <v>45322</v>
      </c>
      <c r="C3504" t="s">
        <v>81</v>
      </c>
      <c r="D3504" t="s">
        <v>46</v>
      </c>
      <c r="E3504" t="s">
        <v>47</v>
      </c>
      <c r="F3504" t="s">
        <v>80</v>
      </c>
      <c r="G3504" t="s">
        <v>49</v>
      </c>
      <c r="H3504" t="s">
        <v>50</v>
      </c>
      <c r="I3504">
        <v>323004</v>
      </c>
      <c r="J3504" t="s">
        <v>61</v>
      </c>
      <c r="K3504" s="38">
        <v>-3</v>
      </c>
      <c r="L3504" s="38">
        <v>281.01799999999997</v>
      </c>
      <c r="M3504" s="38">
        <v>-843.05399999999997</v>
      </c>
      <c r="N3504" s="38">
        <v>0</v>
      </c>
      <c r="O3504" s="38">
        <v>-67.444000000000003</v>
      </c>
      <c r="P3504" s="38">
        <v>-910.49800000000005</v>
      </c>
      <c r="Q3504">
        <v>2024</v>
      </c>
      <c r="R3504">
        <v>1</v>
      </c>
      <c r="S3504">
        <v>0</v>
      </c>
      <c r="T3504" t="s">
        <v>52</v>
      </c>
      <c r="U3504">
        <v>2101</v>
      </c>
    </row>
    <row r="3505" spans="1:21" x14ac:dyDescent="0.25">
      <c r="A3505">
        <v>9075001055</v>
      </c>
      <c r="B3505" s="37">
        <v>45322</v>
      </c>
      <c r="C3505" t="s">
        <v>81</v>
      </c>
      <c r="D3505" t="s">
        <v>46</v>
      </c>
      <c r="E3505" t="s">
        <v>47</v>
      </c>
      <c r="F3505" t="s">
        <v>80</v>
      </c>
      <c r="G3505" t="s">
        <v>49</v>
      </c>
      <c r="H3505" t="s">
        <v>50</v>
      </c>
      <c r="I3505">
        <v>324003</v>
      </c>
      <c r="J3505" t="s">
        <v>10</v>
      </c>
      <c r="K3505" s="38">
        <v>-10</v>
      </c>
      <c r="L3505" s="38">
        <v>383.33300000000003</v>
      </c>
      <c r="M3505" s="38">
        <v>-3833.33</v>
      </c>
      <c r="N3505" s="38">
        <v>0</v>
      </c>
      <c r="O3505" s="38">
        <v>-306.666</v>
      </c>
      <c r="P3505" s="38">
        <v>-4139.9960000000001</v>
      </c>
      <c r="Q3505">
        <v>2024</v>
      </c>
      <c r="R3505">
        <v>1</v>
      </c>
      <c r="S3505">
        <v>0</v>
      </c>
      <c r="T3505" t="s">
        <v>52</v>
      </c>
      <c r="U3505">
        <v>2101</v>
      </c>
    </row>
    <row r="3506" spans="1:21" x14ac:dyDescent="0.25">
      <c r="A3506">
        <v>9075001056</v>
      </c>
      <c r="B3506" s="37">
        <v>45322</v>
      </c>
      <c r="C3506" t="s">
        <v>81</v>
      </c>
      <c r="D3506" t="s">
        <v>46</v>
      </c>
      <c r="E3506" t="s">
        <v>47</v>
      </c>
      <c r="F3506" t="s">
        <v>153</v>
      </c>
      <c r="G3506" t="s">
        <v>49</v>
      </c>
      <c r="H3506" t="s">
        <v>50</v>
      </c>
      <c r="I3506">
        <v>320015</v>
      </c>
      <c r="J3506" t="s">
        <v>51</v>
      </c>
      <c r="K3506" s="38">
        <v>-3</v>
      </c>
      <c r="L3506" s="38">
        <v>332.22199999999998</v>
      </c>
      <c r="M3506" s="38">
        <v>-996.66600000000005</v>
      </c>
      <c r="N3506" s="38">
        <v>0</v>
      </c>
      <c r="O3506" s="38">
        <v>-79.733000000000004</v>
      </c>
      <c r="P3506" s="38">
        <v>-1076.3989999999999</v>
      </c>
      <c r="Q3506">
        <v>2024</v>
      </c>
      <c r="R3506">
        <v>1</v>
      </c>
      <c r="S3506">
        <v>0</v>
      </c>
      <c r="T3506" t="s">
        <v>52</v>
      </c>
      <c r="U3506">
        <v>2101</v>
      </c>
    </row>
    <row r="3507" spans="1:21" x14ac:dyDescent="0.25">
      <c r="A3507">
        <v>9075001056</v>
      </c>
      <c r="B3507" s="37">
        <v>45322</v>
      </c>
      <c r="C3507" t="s">
        <v>81</v>
      </c>
      <c r="D3507" t="s">
        <v>46</v>
      </c>
      <c r="E3507" t="s">
        <v>47</v>
      </c>
      <c r="F3507" t="s">
        <v>153</v>
      </c>
      <c r="G3507" t="s">
        <v>49</v>
      </c>
      <c r="H3507" t="s">
        <v>50</v>
      </c>
      <c r="I3507">
        <v>320107</v>
      </c>
      <c r="J3507" t="s">
        <v>53</v>
      </c>
      <c r="K3507" s="38">
        <v>-3</v>
      </c>
      <c r="L3507" s="38">
        <v>332.22199999999998</v>
      </c>
      <c r="M3507" s="38">
        <v>-996.66600000000005</v>
      </c>
      <c r="N3507" s="38">
        <v>0</v>
      </c>
      <c r="O3507" s="38">
        <v>-79.733000000000004</v>
      </c>
      <c r="P3507" s="38">
        <v>-1076.3989999999999</v>
      </c>
      <c r="Q3507">
        <v>2024</v>
      </c>
      <c r="R3507">
        <v>1</v>
      </c>
      <c r="S3507">
        <v>0</v>
      </c>
      <c r="T3507" t="s">
        <v>52</v>
      </c>
      <c r="U3507">
        <v>2101</v>
      </c>
    </row>
    <row r="3508" spans="1:21" x14ac:dyDescent="0.25">
      <c r="A3508">
        <v>9075001056</v>
      </c>
      <c r="B3508" s="37">
        <v>45322</v>
      </c>
      <c r="C3508" t="s">
        <v>81</v>
      </c>
      <c r="D3508" t="s">
        <v>46</v>
      </c>
      <c r="E3508" t="s">
        <v>47</v>
      </c>
      <c r="F3508" t="s">
        <v>153</v>
      </c>
      <c r="G3508" t="s">
        <v>49</v>
      </c>
      <c r="H3508" t="s">
        <v>50</v>
      </c>
      <c r="I3508">
        <v>320028</v>
      </c>
      <c r="J3508" t="s">
        <v>11</v>
      </c>
      <c r="K3508" s="38">
        <v>-5</v>
      </c>
      <c r="L3508" s="38">
        <v>170.208</v>
      </c>
      <c r="M3508" s="38">
        <v>-851.04</v>
      </c>
      <c r="N3508" s="38">
        <v>0</v>
      </c>
      <c r="O3508" s="38">
        <v>-68.082999999999998</v>
      </c>
      <c r="P3508" s="38">
        <v>-919.12300000000005</v>
      </c>
      <c r="Q3508">
        <v>2024</v>
      </c>
      <c r="R3508">
        <v>1</v>
      </c>
      <c r="S3508">
        <v>0</v>
      </c>
      <c r="T3508" t="s">
        <v>52</v>
      </c>
      <c r="U3508">
        <v>2101</v>
      </c>
    </row>
    <row r="3509" spans="1:21" x14ac:dyDescent="0.25">
      <c r="A3509">
        <v>9075001056</v>
      </c>
      <c r="B3509" s="37">
        <v>45322</v>
      </c>
      <c r="C3509" t="s">
        <v>81</v>
      </c>
      <c r="D3509" t="s">
        <v>46</v>
      </c>
      <c r="E3509" t="s">
        <v>47</v>
      </c>
      <c r="F3509" t="s">
        <v>153</v>
      </c>
      <c r="G3509" t="s">
        <v>49</v>
      </c>
      <c r="H3509" t="s">
        <v>50</v>
      </c>
      <c r="I3509">
        <v>320023</v>
      </c>
      <c r="J3509" t="s">
        <v>9</v>
      </c>
      <c r="K3509" s="38">
        <v>-5</v>
      </c>
      <c r="L3509" s="38">
        <v>220.417</v>
      </c>
      <c r="M3509" s="38">
        <v>-1102.085</v>
      </c>
      <c r="N3509" s="38">
        <v>0</v>
      </c>
      <c r="O3509" s="38">
        <v>-88.167000000000002</v>
      </c>
      <c r="P3509" s="38">
        <v>-1190.252</v>
      </c>
      <c r="Q3509">
        <v>2024</v>
      </c>
      <c r="R3509">
        <v>1</v>
      </c>
      <c r="S3509">
        <v>0</v>
      </c>
      <c r="T3509" t="s">
        <v>52</v>
      </c>
      <c r="U3509">
        <v>2101</v>
      </c>
    </row>
    <row r="3510" spans="1:21" x14ac:dyDescent="0.25">
      <c r="A3510">
        <v>9075001056</v>
      </c>
      <c r="B3510" s="37">
        <v>45322</v>
      </c>
      <c r="C3510" t="s">
        <v>81</v>
      </c>
      <c r="D3510" t="s">
        <v>46</v>
      </c>
      <c r="E3510" t="s">
        <v>47</v>
      </c>
      <c r="F3510" t="s">
        <v>153</v>
      </c>
      <c r="G3510" t="s">
        <v>49</v>
      </c>
      <c r="H3510" t="s">
        <v>50</v>
      </c>
      <c r="I3510">
        <v>320118</v>
      </c>
      <c r="J3510" t="s">
        <v>57</v>
      </c>
      <c r="K3510" s="38">
        <v>-5</v>
      </c>
      <c r="L3510" s="38">
        <v>220.417</v>
      </c>
      <c r="M3510" s="38">
        <v>-1102.085</v>
      </c>
      <c r="N3510" s="38">
        <v>0</v>
      </c>
      <c r="O3510" s="38">
        <v>-88.167000000000002</v>
      </c>
      <c r="P3510" s="38">
        <v>-1190.252</v>
      </c>
      <c r="Q3510">
        <v>2024</v>
      </c>
      <c r="R3510">
        <v>1</v>
      </c>
      <c r="S3510">
        <v>0</v>
      </c>
      <c r="T3510" t="s">
        <v>52</v>
      </c>
      <c r="U3510">
        <v>2101</v>
      </c>
    </row>
    <row r="3511" spans="1:21" x14ac:dyDescent="0.25">
      <c r="A3511">
        <v>9075001056</v>
      </c>
      <c r="B3511" s="37">
        <v>45322</v>
      </c>
      <c r="C3511" t="s">
        <v>81</v>
      </c>
      <c r="D3511" t="s">
        <v>46</v>
      </c>
      <c r="E3511" t="s">
        <v>47</v>
      </c>
      <c r="F3511" t="s">
        <v>153</v>
      </c>
      <c r="G3511" t="s">
        <v>49</v>
      </c>
      <c r="H3511" t="s">
        <v>50</v>
      </c>
      <c r="I3511">
        <v>320917</v>
      </c>
      <c r="J3511" t="s">
        <v>54</v>
      </c>
      <c r="K3511" s="38">
        <v>-2</v>
      </c>
      <c r="L3511" s="38">
        <v>332.22199999999998</v>
      </c>
      <c r="M3511" s="38">
        <v>-664.44399999999996</v>
      </c>
      <c r="N3511" s="38">
        <v>0</v>
      </c>
      <c r="O3511" s="38">
        <v>-53.155999999999999</v>
      </c>
      <c r="P3511" s="38">
        <v>-717.6</v>
      </c>
      <c r="Q3511">
        <v>2024</v>
      </c>
      <c r="R3511">
        <v>1</v>
      </c>
      <c r="S3511">
        <v>0</v>
      </c>
      <c r="T3511" t="s">
        <v>52</v>
      </c>
      <c r="U3511">
        <v>2101</v>
      </c>
    </row>
    <row r="3512" spans="1:21" x14ac:dyDescent="0.25">
      <c r="A3512">
        <v>9075001056</v>
      </c>
      <c r="B3512" s="37">
        <v>45322</v>
      </c>
      <c r="C3512" t="s">
        <v>81</v>
      </c>
      <c r="D3512" t="s">
        <v>46</v>
      </c>
      <c r="E3512" t="s">
        <v>47</v>
      </c>
      <c r="F3512" t="s">
        <v>153</v>
      </c>
      <c r="G3512" t="s">
        <v>49</v>
      </c>
      <c r="H3512" t="s">
        <v>50</v>
      </c>
      <c r="I3512">
        <v>324003</v>
      </c>
      <c r="J3512" t="s">
        <v>10</v>
      </c>
      <c r="K3512" s="38">
        <v>-2</v>
      </c>
      <c r="L3512" s="38">
        <v>383.33300000000003</v>
      </c>
      <c r="M3512" s="38">
        <v>-766.66600000000005</v>
      </c>
      <c r="N3512" s="38">
        <v>0</v>
      </c>
      <c r="O3512" s="38">
        <v>-61.332999999999998</v>
      </c>
      <c r="P3512" s="38">
        <v>-827.99900000000002</v>
      </c>
      <c r="Q3512">
        <v>2024</v>
      </c>
      <c r="R3512">
        <v>1</v>
      </c>
      <c r="S3512">
        <v>0</v>
      </c>
      <c r="T3512" t="s">
        <v>52</v>
      </c>
      <c r="U3512">
        <v>2101</v>
      </c>
    </row>
    <row r="3513" spans="1:21" x14ac:dyDescent="0.25">
      <c r="A3513">
        <v>9075001057</v>
      </c>
      <c r="B3513" s="37">
        <v>45322</v>
      </c>
      <c r="C3513" t="s">
        <v>81</v>
      </c>
      <c r="D3513" t="s">
        <v>46</v>
      </c>
      <c r="E3513" t="s">
        <v>47</v>
      </c>
      <c r="F3513" t="s">
        <v>143</v>
      </c>
      <c r="G3513" t="s">
        <v>49</v>
      </c>
      <c r="H3513" t="s">
        <v>50</v>
      </c>
      <c r="I3513">
        <v>320015</v>
      </c>
      <c r="J3513" t="s">
        <v>51</v>
      </c>
      <c r="K3513" s="38">
        <v>-5</v>
      </c>
      <c r="L3513" s="38">
        <v>332.22199999999998</v>
      </c>
      <c r="M3513" s="38">
        <v>-1661.11</v>
      </c>
      <c r="N3513" s="38">
        <v>0</v>
      </c>
      <c r="O3513" s="38">
        <v>-132.88900000000001</v>
      </c>
      <c r="P3513" s="38">
        <v>-1793.999</v>
      </c>
      <c r="Q3513">
        <v>2024</v>
      </c>
      <c r="R3513">
        <v>1</v>
      </c>
      <c r="S3513">
        <v>0</v>
      </c>
      <c r="T3513" t="s">
        <v>52</v>
      </c>
      <c r="U3513">
        <v>2101</v>
      </c>
    </row>
    <row r="3514" spans="1:21" x14ac:dyDescent="0.25">
      <c r="A3514">
        <v>9075001057</v>
      </c>
      <c r="B3514" s="37">
        <v>45322</v>
      </c>
      <c r="C3514" t="s">
        <v>81</v>
      </c>
      <c r="D3514" t="s">
        <v>46</v>
      </c>
      <c r="E3514" t="s">
        <v>47</v>
      </c>
      <c r="F3514" t="s">
        <v>143</v>
      </c>
      <c r="G3514" t="s">
        <v>49</v>
      </c>
      <c r="H3514" t="s">
        <v>50</v>
      </c>
      <c r="I3514">
        <v>320107</v>
      </c>
      <c r="J3514" t="s">
        <v>53</v>
      </c>
      <c r="K3514" s="38">
        <v>-2</v>
      </c>
      <c r="L3514" s="38">
        <v>332.22199999999998</v>
      </c>
      <c r="M3514" s="38">
        <v>-664.44399999999996</v>
      </c>
      <c r="N3514" s="38">
        <v>0</v>
      </c>
      <c r="O3514" s="38">
        <v>-53.155999999999999</v>
      </c>
      <c r="P3514" s="38">
        <v>-717.6</v>
      </c>
      <c r="Q3514">
        <v>2024</v>
      </c>
      <c r="R3514">
        <v>1</v>
      </c>
      <c r="S3514">
        <v>0</v>
      </c>
      <c r="T3514" t="s">
        <v>52</v>
      </c>
      <c r="U3514">
        <v>2101</v>
      </c>
    </row>
    <row r="3515" spans="1:21" x14ac:dyDescent="0.25">
      <c r="A3515">
        <v>9075001057</v>
      </c>
      <c r="B3515" s="37">
        <v>45322</v>
      </c>
      <c r="C3515" t="s">
        <v>81</v>
      </c>
      <c r="D3515" t="s">
        <v>46</v>
      </c>
      <c r="E3515" t="s">
        <v>47</v>
      </c>
      <c r="F3515" t="s">
        <v>143</v>
      </c>
      <c r="G3515" t="s">
        <v>49</v>
      </c>
      <c r="H3515" t="s">
        <v>50</v>
      </c>
      <c r="I3515">
        <v>320028</v>
      </c>
      <c r="J3515" t="s">
        <v>11</v>
      </c>
      <c r="K3515" s="38">
        <v>-5</v>
      </c>
      <c r="L3515" s="38">
        <v>170.208</v>
      </c>
      <c r="M3515" s="38">
        <v>-851.04</v>
      </c>
      <c r="N3515" s="38">
        <v>0</v>
      </c>
      <c r="O3515" s="38">
        <v>-68.082999999999998</v>
      </c>
      <c r="P3515" s="38">
        <v>-919.12300000000005</v>
      </c>
      <c r="Q3515">
        <v>2024</v>
      </c>
      <c r="R3515">
        <v>1</v>
      </c>
      <c r="S3515">
        <v>0</v>
      </c>
      <c r="T3515" t="s">
        <v>52</v>
      </c>
      <c r="U3515">
        <v>2101</v>
      </c>
    </row>
    <row r="3516" spans="1:21" x14ac:dyDescent="0.25">
      <c r="A3516">
        <v>9075001057</v>
      </c>
      <c r="B3516" s="37">
        <v>45322</v>
      </c>
      <c r="C3516" t="s">
        <v>81</v>
      </c>
      <c r="D3516" t="s">
        <v>46</v>
      </c>
      <c r="E3516" t="s">
        <v>47</v>
      </c>
      <c r="F3516" t="s">
        <v>143</v>
      </c>
      <c r="G3516" t="s">
        <v>49</v>
      </c>
      <c r="H3516" t="s">
        <v>50</v>
      </c>
      <c r="I3516">
        <v>320023</v>
      </c>
      <c r="J3516" t="s">
        <v>9</v>
      </c>
      <c r="K3516" s="38">
        <v>-10</v>
      </c>
      <c r="L3516" s="38">
        <v>220.417</v>
      </c>
      <c r="M3516" s="38">
        <v>-2204.17</v>
      </c>
      <c r="N3516" s="38">
        <v>0</v>
      </c>
      <c r="O3516" s="38">
        <v>-176.334</v>
      </c>
      <c r="P3516" s="38">
        <v>-2380.5039999999999</v>
      </c>
      <c r="Q3516">
        <v>2024</v>
      </c>
      <c r="R3516">
        <v>1</v>
      </c>
      <c r="S3516">
        <v>0</v>
      </c>
      <c r="T3516" t="s">
        <v>52</v>
      </c>
      <c r="U3516">
        <v>2101</v>
      </c>
    </row>
    <row r="3517" spans="1:21" x14ac:dyDescent="0.25">
      <c r="A3517">
        <v>9075001057</v>
      </c>
      <c r="B3517" s="37">
        <v>45322</v>
      </c>
      <c r="C3517" t="s">
        <v>81</v>
      </c>
      <c r="D3517" t="s">
        <v>46</v>
      </c>
      <c r="E3517" t="s">
        <v>47</v>
      </c>
      <c r="F3517" t="s">
        <v>143</v>
      </c>
      <c r="G3517" t="s">
        <v>49</v>
      </c>
      <c r="H3517" t="s">
        <v>50</v>
      </c>
      <c r="I3517">
        <v>320118</v>
      </c>
      <c r="J3517" t="s">
        <v>57</v>
      </c>
      <c r="K3517" s="38">
        <v>-2</v>
      </c>
      <c r="L3517" s="38">
        <v>220.417</v>
      </c>
      <c r="M3517" s="38">
        <v>-440.834</v>
      </c>
      <c r="N3517" s="38">
        <v>0</v>
      </c>
      <c r="O3517" s="38">
        <v>-35.267000000000003</v>
      </c>
      <c r="P3517" s="38">
        <v>-476.101</v>
      </c>
      <c r="Q3517">
        <v>2024</v>
      </c>
      <c r="R3517">
        <v>1</v>
      </c>
      <c r="S3517">
        <v>0</v>
      </c>
      <c r="T3517" t="s">
        <v>52</v>
      </c>
      <c r="U3517">
        <v>2101</v>
      </c>
    </row>
    <row r="3518" spans="1:21" x14ac:dyDescent="0.25">
      <c r="A3518">
        <v>9075001057</v>
      </c>
      <c r="B3518" s="37">
        <v>45322</v>
      </c>
      <c r="C3518" t="s">
        <v>81</v>
      </c>
      <c r="D3518" t="s">
        <v>46</v>
      </c>
      <c r="E3518" t="s">
        <v>47</v>
      </c>
      <c r="F3518" t="s">
        <v>143</v>
      </c>
      <c r="G3518" t="s">
        <v>49</v>
      </c>
      <c r="H3518" t="s">
        <v>50</v>
      </c>
      <c r="I3518">
        <v>320020</v>
      </c>
      <c r="J3518" t="s">
        <v>84</v>
      </c>
      <c r="K3518" s="38">
        <v>-10</v>
      </c>
      <c r="L3518" s="38">
        <v>265.77800000000002</v>
      </c>
      <c r="M3518" s="38">
        <v>-2657.7759999999998</v>
      </c>
      <c r="N3518" s="38">
        <v>664.44399999999996</v>
      </c>
      <c r="O3518" s="38">
        <v>-212.62100000000001</v>
      </c>
      <c r="P3518" s="38">
        <v>-2870.3969999999999</v>
      </c>
      <c r="Q3518">
        <v>2024</v>
      </c>
      <c r="R3518">
        <v>1</v>
      </c>
      <c r="S3518">
        <v>0.19999975919745328</v>
      </c>
      <c r="T3518" t="s">
        <v>56</v>
      </c>
      <c r="U3518">
        <v>2101</v>
      </c>
    </row>
    <row r="3519" spans="1:21" x14ac:dyDescent="0.25">
      <c r="A3519">
        <v>9075001057</v>
      </c>
      <c r="B3519" s="37">
        <v>45322</v>
      </c>
      <c r="C3519" t="s">
        <v>81</v>
      </c>
      <c r="D3519" t="s">
        <v>46</v>
      </c>
      <c r="E3519" t="s">
        <v>47</v>
      </c>
      <c r="F3519" t="s">
        <v>143</v>
      </c>
      <c r="G3519" t="s">
        <v>49</v>
      </c>
      <c r="H3519" t="s">
        <v>50</v>
      </c>
      <c r="I3519">
        <v>324003</v>
      </c>
      <c r="J3519" t="s">
        <v>10</v>
      </c>
      <c r="K3519" s="38">
        <v>-5</v>
      </c>
      <c r="L3519" s="38">
        <v>383.33300000000003</v>
      </c>
      <c r="M3519" s="38">
        <v>-1916.665</v>
      </c>
      <c r="N3519" s="38">
        <v>0</v>
      </c>
      <c r="O3519" s="38">
        <v>-153.333</v>
      </c>
      <c r="P3519" s="38">
        <v>-2069.998</v>
      </c>
      <c r="Q3519">
        <v>2024</v>
      </c>
      <c r="R3519">
        <v>1</v>
      </c>
      <c r="S3519">
        <v>0</v>
      </c>
      <c r="T3519" t="s">
        <v>52</v>
      </c>
      <c r="U3519">
        <v>2101</v>
      </c>
    </row>
    <row r="3520" spans="1:21" x14ac:dyDescent="0.25">
      <c r="A3520">
        <v>9075001058</v>
      </c>
      <c r="B3520" s="37">
        <v>45322</v>
      </c>
      <c r="C3520" t="s">
        <v>81</v>
      </c>
      <c r="D3520" t="s">
        <v>46</v>
      </c>
      <c r="E3520" t="s">
        <v>47</v>
      </c>
      <c r="F3520" t="s">
        <v>110</v>
      </c>
      <c r="G3520" t="s">
        <v>49</v>
      </c>
      <c r="H3520" t="s">
        <v>50</v>
      </c>
      <c r="I3520">
        <v>320015</v>
      </c>
      <c r="J3520" t="s">
        <v>51</v>
      </c>
      <c r="K3520" s="38">
        <v>-5</v>
      </c>
      <c r="L3520" s="38">
        <v>332.22199999999998</v>
      </c>
      <c r="M3520" s="38">
        <v>-1661.11</v>
      </c>
      <c r="N3520" s="38">
        <v>0</v>
      </c>
      <c r="O3520" s="38">
        <v>-132.88900000000001</v>
      </c>
      <c r="P3520" s="38">
        <v>-1793.999</v>
      </c>
      <c r="Q3520">
        <v>2024</v>
      </c>
      <c r="R3520">
        <v>1</v>
      </c>
      <c r="S3520">
        <v>0</v>
      </c>
      <c r="T3520" t="s">
        <v>52</v>
      </c>
      <c r="U3520">
        <v>2101</v>
      </c>
    </row>
    <row r="3521" spans="1:21" x14ac:dyDescent="0.25">
      <c r="A3521">
        <v>9075001058</v>
      </c>
      <c r="B3521" s="37">
        <v>45322</v>
      </c>
      <c r="C3521" t="s">
        <v>81</v>
      </c>
      <c r="D3521" t="s">
        <v>46</v>
      </c>
      <c r="E3521" t="s">
        <v>47</v>
      </c>
      <c r="F3521" t="s">
        <v>110</v>
      </c>
      <c r="G3521" t="s">
        <v>49</v>
      </c>
      <c r="H3521" t="s">
        <v>50</v>
      </c>
      <c r="I3521">
        <v>320107</v>
      </c>
      <c r="J3521" t="s">
        <v>53</v>
      </c>
      <c r="K3521" s="38">
        <v>-3</v>
      </c>
      <c r="L3521" s="38">
        <v>332.22199999999998</v>
      </c>
      <c r="M3521" s="38">
        <v>-996.66600000000005</v>
      </c>
      <c r="N3521" s="38">
        <v>0</v>
      </c>
      <c r="O3521" s="38">
        <v>-79.733000000000004</v>
      </c>
      <c r="P3521" s="38">
        <v>-1076.3989999999999</v>
      </c>
      <c r="Q3521">
        <v>2024</v>
      </c>
      <c r="R3521">
        <v>1</v>
      </c>
      <c r="S3521">
        <v>0</v>
      </c>
      <c r="T3521" t="s">
        <v>52</v>
      </c>
      <c r="U3521">
        <v>2101</v>
      </c>
    </row>
    <row r="3522" spans="1:21" x14ac:dyDescent="0.25">
      <c r="A3522">
        <v>9075001058</v>
      </c>
      <c r="B3522" s="37">
        <v>45322</v>
      </c>
      <c r="C3522" t="s">
        <v>81</v>
      </c>
      <c r="D3522" t="s">
        <v>46</v>
      </c>
      <c r="E3522" t="s">
        <v>47</v>
      </c>
      <c r="F3522" t="s">
        <v>110</v>
      </c>
      <c r="G3522" t="s">
        <v>49</v>
      </c>
      <c r="H3522" t="s">
        <v>50</v>
      </c>
      <c r="I3522">
        <v>320028</v>
      </c>
      <c r="J3522" t="s">
        <v>11</v>
      </c>
      <c r="K3522" s="38">
        <v>-21</v>
      </c>
      <c r="L3522" s="38">
        <v>170.208</v>
      </c>
      <c r="M3522" s="38">
        <v>-3574.3679999999999</v>
      </c>
      <c r="N3522" s="38">
        <v>0</v>
      </c>
      <c r="O3522" s="38">
        <v>-285.94900000000001</v>
      </c>
      <c r="P3522" s="38">
        <v>-3860.317</v>
      </c>
      <c r="Q3522">
        <v>2024</v>
      </c>
      <c r="R3522">
        <v>1</v>
      </c>
      <c r="S3522">
        <v>0</v>
      </c>
      <c r="T3522" t="s">
        <v>52</v>
      </c>
      <c r="U3522">
        <v>2101</v>
      </c>
    </row>
    <row r="3523" spans="1:21" x14ac:dyDescent="0.25">
      <c r="A3523">
        <v>9075001058</v>
      </c>
      <c r="B3523" s="37">
        <v>45322</v>
      </c>
      <c r="C3523" t="s">
        <v>81</v>
      </c>
      <c r="D3523" t="s">
        <v>46</v>
      </c>
      <c r="E3523" t="s">
        <v>47</v>
      </c>
      <c r="F3523" t="s">
        <v>110</v>
      </c>
      <c r="G3523" t="s">
        <v>49</v>
      </c>
      <c r="H3523" t="s">
        <v>50</v>
      </c>
      <c r="I3523">
        <v>320917</v>
      </c>
      <c r="J3523" t="s">
        <v>54</v>
      </c>
      <c r="K3523" s="38">
        <v>-2</v>
      </c>
      <c r="L3523" s="38">
        <v>332.22199999999998</v>
      </c>
      <c r="M3523" s="38">
        <v>-664.44399999999996</v>
      </c>
      <c r="N3523" s="38">
        <v>0</v>
      </c>
      <c r="O3523" s="38">
        <v>-53.155999999999999</v>
      </c>
      <c r="P3523" s="38">
        <v>-717.6</v>
      </c>
      <c r="Q3523">
        <v>2024</v>
      </c>
      <c r="R3523">
        <v>1</v>
      </c>
      <c r="S3523">
        <v>0</v>
      </c>
      <c r="T3523" t="s">
        <v>52</v>
      </c>
      <c r="U3523">
        <v>2101</v>
      </c>
    </row>
    <row r="3524" spans="1:21" x14ac:dyDescent="0.25">
      <c r="A3524">
        <v>9075001058</v>
      </c>
      <c r="B3524" s="37">
        <v>45322</v>
      </c>
      <c r="C3524" t="s">
        <v>81</v>
      </c>
      <c r="D3524" t="s">
        <v>46</v>
      </c>
      <c r="E3524" t="s">
        <v>47</v>
      </c>
      <c r="F3524" t="s">
        <v>110</v>
      </c>
      <c r="G3524" t="s">
        <v>49</v>
      </c>
      <c r="H3524" t="s">
        <v>50</v>
      </c>
      <c r="I3524">
        <v>324003</v>
      </c>
      <c r="J3524" t="s">
        <v>10</v>
      </c>
      <c r="K3524" s="38">
        <v>-24</v>
      </c>
      <c r="L3524" s="38">
        <v>383.33300000000003</v>
      </c>
      <c r="M3524" s="38">
        <v>-9199.9920000000002</v>
      </c>
      <c r="N3524" s="38">
        <v>0</v>
      </c>
      <c r="O3524" s="38">
        <v>-735.99900000000002</v>
      </c>
      <c r="P3524" s="38">
        <v>-9935.991</v>
      </c>
      <c r="Q3524">
        <v>2024</v>
      </c>
      <c r="R3524">
        <v>1</v>
      </c>
      <c r="S3524">
        <v>0</v>
      </c>
      <c r="T3524" t="s">
        <v>52</v>
      </c>
      <c r="U3524">
        <v>2101</v>
      </c>
    </row>
    <row r="3525" spans="1:21" x14ac:dyDescent="0.25">
      <c r="A3525">
        <v>9075001059</v>
      </c>
      <c r="B3525" s="37">
        <v>45322</v>
      </c>
      <c r="C3525" t="s">
        <v>81</v>
      </c>
      <c r="D3525" t="s">
        <v>46</v>
      </c>
      <c r="E3525" t="s">
        <v>47</v>
      </c>
      <c r="F3525" t="s">
        <v>157</v>
      </c>
      <c r="G3525" t="s">
        <v>49</v>
      </c>
      <c r="H3525" t="s">
        <v>50</v>
      </c>
      <c r="I3525">
        <v>320107</v>
      </c>
      <c r="J3525" t="s">
        <v>53</v>
      </c>
      <c r="K3525" s="38">
        <v>-1</v>
      </c>
      <c r="L3525" s="38">
        <v>332.22199999999998</v>
      </c>
      <c r="M3525" s="38">
        <v>-332.22199999999998</v>
      </c>
      <c r="N3525" s="38">
        <v>0</v>
      </c>
      <c r="O3525" s="38">
        <v>-26.577999999999999</v>
      </c>
      <c r="P3525" s="38">
        <v>-358.8</v>
      </c>
      <c r="Q3525">
        <v>2024</v>
      </c>
      <c r="R3525">
        <v>1</v>
      </c>
      <c r="S3525">
        <v>0</v>
      </c>
      <c r="T3525" t="s">
        <v>52</v>
      </c>
      <c r="U3525">
        <v>2101</v>
      </c>
    </row>
    <row r="3526" spans="1:21" x14ac:dyDescent="0.25">
      <c r="A3526">
        <v>9075001059</v>
      </c>
      <c r="B3526" s="37">
        <v>45322</v>
      </c>
      <c r="C3526" t="s">
        <v>81</v>
      </c>
      <c r="D3526" t="s">
        <v>46</v>
      </c>
      <c r="E3526" t="s">
        <v>47</v>
      </c>
      <c r="F3526" t="s">
        <v>157</v>
      </c>
      <c r="G3526" t="s">
        <v>49</v>
      </c>
      <c r="H3526" t="s">
        <v>50</v>
      </c>
      <c r="I3526">
        <v>320028</v>
      </c>
      <c r="J3526" t="s">
        <v>11</v>
      </c>
      <c r="K3526" s="38">
        <v>-10</v>
      </c>
      <c r="L3526" s="38">
        <v>170.208</v>
      </c>
      <c r="M3526" s="38">
        <v>-1702.08</v>
      </c>
      <c r="N3526" s="38">
        <v>0</v>
      </c>
      <c r="O3526" s="38">
        <v>-136.166</v>
      </c>
      <c r="P3526" s="38">
        <v>-1838.2460000000001</v>
      </c>
      <c r="Q3526">
        <v>2024</v>
      </c>
      <c r="R3526">
        <v>1</v>
      </c>
      <c r="S3526">
        <v>0</v>
      </c>
      <c r="T3526" t="s">
        <v>52</v>
      </c>
      <c r="U3526">
        <v>2101</v>
      </c>
    </row>
    <row r="3527" spans="1:21" x14ac:dyDescent="0.25">
      <c r="A3527">
        <v>9075001059</v>
      </c>
      <c r="B3527" s="37">
        <v>45322</v>
      </c>
      <c r="C3527" t="s">
        <v>81</v>
      </c>
      <c r="D3527" t="s">
        <v>46</v>
      </c>
      <c r="E3527" t="s">
        <v>47</v>
      </c>
      <c r="F3527" t="s">
        <v>157</v>
      </c>
      <c r="G3527" t="s">
        <v>49</v>
      </c>
      <c r="H3527" t="s">
        <v>50</v>
      </c>
      <c r="I3527">
        <v>320023</v>
      </c>
      <c r="J3527" t="s">
        <v>9</v>
      </c>
      <c r="K3527" s="38">
        <v>-5</v>
      </c>
      <c r="L3527" s="38">
        <v>220.417</v>
      </c>
      <c r="M3527" s="38">
        <v>-1102.085</v>
      </c>
      <c r="N3527" s="38">
        <v>0</v>
      </c>
      <c r="O3527" s="38">
        <v>-88.167000000000002</v>
      </c>
      <c r="P3527" s="38">
        <v>-1190.252</v>
      </c>
      <c r="Q3527">
        <v>2024</v>
      </c>
      <c r="R3527">
        <v>1</v>
      </c>
      <c r="S3527">
        <v>0</v>
      </c>
      <c r="T3527" t="s">
        <v>52</v>
      </c>
      <c r="U3527">
        <v>2101</v>
      </c>
    </row>
    <row r="3528" spans="1:21" x14ac:dyDescent="0.25">
      <c r="A3528">
        <v>9075001059</v>
      </c>
      <c r="B3528" s="37">
        <v>45322</v>
      </c>
      <c r="C3528" t="s">
        <v>81</v>
      </c>
      <c r="D3528" t="s">
        <v>46</v>
      </c>
      <c r="E3528" t="s">
        <v>47</v>
      </c>
      <c r="F3528" t="s">
        <v>157</v>
      </c>
      <c r="G3528" t="s">
        <v>49</v>
      </c>
      <c r="H3528" t="s">
        <v>50</v>
      </c>
      <c r="I3528">
        <v>320118</v>
      </c>
      <c r="J3528" t="s">
        <v>57</v>
      </c>
      <c r="K3528" s="38">
        <v>-5</v>
      </c>
      <c r="L3528" s="38">
        <v>220.417</v>
      </c>
      <c r="M3528" s="38">
        <v>-1102.085</v>
      </c>
      <c r="N3528" s="38">
        <v>0</v>
      </c>
      <c r="O3528" s="38">
        <v>-88.167000000000002</v>
      </c>
      <c r="P3528" s="38">
        <v>-1190.252</v>
      </c>
      <c r="Q3528">
        <v>2024</v>
      </c>
      <c r="R3528">
        <v>1</v>
      </c>
      <c r="S3528">
        <v>0</v>
      </c>
      <c r="T3528" t="s">
        <v>52</v>
      </c>
      <c r="U3528">
        <v>2101</v>
      </c>
    </row>
    <row r="3529" spans="1:21" x14ac:dyDescent="0.25">
      <c r="A3529">
        <v>9075001059</v>
      </c>
      <c r="B3529" s="37">
        <v>45322</v>
      </c>
      <c r="C3529" t="s">
        <v>81</v>
      </c>
      <c r="D3529" t="s">
        <v>46</v>
      </c>
      <c r="E3529" t="s">
        <v>47</v>
      </c>
      <c r="F3529" t="s">
        <v>157</v>
      </c>
      <c r="G3529" t="s">
        <v>49</v>
      </c>
      <c r="H3529" t="s">
        <v>50</v>
      </c>
      <c r="I3529">
        <v>320917</v>
      </c>
      <c r="J3529" t="s">
        <v>54</v>
      </c>
      <c r="K3529" s="38">
        <v>-1</v>
      </c>
      <c r="L3529" s="38">
        <v>332.22199999999998</v>
      </c>
      <c r="M3529" s="38">
        <v>-332.22199999999998</v>
      </c>
      <c r="N3529" s="38">
        <v>0</v>
      </c>
      <c r="O3529" s="38">
        <v>-26.577999999999999</v>
      </c>
      <c r="P3529" s="38">
        <v>-358.8</v>
      </c>
      <c r="Q3529">
        <v>2024</v>
      </c>
      <c r="R3529">
        <v>1</v>
      </c>
      <c r="S3529">
        <v>0</v>
      </c>
      <c r="T3529" t="s">
        <v>52</v>
      </c>
      <c r="U3529">
        <v>2101</v>
      </c>
    </row>
    <row r="3530" spans="1:21" x14ac:dyDescent="0.25">
      <c r="A3530">
        <v>9075001059</v>
      </c>
      <c r="B3530" s="37">
        <v>45322</v>
      </c>
      <c r="C3530" t="s">
        <v>81</v>
      </c>
      <c r="D3530" t="s">
        <v>46</v>
      </c>
      <c r="E3530" t="s">
        <v>47</v>
      </c>
      <c r="F3530" t="s">
        <v>157</v>
      </c>
      <c r="G3530" t="s">
        <v>49</v>
      </c>
      <c r="H3530" t="s">
        <v>50</v>
      </c>
      <c r="I3530">
        <v>324003</v>
      </c>
      <c r="J3530" t="s">
        <v>10</v>
      </c>
      <c r="K3530" s="38">
        <v>-2</v>
      </c>
      <c r="L3530" s="38">
        <v>383.33300000000003</v>
      </c>
      <c r="M3530" s="38">
        <v>-766.66600000000005</v>
      </c>
      <c r="N3530" s="38">
        <v>0</v>
      </c>
      <c r="O3530" s="38">
        <v>-61.332999999999998</v>
      </c>
      <c r="P3530" s="38">
        <v>-827.99900000000002</v>
      </c>
      <c r="Q3530">
        <v>2024</v>
      </c>
      <c r="R3530">
        <v>1</v>
      </c>
      <c r="S3530">
        <v>0</v>
      </c>
      <c r="T3530" t="s">
        <v>52</v>
      </c>
      <c r="U3530">
        <v>2101</v>
      </c>
    </row>
    <row r="3531" spans="1:21" x14ac:dyDescent="0.25">
      <c r="A3531">
        <v>9075001060</v>
      </c>
      <c r="B3531" s="37">
        <v>45322</v>
      </c>
      <c r="C3531" t="s">
        <v>81</v>
      </c>
      <c r="D3531" t="s">
        <v>46</v>
      </c>
      <c r="E3531" t="s">
        <v>47</v>
      </c>
      <c r="F3531" t="s">
        <v>112</v>
      </c>
      <c r="G3531" t="s">
        <v>49</v>
      </c>
      <c r="H3531" t="s">
        <v>50</v>
      </c>
      <c r="I3531">
        <v>320015</v>
      </c>
      <c r="J3531" t="s">
        <v>51</v>
      </c>
      <c r="K3531" s="38">
        <v>-9</v>
      </c>
      <c r="L3531" s="38">
        <v>332.22199999999998</v>
      </c>
      <c r="M3531" s="38">
        <v>-2989.998</v>
      </c>
      <c r="N3531" s="38">
        <v>0</v>
      </c>
      <c r="O3531" s="38">
        <v>-239.19900000000001</v>
      </c>
      <c r="P3531" s="38">
        <v>-3229.1970000000001</v>
      </c>
      <c r="Q3531">
        <v>2024</v>
      </c>
      <c r="R3531">
        <v>1</v>
      </c>
      <c r="S3531">
        <v>0</v>
      </c>
      <c r="T3531" t="s">
        <v>52</v>
      </c>
      <c r="U3531">
        <v>2101</v>
      </c>
    </row>
    <row r="3532" spans="1:21" x14ac:dyDescent="0.25">
      <c r="A3532">
        <v>9075001060</v>
      </c>
      <c r="B3532" s="37">
        <v>45322</v>
      </c>
      <c r="C3532" t="s">
        <v>81</v>
      </c>
      <c r="D3532" t="s">
        <v>46</v>
      </c>
      <c r="E3532" t="s">
        <v>47</v>
      </c>
      <c r="F3532" t="s">
        <v>112</v>
      </c>
      <c r="G3532" t="s">
        <v>49</v>
      </c>
      <c r="H3532" t="s">
        <v>50</v>
      </c>
      <c r="I3532">
        <v>320028</v>
      </c>
      <c r="J3532" t="s">
        <v>11</v>
      </c>
      <c r="K3532" s="38">
        <v>-1</v>
      </c>
      <c r="L3532" s="38">
        <v>170.208</v>
      </c>
      <c r="M3532" s="38">
        <v>-170.208</v>
      </c>
      <c r="N3532" s="38">
        <v>0</v>
      </c>
      <c r="O3532" s="38">
        <v>-13.617000000000001</v>
      </c>
      <c r="P3532" s="38">
        <v>-183.82499999999999</v>
      </c>
      <c r="Q3532">
        <v>2024</v>
      </c>
      <c r="R3532">
        <v>1</v>
      </c>
      <c r="S3532">
        <v>0</v>
      </c>
      <c r="T3532" t="s">
        <v>52</v>
      </c>
      <c r="U3532">
        <v>2101</v>
      </c>
    </row>
    <row r="3533" spans="1:21" x14ac:dyDescent="0.25">
      <c r="A3533">
        <v>9075001060</v>
      </c>
      <c r="B3533" s="37">
        <v>45322</v>
      </c>
      <c r="C3533" t="s">
        <v>81</v>
      </c>
      <c r="D3533" t="s">
        <v>46</v>
      </c>
      <c r="E3533" t="s">
        <v>47</v>
      </c>
      <c r="F3533" t="s">
        <v>112</v>
      </c>
      <c r="G3533" t="s">
        <v>49</v>
      </c>
      <c r="H3533" t="s">
        <v>50</v>
      </c>
      <c r="I3533">
        <v>320917</v>
      </c>
      <c r="J3533" t="s">
        <v>54</v>
      </c>
      <c r="K3533" s="38">
        <v>-2</v>
      </c>
      <c r="L3533" s="38">
        <v>332.22199999999998</v>
      </c>
      <c r="M3533" s="38">
        <v>-664.44399999999996</v>
      </c>
      <c r="N3533" s="38">
        <v>0</v>
      </c>
      <c r="O3533" s="38">
        <v>-53.155999999999999</v>
      </c>
      <c r="P3533" s="38">
        <v>-717.6</v>
      </c>
      <c r="Q3533">
        <v>2024</v>
      </c>
      <c r="R3533">
        <v>1</v>
      </c>
      <c r="S3533">
        <v>0</v>
      </c>
      <c r="T3533" t="s">
        <v>52</v>
      </c>
      <c r="U3533">
        <v>2101</v>
      </c>
    </row>
    <row r="3534" spans="1:21" x14ac:dyDescent="0.25">
      <c r="A3534">
        <v>9075001060</v>
      </c>
      <c r="B3534" s="37">
        <v>45322</v>
      </c>
      <c r="C3534" t="s">
        <v>81</v>
      </c>
      <c r="D3534" t="s">
        <v>46</v>
      </c>
      <c r="E3534" t="s">
        <v>47</v>
      </c>
      <c r="F3534" t="s">
        <v>112</v>
      </c>
      <c r="G3534" t="s">
        <v>49</v>
      </c>
      <c r="H3534" t="s">
        <v>50</v>
      </c>
      <c r="I3534">
        <v>324003</v>
      </c>
      <c r="J3534" t="s">
        <v>10</v>
      </c>
      <c r="K3534" s="38">
        <v>-4</v>
      </c>
      <c r="L3534" s="38">
        <v>383.33300000000003</v>
      </c>
      <c r="M3534" s="38">
        <v>-1533.3320000000001</v>
      </c>
      <c r="N3534" s="38">
        <v>0</v>
      </c>
      <c r="O3534" s="38">
        <v>-122.667</v>
      </c>
      <c r="P3534" s="38">
        <v>-1655.999</v>
      </c>
      <c r="Q3534">
        <v>2024</v>
      </c>
      <c r="R3534">
        <v>1</v>
      </c>
      <c r="S3534">
        <v>0</v>
      </c>
      <c r="T3534" t="s">
        <v>52</v>
      </c>
      <c r="U3534">
        <v>2101</v>
      </c>
    </row>
    <row r="3535" spans="1:21" x14ac:dyDescent="0.25">
      <c r="A3535">
        <v>9075001061</v>
      </c>
      <c r="B3535" s="37">
        <v>45322</v>
      </c>
      <c r="C3535" t="s">
        <v>81</v>
      </c>
      <c r="D3535" t="s">
        <v>46</v>
      </c>
      <c r="E3535" t="s">
        <v>47</v>
      </c>
      <c r="F3535" t="s">
        <v>119</v>
      </c>
      <c r="G3535" t="s">
        <v>49</v>
      </c>
      <c r="H3535" t="s">
        <v>50</v>
      </c>
      <c r="I3535">
        <v>320015</v>
      </c>
      <c r="J3535" t="s">
        <v>51</v>
      </c>
      <c r="K3535" s="38">
        <v>-1</v>
      </c>
      <c r="L3535" s="38">
        <v>332.22199999999998</v>
      </c>
      <c r="M3535" s="38">
        <v>-332.22199999999998</v>
      </c>
      <c r="N3535" s="38">
        <v>0</v>
      </c>
      <c r="O3535" s="38">
        <v>-26.577999999999999</v>
      </c>
      <c r="P3535" s="38">
        <v>-358.8</v>
      </c>
      <c r="Q3535">
        <v>2024</v>
      </c>
      <c r="R3535">
        <v>1</v>
      </c>
      <c r="S3535">
        <v>0</v>
      </c>
      <c r="T3535" t="s">
        <v>52</v>
      </c>
      <c r="U3535">
        <v>2101</v>
      </c>
    </row>
    <row r="3536" spans="1:21" x14ac:dyDescent="0.25">
      <c r="A3536">
        <v>9075001061</v>
      </c>
      <c r="B3536" s="37">
        <v>45322</v>
      </c>
      <c r="C3536" t="s">
        <v>81</v>
      </c>
      <c r="D3536" t="s">
        <v>46</v>
      </c>
      <c r="E3536" t="s">
        <v>47</v>
      </c>
      <c r="F3536" t="s">
        <v>119</v>
      </c>
      <c r="G3536" t="s">
        <v>49</v>
      </c>
      <c r="H3536" t="s">
        <v>50</v>
      </c>
      <c r="I3536">
        <v>320107</v>
      </c>
      <c r="J3536" t="s">
        <v>53</v>
      </c>
      <c r="K3536" s="38">
        <v>-2</v>
      </c>
      <c r="L3536" s="38">
        <v>332.22199999999998</v>
      </c>
      <c r="M3536" s="38">
        <v>-664.44399999999996</v>
      </c>
      <c r="N3536" s="38">
        <v>0</v>
      </c>
      <c r="O3536" s="38">
        <v>-53.155999999999999</v>
      </c>
      <c r="P3536" s="38">
        <v>-717.6</v>
      </c>
      <c r="Q3536">
        <v>2024</v>
      </c>
      <c r="R3536">
        <v>1</v>
      </c>
      <c r="S3536">
        <v>0</v>
      </c>
      <c r="T3536" t="s">
        <v>52</v>
      </c>
      <c r="U3536">
        <v>2101</v>
      </c>
    </row>
    <row r="3537" spans="1:21" x14ac:dyDescent="0.25">
      <c r="A3537">
        <v>9075001061</v>
      </c>
      <c r="B3537" s="37">
        <v>45322</v>
      </c>
      <c r="C3537" t="s">
        <v>81</v>
      </c>
      <c r="D3537" t="s">
        <v>46</v>
      </c>
      <c r="E3537" t="s">
        <v>47</v>
      </c>
      <c r="F3537" t="s">
        <v>119</v>
      </c>
      <c r="G3537" t="s">
        <v>49</v>
      </c>
      <c r="H3537" t="s">
        <v>50</v>
      </c>
      <c r="I3537">
        <v>320028</v>
      </c>
      <c r="J3537" t="s">
        <v>11</v>
      </c>
      <c r="K3537" s="38">
        <v>-5</v>
      </c>
      <c r="L3537" s="38">
        <v>170.208</v>
      </c>
      <c r="M3537" s="38">
        <v>-851.04</v>
      </c>
      <c r="N3537" s="38">
        <v>0</v>
      </c>
      <c r="O3537" s="38">
        <v>-68.081999999999994</v>
      </c>
      <c r="P3537" s="38">
        <v>-919.12199999999996</v>
      </c>
      <c r="Q3537">
        <v>2024</v>
      </c>
      <c r="R3537">
        <v>1</v>
      </c>
      <c r="S3537">
        <v>0</v>
      </c>
      <c r="T3537" t="s">
        <v>52</v>
      </c>
      <c r="U3537">
        <v>2101</v>
      </c>
    </row>
    <row r="3538" spans="1:21" x14ac:dyDescent="0.25">
      <c r="A3538">
        <v>9075001061</v>
      </c>
      <c r="B3538" s="37">
        <v>45322</v>
      </c>
      <c r="C3538" t="s">
        <v>81</v>
      </c>
      <c r="D3538" t="s">
        <v>46</v>
      </c>
      <c r="E3538" t="s">
        <v>47</v>
      </c>
      <c r="F3538" t="s">
        <v>119</v>
      </c>
      <c r="G3538" t="s">
        <v>49</v>
      </c>
      <c r="H3538" t="s">
        <v>50</v>
      </c>
      <c r="I3538">
        <v>320023</v>
      </c>
      <c r="J3538" t="s">
        <v>9</v>
      </c>
      <c r="K3538" s="38">
        <v>-2</v>
      </c>
      <c r="L3538" s="38">
        <v>220.417</v>
      </c>
      <c r="M3538" s="38">
        <v>-440.834</v>
      </c>
      <c r="N3538" s="38">
        <v>0</v>
      </c>
      <c r="O3538" s="38">
        <v>-35.267000000000003</v>
      </c>
      <c r="P3538" s="38">
        <v>-476.101</v>
      </c>
      <c r="Q3538">
        <v>2024</v>
      </c>
      <c r="R3538">
        <v>1</v>
      </c>
      <c r="S3538">
        <v>0</v>
      </c>
      <c r="T3538" t="s">
        <v>52</v>
      </c>
      <c r="U3538">
        <v>2101</v>
      </c>
    </row>
    <row r="3539" spans="1:21" x14ac:dyDescent="0.25">
      <c r="A3539">
        <v>9075001061</v>
      </c>
      <c r="B3539" s="37">
        <v>45322</v>
      </c>
      <c r="C3539" t="s">
        <v>81</v>
      </c>
      <c r="D3539" t="s">
        <v>46</v>
      </c>
      <c r="E3539" t="s">
        <v>47</v>
      </c>
      <c r="F3539" t="s">
        <v>119</v>
      </c>
      <c r="G3539" t="s">
        <v>49</v>
      </c>
      <c r="H3539" t="s">
        <v>50</v>
      </c>
      <c r="I3539">
        <v>320118</v>
      </c>
      <c r="J3539" t="s">
        <v>57</v>
      </c>
      <c r="K3539" s="38">
        <v>-2</v>
      </c>
      <c r="L3539" s="38">
        <v>220.417</v>
      </c>
      <c r="M3539" s="38">
        <v>-440.834</v>
      </c>
      <c r="N3539" s="38">
        <v>0</v>
      </c>
      <c r="O3539" s="38">
        <v>-35.267000000000003</v>
      </c>
      <c r="P3539" s="38">
        <v>-476.101</v>
      </c>
      <c r="Q3539">
        <v>2024</v>
      </c>
      <c r="R3539">
        <v>1</v>
      </c>
      <c r="S3539">
        <v>0</v>
      </c>
      <c r="T3539" t="s">
        <v>52</v>
      </c>
      <c r="U3539">
        <v>2101</v>
      </c>
    </row>
    <row r="3540" spans="1:21" x14ac:dyDescent="0.25">
      <c r="A3540">
        <v>9075001061</v>
      </c>
      <c r="B3540" s="37">
        <v>45322</v>
      </c>
      <c r="C3540" t="s">
        <v>81</v>
      </c>
      <c r="D3540" t="s">
        <v>46</v>
      </c>
      <c r="E3540" t="s">
        <v>47</v>
      </c>
      <c r="F3540" t="s">
        <v>119</v>
      </c>
      <c r="G3540" t="s">
        <v>49</v>
      </c>
      <c r="H3540" t="s">
        <v>50</v>
      </c>
      <c r="I3540">
        <v>323900</v>
      </c>
      <c r="J3540" t="s">
        <v>64</v>
      </c>
      <c r="K3540" s="38">
        <v>-3</v>
      </c>
      <c r="L3540" s="38">
        <v>281.01799999999997</v>
      </c>
      <c r="M3540" s="38">
        <v>-843.05399999999997</v>
      </c>
      <c r="N3540" s="38">
        <v>0</v>
      </c>
      <c r="O3540" s="38">
        <v>-67.444000000000003</v>
      </c>
      <c r="P3540" s="38">
        <v>-910.49800000000005</v>
      </c>
      <c r="Q3540">
        <v>2024</v>
      </c>
      <c r="R3540">
        <v>1</v>
      </c>
      <c r="S3540">
        <v>0</v>
      </c>
      <c r="T3540" t="s">
        <v>52</v>
      </c>
      <c r="U3540">
        <v>2101</v>
      </c>
    </row>
    <row r="3541" spans="1:21" x14ac:dyDescent="0.25">
      <c r="A3541">
        <v>9075001061</v>
      </c>
      <c r="B3541" s="37">
        <v>45322</v>
      </c>
      <c r="C3541" t="s">
        <v>81</v>
      </c>
      <c r="D3541" t="s">
        <v>46</v>
      </c>
      <c r="E3541" t="s">
        <v>47</v>
      </c>
      <c r="F3541" t="s">
        <v>119</v>
      </c>
      <c r="G3541" t="s">
        <v>49</v>
      </c>
      <c r="H3541" t="s">
        <v>50</v>
      </c>
      <c r="I3541">
        <v>323103</v>
      </c>
      <c r="J3541" t="s">
        <v>60</v>
      </c>
      <c r="K3541" s="38">
        <v>-2</v>
      </c>
      <c r="L3541" s="38">
        <v>281.01799999999997</v>
      </c>
      <c r="M3541" s="38">
        <v>-562.03599999999994</v>
      </c>
      <c r="N3541" s="38">
        <v>0</v>
      </c>
      <c r="O3541" s="38">
        <v>-44.963000000000001</v>
      </c>
      <c r="P3541" s="38">
        <v>-606.99900000000002</v>
      </c>
      <c r="Q3541">
        <v>2024</v>
      </c>
      <c r="R3541">
        <v>1</v>
      </c>
      <c r="S3541">
        <v>0</v>
      </c>
      <c r="T3541" t="s">
        <v>52</v>
      </c>
      <c r="U3541">
        <v>2101</v>
      </c>
    </row>
    <row r="3542" spans="1:21" x14ac:dyDescent="0.25">
      <c r="A3542">
        <v>9075001061</v>
      </c>
      <c r="B3542" s="37">
        <v>45322</v>
      </c>
      <c r="C3542" t="s">
        <v>81</v>
      </c>
      <c r="D3542" t="s">
        <v>46</v>
      </c>
      <c r="E3542" t="s">
        <v>47</v>
      </c>
      <c r="F3542" t="s">
        <v>119</v>
      </c>
      <c r="G3542" t="s">
        <v>49</v>
      </c>
      <c r="H3542" t="s">
        <v>50</v>
      </c>
      <c r="I3542">
        <v>323004</v>
      </c>
      <c r="J3542" t="s">
        <v>61</v>
      </c>
      <c r="K3542" s="38">
        <v>-2</v>
      </c>
      <c r="L3542" s="38">
        <v>281.01799999999997</v>
      </c>
      <c r="M3542" s="38">
        <v>-562.03599999999994</v>
      </c>
      <c r="N3542" s="38">
        <v>0</v>
      </c>
      <c r="O3542" s="38">
        <v>-44.963000000000001</v>
      </c>
      <c r="P3542" s="38">
        <v>-606.99900000000002</v>
      </c>
      <c r="Q3542">
        <v>2024</v>
      </c>
      <c r="R3542">
        <v>1</v>
      </c>
      <c r="S3542">
        <v>0</v>
      </c>
      <c r="T3542" t="s">
        <v>52</v>
      </c>
      <c r="U3542">
        <v>2101</v>
      </c>
    </row>
    <row r="3543" spans="1:21" x14ac:dyDescent="0.25">
      <c r="A3543">
        <v>9075001061</v>
      </c>
      <c r="B3543" s="37">
        <v>45322</v>
      </c>
      <c r="C3543" t="s">
        <v>81</v>
      </c>
      <c r="D3543" t="s">
        <v>46</v>
      </c>
      <c r="E3543" t="s">
        <v>47</v>
      </c>
      <c r="F3543" t="s">
        <v>119</v>
      </c>
      <c r="G3543" t="s">
        <v>49</v>
      </c>
      <c r="H3543" t="s">
        <v>50</v>
      </c>
      <c r="I3543">
        <v>324003</v>
      </c>
      <c r="J3543" t="s">
        <v>10</v>
      </c>
      <c r="K3543" s="38">
        <v>-2</v>
      </c>
      <c r="L3543" s="38">
        <v>383.33300000000003</v>
      </c>
      <c r="M3543" s="38">
        <v>-766.66600000000005</v>
      </c>
      <c r="N3543" s="38">
        <v>0</v>
      </c>
      <c r="O3543" s="38">
        <v>-61.332999999999998</v>
      </c>
      <c r="P3543" s="38">
        <v>-827.99900000000002</v>
      </c>
      <c r="Q3543">
        <v>2024</v>
      </c>
      <c r="R3543">
        <v>1</v>
      </c>
      <c r="S3543">
        <v>0</v>
      </c>
      <c r="T3543" t="s">
        <v>52</v>
      </c>
      <c r="U3543">
        <v>2101</v>
      </c>
    </row>
    <row r="3544" spans="1:21" x14ac:dyDescent="0.25">
      <c r="A3544">
        <v>9075001062</v>
      </c>
      <c r="B3544" s="37">
        <v>45322</v>
      </c>
      <c r="C3544" t="s">
        <v>81</v>
      </c>
      <c r="D3544" t="s">
        <v>46</v>
      </c>
      <c r="E3544" t="s">
        <v>47</v>
      </c>
      <c r="F3544" t="s">
        <v>113</v>
      </c>
      <c r="G3544" t="s">
        <v>49</v>
      </c>
      <c r="H3544" t="s">
        <v>50</v>
      </c>
      <c r="I3544">
        <v>320107</v>
      </c>
      <c r="J3544" t="s">
        <v>53</v>
      </c>
      <c r="K3544" s="38">
        <v>-1</v>
      </c>
      <c r="L3544" s="38">
        <v>332.22199999999998</v>
      </c>
      <c r="M3544" s="38">
        <v>-332.22199999999998</v>
      </c>
      <c r="N3544" s="38">
        <v>0</v>
      </c>
      <c r="O3544" s="38">
        <v>-26.577999999999999</v>
      </c>
      <c r="P3544" s="38">
        <v>-358.8</v>
      </c>
      <c r="Q3544">
        <v>2024</v>
      </c>
      <c r="R3544">
        <v>1</v>
      </c>
      <c r="S3544">
        <v>0</v>
      </c>
      <c r="T3544" t="s">
        <v>52</v>
      </c>
      <c r="U3544">
        <v>2101</v>
      </c>
    </row>
    <row r="3545" spans="1:21" x14ac:dyDescent="0.25">
      <c r="A3545">
        <v>9075001062</v>
      </c>
      <c r="B3545" s="37">
        <v>45322</v>
      </c>
      <c r="C3545" t="s">
        <v>81</v>
      </c>
      <c r="D3545" t="s">
        <v>46</v>
      </c>
      <c r="E3545" t="s">
        <v>47</v>
      </c>
      <c r="F3545" t="s">
        <v>113</v>
      </c>
      <c r="G3545" t="s">
        <v>49</v>
      </c>
      <c r="H3545" t="s">
        <v>50</v>
      </c>
      <c r="I3545">
        <v>320028</v>
      </c>
      <c r="J3545" t="s">
        <v>11</v>
      </c>
      <c r="K3545" s="38">
        <v>-4</v>
      </c>
      <c r="L3545" s="38">
        <v>170.208</v>
      </c>
      <c r="M3545" s="38">
        <v>-680.83199999999999</v>
      </c>
      <c r="N3545" s="38">
        <v>0</v>
      </c>
      <c r="O3545" s="38">
        <v>-54.466999999999999</v>
      </c>
      <c r="P3545" s="38">
        <v>-735.29899999999998</v>
      </c>
      <c r="Q3545">
        <v>2024</v>
      </c>
      <c r="R3545">
        <v>1</v>
      </c>
      <c r="S3545">
        <v>0</v>
      </c>
      <c r="T3545" t="s">
        <v>52</v>
      </c>
      <c r="U3545">
        <v>2101</v>
      </c>
    </row>
    <row r="3546" spans="1:21" x14ac:dyDescent="0.25">
      <c r="A3546">
        <v>9075001062</v>
      </c>
      <c r="B3546" s="37">
        <v>45322</v>
      </c>
      <c r="C3546" t="s">
        <v>81</v>
      </c>
      <c r="D3546" t="s">
        <v>46</v>
      </c>
      <c r="E3546" t="s">
        <v>47</v>
      </c>
      <c r="F3546" t="s">
        <v>113</v>
      </c>
      <c r="G3546" t="s">
        <v>49</v>
      </c>
      <c r="H3546" t="s">
        <v>50</v>
      </c>
      <c r="I3546">
        <v>320023</v>
      </c>
      <c r="J3546" t="s">
        <v>9</v>
      </c>
      <c r="K3546" s="38">
        <v>-3</v>
      </c>
      <c r="L3546" s="38">
        <v>220.417</v>
      </c>
      <c r="M3546" s="38">
        <v>-661.25099999999998</v>
      </c>
      <c r="N3546" s="38">
        <v>0</v>
      </c>
      <c r="O3546" s="38">
        <v>-52.9</v>
      </c>
      <c r="P3546" s="38">
        <v>-714.15099999999995</v>
      </c>
      <c r="Q3546">
        <v>2024</v>
      </c>
      <c r="R3546">
        <v>1</v>
      </c>
      <c r="S3546">
        <v>0</v>
      </c>
      <c r="T3546" t="s">
        <v>52</v>
      </c>
      <c r="U3546">
        <v>2101</v>
      </c>
    </row>
    <row r="3547" spans="1:21" x14ac:dyDescent="0.25">
      <c r="A3547">
        <v>9075001062</v>
      </c>
      <c r="B3547" s="37">
        <v>45322</v>
      </c>
      <c r="C3547" t="s">
        <v>81</v>
      </c>
      <c r="D3547" t="s">
        <v>46</v>
      </c>
      <c r="E3547" t="s">
        <v>47</v>
      </c>
      <c r="F3547" t="s">
        <v>113</v>
      </c>
      <c r="G3547" t="s">
        <v>49</v>
      </c>
      <c r="H3547" t="s">
        <v>50</v>
      </c>
      <c r="I3547">
        <v>320118</v>
      </c>
      <c r="J3547" t="s">
        <v>57</v>
      </c>
      <c r="K3547" s="38">
        <v>-2</v>
      </c>
      <c r="L3547" s="38">
        <v>220.417</v>
      </c>
      <c r="M3547" s="38">
        <v>-440.834</v>
      </c>
      <c r="N3547" s="38">
        <v>0</v>
      </c>
      <c r="O3547" s="38">
        <v>-35.267000000000003</v>
      </c>
      <c r="P3547" s="38">
        <v>-476.101</v>
      </c>
      <c r="Q3547">
        <v>2024</v>
      </c>
      <c r="R3547">
        <v>1</v>
      </c>
      <c r="S3547">
        <v>0</v>
      </c>
      <c r="T3547" t="s">
        <v>52</v>
      </c>
      <c r="U3547">
        <v>2101</v>
      </c>
    </row>
    <row r="3548" spans="1:21" x14ac:dyDescent="0.25">
      <c r="A3548">
        <v>9075001062</v>
      </c>
      <c r="B3548" s="37">
        <v>45322</v>
      </c>
      <c r="C3548" t="s">
        <v>81</v>
      </c>
      <c r="D3548" t="s">
        <v>46</v>
      </c>
      <c r="E3548" t="s">
        <v>47</v>
      </c>
      <c r="F3548" t="s">
        <v>113</v>
      </c>
      <c r="G3548" t="s">
        <v>49</v>
      </c>
      <c r="H3548" t="s">
        <v>50</v>
      </c>
      <c r="I3548">
        <v>324003</v>
      </c>
      <c r="J3548" t="s">
        <v>10</v>
      </c>
      <c r="K3548" s="38">
        <v>-38</v>
      </c>
      <c r="L3548" s="38">
        <v>383.33300000000003</v>
      </c>
      <c r="M3548" s="38">
        <v>-14566.654</v>
      </c>
      <c r="N3548" s="38">
        <v>0</v>
      </c>
      <c r="O3548" s="38">
        <v>-1165.3309999999999</v>
      </c>
      <c r="P3548" s="38">
        <v>-15731.985000000001</v>
      </c>
      <c r="Q3548">
        <v>2024</v>
      </c>
      <c r="R3548">
        <v>1</v>
      </c>
      <c r="S3548">
        <v>0</v>
      </c>
      <c r="T3548" t="s">
        <v>52</v>
      </c>
      <c r="U3548">
        <v>2101</v>
      </c>
    </row>
    <row r="3549" spans="1:21" x14ac:dyDescent="0.25">
      <c r="A3549">
        <v>9075001063</v>
      </c>
      <c r="B3549" s="37">
        <v>45322</v>
      </c>
      <c r="C3549" t="s">
        <v>81</v>
      </c>
      <c r="D3549" t="s">
        <v>46</v>
      </c>
      <c r="E3549" t="s">
        <v>47</v>
      </c>
      <c r="F3549" t="s">
        <v>146</v>
      </c>
      <c r="G3549" t="s">
        <v>49</v>
      </c>
      <c r="H3549" t="s">
        <v>50</v>
      </c>
      <c r="I3549">
        <v>320015</v>
      </c>
      <c r="J3549" t="s">
        <v>51</v>
      </c>
      <c r="K3549" s="38">
        <v>-1</v>
      </c>
      <c r="L3549" s="38">
        <v>332.22199999999998</v>
      </c>
      <c r="M3549" s="38">
        <v>-332.22199999999998</v>
      </c>
      <c r="N3549" s="38">
        <v>0</v>
      </c>
      <c r="O3549" s="38">
        <v>-26.577999999999999</v>
      </c>
      <c r="P3549" s="38">
        <v>-358.8</v>
      </c>
      <c r="Q3549">
        <v>2024</v>
      </c>
      <c r="R3549">
        <v>1</v>
      </c>
      <c r="S3549">
        <v>0</v>
      </c>
      <c r="T3549" t="s">
        <v>52</v>
      </c>
      <c r="U3549">
        <v>2101</v>
      </c>
    </row>
    <row r="3550" spans="1:21" x14ac:dyDescent="0.25">
      <c r="A3550">
        <v>9075001063</v>
      </c>
      <c r="B3550" s="37">
        <v>45322</v>
      </c>
      <c r="C3550" t="s">
        <v>81</v>
      </c>
      <c r="D3550" t="s">
        <v>46</v>
      </c>
      <c r="E3550" t="s">
        <v>47</v>
      </c>
      <c r="F3550" t="s">
        <v>146</v>
      </c>
      <c r="G3550" t="s">
        <v>49</v>
      </c>
      <c r="H3550" t="s">
        <v>50</v>
      </c>
      <c r="I3550">
        <v>320107</v>
      </c>
      <c r="J3550" t="s">
        <v>53</v>
      </c>
      <c r="K3550" s="38">
        <v>-4</v>
      </c>
      <c r="L3550" s="38">
        <v>332.22199999999998</v>
      </c>
      <c r="M3550" s="38">
        <v>-1328.8879999999999</v>
      </c>
      <c r="N3550" s="38">
        <v>0</v>
      </c>
      <c r="O3550" s="38">
        <v>-106.31100000000001</v>
      </c>
      <c r="P3550" s="38">
        <v>-1435.1990000000001</v>
      </c>
      <c r="Q3550">
        <v>2024</v>
      </c>
      <c r="R3550">
        <v>1</v>
      </c>
      <c r="S3550">
        <v>0</v>
      </c>
      <c r="T3550" t="s">
        <v>52</v>
      </c>
      <c r="U3550">
        <v>2101</v>
      </c>
    </row>
    <row r="3551" spans="1:21" x14ac:dyDescent="0.25">
      <c r="A3551">
        <v>9075001063</v>
      </c>
      <c r="B3551" s="37">
        <v>45322</v>
      </c>
      <c r="C3551" t="s">
        <v>81</v>
      </c>
      <c r="D3551" t="s">
        <v>46</v>
      </c>
      <c r="E3551" t="s">
        <v>47</v>
      </c>
      <c r="F3551" t="s">
        <v>146</v>
      </c>
      <c r="G3551" t="s">
        <v>49</v>
      </c>
      <c r="H3551" t="s">
        <v>50</v>
      </c>
      <c r="I3551">
        <v>320028</v>
      </c>
      <c r="J3551" t="s">
        <v>11</v>
      </c>
      <c r="K3551" s="38">
        <v>-10</v>
      </c>
      <c r="L3551" s="38">
        <v>170.208</v>
      </c>
      <c r="M3551" s="38">
        <v>-1702.08</v>
      </c>
      <c r="N3551" s="38">
        <v>0</v>
      </c>
      <c r="O3551" s="38">
        <v>-136.166</v>
      </c>
      <c r="P3551" s="38">
        <v>-1838.2460000000001</v>
      </c>
      <c r="Q3551">
        <v>2024</v>
      </c>
      <c r="R3551">
        <v>1</v>
      </c>
      <c r="S3551">
        <v>0</v>
      </c>
      <c r="T3551" t="s">
        <v>52</v>
      </c>
      <c r="U3551">
        <v>2101</v>
      </c>
    </row>
    <row r="3552" spans="1:21" x14ac:dyDescent="0.25">
      <c r="A3552">
        <v>9075001063</v>
      </c>
      <c r="B3552" s="37">
        <v>45322</v>
      </c>
      <c r="C3552" t="s">
        <v>81</v>
      </c>
      <c r="D3552" t="s">
        <v>46</v>
      </c>
      <c r="E3552" t="s">
        <v>47</v>
      </c>
      <c r="F3552" t="s">
        <v>146</v>
      </c>
      <c r="G3552" t="s">
        <v>49</v>
      </c>
      <c r="H3552" t="s">
        <v>50</v>
      </c>
      <c r="I3552">
        <v>320023</v>
      </c>
      <c r="J3552" t="s">
        <v>9</v>
      </c>
      <c r="K3552" s="38">
        <v>-3</v>
      </c>
      <c r="L3552" s="38">
        <v>220.417</v>
      </c>
      <c r="M3552" s="38">
        <v>-661.25099999999998</v>
      </c>
      <c r="N3552" s="38">
        <v>0</v>
      </c>
      <c r="O3552" s="38">
        <v>-52.9</v>
      </c>
      <c r="P3552" s="38">
        <v>-714.15099999999995</v>
      </c>
      <c r="Q3552">
        <v>2024</v>
      </c>
      <c r="R3552">
        <v>1</v>
      </c>
      <c r="S3552">
        <v>0</v>
      </c>
      <c r="T3552" t="s">
        <v>52</v>
      </c>
      <c r="U3552">
        <v>2101</v>
      </c>
    </row>
    <row r="3553" spans="1:21" x14ac:dyDescent="0.25">
      <c r="A3553">
        <v>9075001063</v>
      </c>
      <c r="B3553" s="37">
        <v>45322</v>
      </c>
      <c r="C3553" t="s">
        <v>81</v>
      </c>
      <c r="D3553" t="s">
        <v>46</v>
      </c>
      <c r="E3553" t="s">
        <v>47</v>
      </c>
      <c r="F3553" t="s">
        <v>146</v>
      </c>
      <c r="G3553" t="s">
        <v>49</v>
      </c>
      <c r="H3553" t="s">
        <v>50</v>
      </c>
      <c r="I3553">
        <v>324003</v>
      </c>
      <c r="J3553" t="s">
        <v>10</v>
      </c>
      <c r="K3553" s="38">
        <v>-3</v>
      </c>
      <c r="L3553" s="38">
        <v>383.33300000000003</v>
      </c>
      <c r="M3553" s="38">
        <v>-1149.999</v>
      </c>
      <c r="N3553" s="38">
        <v>0</v>
      </c>
      <c r="O3553" s="38">
        <v>-92</v>
      </c>
      <c r="P3553" s="38">
        <v>-1241.999</v>
      </c>
      <c r="Q3553">
        <v>2024</v>
      </c>
      <c r="R3553">
        <v>1</v>
      </c>
      <c r="S3553">
        <v>0</v>
      </c>
      <c r="T3553" t="s">
        <v>52</v>
      </c>
      <c r="U3553">
        <v>2101</v>
      </c>
    </row>
    <row r="3554" spans="1:21" x14ac:dyDescent="0.25">
      <c r="A3554">
        <v>9075001064</v>
      </c>
      <c r="B3554" s="37">
        <v>45322</v>
      </c>
      <c r="C3554" t="s">
        <v>81</v>
      </c>
      <c r="D3554" t="s">
        <v>46</v>
      </c>
      <c r="E3554" t="s">
        <v>47</v>
      </c>
      <c r="F3554" t="s">
        <v>114</v>
      </c>
      <c r="G3554" t="s">
        <v>49</v>
      </c>
      <c r="H3554" t="s">
        <v>50</v>
      </c>
      <c r="I3554">
        <v>320015</v>
      </c>
      <c r="J3554" t="s">
        <v>51</v>
      </c>
      <c r="K3554" s="38">
        <v>-1</v>
      </c>
      <c r="L3554" s="38">
        <v>332.22199999999998</v>
      </c>
      <c r="M3554" s="38">
        <v>-332.22199999999998</v>
      </c>
      <c r="N3554" s="38">
        <v>0</v>
      </c>
      <c r="O3554" s="38">
        <v>-26.577999999999999</v>
      </c>
      <c r="P3554" s="38">
        <v>-358.8</v>
      </c>
      <c r="Q3554">
        <v>2024</v>
      </c>
      <c r="R3554">
        <v>1</v>
      </c>
      <c r="S3554">
        <v>0</v>
      </c>
      <c r="T3554" t="s">
        <v>52</v>
      </c>
      <c r="U3554">
        <v>2101</v>
      </c>
    </row>
    <row r="3555" spans="1:21" x14ac:dyDescent="0.25">
      <c r="A3555">
        <v>9075001064</v>
      </c>
      <c r="B3555" s="37">
        <v>45322</v>
      </c>
      <c r="C3555" t="s">
        <v>81</v>
      </c>
      <c r="D3555" t="s">
        <v>46</v>
      </c>
      <c r="E3555" t="s">
        <v>47</v>
      </c>
      <c r="F3555" t="s">
        <v>114</v>
      </c>
      <c r="G3555" t="s">
        <v>49</v>
      </c>
      <c r="H3555" t="s">
        <v>50</v>
      </c>
      <c r="I3555">
        <v>320107</v>
      </c>
      <c r="J3555" t="s">
        <v>53</v>
      </c>
      <c r="K3555" s="38">
        <v>-2</v>
      </c>
      <c r="L3555" s="38">
        <v>332.22199999999998</v>
      </c>
      <c r="M3555" s="38">
        <v>-664.44399999999996</v>
      </c>
      <c r="N3555" s="38">
        <v>0</v>
      </c>
      <c r="O3555" s="38">
        <v>-53.155999999999999</v>
      </c>
      <c r="P3555" s="38">
        <v>-717.6</v>
      </c>
      <c r="Q3555">
        <v>2024</v>
      </c>
      <c r="R3555">
        <v>1</v>
      </c>
      <c r="S3555">
        <v>0</v>
      </c>
      <c r="T3555" t="s">
        <v>52</v>
      </c>
      <c r="U3555">
        <v>2101</v>
      </c>
    </row>
    <row r="3556" spans="1:21" x14ac:dyDescent="0.25">
      <c r="A3556">
        <v>9075001064</v>
      </c>
      <c r="B3556" s="37">
        <v>45322</v>
      </c>
      <c r="C3556" t="s">
        <v>81</v>
      </c>
      <c r="D3556" t="s">
        <v>46</v>
      </c>
      <c r="E3556" t="s">
        <v>47</v>
      </c>
      <c r="F3556" t="s">
        <v>114</v>
      </c>
      <c r="G3556" t="s">
        <v>49</v>
      </c>
      <c r="H3556" t="s">
        <v>50</v>
      </c>
      <c r="I3556">
        <v>320118</v>
      </c>
      <c r="J3556" t="s">
        <v>57</v>
      </c>
      <c r="K3556" s="38">
        <v>-1</v>
      </c>
      <c r="L3556" s="38">
        <v>220.417</v>
      </c>
      <c r="M3556" s="38">
        <v>-220.417</v>
      </c>
      <c r="N3556" s="38">
        <v>0</v>
      </c>
      <c r="O3556" s="38">
        <v>-17.632999999999999</v>
      </c>
      <c r="P3556" s="38">
        <v>-238.05</v>
      </c>
      <c r="Q3556">
        <v>2024</v>
      </c>
      <c r="R3556">
        <v>1</v>
      </c>
      <c r="S3556">
        <v>0</v>
      </c>
      <c r="T3556" t="s">
        <v>52</v>
      </c>
      <c r="U3556">
        <v>2101</v>
      </c>
    </row>
    <row r="3557" spans="1:21" x14ac:dyDescent="0.25">
      <c r="A3557">
        <v>9075001064</v>
      </c>
      <c r="B3557" s="37">
        <v>45322</v>
      </c>
      <c r="C3557" t="s">
        <v>81</v>
      </c>
      <c r="D3557" t="s">
        <v>46</v>
      </c>
      <c r="E3557" t="s">
        <v>47</v>
      </c>
      <c r="F3557" t="s">
        <v>114</v>
      </c>
      <c r="G3557" t="s">
        <v>49</v>
      </c>
      <c r="H3557" t="s">
        <v>50</v>
      </c>
      <c r="I3557">
        <v>320917</v>
      </c>
      <c r="J3557" t="s">
        <v>54</v>
      </c>
      <c r="K3557" s="38">
        <v>-1</v>
      </c>
      <c r="L3557" s="38">
        <v>332.22199999999998</v>
      </c>
      <c r="M3557" s="38">
        <v>-332.22199999999998</v>
      </c>
      <c r="N3557" s="38">
        <v>0</v>
      </c>
      <c r="O3557" s="38">
        <v>-26.577999999999999</v>
      </c>
      <c r="P3557" s="38">
        <v>-358.8</v>
      </c>
      <c r="Q3557">
        <v>2024</v>
      </c>
      <c r="R3557">
        <v>1</v>
      </c>
      <c r="S3557">
        <v>0</v>
      </c>
      <c r="T3557" t="s">
        <v>52</v>
      </c>
      <c r="U3557">
        <v>2101</v>
      </c>
    </row>
    <row r="3558" spans="1:21" x14ac:dyDescent="0.25">
      <c r="A3558">
        <v>9075001064</v>
      </c>
      <c r="B3558" s="37">
        <v>45322</v>
      </c>
      <c r="C3558" t="s">
        <v>81</v>
      </c>
      <c r="D3558" t="s">
        <v>46</v>
      </c>
      <c r="E3558" t="s">
        <v>47</v>
      </c>
      <c r="F3558" t="s">
        <v>114</v>
      </c>
      <c r="G3558" t="s">
        <v>49</v>
      </c>
      <c r="H3558" t="s">
        <v>50</v>
      </c>
      <c r="I3558">
        <v>324003</v>
      </c>
      <c r="J3558" t="s">
        <v>10</v>
      </c>
      <c r="K3558" s="38">
        <v>-3</v>
      </c>
      <c r="L3558" s="38">
        <v>383.33300000000003</v>
      </c>
      <c r="M3558" s="38">
        <v>-1149.999</v>
      </c>
      <c r="N3558" s="38">
        <v>0</v>
      </c>
      <c r="O3558" s="38">
        <v>-91.998999999999995</v>
      </c>
      <c r="P3558" s="38">
        <v>-1241.998</v>
      </c>
      <c r="Q3558">
        <v>2024</v>
      </c>
      <c r="R3558">
        <v>1</v>
      </c>
      <c r="S3558">
        <v>0</v>
      </c>
      <c r="T3558" t="s">
        <v>52</v>
      </c>
      <c r="U3558">
        <v>2101</v>
      </c>
    </row>
    <row r="3559" spans="1:21" x14ac:dyDescent="0.25">
      <c r="A3559">
        <v>9075001065</v>
      </c>
      <c r="B3559" s="37">
        <v>45322</v>
      </c>
      <c r="C3559" t="s">
        <v>81</v>
      </c>
      <c r="D3559" t="s">
        <v>46</v>
      </c>
      <c r="E3559" t="s">
        <v>47</v>
      </c>
      <c r="F3559" t="s">
        <v>114</v>
      </c>
      <c r="G3559" t="s">
        <v>49</v>
      </c>
      <c r="H3559" t="s">
        <v>50</v>
      </c>
      <c r="I3559">
        <v>323103</v>
      </c>
      <c r="J3559" t="s">
        <v>60</v>
      </c>
      <c r="K3559" s="38">
        <v>-1</v>
      </c>
      <c r="L3559" s="38">
        <v>281.01799999999997</v>
      </c>
      <c r="M3559" s="38">
        <v>-281.01799999999997</v>
      </c>
      <c r="N3559" s="38">
        <v>0</v>
      </c>
      <c r="O3559" s="38">
        <v>-22.481000000000002</v>
      </c>
      <c r="P3559" s="38">
        <v>-303.49900000000002</v>
      </c>
      <c r="Q3559">
        <v>2024</v>
      </c>
      <c r="R3559">
        <v>1</v>
      </c>
      <c r="S3559">
        <v>0</v>
      </c>
      <c r="T3559" t="s">
        <v>52</v>
      </c>
      <c r="U3559">
        <v>2101</v>
      </c>
    </row>
    <row r="3560" spans="1:21" x14ac:dyDescent="0.25">
      <c r="A3560">
        <v>9075001066</v>
      </c>
      <c r="B3560" s="37">
        <v>45322</v>
      </c>
      <c r="C3560" t="s">
        <v>81</v>
      </c>
      <c r="D3560" t="s">
        <v>46</v>
      </c>
      <c r="E3560" t="s">
        <v>47</v>
      </c>
      <c r="F3560" t="s">
        <v>115</v>
      </c>
      <c r="G3560" t="s">
        <v>49</v>
      </c>
      <c r="H3560" t="s">
        <v>50</v>
      </c>
      <c r="I3560">
        <v>320015</v>
      </c>
      <c r="J3560" t="s">
        <v>51</v>
      </c>
      <c r="K3560" s="38">
        <v>-2</v>
      </c>
      <c r="L3560" s="38">
        <v>332.22199999999998</v>
      </c>
      <c r="M3560" s="38">
        <v>-664.44399999999996</v>
      </c>
      <c r="N3560" s="38">
        <v>0</v>
      </c>
      <c r="O3560" s="38">
        <v>-53.155999999999999</v>
      </c>
      <c r="P3560" s="38">
        <v>-717.6</v>
      </c>
      <c r="Q3560">
        <v>2024</v>
      </c>
      <c r="R3560">
        <v>1</v>
      </c>
      <c r="S3560">
        <v>0</v>
      </c>
      <c r="T3560" t="s">
        <v>52</v>
      </c>
      <c r="U3560">
        <v>2101</v>
      </c>
    </row>
    <row r="3561" spans="1:21" x14ac:dyDescent="0.25">
      <c r="A3561">
        <v>9075001066</v>
      </c>
      <c r="B3561" s="37">
        <v>45322</v>
      </c>
      <c r="C3561" t="s">
        <v>81</v>
      </c>
      <c r="D3561" t="s">
        <v>46</v>
      </c>
      <c r="E3561" t="s">
        <v>47</v>
      </c>
      <c r="F3561" t="s">
        <v>115</v>
      </c>
      <c r="G3561" t="s">
        <v>49</v>
      </c>
      <c r="H3561" t="s">
        <v>50</v>
      </c>
      <c r="I3561">
        <v>320023</v>
      </c>
      <c r="J3561" t="s">
        <v>9</v>
      </c>
      <c r="K3561" s="38">
        <v>-10</v>
      </c>
      <c r="L3561" s="38">
        <v>220.417</v>
      </c>
      <c r="M3561" s="38">
        <v>-2204.17</v>
      </c>
      <c r="N3561" s="38">
        <v>0</v>
      </c>
      <c r="O3561" s="38">
        <v>-176.333</v>
      </c>
      <c r="P3561" s="38">
        <v>-2380.5030000000002</v>
      </c>
      <c r="Q3561">
        <v>2024</v>
      </c>
      <c r="R3561">
        <v>1</v>
      </c>
      <c r="S3561">
        <v>0</v>
      </c>
      <c r="T3561" t="s">
        <v>52</v>
      </c>
      <c r="U3561">
        <v>2101</v>
      </c>
    </row>
    <row r="3562" spans="1:21" x14ac:dyDescent="0.25">
      <c r="A3562">
        <v>9075001066</v>
      </c>
      <c r="B3562" s="37">
        <v>45322</v>
      </c>
      <c r="C3562" t="s">
        <v>81</v>
      </c>
      <c r="D3562" t="s">
        <v>46</v>
      </c>
      <c r="E3562" t="s">
        <v>47</v>
      </c>
      <c r="F3562" t="s">
        <v>115</v>
      </c>
      <c r="G3562" t="s">
        <v>49</v>
      </c>
      <c r="H3562" t="s">
        <v>50</v>
      </c>
      <c r="I3562">
        <v>320118</v>
      </c>
      <c r="J3562" t="s">
        <v>57</v>
      </c>
      <c r="K3562" s="38">
        <v>-5</v>
      </c>
      <c r="L3562" s="38">
        <v>220.417</v>
      </c>
      <c r="M3562" s="38">
        <v>-1102.085</v>
      </c>
      <c r="N3562" s="38">
        <v>0</v>
      </c>
      <c r="O3562" s="38">
        <v>-88.167000000000002</v>
      </c>
      <c r="P3562" s="38">
        <v>-1190.252</v>
      </c>
      <c r="Q3562">
        <v>2024</v>
      </c>
      <c r="R3562">
        <v>1</v>
      </c>
      <c r="S3562">
        <v>0</v>
      </c>
      <c r="T3562" t="s">
        <v>52</v>
      </c>
      <c r="U3562">
        <v>2101</v>
      </c>
    </row>
    <row r="3563" spans="1:21" x14ac:dyDescent="0.25">
      <c r="A3563">
        <v>9075001066</v>
      </c>
      <c r="B3563" s="37">
        <v>45322</v>
      </c>
      <c r="C3563" t="s">
        <v>81</v>
      </c>
      <c r="D3563" t="s">
        <v>46</v>
      </c>
      <c r="E3563" t="s">
        <v>47</v>
      </c>
      <c r="F3563" t="s">
        <v>115</v>
      </c>
      <c r="G3563" t="s">
        <v>49</v>
      </c>
      <c r="H3563" t="s">
        <v>50</v>
      </c>
      <c r="I3563">
        <v>323103</v>
      </c>
      <c r="J3563" t="s">
        <v>60</v>
      </c>
      <c r="K3563" s="38">
        <v>-2</v>
      </c>
      <c r="L3563" s="38">
        <v>281.01799999999997</v>
      </c>
      <c r="M3563" s="38">
        <v>-562.03599999999994</v>
      </c>
      <c r="N3563" s="38">
        <v>0</v>
      </c>
      <c r="O3563" s="38">
        <v>-44.963000000000001</v>
      </c>
      <c r="P3563" s="38">
        <v>-606.99900000000002</v>
      </c>
      <c r="Q3563">
        <v>2024</v>
      </c>
      <c r="R3563">
        <v>1</v>
      </c>
      <c r="S3563">
        <v>0</v>
      </c>
      <c r="T3563" t="s">
        <v>52</v>
      </c>
      <c r="U3563">
        <v>2101</v>
      </c>
    </row>
    <row r="3564" spans="1:21" x14ac:dyDescent="0.25">
      <c r="A3564">
        <v>9075001066</v>
      </c>
      <c r="B3564" s="37">
        <v>45322</v>
      </c>
      <c r="C3564" t="s">
        <v>81</v>
      </c>
      <c r="D3564" t="s">
        <v>46</v>
      </c>
      <c r="E3564" t="s">
        <v>47</v>
      </c>
      <c r="F3564" t="s">
        <v>115</v>
      </c>
      <c r="G3564" t="s">
        <v>49</v>
      </c>
      <c r="H3564" t="s">
        <v>50</v>
      </c>
      <c r="I3564">
        <v>324003</v>
      </c>
      <c r="J3564" t="s">
        <v>10</v>
      </c>
      <c r="K3564" s="38">
        <v>-2</v>
      </c>
      <c r="L3564" s="38">
        <v>383.33300000000003</v>
      </c>
      <c r="M3564" s="38">
        <v>-766.66600000000005</v>
      </c>
      <c r="N3564" s="38">
        <v>0</v>
      </c>
      <c r="O3564" s="38">
        <v>-61.332999999999998</v>
      </c>
      <c r="P3564" s="38">
        <v>-827.99900000000002</v>
      </c>
      <c r="Q3564">
        <v>2024</v>
      </c>
      <c r="R3564">
        <v>1</v>
      </c>
      <c r="S3564">
        <v>0</v>
      </c>
      <c r="T3564" t="s">
        <v>52</v>
      </c>
      <c r="U3564">
        <v>2101</v>
      </c>
    </row>
    <row r="3565" spans="1:21" x14ac:dyDescent="0.25">
      <c r="A3565">
        <v>9075001067</v>
      </c>
      <c r="B3565" s="37">
        <v>45322</v>
      </c>
      <c r="C3565" t="s">
        <v>81</v>
      </c>
      <c r="D3565" t="s">
        <v>46</v>
      </c>
      <c r="E3565" t="s">
        <v>47</v>
      </c>
      <c r="F3565" t="s">
        <v>108</v>
      </c>
      <c r="G3565" t="s">
        <v>49</v>
      </c>
      <c r="H3565" t="s">
        <v>50</v>
      </c>
      <c r="I3565">
        <v>320107</v>
      </c>
      <c r="J3565" t="s">
        <v>53</v>
      </c>
      <c r="K3565" s="38">
        <v>-5</v>
      </c>
      <c r="L3565" s="38">
        <v>332.22199999999998</v>
      </c>
      <c r="M3565" s="38">
        <v>-1661.11</v>
      </c>
      <c r="N3565" s="38">
        <v>0</v>
      </c>
      <c r="O3565" s="38">
        <v>-132.88900000000001</v>
      </c>
      <c r="P3565" s="38">
        <v>-1793.999</v>
      </c>
      <c r="Q3565">
        <v>2024</v>
      </c>
      <c r="R3565">
        <v>1</v>
      </c>
      <c r="S3565">
        <v>0</v>
      </c>
      <c r="T3565" t="s">
        <v>52</v>
      </c>
      <c r="U3565">
        <v>2101</v>
      </c>
    </row>
    <row r="3566" spans="1:21" x14ac:dyDescent="0.25">
      <c r="A3566">
        <v>9075001067</v>
      </c>
      <c r="B3566" s="37">
        <v>45322</v>
      </c>
      <c r="C3566" t="s">
        <v>81</v>
      </c>
      <c r="D3566" t="s">
        <v>46</v>
      </c>
      <c r="E3566" t="s">
        <v>47</v>
      </c>
      <c r="F3566" t="s">
        <v>108</v>
      </c>
      <c r="G3566" t="s">
        <v>49</v>
      </c>
      <c r="H3566" t="s">
        <v>50</v>
      </c>
      <c r="I3566">
        <v>320028</v>
      </c>
      <c r="J3566" t="s">
        <v>11</v>
      </c>
      <c r="K3566" s="38">
        <v>-20</v>
      </c>
      <c r="L3566" s="38">
        <v>170.208</v>
      </c>
      <c r="M3566" s="38">
        <v>-3404.16</v>
      </c>
      <c r="N3566" s="38">
        <v>0</v>
      </c>
      <c r="O3566" s="38">
        <v>-272.33300000000003</v>
      </c>
      <c r="P3566" s="38">
        <v>-3676.4929999999999</v>
      </c>
      <c r="Q3566">
        <v>2024</v>
      </c>
      <c r="R3566">
        <v>1</v>
      </c>
      <c r="S3566">
        <v>0</v>
      </c>
      <c r="T3566" t="s">
        <v>52</v>
      </c>
      <c r="U3566">
        <v>2101</v>
      </c>
    </row>
    <row r="3567" spans="1:21" x14ac:dyDescent="0.25">
      <c r="A3567">
        <v>9075001067</v>
      </c>
      <c r="B3567" s="37">
        <v>45322</v>
      </c>
      <c r="C3567" t="s">
        <v>81</v>
      </c>
      <c r="D3567" t="s">
        <v>46</v>
      </c>
      <c r="E3567" t="s">
        <v>47</v>
      </c>
      <c r="F3567" t="s">
        <v>108</v>
      </c>
      <c r="G3567" t="s">
        <v>49</v>
      </c>
      <c r="H3567" t="s">
        <v>50</v>
      </c>
      <c r="I3567">
        <v>320023</v>
      </c>
      <c r="J3567" t="s">
        <v>9</v>
      </c>
      <c r="K3567" s="38">
        <v>-50</v>
      </c>
      <c r="L3567" s="38">
        <v>220.417</v>
      </c>
      <c r="M3567" s="38">
        <v>-11020.85</v>
      </c>
      <c r="N3567" s="38">
        <v>0</v>
      </c>
      <c r="O3567" s="38">
        <v>-881.66800000000001</v>
      </c>
      <c r="P3567" s="38">
        <v>-11902.518</v>
      </c>
      <c r="Q3567">
        <v>2024</v>
      </c>
      <c r="R3567">
        <v>1</v>
      </c>
      <c r="S3567">
        <v>0</v>
      </c>
      <c r="T3567" t="s">
        <v>52</v>
      </c>
      <c r="U3567">
        <v>2101</v>
      </c>
    </row>
    <row r="3568" spans="1:21" x14ac:dyDescent="0.25">
      <c r="A3568">
        <v>9075001067</v>
      </c>
      <c r="B3568" s="37">
        <v>45322</v>
      </c>
      <c r="C3568" t="s">
        <v>81</v>
      </c>
      <c r="D3568" t="s">
        <v>46</v>
      </c>
      <c r="E3568" t="s">
        <v>47</v>
      </c>
      <c r="F3568" t="s">
        <v>108</v>
      </c>
      <c r="G3568" t="s">
        <v>49</v>
      </c>
      <c r="H3568" t="s">
        <v>50</v>
      </c>
      <c r="I3568">
        <v>320118</v>
      </c>
      <c r="J3568" t="s">
        <v>57</v>
      </c>
      <c r="K3568" s="38">
        <v>-50</v>
      </c>
      <c r="L3568" s="38">
        <v>220.417</v>
      </c>
      <c r="M3568" s="38">
        <v>-11020.85</v>
      </c>
      <c r="N3568" s="38">
        <v>0</v>
      </c>
      <c r="O3568" s="38">
        <v>-881.66899999999998</v>
      </c>
      <c r="P3568" s="38">
        <v>-11902.519</v>
      </c>
      <c r="Q3568">
        <v>2024</v>
      </c>
      <c r="R3568">
        <v>1</v>
      </c>
      <c r="S3568">
        <v>0</v>
      </c>
      <c r="T3568" t="s">
        <v>52</v>
      </c>
      <c r="U3568">
        <v>2101</v>
      </c>
    </row>
    <row r="3569" spans="1:21" x14ac:dyDescent="0.25">
      <c r="A3569">
        <v>9075001067</v>
      </c>
      <c r="B3569" s="37">
        <v>45322</v>
      </c>
      <c r="C3569" t="s">
        <v>81</v>
      </c>
      <c r="D3569" t="s">
        <v>46</v>
      </c>
      <c r="E3569" t="s">
        <v>47</v>
      </c>
      <c r="F3569" t="s">
        <v>108</v>
      </c>
      <c r="G3569" t="s">
        <v>49</v>
      </c>
      <c r="H3569" t="s">
        <v>50</v>
      </c>
      <c r="I3569">
        <v>320917</v>
      </c>
      <c r="J3569" t="s">
        <v>54</v>
      </c>
      <c r="K3569" s="38">
        <v>-5</v>
      </c>
      <c r="L3569" s="38">
        <v>332.22199999999998</v>
      </c>
      <c r="M3569" s="38">
        <v>-1661.11</v>
      </c>
      <c r="N3569" s="38">
        <v>0</v>
      </c>
      <c r="O3569" s="38">
        <v>-132.88900000000001</v>
      </c>
      <c r="P3569" s="38">
        <v>-1793.999</v>
      </c>
      <c r="Q3569">
        <v>2024</v>
      </c>
      <c r="R3569">
        <v>1</v>
      </c>
      <c r="S3569">
        <v>0</v>
      </c>
      <c r="T3569" t="s">
        <v>52</v>
      </c>
      <c r="U3569">
        <v>2101</v>
      </c>
    </row>
    <row r="3570" spans="1:21" x14ac:dyDescent="0.25">
      <c r="A3570">
        <v>9075001067</v>
      </c>
      <c r="B3570" s="37">
        <v>45322</v>
      </c>
      <c r="C3570" t="s">
        <v>81</v>
      </c>
      <c r="D3570" t="s">
        <v>46</v>
      </c>
      <c r="E3570" t="s">
        <v>47</v>
      </c>
      <c r="F3570" t="s">
        <v>108</v>
      </c>
      <c r="G3570" t="s">
        <v>49</v>
      </c>
      <c r="H3570" t="s">
        <v>50</v>
      </c>
      <c r="I3570">
        <v>323900</v>
      </c>
      <c r="J3570" t="s">
        <v>64</v>
      </c>
      <c r="K3570" s="38">
        <v>-5</v>
      </c>
      <c r="L3570" s="38">
        <v>281.01799999999997</v>
      </c>
      <c r="M3570" s="38">
        <v>-1405.09</v>
      </c>
      <c r="N3570" s="38">
        <v>0</v>
      </c>
      <c r="O3570" s="38">
        <v>-112.407</v>
      </c>
      <c r="P3570" s="38">
        <v>-1517.4970000000001</v>
      </c>
      <c r="Q3570">
        <v>2024</v>
      </c>
      <c r="R3570">
        <v>1</v>
      </c>
      <c r="S3570">
        <v>0</v>
      </c>
      <c r="T3570" t="s">
        <v>52</v>
      </c>
      <c r="U3570">
        <v>2101</v>
      </c>
    </row>
    <row r="3571" spans="1:21" x14ac:dyDescent="0.25">
      <c r="A3571">
        <v>9075001067</v>
      </c>
      <c r="B3571" s="37">
        <v>45322</v>
      </c>
      <c r="C3571" t="s">
        <v>81</v>
      </c>
      <c r="D3571" t="s">
        <v>46</v>
      </c>
      <c r="E3571" t="s">
        <v>47</v>
      </c>
      <c r="F3571" t="s">
        <v>108</v>
      </c>
      <c r="G3571" t="s">
        <v>49</v>
      </c>
      <c r="H3571" t="s">
        <v>50</v>
      </c>
      <c r="I3571">
        <v>323103</v>
      </c>
      <c r="J3571" t="s">
        <v>60</v>
      </c>
      <c r="K3571" s="38">
        <v>-5</v>
      </c>
      <c r="L3571" s="38">
        <v>281.01799999999997</v>
      </c>
      <c r="M3571" s="38">
        <v>-1405.09</v>
      </c>
      <c r="N3571" s="38">
        <v>0</v>
      </c>
      <c r="O3571" s="38">
        <v>-112.407</v>
      </c>
      <c r="P3571" s="38">
        <v>-1517.4970000000001</v>
      </c>
      <c r="Q3571">
        <v>2024</v>
      </c>
      <c r="R3571">
        <v>1</v>
      </c>
      <c r="S3571">
        <v>0</v>
      </c>
      <c r="T3571" t="s">
        <v>52</v>
      </c>
      <c r="U3571">
        <v>2101</v>
      </c>
    </row>
    <row r="3572" spans="1:21" x14ac:dyDescent="0.25">
      <c r="A3572">
        <v>9075001067</v>
      </c>
      <c r="B3572" s="37">
        <v>45322</v>
      </c>
      <c r="C3572" t="s">
        <v>81</v>
      </c>
      <c r="D3572" t="s">
        <v>46</v>
      </c>
      <c r="E3572" t="s">
        <v>47</v>
      </c>
      <c r="F3572" t="s">
        <v>108</v>
      </c>
      <c r="G3572" t="s">
        <v>49</v>
      </c>
      <c r="H3572" t="s">
        <v>50</v>
      </c>
      <c r="I3572">
        <v>323004</v>
      </c>
      <c r="J3572" t="s">
        <v>61</v>
      </c>
      <c r="K3572" s="38">
        <v>-5</v>
      </c>
      <c r="L3572" s="38">
        <v>281.01799999999997</v>
      </c>
      <c r="M3572" s="38">
        <v>-1405.09</v>
      </c>
      <c r="N3572" s="38">
        <v>0</v>
      </c>
      <c r="O3572" s="38">
        <v>-112.407</v>
      </c>
      <c r="P3572" s="38">
        <v>-1517.4970000000001</v>
      </c>
      <c r="Q3572">
        <v>2024</v>
      </c>
      <c r="R3572">
        <v>1</v>
      </c>
      <c r="S3572">
        <v>0</v>
      </c>
      <c r="T3572" t="s">
        <v>52</v>
      </c>
      <c r="U3572">
        <v>2101</v>
      </c>
    </row>
    <row r="3573" spans="1:21" x14ac:dyDescent="0.25">
      <c r="A3573">
        <v>9075001067</v>
      </c>
      <c r="B3573" s="37">
        <v>45322</v>
      </c>
      <c r="C3573" t="s">
        <v>81</v>
      </c>
      <c r="D3573" t="s">
        <v>46</v>
      </c>
      <c r="E3573" t="s">
        <v>47</v>
      </c>
      <c r="F3573" t="s">
        <v>108</v>
      </c>
      <c r="G3573" t="s">
        <v>49</v>
      </c>
      <c r="H3573" t="s">
        <v>50</v>
      </c>
      <c r="I3573">
        <v>324003</v>
      </c>
      <c r="J3573" t="s">
        <v>10</v>
      </c>
      <c r="K3573" s="38">
        <v>-10</v>
      </c>
      <c r="L3573" s="38">
        <v>383.33300000000003</v>
      </c>
      <c r="M3573" s="38">
        <v>-3833.33</v>
      </c>
      <c r="N3573" s="38">
        <v>0</v>
      </c>
      <c r="O3573" s="38">
        <v>-306.666</v>
      </c>
      <c r="P3573" s="38">
        <v>-4139.9960000000001</v>
      </c>
      <c r="Q3573">
        <v>2024</v>
      </c>
      <c r="R3573">
        <v>1</v>
      </c>
      <c r="S3573">
        <v>0</v>
      </c>
      <c r="T3573" t="s">
        <v>52</v>
      </c>
      <c r="U3573">
        <v>2101</v>
      </c>
    </row>
    <row r="3574" spans="1:21" x14ac:dyDescent="0.25">
      <c r="A3574">
        <v>9075001067</v>
      </c>
      <c r="B3574" s="37">
        <v>45322</v>
      </c>
      <c r="C3574" t="s">
        <v>81</v>
      </c>
      <c r="D3574" t="s">
        <v>46</v>
      </c>
      <c r="E3574" t="s">
        <v>47</v>
      </c>
      <c r="F3574" t="s">
        <v>108</v>
      </c>
      <c r="G3574" t="s">
        <v>49</v>
      </c>
      <c r="H3574" t="s">
        <v>50</v>
      </c>
      <c r="I3574">
        <v>320400</v>
      </c>
      <c r="J3574" t="s">
        <v>12</v>
      </c>
      <c r="K3574" s="38">
        <v>-30</v>
      </c>
      <c r="L3574" s="38">
        <v>169.364</v>
      </c>
      <c r="M3574" s="38">
        <v>-5080.9049999999997</v>
      </c>
      <c r="N3574" s="38">
        <v>1693.635</v>
      </c>
      <c r="O3574" s="38">
        <v>-406.47199999999998</v>
      </c>
      <c r="P3574" s="38">
        <v>-5487.3770000000004</v>
      </c>
      <c r="Q3574">
        <v>2024</v>
      </c>
      <c r="R3574">
        <v>1</v>
      </c>
      <c r="S3574">
        <v>0.24999944645810684</v>
      </c>
      <c r="T3574" t="s">
        <v>56</v>
      </c>
      <c r="U3574">
        <v>2101</v>
      </c>
    </row>
    <row r="3575" spans="1:21" x14ac:dyDescent="0.25">
      <c r="A3575">
        <v>9075001067</v>
      </c>
      <c r="B3575" s="37">
        <v>45322</v>
      </c>
      <c r="C3575" t="s">
        <v>81</v>
      </c>
      <c r="D3575" t="s">
        <v>46</v>
      </c>
      <c r="E3575" t="s">
        <v>47</v>
      </c>
      <c r="F3575" t="s">
        <v>108</v>
      </c>
      <c r="G3575" t="s">
        <v>49</v>
      </c>
      <c r="H3575" t="s">
        <v>50</v>
      </c>
      <c r="I3575">
        <v>320100</v>
      </c>
      <c r="J3575" t="s">
        <v>13</v>
      </c>
      <c r="K3575" s="38">
        <v>-30</v>
      </c>
      <c r="L3575" s="38">
        <v>169.364</v>
      </c>
      <c r="M3575" s="38">
        <v>-5080.9049999999997</v>
      </c>
      <c r="N3575" s="38">
        <v>1693.635</v>
      </c>
      <c r="O3575" s="38">
        <v>-406.47199999999998</v>
      </c>
      <c r="P3575" s="38">
        <v>-5487.3770000000004</v>
      </c>
      <c r="Q3575">
        <v>2024</v>
      </c>
      <c r="R3575">
        <v>1</v>
      </c>
      <c r="S3575">
        <v>0.24999944645810684</v>
      </c>
      <c r="T3575" t="s">
        <v>56</v>
      </c>
      <c r="U3575">
        <v>2101</v>
      </c>
    </row>
    <row r="3576" spans="1:21" x14ac:dyDescent="0.25">
      <c r="A3576">
        <v>9075001068</v>
      </c>
      <c r="B3576" s="37">
        <v>45322</v>
      </c>
      <c r="C3576" t="s">
        <v>81</v>
      </c>
      <c r="D3576" t="s">
        <v>46</v>
      </c>
      <c r="E3576" t="s">
        <v>47</v>
      </c>
      <c r="F3576" t="s">
        <v>108</v>
      </c>
      <c r="G3576" t="s">
        <v>49</v>
      </c>
      <c r="H3576" t="s">
        <v>50</v>
      </c>
      <c r="I3576">
        <v>320022</v>
      </c>
      <c r="J3576" t="s">
        <v>129</v>
      </c>
      <c r="K3576" s="38">
        <v>-10</v>
      </c>
      <c r="L3576" s="38">
        <v>229.58199999999999</v>
      </c>
      <c r="M3576" s="38">
        <v>-2295.8200000000002</v>
      </c>
      <c r="N3576" s="38">
        <v>0</v>
      </c>
      <c r="O3576" s="38">
        <v>-183.666</v>
      </c>
      <c r="P3576" s="38">
        <v>-2479.4859999999999</v>
      </c>
      <c r="Q3576">
        <v>2024</v>
      </c>
      <c r="R3576">
        <v>1</v>
      </c>
      <c r="S3576">
        <v>0</v>
      </c>
      <c r="T3576" t="s">
        <v>52</v>
      </c>
      <c r="U3576">
        <v>2101</v>
      </c>
    </row>
    <row r="3577" spans="1:21" x14ac:dyDescent="0.25">
      <c r="A3577">
        <v>9075001068</v>
      </c>
      <c r="B3577" s="37">
        <v>45322</v>
      </c>
      <c r="C3577" t="s">
        <v>81</v>
      </c>
      <c r="D3577" t="s">
        <v>46</v>
      </c>
      <c r="E3577" t="s">
        <v>47</v>
      </c>
      <c r="F3577" t="s">
        <v>108</v>
      </c>
      <c r="G3577" t="s">
        <v>49</v>
      </c>
      <c r="H3577" t="s">
        <v>50</v>
      </c>
      <c r="I3577">
        <v>320117</v>
      </c>
      <c r="J3577" t="s">
        <v>130</v>
      </c>
      <c r="K3577" s="38">
        <v>-10</v>
      </c>
      <c r="L3577" s="38">
        <v>229.58199999999999</v>
      </c>
      <c r="M3577" s="38">
        <v>-2295.8200000000002</v>
      </c>
      <c r="N3577" s="38">
        <v>0</v>
      </c>
      <c r="O3577" s="38">
        <v>-183.666</v>
      </c>
      <c r="P3577" s="38">
        <v>-2479.4859999999999</v>
      </c>
      <c r="Q3577">
        <v>2024</v>
      </c>
      <c r="R3577">
        <v>1</v>
      </c>
      <c r="S3577">
        <v>0</v>
      </c>
      <c r="T3577" t="s">
        <v>52</v>
      </c>
      <c r="U3577">
        <v>2101</v>
      </c>
    </row>
    <row r="3578" spans="1:21" x14ac:dyDescent="0.25">
      <c r="A3578">
        <v>9075001068</v>
      </c>
      <c r="B3578" s="37">
        <v>45322</v>
      </c>
      <c r="C3578" t="s">
        <v>81</v>
      </c>
      <c r="D3578" t="s">
        <v>46</v>
      </c>
      <c r="E3578" t="s">
        <v>47</v>
      </c>
      <c r="F3578" t="s">
        <v>108</v>
      </c>
      <c r="G3578" t="s">
        <v>49</v>
      </c>
      <c r="H3578" t="s">
        <v>50</v>
      </c>
      <c r="I3578">
        <v>320400</v>
      </c>
      <c r="J3578" t="s">
        <v>12</v>
      </c>
      <c r="K3578" s="38">
        <v>-9</v>
      </c>
      <c r="L3578" s="38">
        <v>225.81800000000001</v>
      </c>
      <c r="M3578" s="38">
        <v>-2032.3620000000001</v>
      </c>
      <c r="N3578" s="38">
        <v>0</v>
      </c>
      <c r="O3578" s="38">
        <v>-162.589</v>
      </c>
      <c r="P3578" s="38">
        <v>-2194.951</v>
      </c>
      <c r="Q3578">
        <v>2024</v>
      </c>
      <c r="R3578">
        <v>1</v>
      </c>
      <c r="S3578">
        <v>0</v>
      </c>
      <c r="T3578" t="s">
        <v>52</v>
      </c>
      <c r="U3578">
        <v>2101</v>
      </c>
    </row>
    <row r="3579" spans="1:21" x14ac:dyDescent="0.25">
      <c r="A3579">
        <v>9075001068</v>
      </c>
      <c r="B3579" s="37">
        <v>45322</v>
      </c>
      <c r="C3579" t="s">
        <v>81</v>
      </c>
      <c r="D3579" t="s">
        <v>46</v>
      </c>
      <c r="E3579" t="s">
        <v>47</v>
      </c>
      <c r="F3579" t="s">
        <v>108</v>
      </c>
      <c r="G3579" t="s">
        <v>49</v>
      </c>
      <c r="H3579" t="s">
        <v>50</v>
      </c>
      <c r="I3579">
        <v>320100</v>
      </c>
      <c r="J3579" t="s">
        <v>13</v>
      </c>
      <c r="K3579" s="38">
        <v>-10</v>
      </c>
      <c r="L3579" s="38">
        <v>225.81800000000001</v>
      </c>
      <c r="M3579" s="38">
        <v>-2258.1799999999998</v>
      </c>
      <c r="N3579" s="38">
        <v>0</v>
      </c>
      <c r="O3579" s="38">
        <v>-180.654</v>
      </c>
      <c r="P3579" s="38">
        <v>-2438.8339999999998</v>
      </c>
      <c r="Q3579">
        <v>2024</v>
      </c>
      <c r="R3579">
        <v>1</v>
      </c>
      <c r="S3579">
        <v>0</v>
      </c>
      <c r="T3579" t="s">
        <v>52</v>
      </c>
      <c r="U3579">
        <v>2101</v>
      </c>
    </row>
    <row r="3580" spans="1:21" x14ac:dyDescent="0.25">
      <c r="A3580">
        <v>9075001068</v>
      </c>
      <c r="B3580" s="37">
        <v>45322</v>
      </c>
      <c r="C3580" t="s">
        <v>81</v>
      </c>
      <c r="D3580" t="s">
        <v>46</v>
      </c>
      <c r="E3580" t="s">
        <v>47</v>
      </c>
      <c r="F3580" t="s">
        <v>108</v>
      </c>
      <c r="G3580" t="s">
        <v>49</v>
      </c>
      <c r="H3580" t="s">
        <v>50</v>
      </c>
      <c r="I3580">
        <v>323104</v>
      </c>
      <c r="J3580" t="s">
        <v>131</v>
      </c>
      <c r="K3580" s="38">
        <v>-12</v>
      </c>
      <c r="L3580" s="38">
        <v>200.727</v>
      </c>
      <c r="M3580" s="38">
        <v>-2408.7240000000002</v>
      </c>
      <c r="N3580" s="38">
        <v>0</v>
      </c>
      <c r="O3580" s="38">
        <v>-192.69800000000001</v>
      </c>
      <c r="P3580" s="38">
        <v>-2601.422</v>
      </c>
      <c r="Q3580">
        <v>2024</v>
      </c>
      <c r="R3580">
        <v>1</v>
      </c>
      <c r="S3580">
        <v>0</v>
      </c>
      <c r="T3580" t="s">
        <v>52</v>
      </c>
      <c r="U3580">
        <v>2101</v>
      </c>
    </row>
    <row r="3581" spans="1:21" x14ac:dyDescent="0.25">
      <c r="A3581">
        <v>9075001068</v>
      </c>
      <c r="B3581" s="37">
        <v>45322</v>
      </c>
      <c r="C3581" t="s">
        <v>81</v>
      </c>
      <c r="D3581" t="s">
        <v>46</v>
      </c>
      <c r="E3581" t="s">
        <v>47</v>
      </c>
      <c r="F3581" t="s">
        <v>108</v>
      </c>
      <c r="G3581" t="s">
        <v>49</v>
      </c>
      <c r="H3581" t="s">
        <v>50</v>
      </c>
      <c r="I3581">
        <v>323901</v>
      </c>
      <c r="J3581" t="s">
        <v>132</v>
      </c>
      <c r="K3581" s="38">
        <v>-13</v>
      </c>
      <c r="L3581" s="38">
        <v>200.727</v>
      </c>
      <c r="M3581" s="38">
        <v>-2609.451</v>
      </c>
      <c r="N3581" s="38">
        <v>0</v>
      </c>
      <c r="O3581" s="38">
        <v>-208.756</v>
      </c>
      <c r="P3581" s="38">
        <v>-2818.2069999999999</v>
      </c>
      <c r="Q3581">
        <v>2024</v>
      </c>
      <c r="R3581">
        <v>1</v>
      </c>
      <c r="S3581">
        <v>0</v>
      </c>
      <c r="T3581" t="s">
        <v>52</v>
      </c>
      <c r="U3581">
        <v>2101</v>
      </c>
    </row>
    <row r="3582" spans="1:21" x14ac:dyDescent="0.25">
      <c r="A3582">
        <v>9075001069</v>
      </c>
      <c r="B3582" s="37">
        <v>45322</v>
      </c>
      <c r="C3582" t="s">
        <v>81</v>
      </c>
      <c r="D3582" t="s">
        <v>74</v>
      </c>
      <c r="E3582" t="s">
        <v>5</v>
      </c>
      <c r="F3582" t="s">
        <v>75</v>
      </c>
      <c r="G3582" t="s">
        <v>49</v>
      </c>
      <c r="H3582" t="s">
        <v>76</v>
      </c>
      <c r="I3582">
        <v>320015</v>
      </c>
      <c r="J3582" t="s">
        <v>51</v>
      </c>
      <c r="K3582" s="38">
        <v>-5</v>
      </c>
      <c r="L3582" s="38">
        <v>332.45499999999998</v>
      </c>
      <c r="M3582" s="38">
        <v>-1662.2750000000001</v>
      </c>
      <c r="N3582" s="38">
        <v>0</v>
      </c>
      <c r="O3582" s="38">
        <v>-132.982</v>
      </c>
      <c r="P3582" s="38">
        <v>-1795.2570000000001</v>
      </c>
      <c r="Q3582">
        <v>2024</v>
      </c>
      <c r="R3582">
        <v>1</v>
      </c>
      <c r="S3582">
        <v>0</v>
      </c>
      <c r="T3582" t="s">
        <v>52</v>
      </c>
      <c r="U3582">
        <v>2103</v>
      </c>
    </row>
    <row r="3583" spans="1:21" x14ac:dyDescent="0.25">
      <c r="A3583">
        <v>9075001069</v>
      </c>
      <c r="B3583" s="37">
        <v>45322</v>
      </c>
      <c r="C3583" t="s">
        <v>81</v>
      </c>
      <c r="D3583" t="s">
        <v>74</v>
      </c>
      <c r="E3583" t="s">
        <v>5</v>
      </c>
      <c r="F3583" t="s">
        <v>75</v>
      </c>
      <c r="G3583" t="s">
        <v>49</v>
      </c>
      <c r="H3583" t="s">
        <v>76</v>
      </c>
      <c r="I3583">
        <v>320107</v>
      </c>
      <c r="J3583" t="s">
        <v>53</v>
      </c>
      <c r="K3583" s="38">
        <v>-2</v>
      </c>
      <c r="L3583" s="38">
        <v>317.77800000000002</v>
      </c>
      <c r="M3583" s="38">
        <v>-635.55600000000004</v>
      </c>
      <c r="N3583" s="38">
        <v>0</v>
      </c>
      <c r="O3583" s="38">
        <v>-50.844000000000001</v>
      </c>
      <c r="P3583" s="38">
        <v>-686.4</v>
      </c>
      <c r="Q3583">
        <v>2024</v>
      </c>
      <c r="R3583">
        <v>1</v>
      </c>
      <c r="S3583">
        <v>0</v>
      </c>
      <c r="T3583" t="s">
        <v>52</v>
      </c>
      <c r="U3583">
        <v>2103</v>
      </c>
    </row>
    <row r="3584" spans="1:21" x14ac:dyDescent="0.25">
      <c r="A3584">
        <v>9075001069</v>
      </c>
      <c r="B3584" s="37">
        <v>45322</v>
      </c>
      <c r="C3584" t="s">
        <v>81</v>
      </c>
      <c r="D3584" t="s">
        <v>74</v>
      </c>
      <c r="E3584" t="s">
        <v>5</v>
      </c>
      <c r="F3584" t="s">
        <v>75</v>
      </c>
      <c r="G3584" t="s">
        <v>49</v>
      </c>
      <c r="H3584" t="s">
        <v>76</v>
      </c>
      <c r="I3584">
        <v>320028</v>
      </c>
      <c r="J3584" t="s">
        <v>11</v>
      </c>
      <c r="K3584" s="38">
        <v>-20</v>
      </c>
      <c r="L3584" s="38">
        <v>167.22200000000001</v>
      </c>
      <c r="M3584" s="38">
        <v>-3344.44</v>
      </c>
      <c r="N3584" s="38">
        <v>0</v>
      </c>
      <c r="O3584" s="38">
        <v>-267.55500000000001</v>
      </c>
      <c r="P3584" s="38">
        <v>-3611.9949999999999</v>
      </c>
      <c r="Q3584">
        <v>2024</v>
      </c>
      <c r="R3584">
        <v>1</v>
      </c>
      <c r="S3584">
        <v>0</v>
      </c>
      <c r="T3584" t="s">
        <v>52</v>
      </c>
      <c r="U3584">
        <v>2103</v>
      </c>
    </row>
    <row r="3585" spans="1:21" x14ac:dyDescent="0.25">
      <c r="A3585">
        <v>9075001069</v>
      </c>
      <c r="B3585" s="37">
        <v>45322</v>
      </c>
      <c r="C3585" t="s">
        <v>81</v>
      </c>
      <c r="D3585" t="s">
        <v>74</v>
      </c>
      <c r="E3585" t="s">
        <v>5</v>
      </c>
      <c r="F3585" t="s">
        <v>75</v>
      </c>
      <c r="G3585" t="s">
        <v>49</v>
      </c>
      <c r="H3585" t="s">
        <v>76</v>
      </c>
      <c r="I3585">
        <v>320023</v>
      </c>
      <c r="J3585" t="s">
        <v>9</v>
      </c>
      <c r="K3585" s="38">
        <v>-30</v>
      </c>
      <c r="L3585" s="38">
        <v>220.8</v>
      </c>
      <c r="M3585" s="38">
        <v>-6624</v>
      </c>
      <c r="N3585" s="38">
        <v>0</v>
      </c>
      <c r="O3585" s="38">
        <v>-529.91999999999996</v>
      </c>
      <c r="P3585" s="38">
        <v>-7153.92</v>
      </c>
      <c r="Q3585">
        <v>2024</v>
      </c>
      <c r="R3585">
        <v>1</v>
      </c>
      <c r="S3585">
        <v>0</v>
      </c>
      <c r="T3585" t="s">
        <v>52</v>
      </c>
      <c r="U3585">
        <v>2103</v>
      </c>
    </row>
    <row r="3586" spans="1:21" x14ac:dyDescent="0.25">
      <c r="A3586">
        <v>9075001069</v>
      </c>
      <c r="B3586" s="37">
        <v>45322</v>
      </c>
      <c r="C3586" t="s">
        <v>81</v>
      </c>
      <c r="D3586" t="s">
        <v>74</v>
      </c>
      <c r="E3586" t="s">
        <v>5</v>
      </c>
      <c r="F3586" t="s">
        <v>75</v>
      </c>
      <c r="G3586" t="s">
        <v>49</v>
      </c>
      <c r="H3586" t="s">
        <v>76</v>
      </c>
      <c r="I3586">
        <v>320118</v>
      </c>
      <c r="J3586" t="s">
        <v>57</v>
      </c>
      <c r="K3586" s="38">
        <v>-10</v>
      </c>
      <c r="L3586" s="38">
        <v>210.833</v>
      </c>
      <c r="M3586" s="38">
        <v>-2108.33</v>
      </c>
      <c r="N3586" s="38">
        <v>0</v>
      </c>
      <c r="O3586" s="38">
        <v>-168.666</v>
      </c>
      <c r="P3586" s="38">
        <v>-2276.9960000000001</v>
      </c>
      <c r="Q3586">
        <v>2024</v>
      </c>
      <c r="R3586">
        <v>1</v>
      </c>
      <c r="S3586">
        <v>0</v>
      </c>
      <c r="T3586" t="s">
        <v>52</v>
      </c>
      <c r="U3586">
        <v>2103</v>
      </c>
    </row>
    <row r="3587" spans="1:21" x14ac:dyDescent="0.25">
      <c r="A3587">
        <v>9075001069</v>
      </c>
      <c r="B3587" s="37">
        <v>45322</v>
      </c>
      <c r="C3587" t="s">
        <v>81</v>
      </c>
      <c r="D3587" t="s">
        <v>74</v>
      </c>
      <c r="E3587" t="s">
        <v>5</v>
      </c>
      <c r="F3587" t="s">
        <v>75</v>
      </c>
      <c r="G3587" t="s">
        <v>49</v>
      </c>
      <c r="H3587" t="s">
        <v>76</v>
      </c>
      <c r="I3587">
        <v>320921</v>
      </c>
      <c r="J3587" t="s">
        <v>72</v>
      </c>
      <c r="K3587" s="38">
        <v>-1</v>
      </c>
      <c r="L3587" s="38">
        <v>332.45499999999998</v>
      </c>
      <c r="M3587" s="38">
        <v>-332.45499999999998</v>
      </c>
      <c r="N3587" s="38">
        <v>0</v>
      </c>
      <c r="O3587" s="38">
        <v>-26.596</v>
      </c>
      <c r="P3587" s="38">
        <v>-359.05099999999999</v>
      </c>
      <c r="Q3587">
        <v>2024</v>
      </c>
      <c r="R3587">
        <v>1</v>
      </c>
      <c r="S3587">
        <v>0</v>
      </c>
      <c r="T3587" t="s">
        <v>52</v>
      </c>
      <c r="U3587">
        <v>2103</v>
      </c>
    </row>
    <row r="3588" spans="1:21" x14ac:dyDescent="0.25">
      <c r="A3588">
        <v>9075001069</v>
      </c>
      <c r="B3588" s="37">
        <v>45322</v>
      </c>
      <c r="C3588" t="s">
        <v>81</v>
      </c>
      <c r="D3588" t="s">
        <v>74</v>
      </c>
      <c r="E3588" t="s">
        <v>5</v>
      </c>
      <c r="F3588" t="s">
        <v>75</v>
      </c>
      <c r="G3588" t="s">
        <v>49</v>
      </c>
      <c r="H3588" t="s">
        <v>76</v>
      </c>
      <c r="I3588">
        <v>320108</v>
      </c>
      <c r="J3588" t="s">
        <v>73</v>
      </c>
      <c r="K3588" s="38">
        <v>-1</v>
      </c>
      <c r="L3588" s="38">
        <v>319.90899999999999</v>
      </c>
      <c r="M3588" s="38">
        <v>-319.90899999999999</v>
      </c>
      <c r="N3588" s="38">
        <v>0</v>
      </c>
      <c r="O3588" s="38">
        <v>-25.593</v>
      </c>
      <c r="P3588" s="38">
        <v>-345.50200000000001</v>
      </c>
      <c r="Q3588">
        <v>2024</v>
      </c>
      <c r="R3588">
        <v>1</v>
      </c>
      <c r="S3588">
        <v>0</v>
      </c>
      <c r="T3588" t="s">
        <v>52</v>
      </c>
      <c r="U3588">
        <v>2103</v>
      </c>
    </row>
    <row r="3589" spans="1:21" x14ac:dyDescent="0.25">
      <c r="A3589">
        <v>9075001069</v>
      </c>
      <c r="B3589" s="37">
        <v>45322</v>
      </c>
      <c r="C3589" t="s">
        <v>81</v>
      </c>
      <c r="D3589" t="s">
        <v>74</v>
      </c>
      <c r="E3589" t="s">
        <v>5</v>
      </c>
      <c r="F3589" t="s">
        <v>75</v>
      </c>
      <c r="G3589" t="s">
        <v>49</v>
      </c>
      <c r="H3589" t="s">
        <v>76</v>
      </c>
      <c r="I3589">
        <v>320020</v>
      </c>
      <c r="J3589" t="s">
        <v>84</v>
      </c>
      <c r="K3589" s="38">
        <v>-20</v>
      </c>
      <c r="L3589" s="38">
        <v>254.22200000000001</v>
      </c>
      <c r="M3589" s="38">
        <v>-5084.4480000000003</v>
      </c>
      <c r="N3589" s="38">
        <v>1271.1120000000001</v>
      </c>
      <c r="O3589" s="38">
        <v>-406.75599999999997</v>
      </c>
      <c r="P3589" s="38">
        <v>-5491.2039999999997</v>
      </c>
      <c r="Q3589">
        <v>2024</v>
      </c>
      <c r="R3589">
        <v>1</v>
      </c>
      <c r="S3589">
        <v>0.20000025174839259</v>
      </c>
      <c r="T3589" t="s">
        <v>56</v>
      </c>
      <c r="U3589">
        <v>2103</v>
      </c>
    </row>
    <row r="3590" spans="1:21" x14ac:dyDescent="0.25">
      <c r="A3590">
        <v>9075001069</v>
      </c>
      <c r="B3590" s="37">
        <v>45322</v>
      </c>
      <c r="C3590" t="s">
        <v>81</v>
      </c>
      <c r="D3590" t="s">
        <v>74</v>
      </c>
      <c r="E3590" t="s">
        <v>5</v>
      </c>
      <c r="F3590" t="s">
        <v>75</v>
      </c>
      <c r="G3590" t="s">
        <v>49</v>
      </c>
      <c r="H3590" t="s">
        <v>76</v>
      </c>
      <c r="I3590">
        <v>324003</v>
      </c>
      <c r="J3590" t="s">
        <v>10</v>
      </c>
      <c r="K3590" s="38">
        <v>-50</v>
      </c>
      <c r="L3590" s="38">
        <v>366.66699999999997</v>
      </c>
      <c r="M3590" s="38">
        <v>-18333.349999999999</v>
      </c>
      <c r="N3590" s="38">
        <v>0</v>
      </c>
      <c r="O3590" s="38">
        <v>-1466.6690000000001</v>
      </c>
      <c r="P3590" s="38">
        <v>-19800.019</v>
      </c>
      <c r="Q3590">
        <v>2024</v>
      </c>
      <c r="R3590">
        <v>1</v>
      </c>
      <c r="S3590">
        <v>0</v>
      </c>
      <c r="T3590" t="s">
        <v>52</v>
      </c>
      <c r="U3590">
        <v>2103</v>
      </c>
    </row>
    <row r="3591" spans="1:21" x14ac:dyDescent="0.25">
      <c r="A3591">
        <v>9075001069</v>
      </c>
      <c r="B3591" s="37">
        <v>45322</v>
      </c>
      <c r="C3591" t="s">
        <v>81</v>
      </c>
      <c r="D3591" t="s">
        <v>74</v>
      </c>
      <c r="E3591" t="s">
        <v>5</v>
      </c>
      <c r="F3591" t="s">
        <v>75</v>
      </c>
      <c r="G3591" t="s">
        <v>49</v>
      </c>
      <c r="H3591" t="s">
        <v>76</v>
      </c>
      <c r="I3591">
        <v>322000</v>
      </c>
      <c r="J3591" t="s">
        <v>69</v>
      </c>
      <c r="K3591" s="38">
        <v>-3</v>
      </c>
      <c r="L3591" s="38">
        <v>281.01799999999997</v>
      </c>
      <c r="M3591" s="38">
        <v>-843.05399999999997</v>
      </c>
      <c r="N3591" s="38">
        <v>0</v>
      </c>
      <c r="O3591" s="38">
        <v>-67.444000000000003</v>
      </c>
      <c r="P3591" s="38">
        <v>-910.49800000000005</v>
      </c>
      <c r="Q3591">
        <v>2024</v>
      </c>
      <c r="R3591">
        <v>1</v>
      </c>
      <c r="S3591">
        <v>0</v>
      </c>
      <c r="T3591" t="s">
        <v>52</v>
      </c>
      <c r="U3591">
        <v>2103</v>
      </c>
    </row>
    <row r="3592" spans="1:21" x14ac:dyDescent="0.25">
      <c r="A3592">
        <v>9075001070</v>
      </c>
      <c r="B3592" s="37">
        <v>45322</v>
      </c>
      <c r="C3592" t="s">
        <v>81</v>
      </c>
      <c r="D3592" t="s">
        <v>82</v>
      </c>
      <c r="E3592" t="s">
        <v>5</v>
      </c>
      <c r="F3592" t="s">
        <v>83</v>
      </c>
      <c r="G3592" t="s">
        <v>49</v>
      </c>
      <c r="H3592" t="s">
        <v>50</v>
      </c>
      <c r="I3592">
        <v>320015</v>
      </c>
      <c r="J3592" t="s">
        <v>51</v>
      </c>
      <c r="K3592" s="38">
        <v>-5</v>
      </c>
      <c r="L3592" s="38">
        <v>332.45499999999998</v>
      </c>
      <c r="M3592" s="38">
        <v>-1662.2750000000001</v>
      </c>
      <c r="N3592" s="38">
        <v>0</v>
      </c>
      <c r="O3592" s="38">
        <v>-132.982</v>
      </c>
      <c r="P3592" s="38">
        <v>-1795.2570000000001</v>
      </c>
      <c r="Q3592">
        <v>2024</v>
      </c>
      <c r="R3592">
        <v>1</v>
      </c>
      <c r="S3592">
        <v>0</v>
      </c>
      <c r="T3592" t="s">
        <v>52</v>
      </c>
      <c r="U3592">
        <v>2101</v>
      </c>
    </row>
    <row r="3593" spans="1:21" x14ac:dyDescent="0.25">
      <c r="A3593">
        <v>9075001070</v>
      </c>
      <c r="B3593" s="37">
        <v>45322</v>
      </c>
      <c r="C3593" t="s">
        <v>81</v>
      </c>
      <c r="D3593" t="s">
        <v>82</v>
      </c>
      <c r="E3593" t="s">
        <v>5</v>
      </c>
      <c r="F3593" t="s">
        <v>83</v>
      </c>
      <c r="G3593" t="s">
        <v>49</v>
      </c>
      <c r="H3593" t="s">
        <v>50</v>
      </c>
      <c r="I3593">
        <v>320107</v>
      </c>
      <c r="J3593" t="s">
        <v>53</v>
      </c>
      <c r="K3593" s="38">
        <v>-7</v>
      </c>
      <c r="L3593" s="38">
        <v>317.77800000000002</v>
      </c>
      <c r="M3593" s="38">
        <v>-2224.4459999999999</v>
      </c>
      <c r="N3593" s="38">
        <v>0</v>
      </c>
      <c r="O3593" s="38">
        <v>-177.95599999999999</v>
      </c>
      <c r="P3593" s="38">
        <v>-2402.402</v>
      </c>
      <c r="Q3593">
        <v>2024</v>
      </c>
      <c r="R3593">
        <v>1</v>
      </c>
      <c r="S3593">
        <v>0</v>
      </c>
      <c r="T3593" t="s">
        <v>52</v>
      </c>
      <c r="U3593">
        <v>2101</v>
      </c>
    </row>
    <row r="3594" spans="1:21" x14ac:dyDescent="0.25">
      <c r="A3594">
        <v>9075001070</v>
      </c>
      <c r="B3594" s="37">
        <v>45322</v>
      </c>
      <c r="C3594" t="s">
        <v>81</v>
      </c>
      <c r="D3594" t="s">
        <v>82</v>
      </c>
      <c r="E3594" t="s">
        <v>5</v>
      </c>
      <c r="F3594" t="s">
        <v>83</v>
      </c>
      <c r="G3594" t="s">
        <v>49</v>
      </c>
      <c r="H3594" t="s">
        <v>50</v>
      </c>
      <c r="I3594">
        <v>320028</v>
      </c>
      <c r="J3594" t="s">
        <v>11</v>
      </c>
      <c r="K3594" s="38">
        <v>-30</v>
      </c>
      <c r="L3594" s="38">
        <v>167.22200000000001</v>
      </c>
      <c r="M3594" s="38">
        <v>-5016.66</v>
      </c>
      <c r="N3594" s="38">
        <v>0</v>
      </c>
      <c r="O3594" s="38">
        <v>-401.33300000000003</v>
      </c>
      <c r="P3594" s="38">
        <v>-5417.9930000000004</v>
      </c>
      <c r="Q3594">
        <v>2024</v>
      </c>
      <c r="R3594">
        <v>1</v>
      </c>
      <c r="S3594">
        <v>0</v>
      </c>
      <c r="T3594" t="s">
        <v>52</v>
      </c>
      <c r="U3594">
        <v>2101</v>
      </c>
    </row>
    <row r="3595" spans="1:21" x14ac:dyDescent="0.25">
      <c r="A3595">
        <v>9075001070</v>
      </c>
      <c r="B3595" s="37">
        <v>45322</v>
      </c>
      <c r="C3595" t="s">
        <v>81</v>
      </c>
      <c r="D3595" t="s">
        <v>82</v>
      </c>
      <c r="E3595" t="s">
        <v>5</v>
      </c>
      <c r="F3595" t="s">
        <v>83</v>
      </c>
      <c r="G3595" t="s">
        <v>49</v>
      </c>
      <c r="H3595" t="s">
        <v>50</v>
      </c>
      <c r="I3595">
        <v>320023</v>
      </c>
      <c r="J3595" t="s">
        <v>9</v>
      </c>
      <c r="K3595" s="38">
        <v>-70</v>
      </c>
      <c r="L3595" s="38">
        <v>176.64</v>
      </c>
      <c r="M3595" s="38">
        <v>-12364.8</v>
      </c>
      <c r="N3595" s="38">
        <v>3091.2</v>
      </c>
      <c r="O3595" s="38">
        <v>-989.18499999999995</v>
      </c>
      <c r="P3595" s="38">
        <v>-13353.985000000001</v>
      </c>
      <c r="Q3595">
        <v>2024</v>
      </c>
      <c r="R3595">
        <v>1</v>
      </c>
      <c r="S3595">
        <v>0.2</v>
      </c>
      <c r="T3595" t="s">
        <v>56</v>
      </c>
      <c r="U3595">
        <v>2101</v>
      </c>
    </row>
    <row r="3596" spans="1:21" x14ac:dyDescent="0.25">
      <c r="A3596">
        <v>9075001070</v>
      </c>
      <c r="B3596" s="37">
        <v>45322</v>
      </c>
      <c r="C3596" t="s">
        <v>81</v>
      </c>
      <c r="D3596" t="s">
        <v>82</v>
      </c>
      <c r="E3596" t="s">
        <v>5</v>
      </c>
      <c r="F3596" t="s">
        <v>83</v>
      </c>
      <c r="G3596" t="s">
        <v>49</v>
      </c>
      <c r="H3596" t="s">
        <v>50</v>
      </c>
      <c r="I3596">
        <v>320118</v>
      </c>
      <c r="J3596" t="s">
        <v>57</v>
      </c>
      <c r="K3596" s="38">
        <v>-30</v>
      </c>
      <c r="L3596" s="38">
        <v>210.833</v>
      </c>
      <c r="M3596" s="38">
        <v>-6324.99</v>
      </c>
      <c r="N3596" s="38">
        <v>0</v>
      </c>
      <c r="O3596" s="38">
        <v>-505.99900000000002</v>
      </c>
      <c r="P3596" s="38">
        <v>-6830.9889999999996</v>
      </c>
      <c r="Q3596">
        <v>2024</v>
      </c>
      <c r="R3596">
        <v>1</v>
      </c>
      <c r="S3596">
        <v>0</v>
      </c>
      <c r="T3596" t="s">
        <v>52</v>
      </c>
      <c r="U3596">
        <v>2101</v>
      </c>
    </row>
    <row r="3597" spans="1:21" x14ac:dyDescent="0.25">
      <c r="A3597">
        <v>9075001070</v>
      </c>
      <c r="B3597" s="37">
        <v>45322</v>
      </c>
      <c r="C3597" t="s">
        <v>81</v>
      </c>
      <c r="D3597" t="s">
        <v>82</v>
      </c>
      <c r="E3597" t="s">
        <v>5</v>
      </c>
      <c r="F3597" t="s">
        <v>83</v>
      </c>
      <c r="G3597" t="s">
        <v>49</v>
      </c>
      <c r="H3597" t="s">
        <v>50</v>
      </c>
      <c r="I3597">
        <v>320917</v>
      </c>
      <c r="J3597" t="s">
        <v>54</v>
      </c>
      <c r="K3597" s="38">
        <v>-2</v>
      </c>
      <c r="L3597" s="38">
        <v>317.77800000000002</v>
      </c>
      <c r="M3597" s="38">
        <v>-635.55600000000004</v>
      </c>
      <c r="N3597" s="38">
        <v>0</v>
      </c>
      <c r="O3597" s="38">
        <v>-50.844000000000001</v>
      </c>
      <c r="P3597" s="38">
        <v>-686.4</v>
      </c>
      <c r="Q3597">
        <v>2024</v>
      </c>
      <c r="R3597">
        <v>1</v>
      </c>
      <c r="S3597">
        <v>0</v>
      </c>
      <c r="T3597" t="s">
        <v>52</v>
      </c>
      <c r="U3597">
        <v>2101</v>
      </c>
    </row>
    <row r="3598" spans="1:21" x14ac:dyDescent="0.25">
      <c r="A3598">
        <v>9075001070</v>
      </c>
      <c r="B3598" s="37">
        <v>45322</v>
      </c>
      <c r="C3598" t="s">
        <v>81</v>
      </c>
      <c r="D3598" t="s">
        <v>82</v>
      </c>
      <c r="E3598" t="s">
        <v>5</v>
      </c>
      <c r="F3598" t="s">
        <v>83</v>
      </c>
      <c r="G3598" t="s">
        <v>49</v>
      </c>
      <c r="H3598" t="s">
        <v>50</v>
      </c>
      <c r="I3598">
        <v>320921</v>
      </c>
      <c r="J3598" t="s">
        <v>72</v>
      </c>
      <c r="K3598" s="38">
        <v>-3</v>
      </c>
      <c r="L3598" s="38">
        <v>332.45499999999998</v>
      </c>
      <c r="M3598" s="38">
        <v>-997.36500000000001</v>
      </c>
      <c r="N3598" s="38">
        <v>0</v>
      </c>
      <c r="O3598" s="38">
        <v>-79.789000000000001</v>
      </c>
      <c r="P3598" s="38">
        <v>-1077.154</v>
      </c>
      <c r="Q3598">
        <v>2024</v>
      </c>
      <c r="R3598">
        <v>1</v>
      </c>
      <c r="S3598">
        <v>0</v>
      </c>
      <c r="T3598" t="s">
        <v>52</v>
      </c>
      <c r="U3598">
        <v>2101</v>
      </c>
    </row>
    <row r="3599" spans="1:21" x14ac:dyDescent="0.25">
      <c r="A3599">
        <v>9075001070</v>
      </c>
      <c r="B3599" s="37">
        <v>45322</v>
      </c>
      <c r="C3599" t="s">
        <v>81</v>
      </c>
      <c r="D3599" t="s">
        <v>82</v>
      </c>
      <c r="E3599" t="s">
        <v>5</v>
      </c>
      <c r="F3599" t="s">
        <v>83</v>
      </c>
      <c r="G3599" t="s">
        <v>49</v>
      </c>
      <c r="H3599" t="s">
        <v>50</v>
      </c>
      <c r="I3599">
        <v>322000</v>
      </c>
      <c r="J3599" t="s">
        <v>69</v>
      </c>
      <c r="K3599" s="38">
        <v>-1</v>
      </c>
      <c r="L3599" s="38">
        <v>281.01799999999997</v>
      </c>
      <c r="M3599" s="38">
        <v>-281.01799999999997</v>
      </c>
      <c r="N3599" s="38">
        <v>0</v>
      </c>
      <c r="O3599" s="38">
        <v>-22.481000000000002</v>
      </c>
      <c r="P3599" s="38">
        <v>-303.49900000000002</v>
      </c>
      <c r="Q3599">
        <v>2024</v>
      </c>
      <c r="R3599">
        <v>1</v>
      </c>
      <c r="S3599">
        <v>0</v>
      </c>
      <c r="T3599" t="s">
        <v>52</v>
      </c>
      <c r="U3599">
        <v>2101</v>
      </c>
    </row>
    <row r="3600" spans="1:21" x14ac:dyDescent="0.25">
      <c r="A3600">
        <v>6750070637</v>
      </c>
      <c r="B3600" s="37">
        <v>45324</v>
      </c>
      <c r="C3600" t="s">
        <v>45</v>
      </c>
      <c r="D3600" t="s">
        <v>139</v>
      </c>
      <c r="E3600" t="s">
        <v>140</v>
      </c>
      <c r="F3600" t="s">
        <v>140</v>
      </c>
      <c r="G3600" t="s">
        <v>49</v>
      </c>
      <c r="H3600" t="s">
        <v>50</v>
      </c>
      <c r="I3600">
        <v>320015</v>
      </c>
      <c r="J3600" t="s">
        <v>51</v>
      </c>
      <c r="K3600" s="38">
        <v>300</v>
      </c>
      <c r="L3600" s="38">
        <v>332.45499999999998</v>
      </c>
      <c r="M3600" s="38">
        <v>99736.5</v>
      </c>
      <c r="N3600" s="38">
        <v>0</v>
      </c>
      <c r="O3600" s="38">
        <v>7978.92</v>
      </c>
      <c r="P3600" s="38">
        <v>107715.42</v>
      </c>
      <c r="Q3600">
        <v>2024</v>
      </c>
      <c r="R3600">
        <v>2</v>
      </c>
      <c r="S3600">
        <v>0</v>
      </c>
      <c r="U3600">
        <v>2101</v>
      </c>
    </row>
    <row r="3601" spans="1:21" x14ac:dyDescent="0.25">
      <c r="A3601">
        <v>6750070637</v>
      </c>
      <c r="B3601" s="37">
        <v>45324</v>
      </c>
      <c r="C3601" t="s">
        <v>45</v>
      </c>
      <c r="D3601" t="s">
        <v>139</v>
      </c>
      <c r="E3601" t="s">
        <v>140</v>
      </c>
      <c r="F3601" t="s">
        <v>140</v>
      </c>
      <c r="G3601" t="s">
        <v>49</v>
      </c>
      <c r="H3601" t="s">
        <v>50</v>
      </c>
      <c r="I3601">
        <v>320107</v>
      </c>
      <c r="J3601" t="s">
        <v>53</v>
      </c>
      <c r="K3601" s="38">
        <v>50</v>
      </c>
      <c r="L3601" s="38">
        <v>317.77800000000002</v>
      </c>
      <c r="M3601" s="38">
        <v>15888.9</v>
      </c>
      <c r="N3601" s="38">
        <v>0</v>
      </c>
      <c r="O3601" s="38">
        <v>1271.1120000000001</v>
      </c>
      <c r="P3601" s="38">
        <v>17160.011999999999</v>
      </c>
      <c r="Q3601">
        <v>2024</v>
      </c>
      <c r="R3601">
        <v>2</v>
      </c>
      <c r="S3601">
        <v>0</v>
      </c>
      <c r="U3601">
        <v>2101</v>
      </c>
    </row>
    <row r="3602" spans="1:21" x14ac:dyDescent="0.25">
      <c r="A3602">
        <v>6750070637</v>
      </c>
      <c r="B3602" s="37">
        <v>45324</v>
      </c>
      <c r="C3602" t="s">
        <v>45</v>
      </c>
      <c r="D3602" t="s">
        <v>139</v>
      </c>
      <c r="E3602" t="s">
        <v>140</v>
      </c>
      <c r="F3602" t="s">
        <v>140</v>
      </c>
      <c r="G3602" t="s">
        <v>49</v>
      </c>
      <c r="H3602" t="s">
        <v>50</v>
      </c>
      <c r="I3602">
        <v>320028</v>
      </c>
      <c r="J3602" t="s">
        <v>11</v>
      </c>
      <c r="K3602" s="38">
        <v>220</v>
      </c>
      <c r="L3602" s="38">
        <v>167.22200000000001</v>
      </c>
      <c r="M3602" s="38">
        <v>36788.839999999997</v>
      </c>
      <c r="N3602" s="38">
        <v>0</v>
      </c>
      <c r="O3602" s="38">
        <v>2943.107</v>
      </c>
      <c r="P3602" s="38">
        <v>39731.947</v>
      </c>
      <c r="Q3602">
        <v>2024</v>
      </c>
      <c r="R3602">
        <v>2</v>
      </c>
      <c r="S3602">
        <v>0</v>
      </c>
      <c r="U3602">
        <v>2101</v>
      </c>
    </row>
    <row r="3603" spans="1:21" x14ac:dyDescent="0.25">
      <c r="A3603">
        <v>6750070637</v>
      </c>
      <c r="B3603" s="37">
        <v>45324</v>
      </c>
      <c r="C3603" t="s">
        <v>45</v>
      </c>
      <c r="D3603" t="s">
        <v>139</v>
      </c>
      <c r="E3603" t="s">
        <v>140</v>
      </c>
      <c r="F3603" t="s">
        <v>140</v>
      </c>
      <c r="G3603" t="s">
        <v>49</v>
      </c>
      <c r="H3603" t="s">
        <v>50</v>
      </c>
      <c r="I3603">
        <v>320118</v>
      </c>
      <c r="J3603" t="s">
        <v>57</v>
      </c>
      <c r="K3603" s="38">
        <v>192</v>
      </c>
      <c r="L3603" s="38">
        <v>210.833</v>
      </c>
      <c r="M3603" s="38">
        <v>40479.936000000002</v>
      </c>
      <c r="N3603" s="38">
        <v>0</v>
      </c>
      <c r="O3603" s="38">
        <v>3238.395</v>
      </c>
      <c r="P3603" s="38">
        <v>43718.330999999998</v>
      </c>
      <c r="Q3603">
        <v>2024</v>
      </c>
      <c r="R3603">
        <v>2</v>
      </c>
      <c r="S3603">
        <v>0</v>
      </c>
      <c r="U3603">
        <v>2101</v>
      </c>
    </row>
    <row r="3604" spans="1:21" x14ac:dyDescent="0.25">
      <c r="A3604">
        <v>6750070637</v>
      </c>
      <c r="B3604" s="37">
        <v>45324</v>
      </c>
      <c r="C3604" t="s">
        <v>45</v>
      </c>
      <c r="D3604" t="s">
        <v>139</v>
      </c>
      <c r="E3604" t="s">
        <v>140</v>
      </c>
      <c r="F3604" t="s">
        <v>140</v>
      </c>
      <c r="G3604" t="s">
        <v>49</v>
      </c>
      <c r="H3604" t="s">
        <v>50</v>
      </c>
      <c r="I3604">
        <v>320917</v>
      </c>
      <c r="J3604" t="s">
        <v>54</v>
      </c>
      <c r="K3604" s="38">
        <v>50</v>
      </c>
      <c r="L3604" s="38">
        <v>317.77800000000002</v>
      </c>
      <c r="M3604" s="38">
        <v>15888.9</v>
      </c>
      <c r="N3604" s="38">
        <v>0</v>
      </c>
      <c r="O3604" s="38">
        <v>1271.1120000000001</v>
      </c>
      <c r="P3604" s="38">
        <v>17160.011999999999</v>
      </c>
      <c r="Q3604">
        <v>2024</v>
      </c>
      <c r="R3604">
        <v>2</v>
      </c>
      <c r="S3604">
        <v>0</v>
      </c>
      <c r="U3604">
        <v>2101</v>
      </c>
    </row>
    <row r="3605" spans="1:21" x14ac:dyDescent="0.25">
      <c r="A3605">
        <v>6750070681</v>
      </c>
      <c r="B3605" s="37">
        <v>45324</v>
      </c>
      <c r="C3605" t="s">
        <v>45</v>
      </c>
      <c r="D3605" t="s">
        <v>74</v>
      </c>
      <c r="E3605" t="s">
        <v>5</v>
      </c>
      <c r="F3605" t="s">
        <v>75</v>
      </c>
      <c r="G3605" t="s">
        <v>49</v>
      </c>
      <c r="H3605" t="s">
        <v>76</v>
      </c>
      <c r="I3605">
        <v>320015</v>
      </c>
      <c r="J3605" t="s">
        <v>51</v>
      </c>
      <c r="K3605" s="38">
        <v>5</v>
      </c>
      <c r="L3605" s="38">
        <v>332.45499999999998</v>
      </c>
      <c r="M3605" s="38">
        <v>1662.2750000000001</v>
      </c>
      <c r="N3605" s="38">
        <v>0</v>
      </c>
      <c r="O3605" s="38">
        <v>132.982</v>
      </c>
      <c r="P3605" s="38">
        <v>1795.2570000000001</v>
      </c>
      <c r="Q3605">
        <v>2024</v>
      </c>
      <c r="R3605">
        <v>2</v>
      </c>
      <c r="S3605">
        <v>0</v>
      </c>
      <c r="U3605">
        <v>2103</v>
      </c>
    </row>
    <row r="3606" spans="1:21" x14ac:dyDescent="0.25">
      <c r="A3606">
        <v>6750070681</v>
      </c>
      <c r="B3606" s="37">
        <v>45324</v>
      </c>
      <c r="C3606" t="s">
        <v>45</v>
      </c>
      <c r="D3606" t="s">
        <v>74</v>
      </c>
      <c r="E3606" t="s">
        <v>5</v>
      </c>
      <c r="F3606" t="s">
        <v>75</v>
      </c>
      <c r="G3606" t="s">
        <v>49</v>
      </c>
      <c r="H3606" t="s">
        <v>76</v>
      </c>
      <c r="I3606">
        <v>320107</v>
      </c>
      <c r="J3606" t="s">
        <v>53</v>
      </c>
      <c r="K3606" s="38">
        <v>2</v>
      </c>
      <c r="L3606" s="38">
        <v>317.77800000000002</v>
      </c>
      <c r="M3606" s="38">
        <v>635.55600000000004</v>
      </c>
      <c r="N3606" s="38">
        <v>0</v>
      </c>
      <c r="O3606" s="38">
        <v>50.844000000000001</v>
      </c>
      <c r="P3606" s="38">
        <v>686.4</v>
      </c>
      <c r="Q3606">
        <v>2024</v>
      </c>
      <c r="R3606">
        <v>2</v>
      </c>
      <c r="S3606">
        <v>0</v>
      </c>
      <c r="U3606">
        <v>2103</v>
      </c>
    </row>
    <row r="3607" spans="1:21" x14ac:dyDescent="0.25">
      <c r="A3607">
        <v>6750070681</v>
      </c>
      <c r="B3607" s="37">
        <v>45324</v>
      </c>
      <c r="C3607" t="s">
        <v>45</v>
      </c>
      <c r="D3607" t="s">
        <v>74</v>
      </c>
      <c r="E3607" t="s">
        <v>5</v>
      </c>
      <c r="F3607" t="s">
        <v>75</v>
      </c>
      <c r="G3607" t="s">
        <v>49</v>
      </c>
      <c r="H3607" t="s">
        <v>76</v>
      </c>
      <c r="I3607">
        <v>320028</v>
      </c>
      <c r="J3607" t="s">
        <v>11</v>
      </c>
      <c r="K3607" s="38">
        <v>20</v>
      </c>
      <c r="L3607" s="38">
        <v>167.22200000000001</v>
      </c>
      <c r="M3607" s="38">
        <v>3344.44</v>
      </c>
      <c r="N3607" s="38">
        <v>0</v>
      </c>
      <c r="O3607" s="38">
        <v>267.55500000000001</v>
      </c>
      <c r="P3607" s="38">
        <v>3611.9949999999999</v>
      </c>
      <c r="Q3607">
        <v>2024</v>
      </c>
      <c r="R3607">
        <v>2</v>
      </c>
      <c r="S3607">
        <v>0</v>
      </c>
      <c r="U3607">
        <v>2103</v>
      </c>
    </row>
    <row r="3608" spans="1:21" x14ac:dyDescent="0.25">
      <c r="A3608">
        <v>6750070681</v>
      </c>
      <c r="B3608" s="37">
        <v>45324</v>
      </c>
      <c r="C3608" t="s">
        <v>45</v>
      </c>
      <c r="D3608" t="s">
        <v>74</v>
      </c>
      <c r="E3608" t="s">
        <v>5</v>
      </c>
      <c r="F3608" t="s">
        <v>75</v>
      </c>
      <c r="G3608" t="s">
        <v>49</v>
      </c>
      <c r="H3608" t="s">
        <v>76</v>
      </c>
      <c r="I3608">
        <v>320023</v>
      </c>
      <c r="J3608" t="s">
        <v>9</v>
      </c>
      <c r="K3608" s="38">
        <v>30</v>
      </c>
      <c r="L3608" s="38">
        <v>220.8</v>
      </c>
      <c r="M3608" s="38">
        <v>6624</v>
      </c>
      <c r="N3608" s="38">
        <v>0</v>
      </c>
      <c r="O3608" s="38">
        <v>529.91999999999996</v>
      </c>
      <c r="P3608" s="38">
        <v>7153.92</v>
      </c>
      <c r="Q3608">
        <v>2024</v>
      </c>
      <c r="R3608">
        <v>2</v>
      </c>
      <c r="S3608">
        <v>0</v>
      </c>
      <c r="U3608">
        <v>2103</v>
      </c>
    </row>
    <row r="3609" spans="1:21" x14ac:dyDescent="0.25">
      <c r="A3609">
        <v>6750070681</v>
      </c>
      <c r="B3609" s="37">
        <v>45324</v>
      </c>
      <c r="C3609" t="s">
        <v>45</v>
      </c>
      <c r="D3609" t="s">
        <v>74</v>
      </c>
      <c r="E3609" t="s">
        <v>5</v>
      </c>
      <c r="F3609" t="s">
        <v>75</v>
      </c>
      <c r="G3609" t="s">
        <v>49</v>
      </c>
      <c r="H3609" t="s">
        <v>76</v>
      </c>
      <c r="I3609">
        <v>320118</v>
      </c>
      <c r="J3609" t="s">
        <v>57</v>
      </c>
      <c r="K3609" s="38">
        <v>10</v>
      </c>
      <c r="L3609" s="38">
        <v>210.833</v>
      </c>
      <c r="M3609" s="38">
        <v>2108.33</v>
      </c>
      <c r="N3609" s="38">
        <v>0</v>
      </c>
      <c r="O3609" s="38">
        <v>168.666</v>
      </c>
      <c r="P3609" s="38">
        <v>2276.9960000000001</v>
      </c>
      <c r="Q3609">
        <v>2024</v>
      </c>
      <c r="R3609">
        <v>2</v>
      </c>
      <c r="S3609">
        <v>0</v>
      </c>
      <c r="U3609">
        <v>2103</v>
      </c>
    </row>
    <row r="3610" spans="1:21" x14ac:dyDescent="0.25">
      <c r="A3610">
        <v>6750070681</v>
      </c>
      <c r="B3610" s="37">
        <v>45324</v>
      </c>
      <c r="C3610" t="s">
        <v>45</v>
      </c>
      <c r="D3610" t="s">
        <v>74</v>
      </c>
      <c r="E3610" t="s">
        <v>5</v>
      </c>
      <c r="F3610" t="s">
        <v>75</v>
      </c>
      <c r="G3610" t="s">
        <v>49</v>
      </c>
      <c r="H3610" t="s">
        <v>76</v>
      </c>
      <c r="I3610">
        <v>320921</v>
      </c>
      <c r="J3610" t="s">
        <v>72</v>
      </c>
      <c r="K3610" s="38">
        <v>1</v>
      </c>
      <c r="L3610" s="38">
        <v>332.45499999999998</v>
      </c>
      <c r="M3610" s="38">
        <v>332.45499999999998</v>
      </c>
      <c r="N3610" s="38">
        <v>0</v>
      </c>
      <c r="O3610" s="38">
        <v>26.596</v>
      </c>
      <c r="P3610" s="38">
        <v>359.05099999999999</v>
      </c>
      <c r="Q3610">
        <v>2024</v>
      </c>
      <c r="R3610">
        <v>2</v>
      </c>
      <c r="S3610">
        <v>0</v>
      </c>
      <c r="U3610">
        <v>2103</v>
      </c>
    </row>
    <row r="3611" spans="1:21" x14ac:dyDescent="0.25">
      <c r="A3611">
        <v>6750070681</v>
      </c>
      <c r="B3611" s="37">
        <v>45324</v>
      </c>
      <c r="C3611" t="s">
        <v>45</v>
      </c>
      <c r="D3611" t="s">
        <v>74</v>
      </c>
      <c r="E3611" t="s">
        <v>5</v>
      </c>
      <c r="F3611" t="s">
        <v>75</v>
      </c>
      <c r="G3611" t="s">
        <v>49</v>
      </c>
      <c r="H3611" t="s">
        <v>76</v>
      </c>
      <c r="I3611">
        <v>320108</v>
      </c>
      <c r="J3611" t="s">
        <v>73</v>
      </c>
      <c r="K3611" s="38">
        <v>1</v>
      </c>
      <c r="L3611" s="38">
        <v>319.90899999999999</v>
      </c>
      <c r="M3611" s="38">
        <v>319.90899999999999</v>
      </c>
      <c r="N3611" s="38">
        <v>0</v>
      </c>
      <c r="O3611" s="38">
        <v>25.593</v>
      </c>
      <c r="P3611" s="38">
        <v>345.50200000000001</v>
      </c>
      <c r="Q3611">
        <v>2024</v>
      </c>
      <c r="R3611">
        <v>2</v>
      </c>
      <c r="S3611">
        <v>0</v>
      </c>
      <c r="U3611">
        <v>2103</v>
      </c>
    </row>
    <row r="3612" spans="1:21" x14ac:dyDescent="0.25">
      <c r="A3612">
        <v>6750070681</v>
      </c>
      <c r="B3612" s="37">
        <v>45324</v>
      </c>
      <c r="C3612" t="s">
        <v>45</v>
      </c>
      <c r="D3612" t="s">
        <v>74</v>
      </c>
      <c r="E3612" t="s">
        <v>5</v>
      </c>
      <c r="F3612" t="s">
        <v>75</v>
      </c>
      <c r="G3612" t="s">
        <v>49</v>
      </c>
      <c r="H3612" t="s">
        <v>76</v>
      </c>
      <c r="I3612">
        <v>324003</v>
      </c>
      <c r="J3612" t="s">
        <v>10</v>
      </c>
      <c r="K3612" s="38">
        <v>50</v>
      </c>
      <c r="L3612" s="38">
        <v>366.66699999999997</v>
      </c>
      <c r="M3612" s="38">
        <v>18333.349999999999</v>
      </c>
      <c r="N3612" s="38">
        <v>0</v>
      </c>
      <c r="O3612" s="38">
        <v>1466.67</v>
      </c>
      <c r="P3612" s="38">
        <v>19800.02</v>
      </c>
      <c r="Q3612">
        <v>2024</v>
      </c>
      <c r="R3612">
        <v>2</v>
      </c>
      <c r="S3612">
        <v>0</v>
      </c>
      <c r="U3612">
        <v>2103</v>
      </c>
    </row>
    <row r="3613" spans="1:21" x14ac:dyDescent="0.25">
      <c r="A3613">
        <v>6750070681</v>
      </c>
      <c r="B3613" s="37">
        <v>45324</v>
      </c>
      <c r="C3613" t="s">
        <v>45</v>
      </c>
      <c r="D3613" t="s">
        <v>74</v>
      </c>
      <c r="E3613" t="s">
        <v>5</v>
      </c>
      <c r="F3613" t="s">
        <v>75</v>
      </c>
      <c r="G3613" t="s">
        <v>49</v>
      </c>
      <c r="H3613" t="s">
        <v>76</v>
      </c>
      <c r="I3613">
        <v>322000</v>
      </c>
      <c r="J3613" t="s">
        <v>69</v>
      </c>
      <c r="K3613" s="38">
        <v>3</v>
      </c>
      <c r="L3613" s="38">
        <v>281.01799999999997</v>
      </c>
      <c r="M3613" s="38">
        <v>843.05399999999997</v>
      </c>
      <c r="N3613" s="38">
        <v>0</v>
      </c>
      <c r="O3613" s="38">
        <v>67.444000000000003</v>
      </c>
      <c r="P3613" s="38">
        <v>910.49800000000005</v>
      </c>
      <c r="Q3613">
        <v>2024</v>
      </c>
      <c r="R3613">
        <v>2</v>
      </c>
      <c r="S3613">
        <v>0</v>
      </c>
      <c r="U3613">
        <v>2103</v>
      </c>
    </row>
    <row r="3614" spans="1:21" x14ac:dyDescent="0.25">
      <c r="A3614">
        <v>6750070709</v>
      </c>
      <c r="B3614" s="37">
        <v>45324</v>
      </c>
      <c r="C3614" t="s">
        <v>45</v>
      </c>
      <c r="D3614" t="s">
        <v>121</v>
      </c>
      <c r="E3614" t="s">
        <v>5</v>
      </c>
      <c r="F3614" t="s">
        <v>122</v>
      </c>
      <c r="G3614" t="s">
        <v>49</v>
      </c>
      <c r="H3614" t="s">
        <v>50</v>
      </c>
      <c r="I3614">
        <v>320028</v>
      </c>
      <c r="J3614" t="s">
        <v>11</v>
      </c>
      <c r="K3614" s="38">
        <v>50</v>
      </c>
      <c r="L3614" s="38">
        <v>167.22200000000001</v>
      </c>
      <c r="M3614" s="38">
        <v>8361.1</v>
      </c>
      <c r="N3614" s="38">
        <v>0</v>
      </c>
      <c r="O3614" s="38">
        <v>668.88800000000003</v>
      </c>
      <c r="P3614" s="38">
        <v>9029.9879999999994</v>
      </c>
      <c r="Q3614">
        <v>2024</v>
      </c>
      <c r="R3614">
        <v>2</v>
      </c>
      <c r="S3614">
        <v>0</v>
      </c>
      <c r="U3614">
        <v>2101</v>
      </c>
    </row>
    <row r="3615" spans="1:21" x14ac:dyDescent="0.25">
      <c r="A3615">
        <v>6750070709</v>
      </c>
      <c r="B3615" s="37">
        <v>45324</v>
      </c>
      <c r="C3615" t="s">
        <v>45</v>
      </c>
      <c r="D3615" t="s">
        <v>121</v>
      </c>
      <c r="E3615" t="s">
        <v>5</v>
      </c>
      <c r="F3615" t="s">
        <v>122</v>
      </c>
      <c r="G3615" t="s">
        <v>49</v>
      </c>
      <c r="H3615" t="s">
        <v>50</v>
      </c>
      <c r="I3615">
        <v>320023</v>
      </c>
      <c r="J3615" t="s">
        <v>9</v>
      </c>
      <c r="K3615" s="38">
        <v>10</v>
      </c>
      <c r="L3615" s="38">
        <v>220.8</v>
      </c>
      <c r="M3615" s="38">
        <v>2208</v>
      </c>
      <c r="N3615" s="38">
        <v>0</v>
      </c>
      <c r="O3615" s="38">
        <v>176.64</v>
      </c>
      <c r="P3615" s="38">
        <v>2384.64</v>
      </c>
      <c r="Q3615">
        <v>2024</v>
      </c>
      <c r="R3615">
        <v>2</v>
      </c>
      <c r="S3615">
        <v>0</v>
      </c>
      <c r="U3615">
        <v>2101</v>
      </c>
    </row>
    <row r="3616" spans="1:21" x14ac:dyDescent="0.25">
      <c r="A3616">
        <v>6750070709</v>
      </c>
      <c r="B3616" s="37">
        <v>45324</v>
      </c>
      <c r="C3616" t="s">
        <v>45</v>
      </c>
      <c r="D3616" t="s">
        <v>121</v>
      </c>
      <c r="E3616" t="s">
        <v>5</v>
      </c>
      <c r="F3616" t="s">
        <v>122</v>
      </c>
      <c r="G3616" t="s">
        <v>49</v>
      </c>
      <c r="H3616" t="s">
        <v>50</v>
      </c>
      <c r="I3616">
        <v>320118</v>
      </c>
      <c r="J3616" t="s">
        <v>57</v>
      </c>
      <c r="K3616" s="38">
        <v>10</v>
      </c>
      <c r="L3616" s="38">
        <v>210.833</v>
      </c>
      <c r="M3616" s="38">
        <v>2108.33</v>
      </c>
      <c r="N3616" s="38">
        <v>0</v>
      </c>
      <c r="O3616" s="38">
        <v>168.666</v>
      </c>
      <c r="P3616" s="38">
        <v>2276.9960000000001</v>
      </c>
      <c r="Q3616">
        <v>2024</v>
      </c>
      <c r="R3616">
        <v>2</v>
      </c>
      <c r="S3616">
        <v>0</v>
      </c>
      <c r="U3616">
        <v>2101</v>
      </c>
    </row>
    <row r="3617" spans="1:21" x14ac:dyDescent="0.25">
      <c r="A3617">
        <v>6750070710</v>
      </c>
      <c r="B3617" s="37">
        <v>45324</v>
      </c>
      <c r="C3617" t="s">
        <v>45</v>
      </c>
      <c r="D3617" t="s">
        <v>82</v>
      </c>
      <c r="E3617" t="s">
        <v>5</v>
      </c>
      <c r="F3617" t="s">
        <v>83</v>
      </c>
      <c r="G3617" t="s">
        <v>49</v>
      </c>
      <c r="H3617" t="s">
        <v>50</v>
      </c>
      <c r="I3617">
        <v>320015</v>
      </c>
      <c r="J3617" t="s">
        <v>51</v>
      </c>
      <c r="K3617" s="38">
        <v>5</v>
      </c>
      <c r="L3617" s="38">
        <v>332.45499999999998</v>
      </c>
      <c r="M3617" s="38">
        <v>1662.2750000000001</v>
      </c>
      <c r="N3617" s="38">
        <v>0</v>
      </c>
      <c r="O3617" s="38">
        <v>132.982</v>
      </c>
      <c r="P3617" s="38">
        <v>1795.2570000000001</v>
      </c>
      <c r="Q3617">
        <v>2024</v>
      </c>
      <c r="R3617">
        <v>2</v>
      </c>
      <c r="S3617">
        <v>0</v>
      </c>
      <c r="U3617">
        <v>2101</v>
      </c>
    </row>
    <row r="3618" spans="1:21" x14ac:dyDescent="0.25">
      <c r="A3618">
        <v>6750070710</v>
      </c>
      <c r="B3618" s="37">
        <v>45324</v>
      </c>
      <c r="C3618" t="s">
        <v>45</v>
      </c>
      <c r="D3618" t="s">
        <v>82</v>
      </c>
      <c r="E3618" t="s">
        <v>5</v>
      </c>
      <c r="F3618" t="s">
        <v>83</v>
      </c>
      <c r="G3618" t="s">
        <v>49</v>
      </c>
      <c r="H3618" t="s">
        <v>50</v>
      </c>
      <c r="I3618">
        <v>320107</v>
      </c>
      <c r="J3618" t="s">
        <v>53</v>
      </c>
      <c r="K3618" s="38">
        <v>7</v>
      </c>
      <c r="L3618" s="38">
        <v>317.77800000000002</v>
      </c>
      <c r="M3618" s="38">
        <v>2224.4459999999999</v>
      </c>
      <c r="N3618" s="38">
        <v>0</v>
      </c>
      <c r="O3618" s="38">
        <v>177.95599999999999</v>
      </c>
      <c r="P3618" s="38">
        <v>2402.402</v>
      </c>
      <c r="Q3618">
        <v>2024</v>
      </c>
      <c r="R3618">
        <v>2</v>
      </c>
      <c r="S3618">
        <v>0</v>
      </c>
      <c r="U3618">
        <v>2101</v>
      </c>
    </row>
    <row r="3619" spans="1:21" x14ac:dyDescent="0.25">
      <c r="A3619">
        <v>6750070710</v>
      </c>
      <c r="B3619" s="37">
        <v>45324</v>
      </c>
      <c r="C3619" t="s">
        <v>45</v>
      </c>
      <c r="D3619" t="s">
        <v>82</v>
      </c>
      <c r="E3619" t="s">
        <v>5</v>
      </c>
      <c r="F3619" t="s">
        <v>83</v>
      </c>
      <c r="G3619" t="s">
        <v>49</v>
      </c>
      <c r="H3619" t="s">
        <v>50</v>
      </c>
      <c r="I3619">
        <v>320028</v>
      </c>
      <c r="J3619" t="s">
        <v>11</v>
      </c>
      <c r="K3619" s="38">
        <v>30</v>
      </c>
      <c r="L3619" s="38">
        <v>167.22200000000001</v>
      </c>
      <c r="M3619" s="38">
        <v>5016.66</v>
      </c>
      <c r="N3619" s="38">
        <v>0</v>
      </c>
      <c r="O3619" s="38">
        <v>401.33300000000003</v>
      </c>
      <c r="P3619" s="38">
        <v>5417.9930000000004</v>
      </c>
      <c r="Q3619">
        <v>2024</v>
      </c>
      <c r="R3619">
        <v>2</v>
      </c>
      <c r="S3619">
        <v>0</v>
      </c>
      <c r="U3619">
        <v>2101</v>
      </c>
    </row>
    <row r="3620" spans="1:21" x14ac:dyDescent="0.25">
      <c r="A3620">
        <v>6750070710</v>
      </c>
      <c r="B3620" s="37">
        <v>45324</v>
      </c>
      <c r="C3620" t="s">
        <v>45</v>
      </c>
      <c r="D3620" t="s">
        <v>82</v>
      </c>
      <c r="E3620" t="s">
        <v>5</v>
      </c>
      <c r="F3620" t="s">
        <v>83</v>
      </c>
      <c r="G3620" t="s">
        <v>49</v>
      </c>
      <c r="H3620" t="s">
        <v>50</v>
      </c>
      <c r="I3620">
        <v>320023</v>
      </c>
      <c r="J3620" t="s">
        <v>9</v>
      </c>
      <c r="K3620" s="38">
        <v>70</v>
      </c>
      <c r="L3620" s="38">
        <v>176.64</v>
      </c>
      <c r="M3620" s="38">
        <v>12364.8</v>
      </c>
      <c r="N3620" s="38">
        <v>-3091.2</v>
      </c>
      <c r="O3620" s="38">
        <v>989.18399999999997</v>
      </c>
      <c r="P3620" s="38">
        <v>13353.984</v>
      </c>
      <c r="Q3620">
        <v>2024</v>
      </c>
      <c r="R3620">
        <v>2</v>
      </c>
      <c r="S3620">
        <v>-3091.2</v>
      </c>
      <c r="U3620">
        <v>2101</v>
      </c>
    </row>
    <row r="3621" spans="1:21" x14ac:dyDescent="0.25">
      <c r="A3621">
        <v>6750070710</v>
      </c>
      <c r="B3621" s="37">
        <v>45324</v>
      </c>
      <c r="C3621" t="s">
        <v>45</v>
      </c>
      <c r="D3621" t="s">
        <v>82</v>
      </c>
      <c r="E3621" t="s">
        <v>5</v>
      </c>
      <c r="F3621" t="s">
        <v>83</v>
      </c>
      <c r="G3621" t="s">
        <v>49</v>
      </c>
      <c r="H3621" t="s">
        <v>50</v>
      </c>
      <c r="I3621">
        <v>320118</v>
      </c>
      <c r="J3621" t="s">
        <v>57</v>
      </c>
      <c r="K3621" s="38">
        <v>30</v>
      </c>
      <c r="L3621" s="38">
        <v>210.833</v>
      </c>
      <c r="M3621" s="38">
        <v>6324.99</v>
      </c>
      <c r="N3621" s="38">
        <v>0</v>
      </c>
      <c r="O3621" s="38">
        <v>505.99900000000002</v>
      </c>
      <c r="P3621" s="38">
        <v>6830.9889999999996</v>
      </c>
      <c r="Q3621">
        <v>2024</v>
      </c>
      <c r="R3621">
        <v>2</v>
      </c>
      <c r="S3621">
        <v>0</v>
      </c>
      <c r="U3621">
        <v>2101</v>
      </c>
    </row>
    <row r="3622" spans="1:21" x14ac:dyDescent="0.25">
      <c r="A3622">
        <v>6750070710</v>
      </c>
      <c r="B3622" s="37">
        <v>45324</v>
      </c>
      <c r="C3622" t="s">
        <v>45</v>
      </c>
      <c r="D3622" t="s">
        <v>82</v>
      </c>
      <c r="E3622" t="s">
        <v>5</v>
      </c>
      <c r="F3622" t="s">
        <v>83</v>
      </c>
      <c r="G3622" t="s">
        <v>49</v>
      </c>
      <c r="H3622" t="s">
        <v>50</v>
      </c>
      <c r="I3622">
        <v>320917</v>
      </c>
      <c r="J3622" t="s">
        <v>54</v>
      </c>
      <c r="K3622" s="38">
        <v>2</v>
      </c>
      <c r="L3622" s="38">
        <v>317.77800000000002</v>
      </c>
      <c r="M3622" s="38">
        <v>635.55600000000004</v>
      </c>
      <c r="N3622" s="38">
        <v>0</v>
      </c>
      <c r="O3622" s="38">
        <v>50.844000000000001</v>
      </c>
      <c r="P3622" s="38">
        <v>686.4</v>
      </c>
      <c r="Q3622">
        <v>2024</v>
      </c>
      <c r="R3622">
        <v>2</v>
      </c>
      <c r="S3622">
        <v>0</v>
      </c>
      <c r="U3622">
        <v>2101</v>
      </c>
    </row>
    <row r="3623" spans="1:21" x14ac:dyDescent="0.25">
      <c r="A3623">
        <v>6750070710</v>
      </c>
      <c r="B3623" s="37">
        <v>45324</v>
      </c>
      <c r="C3623" t="s">
        <v>45</v>
      </c>
      <c r="D3623" t="s">
        <v>82</v>
      </c>
      <c r="E3623" t="s">
        <v>5</v>
      </c>
      <c r="F3623" t="s">
        <v>83</v>
      </c>
      <c r="G3623" t="s">
        <v>49</v>
      </c>
      <c r="H3623" t="s">
        <v>50</v>
      </c>
      <c r="I3623">
        <v>320921</v>
      </c>
      <c r="J3623" t="s">
        <v>72</v>
      </c>
      <c r="K3623" s="38">
        <v>3</v>
      </c>
      <c r="L3623" s="38">
        <v>332.45499999999998</v>
      </c>
      <c r="M3623" s="38">
        <v>997.36500000000001</v>
      </c>
      <c r="N3623" s="38">
        <v>0</v>
      </c>
      <c r="O3623" s="38">
        <v>79.789000000000001</v>
      </c>
      <c r="P3623" s="38">
        <v>1077.154</v>
      </c>
      <c r="Q3623">
        <v>2024</v>
      </c>
      <c r="R3623">
        <v>2</v>
      </c>
      <c r="S3623">
        <v>0</v>
      </c>
      <c r="U3623">
        <v>2101</v>
      </c>
    </row>
    <row r="3624" spans="1:21" x14ac:dyDescent="0.25">
      <c r="A3624">
        <v>6750070710</v>
      </c>
      <c r="B3624" s="37">
        <v>45324</v>
      </c>
      <c r="C3624" t="s">
        <v>45</v>
      </c>
      <c r="D3624" t="s">
        <v>82</v>
      </c>
      <c r="E3624" t="s">
        <v>5</v>
      </c>
      <c r="F3624" t="s">
        <v>83</v>
      </c>
      <c r="G3624" t="s">
        <v>49</v>
      </c>
      <c r="H3624" t="s">
        <v>50</v>
      </c>
      <c r="I3624">
        <v>324003</v>
      </c>
      <c r="J3624" t="s">
        <v>10</v>
      </c>
      <c r="K3624" s="38">
        <v>600</v>
      </c>
      <c r="L3624" s="38">
        <v>366.66699999999997</v>
      </c>
      <c r="M3624" s="38">
        <v>220000.2</v>
      </c>
      <c r="N3624" s="38">
        <v>0</v>
      </c>
      <c r="O3624" s="38">
        <v>17600.017</v>
      </c>
      <c r="P3624" s="38">
        <v>237600.217</v>
      </c>
      <c r="Q3624">
        <v>2024</v>
      </c>
      <c r="R3624">
        <v>2</v>
      </c>
      <c r="S3624">
        <v>0</v>
      </c>
      <c r="U3624">
        <v>2101</v>
      </c>
    </row>
    <row r="3625" spans="1:21" x14ac:dyDescent="0.25">
      <c r="A3625">
        <v>6750070710</v>
      </c>
      <c r="B3625" s="37">
        <v>45324</v>
      </c>
      <c r="C3625" t="s">
        <v>45</v>
      </c>
      <c r="D3625" t="s">
        <v>82</v>
      </c>
      <c r="E3625" t="s">
        <v>5</v>
      </c>
      <c r="F3625" t="s">
        <v>83</v>
      </c>
      <c r="G3625" t="s">
        <v>49</v>
      </c>
      <c r="H3625" t="s">
        <v>50</v>
      </c>
      <c r="I3625">
        <v>322000</v>
      </c>
      <c r="J3625" t="s">
        <v>69</v>
      </c>
      <c r="K3625" s="38">
        <v>1</v>
      </c>
      <c r="L3625" s="38">
        <v>281.01799999999997</v>
      </c>
      <c r="M3625" s="38">
        <v>281.01799999999997</v>
      </c>
      <c r="N3625" s="38">
        <v>0</v>
      </c>
      <c r="O3625" s="38">
        <v>22.481000000000002</v>
      </c>
      <c r="P3625" s="38">
        <v>303.49900000000002</v>
      </c>
      <c r="Q3625">
        <v>2024</v>
      </c>
      <c r="R3625">
        <v>2</v>
      </c>
      <c r="S3625">
        <v>0</v>
      </c>
      <c r="U3625">
        <v>2101</v>
      </c>
    </row>
    <row r="3626" spans="1:21" x14ac:dyDescent="0.25">
      <c r="A3626">
        <v>6750070711</v>
      </c>
      <c r="B3626" s="37">
        <v>45324</v>
      </c>
      <c r="C3626" t="s">
        <v>45</v>
      </c>
      <c r="D3626" t="s">
        <v>89</v>
      </c>
      <c r="E3626" t="s">
        <v>5</v>
      </c>
      <c r="F3626" t="s">
        <v>90</v>
      </c>
      <c r="G3626" t="s">
        <v>49</v>
      </c>
      <c r="H3626" t="s">
        <v>50</v>
      </c>
      <c r="I3626">
        <v>320107</v>
      </c>
      <c r="J3626" t="s">
        <v>53</v>
      </c>
      <c r="K3626" s="38">
        <v>2</v>
      </c>
      <c r="L3626" s="38">
        <v>317.77800000000002</v>
      </c>
      <c r="M3626" s="38">
        <v>635.55600000000004</v>
      </c>
      <c r="N3626" s="38">
        <v>0</v>
      </c>
      <c r="O3626" s="38">
        <v>50.844000000000001</v>
      </c>
      <c r="P3626" s="38">
        <v>686.4</v>
      </c>
      <c r="Q3626">
        <v>2024</v>
      </c>
      <c r="R3626">
        <v>2</v>
      </c>
      <c r="S3626">
        <v>0</v>
      </c>
      <c r="U3626">
        <v>2101</v>
      </c>
    </row>
    <row r="3627" spans="1:21" x14ac:dyDescent="0.25">
      <c r="A3627">
        <v>6750070711</v>
      </c>
      <c r="B3627" s="37">
        <v>45324</v>
      </c>
      <c r="C3627" t="s">
        <v>45</v>
      </c>
      <c r="D3627" t="s">
        <v>89</v>
      </c>
      <c r="E3627" t="s">
        <v>5</v>
      </c>
      <c r="F3627" t="s">
        <v>90</v>
      </c>
      <c r="G3627" t="s">
        <v>49</v>
      </c>
      <c r="H3627" t="s">
        <v>50</v>
      </c>
      <c r="I3627">
        <v>320028</v>
      </c>
      <c r="J3627" t="s">
        <v>11</v>
      </c>
      <c r="K3627" s="38">
        <v>20</v>
      </c>
      <c r="L3627" s="38">
        <v>167.22200000000001</v>
      </c>
      <c r="M3627" s="38">
        <v>3344.44</v>
      </c>
      <c r="N3627" s="38">
        <v>0</v>
      </c>
      <c r="O3627" s="38">
        <v>267.55599999999998</v>
      </c>
      <c r="P3627" s="38">
        <v>3611.9960000000001</v>
      </c>
      <c r="Q3627">
        <v>2024</v>
      </c>
      <c r="R3627">
        <v>2</v>
      </c>
      <c r="S3627">
        <v>0</v>
      </c>
      <c r="U3627">
        <v>2101</v>
      </c>
    </row>
    <row r="3628" spans="1:21" x14ac:dyDescent="0.25">
      <c r="A3628">
        <v>6750070711</v>
      </c>
      <c r="B3628" s="37">
        <v>45324</v>
      </c>
      <c r="C3628" t="s">
        <v>45</v>
      </c>
      <c r="D3628" t="s">
        <v>89</v>
      </c>
      <c r="E3628" t="s">
        <v>5</v>
      </c>
      <c r="F3628" t="s">
        <v>90</v>
      </c>
      <c r="G3628" t="s">
        <v>49</v>
      </c>
      <c r="H3628" t="s">
        <v>50</v>
      </c>
      <c r="I3628">
        <v>324003</v>
      </c>
      <c r="J3628" t="s">
        <v>10</v>
      </c>
      <c r="K3628" s="38">
        <v>5</v>
      </c>
      <c r="L3628" s="38">
        <v>366.66699999999997</v>
      </c>
      <c r="M3628" s="38">
        <v>1833.335</v>
      </c>
      <c r="N3628" s="38">
        <v>0</v>
      </c>
      <c r="O3628" s="38">
        <v>146.667</v>
      </c>
      <c r="P3628" s="38">
        <v>1980.002</v>
      </c>
      <c r="Q3628">
        <v>2024</v>
      </c>
      <c r="R3628">
        <v>2</v>
      </c>
      <c r="S3628">
        <v>0</v>
      </c>
      <c r="U3628">
        <v>2101</v>
      </c>
    </row>
    <row r="3629" spans="1:21" x14ac:dyDescent="0.25">
      <c r="A3629">
        <v>6750070711</v>
      </c>
      <c r="B3629" s="37">
        <v>45324</v>
      </c>
      <c r="C3629" t="s">
        <v>45</v>
      </c>
      <c r="D3629" t="s">
        <v>89</v>
      </c>
      <c r="E3629" t="s">
        <v>5</v>
      </c>
      <c r="F3629" t="s">
        <v>90</v>
      </c>
      <c r="G3629" t="s">
        <v>49</v>
      </c>
      <c r="H3629" t="s">
        <v>50</v>
      </c>
      <c r="I3629">
        <v>322000</v>
      </c>
      <c r="J3629" t="s">
        <v>69</v>
      </c>
      <c r="K3629" s="38">
        <v>3</v>
      </c>
      <c r="L3629" s="38">
        <v>281.01799999999997</v>
      </c>
      <c r="M3629" s="38">
        <v>843.05399999999997</v>
      </c>
      <c r="N3629" s="38">
        <v>0</v>
      </c>
      <c r="O3629" s="38">
        <v>67.444000000000003</v>
      </c>
      <c r="P3629" s="38">
        <v>910.49800000000005</v>
      </c>
      <c r="Q3629">
        <v>2024</v>
      </c>
      <c r="R3629">
        <v>2</v>
      </c>
      <c r="S3629">
        <v>0</v>
      </c>
      <c r="U3629">
        <v>2101</v>
      </c>
    </row>
    <row r="3630" spans="1:21" x14ac:dyDescent="0.25">
      <c r="A3630">
        <v>6750070712</v>
      </c>
      <c r="B3630" s="37">
        <v>45324</v>
      </c>
      <c r="C3630" t="s">
        <v>45</v>
      </c>
      <c r="D3630" t="s">
        <v>121</v>
      </c>
      <c r="E3630" t="s">
        <v>5</v>
      </c>
      <c r="F3630" t="s">
        <v>122</v>
      </c>
      <c r="G3630" t="s">
        <v>49</v>
      </c>
      <c r="H3630" t="s">
        <v>50</v>
      </c>
      <c r="I3630">
        <v>324003</v>
      </c>
      <c r="J3630" t="s">
        <v>10</v>
      </c>
      <c r="K3630" s="38">
        <v>200</v>
      </c>
      <c r="L3630" s="38">
        <v>366.66699999999997</v>
      </c>
      <c r="M3630" s="38">
        <v>73333.399999999994</v>
      </c>
      <c r="N3630" s="38">
        <v>0</v>
      </c>
      <c r="O3630" s="38">
        <v>5866.6719999999996</v>
      </c>
      <c r="P3630" s="38">
        <v>79200.072</v>
      </c>
      <c r="Q3630">
        <v>2024</v>
      </c>
      <c r="R3630">
        <v>2</v>
      </c>
      <c r="S3630">
        <v>0</v>
      </c>
      <c r="U3630">
        <v>2101</v>
      </c>
    </row>
    <row r="3631" spans="1:21" x14ac:dyDescent="0.25">
      <c r="A3631">
        <v>6750070713</v>
      </c>
      <c r="B3631" s="37">
        <v>45324</v>
      </c>
      <c r="C3631" t="s">
        <v>45</v>
      </c>
      <c r="D3631" t="s">
        <v>121</v>
      </c>
      <c r="E3631" t="s">
        <v>5</v>
      </c>
      <c r="F3631" t="s">
        <v>122</v>
      </c>
      <c r="G3631" t="s">
        <v>49</v>
      </c>
      <c r="H3631" t="s">
        <v>50</v>
      </c>
      <c r="I3631">
        <v>324003</v>
      </c>
      <c r="J3631" t="s">
        <v>10</v>
      </c>
      <c r="K3631" s="38">
        <v>200</v>
      </c>
      <c r="L3631" s="38">
        <v>366.66699999999997</v>
      </c>
      <c r="M3631" s="38">
        <v>73333.399999999994</v>
      </c>
      <c r="N3631" s="38">
        <v>0</v>
      </c>
      <c r="O3631" s="38">
        <v>5866.6719999999996</v>
      </c>
      <c r="P3631" s="38">
        <v>79200.072</v>
      </c>
      <c r="Q3631">
        <v>2024</v>
      </c>
      <c r="R3631">
        <v>2</v>
      </c>
      <c r="S3631">
        <v>0</v>
      </c>
      <c r="U3631">
        <v>2101</v>
      </c>
    </row>
    <row r="3632" spans="1:21" x14ac:dyDescent="0.25">
      <c r="A3632">
        <v>6750070714</v>
      </c>
      <c r="B3632" s="37">
        <v>45324</v>
      </c>
      <c r="C3632" t="s">
        <v>45</v>
      </c>
      <c r="D3632" t="s">
        <v>91</v>
      </c>
      <c r="E3632" t="s">
        <v>5</v>
      </c>
      <c r="F3632" t="s">
        <v>92</v>
      </c>
      <c r="G3632" t="s">
        <v>49</v>
      </c>
      <c r="H3632" t="s">
        <v>50</v>
      </c>
      <c r="I3632">
        <v>320015</v>
      </c>
      <c r="J3632" t="s">
        <v>51</v>
      </c>
      <c r="K3632" s="38">
        <v>3</v>
      </c>
      <c r="L3632" s="38">
        <v>332.45499999999998</v>
      </c>
      <c r="M3632" s="38">
        <v>997.36500000000001</v>
      </c>
      <c r="N3632" s="38">
        <v>0</v>
      </c>
      <c r="O3632" s="38">
        <v>79.789000000000001</v>
      </c>
      <c r="P3632" s="38">
        <v>1077.154</v>
      </c>
      <c r="Q3632">
        <v>2024</v>
      </c>
      <c r="R3632">
        <v>2</v>
      </c>
      <c r="S3632">
        <v>0</v>
      </c>
      <c r="U3632">
        <v>2101</v>
      </c>
    </row>
    <row r="3633" spans="1:21" x14ac:dyDescent="0.25">
      <c r="A3633">
        <v>6750070714</v>
      </c>
      <c r="B3633" s="37">
        <v>45324</v>
      </c>
      <c r="C3633" t="s">
        <v>45</v>
      </c>
      <c r="D3633" t="s">
        <v>91</v>
      </c>
      <c r="E3633" t="s">
        <v>5</v>
      </c>
      <c r="F3633" t="s">
        <v>92</v>
      </c>
      <c r="G3633" t="s">
        <v>49</v>
      </c>
      <c r="H3633" t="s">
        <v>50</v>
      </c>
      <c r="I3633">
        <v>320028</v>
      </c>
      <c r="J3633" t="s">
        <v>11</v>
      </c>
      <c r="K3633" s="38">
        <v>15</v>
      </c>
      <c r="L3633" s="38">
        <v>167.22200000000001</v>
      </c>
      <c r="M3633" s="38">
        <v>2508.33</v>
      </c>
      <c r="N3633" s="38">
        <v>0</v>
      </c>
      <c r="O3633" s="38">
        <v>200.666</v>
      </c>
      <c r="P3633" s="38">
        <v>2708.9960000000001</v>
      </c>
      <c r="Q3633">
        <v>2024</v>
      </c>
      <c r="R3633">
        <v>2</v>
      </c>
      <c r="S3633">
        <v>0</v>
      </c>
      <c r="U3633">
        <v>2101</v>
      </c>
    </row>
    <row r="3634" spans="1:21" x14ac:dyDescent="0.25">
      <c r="A3634">
        <v>6750070714</v>
      </c>
      <c r="B3634" s="37">
        <v>45324</v>
      </c>
      <c r="C3634" t="s">
        <v>45</v>
      </c>
      <c r="D3634" t="s">
        <v>91</v>
      </c>
      <c r="E3634" t="s">
        <v>5</v>
      </c>
      <c r="F3634" t="s">
        <v>92</v>
      </c>
      <c r="G3634" t="s">
        <v>49</v>
      </c>
      <c r="H3634" t="s">
        <v>50</v>
      </c>
      <c r="I3634">
        <v>320023</v>
      </c>
      <c r="J3634" t="s">
        <v>9</v>
      </c>
      <c r="K3634" s="38">
        <v>20</v>
      </c>
      <c r="L3634" s="38">
        <v>220.8</v>
      </c>
      <c r="M3634" s="38">
        <v>4416</v>
      </c>
      <c r="N3634" s="38">
        <v>0</v>
      </c>
      <c r="O3634" s="38">
        <v>353.28</v>
      </c>
      <c r="P3634" s="38">
        <v>4769.28</v>
      </c>
      <c r="Q3634">
        <v>2024</v>
      </c>
      <c r="R3634">
        <v>2</v>
      </c>
      <c r="S3634">
        <v>0</v>
      </c>
      <c r="U3634">
        <v>2101</v>
      </c>
    </row>
    <row r="3635" spans="1:21" x14ac:dyDescent="0.25">
      <c r="A3635">
        <v>6750070714</v>
      </c>
      <c r="B3635" s="37">
        <v>45324</v>
      </c>
      <c r="C3635" t="s">
        <v>45</v>
      </c>
      <c r="D3635" t="s">
        <v>91</v>
      </c>
      <c r="E3635" t="s">
        <v>5</v>
      </c>
      <c r="F3635" t="s">
        <v>92</v>
      </c>
      <c r="G3635" t="s">
        <v>49</v>
      </c>
      <c r="H3635" t="s">
        <v>50</v>
      </c>
      <c r="I3635">
        <v>320118</v>
      </c>
      <c r="J3635" t="s">
        <v>57</v>
      </c>
      <c r="K3635" s="38">
        <v>5</v>
      </c>
      <c r="L3635" s="38">
        <v>210.833</v>
      </c>
      <c r="M3635" s="38">
        <v>1054.165</v>
      </c>
      <c r="N3635" s="38">
        <v>0</v>
      </c>
      <c r="O3635" s="38">
        <v>84.332999999999998</v>
      </c>
      <c r="P3635" s="38">
        <v>1138.498</v>
      </c>
      <c r="Q3635">
        <v>2024</v>
      </c>
      <c r="R3635">
        <v>2</v>
      </c>
      <c r="S3635">
        <v>0</v>
      </c>
      <c r="U3635">
        <v>2101</v>
      </c>
    </row>
    <row r="3636" spans="1:21" x14ac:dyDescent="0.25">
      <c r="A3636">
        <v>6750070714</v>
      </c>
      <c r="B3636" s="37">
        <v>45324</v>
      </c>
      <c r="C3636" t="s">
        <v>45</v>
      </c>
      <c r="D3636" t="s">
        <v>91</v>
      </c>
      <c r="E3636" t="s">
        <v>5</v>
      </c>
      <c r="F3636" t="s">
        <v>92</v>
      </c>
      <c r="G3636" t="s">
        <v>49</v>
      </c>
      <c r="H3636" t="s">
        <v>50</v>
      </c>
      <c r="I3636">
        <v>320108</v>
      </c>
      <c r="J3636" t="s">
        <v>73</v>
      </c>
      <c r="K3636" s="38">
        <v>2</v>
      </c>
      <c r="L3636" s="38">
        <v>319.90899999999999</v>
      </c>
      <c r="M3636" s="38">
        <v>639.81799999999998</v>
      </c>
      <c r="N3636" s="38">
        <v>0</v>
      </c>
      <c r="O3636" s="38">
        <v>51.185000000000002</v>
      </c>
      <c r="P3636" s="38">
        <v>691.00300000000004</v>
      </c>
      <c r="Q3636">
        <v>2024</v>
      </c>
      <c r="R3636">
        <v>2</v>
      </c>
      <c r="S3636">
        <v>0</v>
      </c>
      <c r="U3636">
        <v>2101</v>
      </c>
    </row>
    <row r="3637" spans="1:21" x14ac:dyDescent="0.25">
      <c r="A3637">
        <v>6750070714</v>
      </c>
      <c r="B3637" s="37">
        <v>45324</v>
      </c>
      <c r="C3637" t="s">
        <v>45</v>
      </c>
      <c r="D3637" t="s">
        <v>91</v>
      </c>
      <c r="E3637" t="s">
        <v>5</v>
      </c>
      <c r="F3637" t="s">
        <v>92</v>
      </c>
      <c r="G3637" t="s">
        <v>49</v>
      </c>
      <c r="H3637" t="s">
        <v>50</v>
      </c>
      <c r="I3637">
        <v>324003</v>
      </c>
      <c r="J3637" t="s">
        <v>10</v>
      </c>
      <c r="K3637" s="38">
        <v>15</v>
      </c>
      <c r="L3637" s="38">
        <v>366.66699999999997</v>
      </c>
      <c r="M3637" s="38">
        <v>5500.0050000000001</v>
      </c>
      <c r="N3637" s="38">
        <v>0</v>
      </c>
      <c r="O3637" s="38">
        <v>440.00099999999998</v>
      </c>
      <c r="P3637" s="38">
        <v>5940.0060000000003</v>
      </c>
      <c r="Q3637">
        <v>2024</v>
      </c>
      <c r="R3637">
        <v>2</v>
      </c>
      <c r="S3637">
        <v>0</v>
      </c>
      <c r="U3637">
        <v>2101</v>
      </c>
    </row>
    <row r="3638" spans="1:21" x14ac:dyDescent="0.25">
      <c r="A3638">
        <v>6750070714</v>
      </c>
      <c r="B3638" s="37">
        <v>45324</v>
      </c>
      <c r="C3638" t="s">
        <v>45</v>
      </c>
      <c r="D3638" t="s">
        <v>91</v>
      </c>
      <c r="E3638" t="s">
        <v>5</v>
      </c>
      <c r="F3638" t="s">
        <v>92</v>
      </c>
      <c r="G3638" t="s">
        <v>49</v>
      </c>
      <c r="H3638" t="s">
        <v>50</v>
      </c>
      <c r="I3638">
        <v>322000</v>
      </c>
      <c r="J3638" t="s">
        <v>69</v>
      </c>
      <c r="K3638" s="38">
        <v>4</v>
      </c>
      <c r="L3638" s="38">
        <v>281.01799999999997</v>
      </c>
      <c r="M3638" s="38">
        <v>1124.0719999999999</v>
      </c>
      <c r="N3638" s="38">
        <v>0</v>
      </c>
      <c r="O3638" s="38">
        <v>89.926000000000002</v>
      </c>
      <c r="P3638" s="38">
        <v>1213.998</v>
      </c>
      <c r="Q3638">
        <v>2024</v>
      </c>
      <c r="R3638">
        <v>2</v>
      </c>
      <c r="S3638">
        <v>0</v>
      </c>
      <c r="U3638">
        <v>2101</v>
      </c>
    </row>
    <row r="3639" spans="1:21" x14ac:dyDescent="0.25">
      <c r="A3639">
        <v>6750070714</v>
      </c>
      <c r="B3639" s="37">
        <v>45324</v>
      </c>
      <c r="C3639" t="s">
        <v>45</v>
      </c>
      <c r="D3639" t="s">
        <v>91</v>
      </c>
      <c r="E3639" t="s">
        <v>5</v>
      </c>
      <c r="F3639" t="s">
        <v>92</v>
      </c>
      <c r="G3639" t="s">
        <v>49</v>
      </c>
      <c r="H3639" t="s">
        <v>50</v>
      </c>
      <c r="I3639">
        <v>322110</v>
      </c>
      <c r="J3639" t="s">
        <v>85</v>
      </c>
      <c r="K3639" s="38">
        <v>2</v>
      </c>
      <c r="L3639" s="38">
        <v>281.01799999999997</v>
      </c>
      <c r="M3639" s="38">
        <v>562.03599999999994</v>
      </c>
      <c r="N3639" s="38">
        <v>0</v>
      </c>
      <c r="O3639" s="38">
        <v>44.963000000000001</v>
      </c>
      <c r="P3639" s="38">
        <v>606.99900000000002</v>
      </c>
      <c r="Q3639">
        <v>2024</v>
      </c>
      <c r="R3639">
        <v>2</v>
      </c>
      <c r="S3639">
        <v>0</v>
      </c>
      <c r="U3639">
        <v>2101</v>
      </c>
    </row>
    <row r="3640" spans="1:21" x14ac:dyDescent="0.25">
      <c r="A3640">
        <v>6750070715</v>
      </c>
      <c r="B3640" s="37">
        <v>45324</v>
      </c>
      <c r="C3640" t="s">
        <v>45</v>
      </c>
      <c r="D3640" t="s">
        <v>95</v>
      </c>
      <c r="E3640" t="s">
        <v>5</v>
      </c>
      <c r="F3640" t="s">
        <v>96</v>
      </c>
      <c r="G3640" t="s">
        <v>49</v>
      </c>
      <c r="H3640" t="s">
        <v>50</v>
      </c>
      <c r="I3640">
        <v>320020</v>
      </c>
      <c r="J3640" t="s">
        <v>84</v>
      </c>
      <c r="K3640" s="38">
        <v>50</v>
      </c>
      <c r="L3640" s="38">
        <v>254.22200000000001</v>
      </c>
      <c r="M3640" s="38">
        <v>12711.12</v>
      </c>
      <c r="N3640" s="38">
        <v>-3177.78</v>
      </c>
      <c r="O3640" s="38">
        <v>1016.89</v>
      </c>
      <c r="P3640" s="38">
        <v>13728.01</v>
      </c>
      <c r="Q3640">
        <v>2024</v>
      </c>
      <c r="R3640">
        <v>2</v>
      </c>
      <c r="S3640">
        <v>-3177.78</v>
      </c>
      <c r="U3640">
        <v>2101</v>
      </c>
    </row>
    <row r="3641" spans="1:21" x14ac:dyDescent="0.25">
      <c r="A3641">
        <v>6750070717</v>
      </c>
      <c r="B3641" s="37">
        <v>45324</v>
      </c>
      <c r="C3641" t="s">
        <v>45</v>
      </c>
      <c r="D3641" t="s">
        <v>102</v>
      </c>
      <c r="E3641" t="s">
        <v>5</v>
      </c>
      <c r="F3641" t="s">
        <v>103</v>
      </c>
      <c r="G3641" t="s">
        <v>49</v>
      </c>
      <c r="H3641" t="s">
        <v>76</v>
      </c>
      <c r="I3641">
        <v>320107</v>
      </c>
      <c r="J3641" t="s">
        <v>53</v>
      </c>
      <c r="K3641" s="38">
        <v>2</v>
      </c>
      <c r="L3641" s="38">
        <v>317.77800000000002</v>
      </c>
      <c r="M3641" s="38">
        <v>635.55600000000004</v>
      </c>
      <c r="N3641" s="38">
        <v>0</v>
      </c>
      <c r="O3641" s="38">
        <v>50.844000000000001</v>
      </c>
      <c r="P3641" s="38">
        <v>686.4</v>
      </c>
      <c r="Q3641">
        <v>2024</v>
      </c>
      <c r="R3641">
        <v>2</v>
      </c>
      <c r="S3641">
        <v>0</v>
      </c>
      <c r="U3641">
        <v>2103</v>
      </c>
    </row>
    <row r="3642" spans="1:21" x14ac:dyDescent="0.25">
      <c r="A3642">
        <v>6750070717</v>
      </c>
      <c r="B3642" s="37">
        <v>45324</v>
      </c>
      <c r="C3642" t="s">
        <v>45</v>
      </c>
      <c r="D3642" t="s">
        <v>102</v>
      </c>
      <c r="E3642" t="s">
        <v>5</v>
      </c>
      <c r="F3642" t="s">
        <v>103</v>
      </c>
      <c r="G3642" t="s">
        <v>49</v>
      </c>
      <c r="H3642" t="s">
        <v>76</v>
      </c>
      <c r="I3642">
        <v>320028</v>
      </c>
      <c r="J3642" t="s">
        <v>11</v>
      </c>
      <c r="K3642" s="38">
        <v>6</v>
      </c>
      <c r="L3642" s="38">
        <v>167.22200000000001</v>
      </c>
      <c r="M3642" s="38">
        <v>1003.332</v>
      </c>
      <c r="N3642" s="38">
        <v>0</v>
      </c>
      <c r="O3642" s="38">
        <v>80.266999999999996</v>
      </c>
      <c r="P3642" s="38">
        <v>1083.5989999999999</v>
      </c>
      <c r="Q3642">
        <v>2024</v>
      </c>
      <c r="R3642">
        <v>2</v>
      </c>
      <c r="S3642">
        <v>0</v>
      </c>
      <c r="U3642">
        <v>2103</v>
      </c>
    </row>
    <row r="3643" spans="1:21" x14ac:dyDescent="0.25">
      <c r="A3643">
        <v>6750070717</v>
      </c>
      <c r="B3643" s="37">
        <v>45324</v>
      </c>
      <c r="C3643" t="s">
        <v>45</v>
      </c>
      <c r="D3643" t="s">
        <v>102</v>
      </c>
      <c r="E3643" t="s">
        <v>5</v>
      </c>
      <c r="F3643" t="s">
        <v>103</v>
      </c>
      <c r="G3643" t="s">
        <v>49</v>
      </c>
      <c r="H3643" t="s">
        <v>76</v>
      </c>
      <c r="I3643">
        <v>320023</v>
      </c>
      <c r="J3643" t="s">
        <v>9</v>
      </c>
      <c r="K3643" s="38">
        <v>5</v>
      </c>
      <c r="L3643" s="38">
        <v>220.8</v>
      </c>
      <c r="M3643" s="38">
        <v>1104</v>
      </c>
      <c r="N3643" s="38">
        <v>0</v>
      </c>
      <c r="O3643" s="38">
        <v>88.32</v>
      </c>
      <c r="P3643" s="38">
        <v>1192.32</v>
      </c>
      <c r="Q3643">
        <v>2024</v>
      </c>
      <c r="R3643">
        <v>2</v>
      </c>
      <c r="S3643">
        <v>0</v>
      </c>
      <c r="U3643">
        <v>2103</v>
      </c>
    </row>
    <row r="3644" spans="1:21" x14ac:dyDescent="0.25">
      <c r="A3644">
        <v>6750070717</v>
      </c>
      <c r="B3644" s="37">
        <v>45324</v>
      </c>
      <c r="C3644" t="s">
        <v>45</v>
      </c>
      <c r="D3644" t="s">
        <v>102</v>
      </c>
      <c r="E3644" t="s">
        <v>5</v>
      </c>
      <c r="F3644" t="s">
        <v>103</v>
      </c>
      <c r="G3644" t="s">
        <v>49</v>
      </c>
      <c r="H3644" t="s">
        <v>76</v>
      </c>
      <c r="I3644">
        <v>320108</v>
      </c>
      <c r="J3644" t="s">
        <v>73</v>
      </c>
      <c r="K3644" s="38">
        <v>1</v>
      </c>
      <c r="L3644" s="38">
        <v>319.90899999999999</v>
      </c>
      <c r="M3644" s="38">
        <v>319.90899999999999</v>
      </c>
      <c r="N3644" s="38">
        <v>0</v>
      </c>
      <c r="O3644" s="38">
        <v>25.593</v>
      </c>
      <c r="P3644" s="38">
        <v>345.50200000000001</v>
      </c>
      <c r="Q3644">
        <v>2024</v>
      </c>
      <c r="R3644">
        <v>2</v>
      </c>
      <c r="S3644">
        <v>0</v>
      </c>
      <c r="U3644">
        <v>2103</v>
      </c>
    </row>
    <row r="3645" spans="1:21" x14ac:dyDescent="0.25">
      <c r="A3645">
        <v>6750070717</v>
      </c>
      <c r="B3645" s="37">
        <v>45324</v>
      </c>
      <c r="C3645" t="s">
        <v>45</v>
      </c>
      <c r="D3645" t="s">
        <v>102</v>
      </c>
      <c r="E3645" t="s">
        <v>5</v>
      </c>
      <c r="F3645" t="s">
        <v>103</v>
      </c>
      <c r="G3645" t="s">
        <v>49</v>
      </c>
      <c r="H3645" t="s">
        <v>76</v>
      </c>
      <c r="I3645">
        <v>322000</v>
      </c>
      <c r="J3645" t="s">
        <v>69</v>
      </c>
      <c r="K3645" s="38">
        <v>2</v>
      </c>
      <c r="L3645" s="38">
        <v>281.01799999999997</v>
      </c>
      <c r="M3645" s="38">
        <v>562.03599999999994</v>
      </c>
      <c r="N3645" s="38">
        <v>0</v>
      </c>
      <c r="O3645" s="38">
        <v>44.963000000000001</v>
      </c>
      <c r="P3645" s="38">
        <v>606.99900000000002</v>
      </c>
      <c r="Q3645">
        <v>2024</v>
      </c>
      <c r="R3645">
        <v>2</v>
      </c>
      <c r="S3645">
        <v>0</v>
      </c>
      <c r="U3645">
        <v>2103</v>
      </c>
    </row>
    <row r="3646" spans="1:21" x14ac:dyDescent="0.25">
      <c r="A3646">
        <v>6750070717</v>
      </c>
      <c r="B3646" s="37">
        <v>45324</v>
      </c>
      <c r="C3646" t="s">
        <v>45</v>
      </c>
      <c r="D3646" t="s">
        <v>102</v>
      </c>
      <c r="E3646" t="s">
        <v>5</v>
      </c>
      <c r="F3646" t="s">
        <v>103</v>
      </c>
      <c r="G3646" t="s">
        <v>49</v>
      </c>
      <c r="H3646" t="s">
        <v>76</v>
      </c>
      <c r="I3646">
        <v>322110</v>
      </c>
      <c r="J3646" t="s">
        <v>85</v>
      </c>
      <c r="K3646" s="38">
        <v>1</v>
      </c>
      <c r="L3646" s="38">
        <v>281.01799999999997</v>
      </c>
      <c r="M3646" s="38">
        <v>281.01799999999997</v>
      </c>
      <c r="N3646" s="38">
        <v>0</v>
      </c>
      <c r="O3646" s="38">
        <v>22.481000000000002</v>
      </c>
      <c r="P3646" s="38">
        <v>303.49900000000002</v>
      </c>
      <c r="Q3646">
        <v>2024</v>
      </c>
      <c r="R3646">
        <v>2</v>
      </c>
      <c r="S3646">
        <v>0</v>
      </c>
      <c r="U3646">
        <v>2103</v>
      </c>
    </row>
    <row r="3647" spans="1:21" x14ac:dyDescent="0.25">
      <c r="A3647">
        <v>6750070717</v>
      </c>
      <c r="B3647" s="37">
        <v>45324</v>
      </c>
      <c r="C3647" t="s">
        <v>45</v>
      </c>
      <c r="D3647" t="s">
        <v>102</v>
      </c>
      <c r="E3647" t="s">
        <v>5</v>
      </c>
      <c r="F3647" t="s">
        <v>103</v>
      </c>
      <c r="G3647" t="s">
        <v>49</v>
      </c>
      <c r="H3647" t="s">
        <v>76</v>
      </c>
      <c r="I3647">
        <v>322231</v>
      </c>
      <c r="J3647" t="s">
        <v>120</v>
      </c>
      <c r="K3647" s="38">
        <v>2</v>
      </c>
      <c r="L3647" s="38">
        <v>281.01799999999997</v>
      </c>
      <c r="M3647" s="38">
        <v>562.03599999999994</v>
      </c>
      <c r="N3647" s="38">
        <v>0</v>
      </c>
      <c r="O3647" s="38">
        <v>44.963000000000001</v>
      </c>
      <c r="P3647" s="38">
        <v>606.99900000000002</v>
      </c>
      <c r="Q3647">
        <v>2024</v>
      </c>
      <c r="R3647">
        <v>2</v>
      </c>
      <c r="S3647">
        <v>0</v>
      </c>
      <c r="U3647">
        <v>2103</v>
      </c>
    </row>
    <row r="3648" spans="1:21" x14ac:dyDescent="0.25">
      <c r="A3648">
        <v>6750070726</v>
      </c>
      <c r="B3648" s="37">
        <v>45324</v>
      </c>
      <c r="C3648" t="s">
        <v>45</v>
      </c>
      <c r="D3648" t="s">
        <v>46</v>
      </c>
      <c r="E3648" t="s">
        <v>47</v>
      </c>
      <c r="F3648" t="s">
        <v>104</v>
      </c>
      <c r="G3648" t="s">
        <v>49</v>
      </c>
      <c r="H3648" t="s">
        <v>50</v>
      </c>
      <c r="I3648">
        <v>320107</v>
      </c>
      <c r="J3648" t="s">
        <v>53</v>
      </c>
      <c r="K3648" s="38">
        <v>5</v>
      </c>
      <c r="L3648" s="38">
        <v>332.22199999999998</v>
      </c>
      <c r="M3648" s="38">
        <v>1661.11</v>
      </c>
      <c r="N3648" s="38">
        <v>0</v>
      </c>
      <c r="O3648" s="38">
        <v>132.88900000000001</v>
      </c>
      <c r="P3648" s="38">
        <v>1793.999</v>
      </c>
      <c r="Q3648">
        <v>2024</v>
      </c>
      <c r="R3648">
        <v>2</v>
      </c>
      <c r="S3648">
        <v>0</v>
      </c>
      <c r="U3648">
        <v>2103</v>
      </c>
    </row>
    <row r="3649" spans="1:21" x14ac:dyDescent="0.25">
      <c r="A3649">
        <v>6750070726</v>
      </c>
      <c r="B3649" s="37">
        <v>45324</v>
      </c>
      <c r="C3649" t="s">
        <v>45</v>
      </c>
      <c r="D3649" t="s">
        <v>46</v>
      </c>
      <c r="E3649" t="s">
        <v>47</v>
      </c>
      <c r="F3649" t="s">
        <v>104</v>
      </c>
      <c r="G3649" t="s">
        <v>49</v>
      </c>
      <c r="H3649" t="s">
        <v>50</v>
      </c>
      <c r="I3649">
        <v>320917</v>
      </c>
      <c r="J3649" t="s">
        <v>54</v>
      </c>
      <c r="K3649" s="38">
        <v>10</v>
      </c>
      <c r="L3649" s="38">
        <v>332.22199999999998</v>
      </c>
      <c r="M3649" s="38">
        <v>3322.22</v>
      </c>
      <c r="N3649" s="38">
        <v>0</v>
      </c>
      <c r="O3649" s="38">
        <v>265.77800000000002</v>
      </c>
      <c r="P3649" s="38">
        <v>3587.998</v>
      </c>
      <c r="Q3649">
        <v>2024</v>
      </c>
      <c r="R3649">
        <v>2</v>
      </c>
      <c r="S3649">
        <v>0</v>
      </c>
      <c r="U3649">
        <v>2103</v>
      </c>
    </row>
    <row r="3650" spans="1:21" x14ac:dyDescent="0.25">
      <c r="A3650">
        <v>6750070726</v>
      </c>
      <c r="B3650" s="37">
        <v>45324</v>
      </c>
      <c r="C3650" t="s">
        <v>45</v>
      </c>
      <c r="D3650" t="s">
        <v>46</v>
      </c>
      <c r="E3650" t="s">
        <v>47</v>
      </c>
      <c r="F3650" t="s">
        <v>104</v>
      </c>
      <c r="G3650" t="s">
        <v>49</v>
      </c>
      <c r="H3650" t="s">
        <v>50</v>
      </c>
      <c r="I3650">
        <v>324003</v>
      </c>
      <c r="J3650" t="s">
        <v>10</v>
      </c>
      <c r="K3650" s="38">
        <v>10</v>
      </c>
      <c r="L3650" s="38">
        <v>383.33300000000003</v>
      </c>
      <c r="M3650" s="38">
        <v>3833.33</v>
      </c>
      <c r="N3650" s="38">
        <v>0</v>
      </c>
      <c r="O3650" s="38">
        <v>306.666</v>
      </c>
      <c r="P3650" s="38">
        <v>4139.9960000000001</v>
      </c>
      <c r="Q3650">
        <v>2024</v>
      </c>
      <c r="R3650">
        <v>2</v>
      </c>
      <c r="S3650">
        <v>0</v>
      </c>
      <c r="U3650">
        <v>2103</v>
      </c>
    </row>
    <row r="3651" spans="1:21" x14ac:dyDescent="0.25">
      <c r="A3651">
        <v>6750070731</v>
      </c>
      <c r="B3651" s="37">
        <v>45324</v>
      </c>
      <c r="C3651" t="s">
        <v>45</v>
      </c>
      <c r="D3651" t="s">
        <v>177</v>
      </c>
      <c r="E3651" t="s">
        <v>178</v>
      </c>
      <c r="F3651" t="s">
        <v>178</v>
      </c>
      <c r="G3651" t="s">
        <v>49</v>
      </c>
      <c r="H3651" t="s">
        <v>179</v>
      </c>
      <c r="I3651">
        <v>320015</v>
      </c>
      <c r="J3651" t="s">
        <v>51</v>
      </c>
      <c r="K3651" s="38">
        <v>470</v>
      </c>
      <c r="L3651" s="38">
        <v>302.53399999999999</v>
      </c>
      <c r="M3651" s="38">
        <v>142190.98000000001</v>
      </c>
      <c r="N3651" s="38">
        <v>0</v>
      </c>
      <c r="O3651" s="38">
        <v>11375.278</v>
      </c>
      <c r="P3651" s="38">
        <v>153566.258</v>
      </c>
      <c r="Q3651">
        <v>2024</v>
      </c>
      <c r="R3651">
        <v>2</v>
      </c>
      <c r="S3651">
        <v>0</v>
      </c>
      <c r="U3651">
        <v>2101</v>
      </c>
    </row>
    <row r="3652" spans="1:21" x14ac:dyDescent="0.25">
      <c r="A3652">
        <v>6750070732</v>
      </c>
      <c r="B3652" s="37">
        <v>45324</v>
      </c>
      <c r="C3652" t="s">
        <v>45</v>
      </c>
      <c r="D3652" t="s">
        <v>177</v>
      </c>
      <c r="E3652" t="s">
        <v>178</v>
      </c>
      <c r="F3652" t="s">
        <v>178</v>
      </c>
      <c r="G3652" t="s">
        <v>49</v>
      </c>
      <c r="H3652" t="s">
        <v>179</v>
      </c>
      <c r="I3652">
        <v>320023</v>
      </c>
      <c r="J3652" t="s">
        <v>9</v>
      </c>
      <c r="K3652" s="38">
        <v>1300</v>
      </c>
      <c r="L3652" s="38">
        <v>200.928</v>
      </c>
      <c r="M3652" s="38">
        <v>261206.39999999999</v>
      </c>
      <c r="N3652" s="38">
        <v>0</v>
      </c>
      <c r="O3652" s="38">
        <v>20896.511999999999</v>
      </c>
      <c r="P3652" s="38">
        <v>282102.91200000001</v>
      </c>
      <c r="Q3652">
        <v>2024</v>
      </c>
      <c r="R3652">
        <v>2</v>
      </c>
      <c r="S3652">
        <v>0</v>
      </c>
      <c r="U3652">
        <v>2101</v>
      </c>
    </row>
    <row r="3653" spans="1:21" x14ac:dyDescent="0.25">
      <c r="A3653">
        <v>6750070733</v>
      </c>
      <c r="B3653" s="37">
        <v>45324</v>
      </c>
      <c r="C3653" t="s">
        <v>45</v>
      </c>
      <c r="D3653" t="s">
        <v>70</v>
      </c>
      <c r="E3653" t="s">
        <v>5</v>
      </c>
      <c r="F3653" t="s">
        <v>71</v>
      </c>
      <c r="G3653" t="s">
        <v>49</v>
      </c>
      <c r="H3653" t="s">
        <v>50</v>
      </c>
      <c r="I3653">
        <v>320028</v>
      </c>
      <c r="J3653" t="s">
        <v>11</v>
      </c>
      <c r="K3653" s="38">
        <v>30</v>
      </c>
      <c r="L3653" s="38">
        <v>167.22200000000001</v>
      </c>
      <c r="M3653" s="38">
        <v>5016.66</v>
      </c>
      <c r="N3653" s="38">
        <v>0</v>
      </c>
      <c r="O3653" s="38">
        <v>401.33300000000003</v>
      </c>
      <c r="P3653" s="38">
        <v>5417.9930000000004</v>
      </c>
      <c r="Q3653">
        <v>2024</v>
      </c>
      <c r="R3653">
        <v>2</v>
      </c>
      <c r="S3653">
        <v>0</v>
      </c>
      <c r="U3653">
        <v>2101</v>
      </c>
    </row>
    <row r="3654" spans="1:21" x14ac:dyDescent="0.25">
      <c r="A3654">
        <v>6750070733</v>
      </c>
      <c r="B3654" s="37">
        <v>45324</v>
      </c>
      <c r="C3654" t="s">
        <v>45</v>
      </c>
      <c r="D3654" t="s">
        <v>70</v>
      </c>
      <c r="E3654" t="s">
        <v>5</v>
      </c>
      <c r="F3654" t="s">
        <v>71</v>
      </c>
      <c r="G3654" t="s">
        <v>49</v>
      </c>
      <c r="H3654" t="s">
        <v>50</v>
      </c>
      <c r="I3654">
        <v>324003</v>
      </c>
      <c r="J3654" t="s">
        <v>10</v>
      </c>
      <c r="K3654" s="38">
        <v>5</v>
      </c>
      <c r="L3654" s="38">
        <v>366.66699999999997</v>
      </c>
      <c r="M3654" s="38">
        <v>1833.335</v>
      </c>
      <c r="N3654" s="38">
        <v>0</v>
      </c>
      <c r="O3654" s="38">
        <v>146.667</v>
      </c>
      <c r="P3654" s="38">
        <v>1980.002</v>
      </c>
      <c r="Q3654">
        <v>2024</v>
      </c>
      <c r="R3654">
        <v>2</v>
      </c>
      <c r="S3654">
        <v>0</v>
      </c>
      <c r="U3654">
        <v>2101</v>
      </c>
    </row>
    <row r="3655" spans="1:21" x14ac:dyDescent="0.25">
      <c r="A3655">
        <v>6750070733</v>
      </c>
      <c r="B3655" s="37">
        <v>45324</v>
      </c>
      <c r="C3655" t="s">
        <v>45</v>
      </c>
      <c r="D3655" t="s">
        <v>70</v>
      </c>
      <c r="E3655" t="s">
        <v>5</v>
      </c>
      <c r="F3655" t="s">
        <v>71</v>
      </c>
      <c r="G3655" t="s">
        <v>49</v>
      </c>
      <c r="H3655" t="s">
        <v>50</v>
      </c>
      <c r="I3655">
        <v>322000</v>
      </c>
      <c r="J3655" t="s">
        <v>69</v>
      </c>
      <c r="K3655" s="38">
        <v>5</v>
      </c>
      <c r="L3655" s="38">
        <v>281.01799999999997</v>
      </c>
      <c r="M3655" s="38">
        <v>1405.09</v>
      </c>
      <c r="N3655" s="38">
        <v>0</v>
      </c>
      <c r="O3655" s="38">
        <v>112.407</v>
      </c>
      <c r="P3655" s="38">
        <v>1517.4970000000001</v>
      </c>
      <c r="Q3655">
        <v>2024</v>
      </c>
      <c r="R3655">
        <v>2</v>
      </c>
      <c r="S3655">
        <v>0</v>
      </c>
      <c r="U3655">
        <v>2101</v>
      </c>
    </row>
    <row r="3656" spans="1:21" x14ac:dyDescent="0.25">
      <c r="A3656">
        <v>6750070733</v>
      </c>
      <c r="B3656" s="37">
        <v>45324</v>
      </c>
      <c r="C3656" t="s">
        <v>45</v>
      </c>
      <c r="D3656" t="s">
        <v>70</v>
      </c>
      <c r="E3656" t="s">
        <v>5</v>
      </c>
      <c r="F3656" t="s">
        <v>71</v>
      </c>
      <c r="G3656" t="s">
        <v>49</v>
      </c>
      <c r="H3656" t="s">
        <v>50</v>
      </c>
      <c r="I3656">
        <v>322110</v>
      </c>
      <c r="J3656" t="s">
        <v>85</v>
      </c>
      <c r="K3656" s="38">
        <v>5</v>
      </c>
      <c r="L3656" s="38">
        <v>281.01799999999997</v>
      </c>
      <c r="M3656" s="38">
        <v>1405.09</v>
      </c>
      <c r="N3656" s="38">
        <v>0</v>
      </c>
      <c r="O3656" s="38">
        <v>112.407</v>
      </c>
      <c r="P3656" s="38">
        <v>1517.4970000000001</v>
      </c>
      <c r="Q3656">
        <v>2024</v>
      </c>
      <c r="R3656">
        <v>2</v>
      </c>
      <c r="S3656">
        <v>0</v>
      </c>
      <c r="U3656">
        <v>2101</v>
      </c>
    </row>
    <row r="3657" spans="1:21" x14ac:dyDescent="0.25">
      <c r="A3657">
        <v>6750070733</v>
      </c>
      <c r="B3657" s="37">
        <v>45324</v>
      </c>
      <c r="C3657" t="s">
        <v>45</v>
      </c>
      <c r="D3657" t="s">
        <v>70</v>
      </c>
      <c r="E3657" t="s">
        <v>5</v>
      </c>
      <c r="F3657" t="s">
        <v>71</v>
      </c>
      <c r="G3657" t="s">
        <v>49</v>
      </c>
      <c r="H3657" t="s">
        <v>50</v>
      </c>
      <c r="I3657">
        <v>322231</v>
      </c>
      <c r="J3657" t="s">
        <v>120</v>
      </c>
      <c r="K3657" s="38">
        <v>5</v>
      </c>
      <c r="L3657" s="38">
        <v>281.01799999999997</v>
      </c>
      <c r="M3657" s="38">
        <v>1405.09</v>
      </c>
      <c r="N3657" s="38">
        <v>0</v>
      </c>
      <c r="O3657" s="38">
        <v>112.407</v>
      </c>
      <c r="P3657" s="38">
        <v>1517.4970000000001</v>
      </c>
      <c r="Q3657">
        <v>2024</v>
      </c>
      <c r="R3657">
        <v>2</v>
      </c>
      <c r="S3657">
        <v>0</v>
      </c>
      <c r="U3657">
        <v>2101</v>
      </c>
    </row>
    <row r="3658" spans="1:21" x14ac:dyDescent="0.25">
      <c r="A3658">
        <v>6750070734</v>
      </c>
      <c r="B3658" s="37">
        <v>45324</v>
      </c>
      <c r="C3658" t="s">
        <v>45</v>
      </c>
      <c r="D3658" t="s">
        <v>87</v>
      </c>
      <c r="E3658" t="s">
        <v>5</v>
      </c>
      <c r="F3658" t="s">
        <v>88</v>
      </c>
      <c r="G3658" t="s">
        <v>49</v>
      </c>
      <c r="H3658" t="s">
        <v>50</v>
      </c>
      <c r="I3658">
        <v>320015</v>
      </c>
      <c r="J3658" t="s">
        <v>51</v>
      </c>
      <c r="K3658" s="38">
        <v>10</v>
      </c>
      <c r="L3658" s="38">
        <v>332.45499999999998</v>
      </c>
      <c r="M3658" s="38">
        <v>3324.55</v>
      </c>
      <c r="N3658" s="38">
        <v>0</v>
      </c>
      <c r="O3658" s="38">
        <v>265.964</v>
      </c>
      <c r="P3658" s="38">
        <v>3590.5140000000001</v>
      </c>
      <c r="Q3658">
        <v>2024</v>
      </c>
      <c r="R3658">
        <v>2</v>
      </c>
      <c r="S3658">
        <v>0</v>
      </c>
      <c r="U3658">
        <v>2101</v>
      </c>
    </row>
    <row r="3659" spans="1:21" x14ac:dyDescent="0.25">
      <c r="A3659">
        <v>6750070734</v>
      </c>
      <c r="B3659" s="37">
        <v>45324</v>
      </c>
      <c r="C3659" t="s">
        <v>45</v>
      </c>
      <c r="D3659" t="s">
        <v>87</v>
      </c>
      <c r="E3659" t="s">
        <v>5</v>
      </c>
      <c r="F3659" t="s">
        <v>88</v>
      </c>
      <c r="G3659" t="s">
        <v>49</v>
      </c>
      <c r="H3659" t="s">
        <v>50</v>
      </c>
      <c r="I3659">
        <v>320107</v>
      </c>
      <c r="J3659" t="s">
        <v>53</v>
      </c>
      <c r="K3659" s="38">
        <v>10</v>
      </c>
      <c r="L3659" s="38">
        <v>317.77800000000002</v>
      </c>
      <c r="M3659" s="38">
        <v>3177.78</v>
      </c>
      <c r="N3659" s="38">
        <v>0</v>
      </c>
      <c r="O3659" s="38">
        <v>254.22200000000001</v>
      </c>
      <c r="P3659" s="38">
        <v>3432.002</v>
      </c>
      <c r="Q3659">
        <v>2024</v>
      </c>
      <c r="R3659">
        <v>2</v>
      </c>
      <c r="S3659">
        <v>0</v>
      </c>
      <c r="U3659">
        <v>2101</v>
      </c>
    </row>
    <row r="3660" spans="1:21" x14ac:dyDescent="0.25">
      <c r="A3660">
        <v>6750070734</v>
      </c>
      <c r="B3660" s="37">
        <v>45324</v>
      </c>
      <c r="C3660" t="s">
        <v>45</v>
      </c>
      <c r="D3660" t="s">
        <v>87</v>
      </c>
      <c r="E3660" t="s">
        <v>5</v>
      </c>
      <c r="F3660" t="s">
        <v>88</v>
      </c>
      <c r="G3660" t="s">
        <v>49</v>
      </c>
      <c r="H3660" t="s">
        <v>50</v>
      </c>
      <c r="I3660">
        <v>320028</v>
      </c>
      <c r="J3660" t="s">
        <v>11</v>
      </c>
      <c r="K3660" s="38">
        <v>50</v>
      </c>
      <c r="L3660" s="38">
        <v>167.22200000000001</v>
      </c>
      <c r="M3660" s="38">
        <v>8361.1</v>
      </c>
      <c r="N3660" s="38">
        <v>0</v>
      </c>
      <c r="O3660" s="38">
        <v>668.88800000000003</v>
      </c>
      <c r="P3660" s="38">
        <v>9029.9879999999994</v>
      </c>
      <c r="Q3660">
        <v>2024</v>
      </c>
      <c r="R3660">
        <v>2</v>
      </c>
      <c r="S3660">
        <v>0</v>
      </c>
      <c r="U3660">
        <v>2101</v>
      </c>
    </row>
    <row r="3661" spans="1:21" x14ac:dyDescent="0.25">
      <c r="A3661">
        <v>6750070734</v>
      </c>
      <c r="B3661" s="37">
        <v>45324</v>
      </c>
      <c r="C3661" t="s">
        <v>45</v>
      </c>
      <c r="D3661" t="s">
        <v>87</v>
      </c>
      <c r="E3661" t="s">
        <v>5</v>
      </c>
      <c r="F3661" t="s">
        <v>88</v>
      </c>
      <c r="G3661" t="s">
        <v>49</v>
      </c>
      <c r="H3661" t="s">
        <v>50</v>
      </c>
      <c r="I3661">
        <v>320023</v>
      </c>
      <c r="J3661" t="s">
        <v>9</v>
      </c>
      <c r="K3661" s="38">
        <v>50</v>
      </c>
      <c r="L3661" s="38">
        <v>220.8</v>
      </c>
      <c r="M3661" s="38">
        <v>11040</v>
      </c>
      <c r="N3661" s="38">
        <v>0</v>
      </c>
      <c r="O3661" s="38">
        <v>883.2</v>
      </c>
      <c r="P3661" s="38">
        <v>11923.2</v>
      </c>
      <c r="Q3661">
        <v>2024</v>
      </c>
      <c r="R3661">
        <v>2</v>
      </c>
      <c r="S3661">
        <v>0</v>
      </c>
      <c r="U3661">
        <v>2101</v>
      </c>
    </row>
    <row r="3662" spans="1:21" x14ac:dyDescent="0.25">
      <c r="A3662">
        <v>6750070734</v>
      </c>
      <c r="B3662" s="37">
        <v>45324</v>
      </c>
      <c r="C3662" t="s">
        <v>45</v>
      </c>
      <c r="D3662" t="s">
        <v>87</v>
      </c>
      <c r="E3662" t="s">
        <v>5</v>
      </c>
      <c r="F3662" t="s">
        <v>88</v>
      </c>
      <c r="G3662" t="s">
        <v>49</v>
      </c>
      <c r="H3662" t="s">
        <v>50</v>
      </c>
      <c r="I3662">
        <v>320917</v>
      </c>
      <c r="J3662" t="s">
        <v>54</v>
      </c>
      <c r="K3662" s="38">
        <v>5</v>
      </c>
      <c r="L3662" s="38">
        <v>317.77800000000002</v>
      </c>
      <c r="M3662" s="38">
        <v>1588.89</v>
      </c>
      <c r="N3662" s="38">
        <v>0</v>
      </c>
      <c r="O3662" s="38">
        <v>127.111</v>
      </c>
      <c r="P3662" s="38">
        <v>1716.001</v>
      </c>
      <c r="Q3662">
        <v>2024</v>
      </c>
      <c r="R3662">
        <v>2</v>
      </c>
      <c r="S3662">
        <v>0</v>
      </c>
      <c r="U3662">
        <v>2101</v>
      </c>
    </row>
    <row r="3663" spans="1:21" x14ac:dyDescent="0.25">
      <c r="A3663">
        <v>6750070734</v>
      </c>
      <c r="B3663" s="37">
        <v>45324</v>
      </c>
      <c r="C3663" t="s">
        <v>45</v>
      </c>
      <c r="D3663" t="s">
        <v>87</v>
      </c>
      <c r="E3663" t="s">
        <v>5</v>
      </c>
      <c r="F3663" t="s">
        <v>88</v>
      </c>
      <c r="G3663" t="s">
        <v>49</v>
      </c>
      <c r="H3663" t="s">
        <v>50</v>
      </c>
      <c r="I3663">
        <v>324003</v>
      </c>
      <c r="J3663" t="s">
        <v>10</v>
      </c>
      <c r="K3663" s="38">
        <v>50</v>
      </c>
      <c r="L3663" s="38">
        <v>366.66699999999997</v>
      </c>
      <c r="M3663" s="38">
        <v>18333.349999999999</v>
      </c>
      <c r="N3663" s="38">
        <v>0</v>
      </c>
      <c r="O3663" s="38">
        <v>1466.6690000000001</v>
      </c>
      <c r="P3663" s="38">
        <v>19800.019</v>
      </c>
      <c r="Q3663">
        <v>2024</v>
      </c>
      <c r="R3663">
        <v>2</v>
      </c>
      <c r="S3663">
        <v>0</v>
      </c>
      <c r="U3663">
        <v>2101</v>
      </c>
    </row>
    <row r="3664" spans="1:21" x14ac:dyDescent="0.25">
      <c r="A3664">
        <v>6750070734</v>
      </c>
      <c r="B3664" s="37">
        <v>45324</v>
      </c>
      <c r="C3664" t="s">
        <v>45</v>
      </c>
      <c r="D3664" t="s">
        <v>87</v>
      </c>
      <c r="E3664" t="s">
        <v>5</v>
      </c>
      <c r="F3664" t="s">
        <v>88</v>
      </c>
      <c r="G3664" t="s">
        <v>49</v>
      </c>
      <c r="H3664" t="s">
        <v>50</v>
      </c>
      <c r="I3664">
        <v>322231</v>
      </c>
      <c r="J3664" t="s">
        <v>120</v>
      </c>
      <c r="K3664" s="38">
        <v>5</v>
      </c>
      <c r="L3664" s="38">
        <v>281.01799999999997</v>
      </c>
      <c r="M3664" s="38">
        <v>1405.09</v>
      </c>
      <c r="N3664" s="38">
        <v>0</v>
      </c>
      <c r="O3664" s="38">
        <v>112.407</v>
      </c>
      <c r="P3664" s="38">
        <v>1517.4970000000001</v>
      </c>
      <c r="Q3664">
        <v>2024</v>
      </c>
      <c r="R3664">
        <v>2</v>
      </c>
      <c r="S3664">
        <v>0</v>
      </c>
      <c r="U3664">
        <v>2101</v>
      </c>
    </row>
    <row r="3665" spans="1:21" x14ac:dyDescent="0.25">
      <c r="A3665">
        <v>6750070735</v>
      </c>
      <c r="B3665" s="37">
        <v>45324</v>
      </c>
      <c r="C3665" t="s">
        <v>45</v>
      </c>
      <c r="D3665" t="s">
        <v>70</v>
      </c>
      <c r="E3665" t="s">
        <v>5</v>
      </c>
      <c r="F3665" t="s">
        <v>71</v>
      </c>
      <c r="G3665" t="s">
        <v>49</v>
      </c>
      <c r="H3665" t="s">
        <v>50</v>
      </c>
      <c r="I3665">
        <v>320028</v>
      </c>
      <c r="J3665" t="s">
        <v>11</v>
      </c>
      <c r="K3665" s="38">
        <v>30</v>
      </c>
      <c r="L3665" s="38">
        <v>167.22200000000001</v>
      </c>
      <c r="M3665" s="38">
        <v>5016.66</v>
      </c>
      <c r="N3665" s="38">
        <v>0</v>
      </c>
      <c r="O3665" s="38">
        <v>401.33300000000003</v>
      </c>
      <c r="P3665" s="38">
        <v>5417.9930000000004</v>
      </c>
      <c r="Q3665">
        <v>2024</v>
      </c>
      <c r="R3665">
        <v>2</v>
      </c>
      <c r="S3665">
        <v>0</v>
      </c>
      <c r="U3665">
        <v>2101</v>
      </c>
    </row>
    <row r="3666" spans="1:21" x14ac:dyDescent="0.25">
      <c r="A3666">
        <v>6750070735</v>
      </c>
      <c r="B3666" s="37">
        <v>45324</v>
      </c>
      <c r="C3666" t="s">
        <v>45</v>
      </c>
      <c r="D3666" t="s">
        <v>70</v>
      </c>
      <c r="E3666" t="s">
        <v>5</v>
      </c>
      <c r="F3666" t="s">
        <v>71</v>
      </c>
      <c r="G3666" t="s">
        <v>49</v>
      </c>
      <c r="H3666" t="s">
        <v>50</v>
      </c>
      <c r="I3666">
        <v>320023</v>
      </c>
      <c r="J3666" t="s">
        <v>9</v>
      </c>
      <c r="K3666" s="38">
        <v>50</v>
      </c>
      <c r="L3666" s="38">
        <v>220.8</v>
      </c>
      <c r="M3666" s="38">
        <v>11040</v>
      </c>
      <c r="N3666" s="38">
        <v>0</v>
      </c>
      <c r="O3666" s="38">
        <v>883.2</v>
      </c>
      <c r="P3666" s="38">
        <v>11923.2</v>
      </c>
      <c r="Q3666">
        <v>2024</v>
      </c>
      <c r="R3666">
        <v>2</v>
      </c>
      <c r="S3666">
        <v>0</v>
      </c>
      <c r="U3666">
        <v>2101</v>
      </c>
    </row>
    <row r="3667" spans="1:21" x14ac:dyDescent="0.25">
      <c r="A3667">
        <v>6750070735</v>
      </c>
      <c r="B3667" s="37">
        <v>45324</v>
      </c>
      <c r="C3667" t="s">
        <v>45</v>
      </c>
      <c r="D3667" t="s">
        <v>70</v>
      </c>
      <c r="E3667" t="s">
        <v>5</v>
      </c>
      <c r="F3667" t="s">
        <v>71</v>
      </c>
      <c r="G3667" t="s">
        <v>49</v>
      </c>
      <c r="H3667" t="s">
        <v>50</v>
      </c>
      <c r="I3667">
        <v>320118</v>
      </c>
      <c r="J3667" t="s">
        <v>57</v>
      </c>
      <c r="K3667" s="38">
        <v>10</v>
      </c>
      <c r="L3667" s="38">
        <v>210.833</v>
      </c>
      <c r="M3667" s="38">
        <v>2108.33</v>
      </c>
      <c r="N3667" s="38">
        <v>0</v>
      </c>
      <c r="O3667" s="38">
        <v>168.666</v>
      </c>
      <c r="P3667" s="38">
        <v>2276.9960000000001</v>
      </c>
      <c r="Q3667">
        <v>2024</v>
      </c>
      <c r="R3667">
        <v>2</v>
      </c>
      <c r="S3667">
        <v>0</v>
      </c>
      <c r="U3667">
        <v>2101</v>
      </c>
    </row>
    <row r="3668" spans="1:21" x14ac:dyDescent="0.25">
      <c r="A3668">
        <v>6750070735</v>
      </c>
      <c r="B3668" s="37">
        <v>45324</v>
      </c>
      <c r="C3668" t="s">
        <v>45</v>
      </c>
      <c r="D3668" t="s">
        <v>70</v>
      </c>
      <c r="E3668" t="s">
        <v>5</v>
      </c>
      <c r="F3668" t="s">
        <v>71</v>
      </c>
      <c r="G3668" t="s">
        <v>49</v>
      </c>
      <c r="H3668" t="s">
        <v>50</v>
      </c>
      <c r="I3668">
        <v>320108</v>
      </c>
      <c r="J3668" t="s">
        <v>73</v>
      </c>
      <c r="K3668" s="38">
        <v>5</v>
      </c>
      <c r="L3668" s="38">
        <v>319.90899999999999</v>
      </c>
      <c r="M3668" s="38">
        <v>1599.5450000000001</v>
      </c>
      <c r="N3668" s="38">
        <v>0</v>
      </c>
      <c r="O3668" s="38">
        <v>127.964</v>
      </c>
      <c r="P3668" s="38">
        <v>1727.509</v>
      </c>
      <c r="Q3668">
        <v>2024</v>
      </c>
      <c r="R3668">
        <v>2</v>
      </c>
      <c r="S3668">
        <v>0</v>
      </c>
      <c r="U3668">
        <v>2101</v>
      </c>
    </row>
    <row r="3669" spans="1:21" x14ac:dyDescent="0.25">
      <c r="A3669">
        <v>6750070735</v>
      </c>
      <c r="B3669" s="37">
        <v>45324</v>
      </c>
      <c r="C3669" t="s">
        <v>45</v>
      </c>
      <c r="D3669" t="s">
        <v>70</v>
      </c>
      <c r="E3669" t="s">
        <v>5</v>
      </c>
      <c r="F3669" t="s">
        <v>71</v>
      </c>
      <c r="G3669" t="s">
        <v>49</v>
      </c>
      <c r="H3669" t="s">
        <v>50</v>
      </c>
      <c r="I3669">
        <v>324003</v>
      </c>
      <c r="J3669" t="s">
        <v>10</v>
      </c>
      <c r="K3669" s="38">
        <v>15</v>
      </c>
      <c r="L3669" s="38">
        <v>366.66699999999997</v>
      </c>
      <c r="M3669" s="38">
        <v>5500.0050000000001</v>
      </c>
      <c r="N3669" s="38">
        <v>0</v>
      </c>
      <c r="O3669" s="38">
        <v>440</v>
      </c>
      <c r="P3669" s="38">
        <v>5940.0050000000001</v>
      </c>
      <c r="Q3669">
        <v>2024</v>
      </c>
      <c r="R3669">
        <v>2</v>
      </c>
      <c r="S3669">
        <v>0</v>
      </c>
      <c r="U3669">
        <v>2101</v>
      </c>
    </row>
    <row r="3670" spans="1:21" x14ac:dyDescent="0.25">
      <c r="A3670">
        <v>6750070735</v>
      </c>
      <c r="B3670" s="37">
        <v>45324</v>
      </c>
      <c r="C3670" t="s">
        <v>45</v>
      </c>
      <c r="D3670" t="s">
        <v>70</v>
      </c>
      <c r="E3670" t="s">
        <v>5</v>
      </c>
      <c r="F3670" t="s">
        <v>71</v>
      </c>
      <c r="G3670" t="s">
        <v>49</v>
      </c>
      <c r="H3670" t="s">
        <v>50</v>
      </c>
      <c r="I3670">
        <v>322231</v>
      </c>
      <c r="J3670" t="s">
        <v>120</v>
      </c>
      <c r="K3670" s="38">
        <v>5</v>
      </c>
      <c r="L3670" s="38">
        <v>281.01799999999997</v>
      </c>
      <c r="M3670" s="38">
        <v>1405.09</v>
      </c>
      <c r="N3670" s="38">
        <v>0</v>
      </c>
      <c r="O3670" s="38">
        <v>112.407</v>
      </c>
      <c r="P3670" s="38">
        <v>1517.4970000000001</v>
      </c>
      <c r="Q3670">
        <v>2024</v>
      </c>
      <c r="R3670">
        <v>2</v>
      </c>
      <c r="S3670">
        <v>0</v>
      </c>
      <c r="U3670">
        <v>2101</v>
      </c>
    </row>
    <row r="3671" spans="1:21" x14ac:dyDescent="0.25">
      <c r="A3671">
        <v>6750070736</v>
      </c>
      <c r="B3671" s="37">
        <v>45324</v>
      </c>
      <c r="C3671" t="s">
        <v>45</v>
      </c>
      <c r="D3671" t="s">
        <v>100</v>
      </c>
      <c r="E3671" t="s">
        <v>5</v>
      </c>
      <c r="F3671" t="s">
        <v>101</v>
      </c>
      <c r="G3671" t="s">
        <v>49</v>
      </c>
      <c r="H3671" t="s">
        <v>50</v>
      </c>
      <c r="I3671">
        <v>320028</v>
      </c>
      <c r="J3671" t="s">
        <v>11</v>
      </c>
      <c r="K3671" s="38">
        <v>20</v>
      </c>
      <c r="L3671" s="38">
        <v>167.22200000000001</v>
      </c>
      <c r="M3671" s="38">
        <v>3344.44</v>
      </c>
      <c r="N3671" s="38">
        <v>0</v>
      </c>
      <c r="O3671" s="38">
        <v>267.55500000000001</v>
      </c>
      <c r="P3671" s="38">
        <v>3611.9949999999999</v>
      </c>
      <c r="Q3671">
        <v>2024</v>
      </c>
      <c r="R3671">
        <v>2</v>
      </c>
      <c r="S3671">
        <v>0</v>
      </c>
      <c r="U3671">
        <v>2101</v>
      </c>
    </row>
    <row r="3672" spans="1:21" x14ac:dyDescent="0.25">
      <c r="A3672">
        <v>6750070736</v>
      </c>
      <c r="B3672" s="37">
        <v>45324</v>
      </c>
      <c r="C3672" t="s">
        <v>45</v>
      </c>
      <c r="D3672" t="s">
        <v>100</v>
      </c>
      <c r="E3672" t="s">
        <v>5</v>
      </c>
      <c r="F3672" t="s">
        <v>101</v>
      </c>
      <c r="G3672" t="s">
        <v>49</v>
      </c>
      <c r="H3672" t="s">
        <v>50</v>
      </c>
      <c r="I3672">
        <v>320023</v>
      </c>
      <c r="J3672" t="s">
        <v>9</v>
      </c>
      <c r="K3672" s="38">
        <v>10</v>
      </c>
      <c r="L3672" s="38">
        <v>220.8</v>
      </c>
      <c r="M3672" s="38">
        <v>2208</v>
      </c>
      <c r="N3672" s="38">
        <v>0</v>
      </c>
      <c r="O3672" s="38">
        <v>176.64</v>
      </c>
      <c r="P3672" s="38">
        <v>2384.64</v>
      </c>
      <c r="Q3672">
        <v>2024</v>
      </c>
      <c r="R3672">
        <v>2</v>
      </c>
      <c r="S3672">
        <v>0</v>
      </c>
      <c r="U3672">
        <v>2101</v>
      </c>
    </row>
    <row r="3673" spans="1:21" x14ac:dyDescent="0.25">
      <c r="A3673">
        <v>6750070736</v>
      </c>
      <c r="B3673" s="37">
        <v>45324</v>
      </c>
      <c r="C3673" t="s">
        <v>45</v>
      </c>
      <c r="D3673" t="s">
        <v>100</v>
      </c>
      <c r="E3673" t="s">
        <v>5</v>
      </c>
      <c r="F3673" t="s">
        <v>101</v>
      </c>
      <c r="G3673" t="s">
        <v>49</v>
      </c>
      <c r="H3673" t="s">
        <v>50</v>
      </c>
      <c r="I3673">
        <v>320118</v>
      </c>
      <c r="J3673" t="s">
        <v>57</v>
      </c>
      <c r="K3673" s="38">
        <v>5</v>
      </c>
      <c r="L3673" s="38">
        <v>210.833</v>
      </c>
      <c r="M3673" s="38">
        <v>1054.165</v>
      </c>
      <c r="N3673" s="38">
        <v>0</v>
      </c>
      <c r="O3673" s="38">
        <v>84.332999999999998</v>
      </c>
      <c r="P3673" s="38">
        <v>1138.498</v>
      </c>
      <c r="Q3673">
        <v>2024</v>
      </c>
      <c r="R3673">
        <v>2</v>
      </c>
      <c r="S3673">
        <v>0</v>
      </c>
      <c r="U3673">
        <v>2101</v>
      </c>
    </row>
    <row r="3674" spans="1:21" x14ac:dyDescent="0.25">
      <c r="A3674">
        <v>6750070736</v>
      </c>
      <c r="B3674" s="37">
        <v>45324</v>
      </c>
      <c r="C3674" t="s">
        <v>45</v>
      </c>
      <c r="D3674" t="s">
        <v>100</v>
      </c>
      <c r="E3674" t="s">
        <v>5</v>
      </c>
      <c r="F3674" t="s">
        <v>101</v>
      </c>
      <c r="G3674" t="s">
        <v>49</v>
      </c>
      <c r="H3674" t="s">
        <v>50</v>
      </c>
      <c r="I3674">
        <v>320917</v>
      </c>
      <c r="J3674" t="s">
        <v>54</v>
      </c>
      <c r="K3674" s="38">
        <v>1</v>
      </c>
      <c r="L3674" s="38">
        <v>317.77800000000002</v>
      </c>
      <c r="M3674" s="38">
        <v>317.77800000000002</v>
      </c>
      <c r="N3674" s="38">
        <v>0</v>
      </c>
      <c r="O3674" s="38">
        <v>25.422000000000001</v>
      </c>
      <c r="P3674" s="38">
        <v>343.2</v>
      </c>
      <c r="Q3674">
        <v>2024</v>
      </c>
      <c r="R3674">
        <v>2</v>
      </c>
      <c r="S3674">
        <v>0</v>
      </c>
      <c r="U3674">
        <v>2101</v>
      </c>
    </row>
    <row r="3675" spans="1:21" x14ac:dyDescent="0.25">
      <c r="A3675">
        <v>6750070736</v>
      </c>
      <c r="B3675" s="37">
        <v>45324</v>
      </c>
      <c r="C3675" t="s">
        <v>45</v>
      </c>
      <c r="D3675" t="s">
        <v>100</v>
      </c>
      <c r="E3675" t="s">
        <v>5</v>
      </c>
      <c r="F3675" t="s">
        <v>101</v>
      </c>
      <c r="G3675" t="s">
        <v>49</v>
      </c>
      <c r="H3675" t="s">
        <v>50</v>
      </c>
      <c r="I3675">
        <v>320921</v>
      </c>
      <c r="J3675" t="s">
        <v>72</v>
      </c>
      <c r="K3675" s="38">
        <v>1</v>
      </c>
      <c r="L3675" s="38">
        <v>332.45499999999998</v>
      </c>
      <c r="M3675" s="38">
        <v>332.45499999999998</v>
      </c>
      <c r="N3675" s="38">
        <v>0</v>
      </c>
      <c r="O3675" s="38">
        <v>26.596</v>
      </c>
      <c r="P3675" s="38">
        <v>359.05099999999999</v>
      </c>
      <c r="Q3675">
        <v>2024</v>
      </c>
      <c r="R3675">
        <v>2</v>
      </c>
      <c r="S3675">
        <v>0</v>
      </c>
      <c r="U3675">
        <v>2101</v>
      </c>
    </row>
    <row r="3676" spans="1:21" x14ac:dyDescent="0.25">
      <c r="A3676">
        <v>6750070736</v>
      </c>
      <c r="B3676" s="37">
        <v>45324</v>
      </c>
      <c r="C3676" t="s">
        <v>45</v>
      </c>
      <c r="D3676" t="s">
        <v>100</v>
      </c>
      <c r="E3676" t="s">
        <v>5</v>
      </c>
      <c r="F3676" t="s">
        <v>101</v>
      </c>
      <c r="G3676" t="s">
        <v>49</v>
      </c>
      <c r="H3676" t="s">
        <v>50</v>
      </c>
      <c r="I3676">
        <v>324003</v>
      </c>
      <c r="J3676" t="s">
        <v>10</v>
      </c>
      <c r="K3676" s="38">
        <v>5</v>
      </c>
      <c r="L3676" s="38">
        <v>366.66699999999997</v>
      </c>
      <c r="M3676" s="38">
        <v>1833.335</v>
      </c>
      <c r="N3676" s="38">
        <v>0</v>
      </c>
      <c r="O3676" s="38">
        <v>146.667</v>
      </c>
      <c r="P3676" s="38">
        <v>1980.002</v>
      </c>
      <c r="Q3676">
        <v>2024</v>
      </c>
      <c r="R3676">
        <v>2</v>
      </c>
      <c r="S3676">
        <v>0</v>
      </c>
      <c r="U3676">
        <v>2101</v>
      </c>
    </row>
    <row r="3677" spans="1:21" x14ac:dyDescent="0.25">
      <c r="A3677">
        <v>6750070736</v>
      </c>
      <c r="B3677" s="37">
        <v>45324</v>
      </c>
      <c r="C3677" t="s">
        <v>45</v>
      </c>
      <c r="D3677" t="s">
        <v>100</v>
      </c>
      <c r="E3677" t="s">
        <v>5</v>
      </c>
      <c r="F3677" t="s">
        <v>101</v>
      </c>
      <c r="G3677" t="s">
        <v>49</v>
      </c>
      <c r="H3677" t="s">
        <v>50</v>
      </c>
      <c r="I3677">
        <v>322000</v>
      </c>
      <c r="J3677" t="s">
        <v>69</v>
      </c>
      <c r="K3677" s="38">
        <v>2</v>
      </c>
      <c r="L3677" s="38">
        <v>281.01799999999997</v>
      </c>
      <c r="M3677" s="38">
        <v>562.03599999999994</v>
      </c>
      <c r="N3677" s="38">
        <v>0</v>
      </c>
      <c r="O3677" s="38">
        <v>44.963000000000001</v>
      </c>
      <c r="P3677" s="38">
        <v>606.99900000000002</v>
      </c>
      <c r="Q3677">
        <v>2024</v>
      </c>
      <c r="R3677">
        <v>2</v>
      </c>
      <c r="S3677">
        <v>0</v>
      </c>
      <c r="U3677">
        <v>2101</v>
      </c>
    </row>
    <row r="3678" spans="1:21" x14ac:dyDescent="0.25">
      <c r="A3678">
        <v>6750070736</v>
      </c>
      <c r="B3678" s="37">
        <v>45324</v>
      </c>
      <c r="C3678" t="s">
        <v>45</v>
      </c>
      <c r="D3678" t="s">
        <v>100</v>
      </c>
      <c r="E3678" t="s">
        <v>5</v>
      </c>
      <c r="F3678" t="s">
        <v>101</v>
      </c>
      <c r="G3678" t="s">
        <v>49</v>
      </c>
      <c r="H3678" t="s">
        <v>50</v>
      </c>
      <c r="I3678">
        <v>322110</v>
      </c>
      <c r="J3678" t="s">
        <v>85</v>
      </c>
      <c r="K3678" s="38">
        <v>2</v>
      </c>
      <c r="L3678" s="38">
        <v>281.01799999999997</v>
      </c>
      <c r="M3678" s="38">
        <v>562.03599999999994</v>
      </c>
      <c r="N3678" s="38">
        <v>0</v>
      </c>
      <c r="O3678" s="38">
        <v>44.963000000000001</v>
      </c>
      <c r="P3678" s="38">
        <v>606.99900000000002</v>
      </c>
      <c r="Q3678">
        <v>2024</v>
      </c>
      <c r="R3678">
        <v>2</v>
      </c>
      <c r="S3678">
        <v>0</v>
      </c>
      <c r="U3678">
        <v>2101</v>
      </c>
    </row>
    <row r="3679" spans="1:21" x14ac:dyDescent="0.25">
      <c r="A3679">
        <v>6750070736</v>
      </c>
      <c r="B3679" s="37">
        <v>45324</v>
      </c>
      <c r="C3679" t="s">
        <v>45</v>
      </c>
      <c r="D3679" t="s">
        <v>100</v>
      </c>
      <c r="E3679" t="s">
        <v>5</v>
      </c>
      <c r="F3679" t="s">
        <v>101</v>
      </c>
      <c r="G3679" t="s">
        <v>49</v>
      </c>
      <c r="H3679" t="s">
        <v>50</v>
      </c>
      <c r="I3679">
        <v>322231</v>
      </c>
      <c r="J3679" t="s">
        <v>120</v>
      </c>
      <c r="K3679" s="38">
        <v>2</v>
      </c>
      <c r="L3679" s="38">
        <v>281.01799999999997</v>
      </c>
      <c r="M3679" s="38">
        <v>562.03599999999994</v>
      </c>
      <c r="N3679" s="38">
        <v>0</v>
      </c>
      <c r="O3679" s="38">
        <v>44.963000000000001</v>
      </c>
      <c r="P3679" s="38">
        <v>606.99900000000002</v>
      </c>
      <c r="Q3679">
        <v>2024</v>
      </c>
      <c r="R3679">
        <v>2</v>
      </c>
      <c r="S3679">
        <v>0</v>
      </c>
      <c r="U3679">
        <v>2101</v>
      </c>
    </row>
    <row r="3680" spans="1:21" x14ac:dyDescent="0.25">
      <c r="A3680">
        <v>6750070740</v>
      </c>
      <c r="B3680" s="37">
        <v>45324</v>
      </c>
      <c r="C3680" t="s">
        <v>45</v>
      </c>
      <c r="D3680" t="s">
        <v>46</v>
      </c>
      <c r="E3680" t="s">
        <v>47</v>
      </c>
      <c r="F3680" t="s">
        <v>48</v>
      </c>
      <c r="G3680" t="s">
        <v>49</v>
      </c>
      <c r="H3680" t="s">
        <v>50</v>
      </c>
      <c r="I3680">
        <v>320015</v>
      </c>
      <c r="J3680" t="s">
        <v>51</v>
      </c>
      <c r="K3680" s="38">
        <v>5</v>
      </c>
      <c r="L3680" s="38">
        <v>332.22199999999998</v>
      </c>
      <c r="M3680" s="38">
        <v>1661.11</v>
      </c>
      <c r="N3680" s="38">
        <v>0</v>
      </c>
      <c r="O3680" s="38">
        <v>132.88900000000001</v>
      </c>
      <c r="P3680" s="38">
        <v>1793.999</v>
      </c>
      <c r="Q3680">
        <v>2024</v>
      </c>
      <c r="R3680">
        <v>2</v>
      </c>
      <c r="S3680">
        <v>0</v>
      </c>
      <c r="U3680">
        <v>2101</v>
      </c>
    </row>
    <row r="3681" spans="1:21" x14ac:dyDescent="0.25">
      <c r="A3681">
        <v>6750070740</v>
      </c>
      <c r="B3681" s="37">
        <v>45324</v>
      </c>
      <c r="C3681" t="s">
        <v>45</v>
      </c>
      <c r="D3681" t="s">
        <v>46</v>
      </c>
      <c r="E3681" t="s">
        <v>47</v>
      </c>
      <c r="F3681" t="s">
        <v>48</v>
      </c>
      <c r="G3681" t="s">
        <v>49</v>
      </c>
      <c r="H3681" t="s">
        <v>50</v>
      </c>
      <c r="I3681">
        <v>320107</v>
      </c>
      <c r="J3681" t="s">
        <v>53</v>
      </c>
      <c r="K3681" s="38">
        <v>5</v>
      </c>
      <c r="L3681" s="38">
        <v>332.22199999999998</v>
      </c>
      <c r="M3681" s="38">
        <v>1661.11</v>
      </c>
      <c r="N3681" s="38">
        <v>0</v>
      </c>
      <c r="O3681" s="38">
        <v>132.88900000000001</v>
      </c>
      <c r="P3681" s="38">
        <v>1793.999</v>
      </c>
      <c r="Q3681">
        <v>2024</v>
      </c>
      <c r="R3681">
        <v>2</v>
      </c>
      <c r="S3681">
        <v>0</v>
      </c>
      <c r="U3681">
        <v>2101</v>
      </c>
    </row>
    <row r="3682" spans="1:21" x14ac:dyDescent="0.25">
      <c r="A3682">
        <v>6750070740</v>
      </c>
      <c r="B3682" s="37">
        <v>45324</v>
      </c>
      <c r="C3682" t="s">
        <v>45</v>
      </c>
      <c r="D3682" t="s">
        <v>46</v>
      </c>
      <c r="E3682" t="s">
        <v>47</v>
      </c>
      <c r="F3682" t="s">
        <v>48</v>
      </c>
      <c r="G3682" t="s">
        <v>49</v>
      </c>
      <c r="H3682" t="s">
        <v>50</v>
      </c>
      <c r="I3682">
        <v>320028</v>
      </c>
      <c r="J3682" t="s">
        <v>11</v>
      </c>
      <c r="K3682" s="38">
        <v>30</v>
      </c>
      <c r="L3682" s="38">
        <v>170.208</v>
      </c>
      <c r="M3682" s="38">
        <v>5106.24</v>
      </c>
      <c r="N3682" s="38">
        <v>0</v>
      </c>
      <c r="O3682" s="38">
        <v>408.49900000000002</v>
      </c>
      <c r="P3682" s="38">
        <v>5514.7389999999996</v>
      </c>
      <c r="Q3682">
        <v>2024</v>
      </c>
      <c r="R3682">
        <v>2</v>
      </c>
      <c r="S3682">
        <v>0</v>
      </c>
      <c r="U3682">
        <v>2101</v>
      </c>
    </row>
    <row r="3683" spans="1:21" x14ac:dyDescent="0.25">
      <c r="A3683">
        <v>6750070740</v>
      </c>
      <c r="B3683" s="37">
        <v>45324</v>
      </c>
      <c r="C3683" t="s">
        <v>45</v>
      </c>
      <c r="D3683" t="s">
        <v>46</v>
      </c>
      <c r="E3683" t="s">
        <v>47</v>
      </c>
      <c r="F3683" t="s">
        <v>48</v>
      </c>
      <c r="G3683" t="s">
        <v>49</v>
      </c>
      <c r="H3683" t="s">
        <v>50</v>
      </c>
      <c r="I3683">
        <v>320023</v>
      </c>
      <c r="J3683" t="s">
        <v>9</v>
      </c>
      <c r="K3683" s="38">
        <v>30</v>
      </c>
      <c r="L3683" s="38">
        <v>220.417</v>
      </c>
      <c r="M3683" s="38">
        <v>6612.51</v>
      </c>
      <c r="N3683" s="38">
        <v>0</v>
      </c>
      <c r="O3683" s="38">
        <v>529.00099999999998</v>
      </c>
      <c r="P3683" s="38">
        <v>7141.5110000000004</v>
      </c>
      <c r="Q3683">
        <v>2024</v>
      </c>
      <c r="R3683">
        <v>2</v>
      </c>
      <c r="S3683">
        <v>0</v>
      </c>
      <c r="U3683">
        <v>2101</v>
      </c>
    </row>
    <row r="3684" spans="1:21" x14ac:dyDescent="0.25">
      <c r="A3684">
        <v>6750070740</v>
      </c>
      <c r="B3684" s="37">
        <v>45324</v>
      </c>
      <c r="C3684" t="s">
        <v>45</v>
      </c>
      <c r="D3684" t="s">
        <v>46</v>
      </c>
      <c r="E3684" t="s">
        <v>47</v>
      </c>
      <c r="F3684" t="s">
        <v>48</v>
      </c>
      <c r="G3684" t="s">
        <v>49</v>
      </c>
      <c r="H3684" t="s">
        <v>50</v>
      </c>
      <c r="I3684">
        <v>320917</v>
      </c>
      <c r="J3684" t="s">
        <v>54</v>
      </c>
      <c r="K3684" s="38">
        <v>5</v>
      </c>
      <c r="L3684" s="38">
        <v>332.22199999999998</v>
      </c>
      <c r="M3684" s="38">
        <v>1661.11</v>
      </c>
      <c r="N3684" s="38">
        <v>0</v>
      </c>
      <c r="O3684" s="38">
        <v>132.88900000000001</v>
      </c>
      <c r="P3684" s="38">
        <v>1793.999</v>
      </c>
      <c r="Q3684">
        <v>2024</v>
      </c>
      <c r="R3684">
        <v>2</v>
      </c>
      <c r="S3684">
        <v>0</v>
      </c>
      <c r="U3684">
        <v>2101</v>
      </c>
    </row>
    <row r="3685" spans="1:21" x14ac:dyDescent="0.25">
      <c r="A3685">
        <v>6750070740</v>
      </c>
      <c r="B3685" s="37">
        <v>45324</v>
      </c>
      <c r="C3685" t="s">
        <v>45</v>
      </c>
      <c r="D3685" t="s">
        <v>46</v>
      </c>
      <c r="E3685" t="s">
        <v>47</v>
      </c>
      <c r="F3685" t="s">
        <v>48</v>
      </c>
      <c r="G3685" t="s">
        <v>49</v>
      </c>
      <c r="H3685" t="s">
        <v>50</v>
      </c>
      <c r="I3685">
        <v>324003</v>
      </c>
      <c r="J3685" t="s">
        <v>10</v>
      </c>
      <c r="K3685" s="38">
        <v>5</v>
      </c>
      <c r="L3685" s="38">
        <v>383.33300000000003</v>
      </c>
      <c r="M3685" s="38">
        <v>1916.665</v>
      </c>
      <c r="N3685" s="38">
        <v>0</v>
      </c>
      <c r="O3685" s="38">
        <v>153.333</v>
      </c>
      <c r="P3685" s="38">
        <v>2069.998</v>
      </c>
      <c r="Q3685">
        <v>2024</v>
      </c>
      <c r="R3685">
        <v>2</v>
      </c>
      <c r="S3685">
        <v>0</v>
      </c>
      <c r="U3685">
        <v>2101</v>
      </c>
    </row>
    <row r="3686" spans="1:21" x14ac:dyDescent="0.25">
      <c r="A3686">
        <v>6750070741</v>
      </c>
      <c r="B3686" s="37">
        <v>45324</v>
      </c>
      <c r="C3686" t="s">
        <v>45</v>
      </c>
      <c r="D3686" t="s">
        <v>46</v>
      </c>
      <c r="E3686" t="s">
        <v>47</v>
      </c>
      <c r="F3686" t="s">
        <v>144</v>
      </c>
      <c r="G3686" t="s">
        <v>49</v>
      </c>
      <c r="H3686" t="s">
        <v>50</v>
      </c>
      <c r="I3686">
        <v>320015</v>
      </c>
      <c r="J3686" t="s">
        <v>51</v>
      </c>
      <c r="K3686" s="38">
        <v>5</v>
      </c>
      <c r="L3686" s="38">
        <v>332.22199999999998</v>
      </c>
      <c r="M3686" s="38">
        <v>1661.11</v>
      </c>
      <c r="N3686" s="38">
        <v>0</v>
      </c>
      <c r="O3686" s="38">
        <v>132.88900000000001</v>
      </c>
      <c r="P3686" s="38">
        <v>1793.999</v>
      </c>
      <c r="Q3686">
        <v>2024</v>
      </c>
      <c r="R3686">
        <v>2</v>
      </c>
      <c r="S3686">
        <v>0</v>
      </c>
      <c r="U3686">
        <v>2101</v>
      </c>
    </row>
    <row r="3687" spans="1:21" x14ac:dyDescent="0.25">
      <c r="A3687">
        <v>6750070741</v>
      </c>
      <c r="B3687" s="37">
        <v>45324</v>
      </c>
      <c r="C3687" t="s">
        <v>45</v>
      </c>
      <c r="D3687" t="s">
        <v>46</v>
      </c>
      <c r="E3687" t="s">
        <v>47</v>
      </c>
      <c r="F3687" t="s">
        <v>144</v>
      </c>
      <c r="G3687" t="s">
        <v>49</v>
      </c>
      <c r="H3687" t="s">
        <v>50</v>
      </c>
      <c r="I3687">
        <v>320107</v>
      </c>
      <c r="J3687" t="s">
        <v>53</v>
      </c>
      <c r="K3687" s="38">
        <v>5</v>
      </c>
      <c r="L3687" s="38">
        <v>332.22199999999998</v>
      </c>
      <c r="M3687" s="38">
        <v>1661.11</v>
      </c>
      <c r="N3687" s="38">
        <v>0</v>
      </c>
      <c r="O3687" s="38">
        <v>132.88900000000001</v>
      </c>
      <c r="P3687" s="38">
        <v>1793.999</v>
      </c>
      <c r="Q3687">
        <v>2024</v>
      </c>
      <c r="R3687">
        <v>2</v>
      </c>
      <c r="S3687">
        <v>0</v>
      </c>
      <c r="U3687">
        <v>2101</v>
      </c>
    </row>
    <row r="3688" spans="1:21" x14ac:dyDescent="0.25">
      <c r="A3688">
        <v>6750070741</v>
      </c>
      <c r="B3688" s="37">
        <v>45324</v>
      </c>
      <c r="C3688" t="s">
        <v>45</v>
      </c>
      <c r="D3688" t="s">
        <v>46</v>
      </c>
      <c r="E3688" t="s">
        <v>47</v>
      </c>
      <c r="F3688" t="s">
        <v>144</v>
      </c>
      <c r="G3688" t="s">
        <v>49</v>
      </c>
      <c r="H3688" t="s">
        <v>50</v>
      </c>
      <c r="I3688">
        <v>320023</v>
      </c>
      <c r="J3688" t="s">
        <v>9</v>
      </c>
      <c r="K3688" s="38">
        <v>10</v>
      </c>
      <c r="L3688" s="38">
        <v>220.417</v>
      </c>
      <c r="M3688" s="38">
        <v>2204.17</v>
      </c>
      <c r="N3688" s="38">
        <v>0</v>
      </c>
      <c r="O3688" s="38">
        <v>176.333</v>
      </c>
      <c r="P3688" s="38">
        <v>2380.5030000000002</v>
      </c>
      <c r="Q3688">
        <v>2024</v>
      </c>
      <c r="R3688">
        <v>2</v>
      </c>
      <c r="S3688">
        <v>0</v>
      </c>
      <c r="U3688">
        <v>2101</v>
      </c>
    </row>
    <row r="3689" spans="1:21" x14ac:dyDescent="0.25">
      <c r="A3689">
        <v>6750070741</v>
      </c>
      <c r="B3689" s="37">
        <v>45324</v>
      </c>
      <c r="C3689" t="s">
        <v>45</v>
      </c>
      <c r="D3689" t="s">
        <v>46</v>
      </c>
      <c r="E3689" t="s">
        <v>47</v>
      </c>
      <c r="F3689" t="s">
        <v>144</v>
      </c>
      <c r="G3689" t="s">
        <v>49</v>
      </c>
      <c r="H3689" t="s">
        <v>50</v>
      </c>
      <c r="I3689">
        <v>320917</v>
      </c>
      <c r="J3689" t="s">
        <v>54</v>
      </c>
      <c r="K3689" s="38">
        <v>5</v>
      </c>
      <c r="L3689" s="38">
        <v>332.22199999999998</v>
      </c>
      <c r="M3689" s="38">
        <v>1661.11</v>
      </c>
      <c r="N3689" s="38">
        <v>0</v>
      </c>
      <c r="O3689" s="38">
        <v>132.88900000000001</v>
      </c>
      <c r="P3689" s="38">
        <v>1793.999</v>
      </c>
      <c r="Q3689">
        <v>2024</v>
      </c>
      <c r="R3689">
        <v>2</v>
      </c>
      <c r="S3689">
        <v>0</v>
      </c>
      <c r="U3689">
        <v>2101</v>
      </c>
    </row>
    <row r="3690" spans="1:21" x14ac:dyDescent="0.25">
      <c r="A3690">
        <v>6750070741</v>
      </c>
      <c r="B3690" s="37">
        <v>45324</v>
      </c>
      <c r="C3690" t="s">
        <v>45</v>
      </c>
      <c r="D3690" t="s">
        <v>46</v>
      </c>
      <c r="E3690" t="s">
        <v>47</v>
      </c>
      <c r="F3690" t="s">
        <v>144</v>
      </c>
      <c r="G3690" t="s">
        <v>49</v>
      </c>
      <c r="H3690" t="s">
        <v>50</v>
      </c>
      <c r="I3690">
        <v>324003</v>
      </c>
      <c r="J3690" t="s">
        <v>10</v>
      </c>
      <c r="K3690" s="38">
        <v>5</v>
      </c>
      <c r="L3690" s="38">
        <v>383.33300000000003</v>
      </c>
      <c r="M3690" s="38">
        <v>1916.665</v>
      </c>
      <c r="N3690" s="38">
        <v>0</v>
      </c>
      <c r="O3690" s="38">
        <v>153.333</v>
      </c>
      <c r="P3690" s="38">
        <v>2069.998</v>
      </c>
      <c r="Q3690">
        <v>2024</v>
      </c>
      <c r="R3690">
        <v>2</v>
      </c>
      <c r="S3690">
        <v>0</v>
      </c>
      <c r="U3690">
        <v>2101</v>
      </c>
    </row>
    <row r="3691" spans="1:21" x14ac:dyDescent="0.25">
      <c r="A3691">
        <v>6750070742</v>
      </c>
      <c r="B3691" s="37">
        <v>45324</v>
      </c>
      <c r="C3691" t="s">
        <v>45</v>
      </c>
      <c r="D3691" t="s">
        <v>46</v>
      </c>
      <c r="E3691" t="s">
        <v>47</v>
      </c>
      <c r="F3691" t="s">
        <v>173</v>
      </c>
      <c r="G3691" t="s">
        <v>49</v>
      </c>
      <c r="H3691" t="s">
        <v>50</v>
      </c>
      <c r="I3691">
        <v>320015</v>
      </c>
      <c r="J3691" t="s">
        <v>51</v>
      </c>
      <c r="K3691" s="38">
        <v>5</v>
      </c>
      <c r="L3691" s="38">
        <v>332.22199999999998</v>
      </c>
      <c r="M3691" s="38">
        <v>1661.11</v>
      </c>
      <c r="N3691" s="38">
        <v>0</v>
      </c>
      <c r="O3691" s="38">
        <v>132.88900000000001</v>
      </c>
      <c r="P3691" s="38">
        <v>1793.999</v>
      </c>
      <c r="Q3691">
        <v>2024</v>
      </c>
      <c r="R3691">
        <v>2</v>
      </c>
      <c r="S3691">
        <v>0</v>
      </c>
      <c r="U3691">
        <v>2101</v>
      </c>
    </row>
    <row r="3692" spans="1:21" x14ac:dyDescent="0.25">
      <c r="A3692">
        <v>6750070742</v>
      </c>
      <c r="B3692" s="37">
        <v>45324</v>
      </c>
      <c r="C3692" t="s">
        <v>45</v>
      </c>
      <c r="D3692" t="s">
        <v>46</v>
      </c>
      <c r="E3692" t="s">
        <v>47</v>
      </c>
      <c r="F3692" t="s">
        <v>173</v>
      </c>
      <c r="G3692" t="s">
        <v>49</v>
      </c>
      <c r="H3692" t="s">
        <v>50</v>
      </c>
      <c r="I3692">
        <v>320028</v>
      </c>
      <c r="J3692" t="s">
        <v>11</v>
      </c>
      <c r="K3692" s="38">
        <v>5</v>
      </c>
      <c r="L3692" s="38">
        <v>170.208</v>
      </c>
      <c r="M3692" s="38">
        <v>851.04</v>
      </c>
      <c r="N3692" s="38">
        <v>0</v>
      </c>
      <c r="O3692" s="38">
        <v>68.082999999999998</v>
      </c>
      <c r="P3692" s="38">
        <v>919.12300000000005</v>
      </c>
      <c r="Q3692">
        <v>2024</v>
      </c>
      <c r="R3692">
        <v>2</v>
      </c>
      <c r="S3692">
        <v>0</v>
      </c>
      <c r="U3692">
        <v>2101</v>
      </c>
    </row>
    <row r="3693" spans="1:21" x14ac:dyDescent="0.25">
      <c r="A3693">
        <v>6750070742</v>
      </c>
      <c r="B3693" s="37">
        <v>45324</v>
      </c>
      <c r="C3693" t="s">
        <v>45</v>
      </c>
      <c r="D3693" t="s">
        <v>46</v>
      </c>
      <c r="E3693" t="s">
        <v>47</v>
      </c>
      <c r="F3693" t="s">
        <v>173</v>
      </c>
      <c r="G3693" t="s">
        <v>49</v>
      </c>
      <c r="H3693" t="s">
        <v>50</v>
      </c>
      <c r="I3693">
        <v>324003</v>
      </c>
      <c r="J3693" t="s">
        <v>10</v>
      </c>
      <c r="K3693" s="38">
        <v>3</v>
      </c>
      <c r="L3693" s="38">
        <v>383.33300000000003</v>
      </c>
      <c r="M3693" s="38">
        <v>1149.999</v>
      </c>
      <c r="N3693" s="38">
        <v>0</v>
      </c>
      <c r="O3693" s="38">
        <v>92</v>
      </c>
      <c r="P3693" s="38">
        <v>1241.999</v>
      </c>
      <c r="Q3693">
        <v>2024</v>
      </c>
      <c r="R3693">
        <v>2</v>
      </c>
      <c r="S3693">
        <v>0</v>
      </c>
      <c r="U3693">
        <v>2101</v>
      </c>
    </row>
    <row r="3694" spans="1:21" x14ac:dyDescent="0.25">
      <c r="A3694">
        <v>6750070743</v>
      </c>
      <c r="B3694" s="37">
        <v>45324</v>
      </c>
      <c r="C3694" t="s">
        <v>45</v>
      </c>
      <c r="D3694" t="s">
        <v>46</v>
      </c>
      <c r="E3694" t="s">
        <v>47</v>
      </c>
      <c r="F3694" t="s">
        <v>55</v>
      </c>
      <c r="G3694" t="s">
        <v>49</v>
      </c>
      <c r="H3694" t="s">
        <v>50</v>
      </c>
      <c r="I3694">
        <v>320015</v>
      </c>
      <c r="J3694" t="s">
        <v>51</v>
      </c>
      <c r="K3694" s="38">
        <v>5</v>
      </c>
      <c r="L3694" s="38">
        <v>332.22199999999998</v>
      </c>
      <c r="M3694" s="38">
        <v>1661.11</v>
      </c>
      <c r="N3694" s="38">
        <v>0</v>
      </c>
      <c r="O3694" s="38">
        <v>132.88900000000001</v>
      </c>
      <c r="P3694" s="38">
        <v>1793.999</v>
      </c>
      <c r="Q3694">
        <v>2024</v>
      </c>
      <c r="R3694">
        <v>2</v>
      </c>
      <c r="S3694">
        <v>0</v>
      </c>
      <c r="U3694">
        <v>2101</v>
      </c>
    </row>
    <row r="3695" spans="1:21" x14ac:dyDescent="0.25">
      <c r="A3695">
        <v>6750070743</v>
      </c>
      <c r="B3695" s="37">
        <v>45324</v>
      </c>
      <c r="C3695" t="s">
        <v>45</v>
      </c>
      <c r="D3695" t="s">
        <v>46</v>
      </c>
      <c r="E3695" t="s">
        <v>47</v>
      </c>
      <c r="F3695" t="s">
        <v>55</v>
      </c>
      <c r="G3695" t="s">
        <v>49</v>
      </c>
      <c r="H3695" t="s">
        <v>50</v>
      </c>
      <c r="I3695">
        <v>320107</v>
      </c>
      <c r="J3695" t="s">
        <v>53</v>
      </c>
      <c r="K3695" s="38">
        <v>3</v>
      </c>
      <c r="L3695" s="38">
        <v>332.22199999999998</v>
      </c>
      <c r="M3695" s="38">
        <v>996.66600000000005</v>
      </c>
      <c r="N3695" s="38">
        <v>0</v>
      </c>
      <c r="O3695" s="38">
        <v>79.733000000000004</v>
      </c>
      <c r="P3695" s="38">
        <v>1076.3989999999999</v>
      </c>
      <c r="Q3695">
        <v>2024</v>
      </c>
      <c r="R3695">
        <v>2</v>
      </c>
      <c r="S3695">
        <v>0</v>
      </c>
      <c r="U3695">
        <v>2101</v>
      </c>
    </row>
    <row r="3696" spans="1:21" x14ac:dyDescent="0.25">
      <c r="A3696">
        <v>6750070743</v>
      </c>
      <c r="B3696" s="37">
        <v>45324</v>
      </c>
      <c r="C3696" t="s">
        <v>45</v>
      </c>
      <c r="D3696" t="s">
        <v>46</v>
      </c>
      <c r="E3696" t="s">
        <v>47</v>
      </c>
      <c r="F3696" t="s">
        <v>55</v>
      </c>
      <c r="G3696" t="s">
        <v>49</v>
      </c>
      <c r="H3696" t="s">
        <v>50</v>
      </c>
      <c r="I3696">
        <v>320028</v>
      </c>
      <c r="J3696" t="s">
        <v>11</v>
      </c>
      <c r="K3696" s="38">
        <v>10</v>
      </c>
      <c r="L3696" s="38">
        <v>170.208</v>
      </c>
      <c r="M3696" s="38">
        <v>1702.08</v>
      </c>
      <c r="N3696" s="38">
        <v>0</v>
      </c>
      <c r="O3696" s="38">
        <v>136.166</v>
      </c>
      <c r="P3696" s="38">
        <v>1838.2460000000001</v>
      </c>
      <c r="Q3696">
        <v>2024</v>
      </c>
      <c r="R3696">
        <v>2</v>
      </c>
      <c r="S3696">
        <v>0</v>
      </c>
      <c r="U3696">
        <v>2101</v>
      </c>
    </row>
    <row r="3697" spans="1:21" x14ac:dyDescent="0.25">
      <c r="A3697">
        <v>6750070743</v>
      </c>
      <c r="B3697" s="37">
        <v>45324</v>
      </c>
      <c r="C3697" t="s">
        <v>45</v>
      </c>
      <c r="D3697" t="s">
        <v>46</v>
      </c>
      <c r="E3697" t="s">
        <v>47</v>
      </c>
      <c r="F3697" t="s">
        <v>55</v>
      </c>
      <c r="G3697" t="s">
        <v>49</v>
      </c>
      <c r="H3697" t="s">
        <v>50</v>
      </c>
      <c r="I3697">
        <v>320023</v>
      </c>
      <c r="J3697" t="s">
        <v>9</v>
      </c>
      <c r="K3697" s="38">
        <v>5</v>
      </c>
      <c r="L3697" s="38">
        <v>220.417</v>
      </c>
      <c r="M3697" s="38">
        <v>1102.085</v>
      </c>
      <c r="N3697" s="38">
        <v>0</v>
      </c>
      <c r="O3697" s="38">
        <v>88.167000000000002</v>
      </c>
      <c r="P3697" s="38">
        <v>1190.252</v>
      </c>
      <c r="Q3697">
        <v>2024</v>
      </c>
      <c r="R3697">
        <v>2</v>
      </c>
      <c r="S3697">
        <v>0</v>
      </c>
      <c r="U3697">
        <v>2101</v>
      </c>
    </row>
    <row r="3698" spans="1:21" x14ac:dyDescent="0.25">
      <c r="A3698">
        <v>6750070744</v>
      </c>
      <c r="B3698" s="37">
        <v>45324</v>
      </c>
      <c r="C3698" t="s">
        <v>45</v>
      </c>
      <c r="D3698" t="s">
        <v>46</v>
      </c>
      <c r="E3698" t="s">
        <v>47</v>
      </c>
      <c r="F3698" t="s">
        <v>136</v>
      </c>
      <c r="G3698" t="s">
        <v>49</v>
      </c>
      <c r="H3698" t="s">
        <v>50</v>
      </c>
      <c r="I3698">
        <v>320028</v>
      </c>
      <c r="J3698" t="s">
        <v>11</v>
      </c>
      <c r="K3698" s="38">
        <v>10</v>
      </c>
      <c r="L3698" s="38">
        <v>170.208</v>
      </c>
      <c r="M3698" s="38">
        <v>1702.08</v>
      </c>
      <c r="N3698" s="38">
        <v>0</v>
      </c>
      <c r="O3698" s="38">
        <v>136.167</v>
      </c>
      <c r="P3698" s="38">
        <v>1838.2470000000001</v>
      </c>
      <c r="Q3698">
        <v>2024</v>
      </c>
      <c r="R3698">
        <v>2</v>
      </c>
      <c r="S3698">
        <v>0</v>
      </c>
      <c r="U3698">
        <v>2101</v>
      </c>
    </row>
    <row r="3699" spans="1:21" x14ac:dyDescent="0.25">
      <c r="A3699">
        <v>6750070744</v>
      </c>
      <c r="B3699" s="37">
        <v>45324</v>
      </c>
      <c r="C3699" t="s">
        <v>45</v>
      </c>
      <c r="D3699" t="s">
        <v>46</v>
      </c>
      <c r="E3699" t="s">
        <v>47</v>
      </c>
      <c r="F3699" t="s">
        <v>136</v>
      </c>
      <c r="G3699" t="s">
        <v>49</v>
      </c>
      <c r="H3699" t="s">
        <v>50</v>
      </c>
      <c r="I3699">
        <v>320118</v>
      </c>
      <c r="J3699" t="s">
        <v>57</v>
      </c>
      <c r="K3699" s="38">
        <v>5</v>
      </c>
      <c r="L3699" s="38">
        <v>220.417</v>
      </c>
      <c r="M3699" s="38">
        <v>1102.085</v>
      </c>
      <c r="N3699" s="38">
        <v>0</v>
      </c>
      <c r="O3699" s="38">
        <v>88.167000000000002</v>
      </c>
      <c r="P3699" s="38">
        <v>1190.252</v>
      </c>
      <c r="Q3699">
        <v>2024</v>
      </c>
      <c r="R3699">
        <v>2</v>
      </c>
      <c r="S3699">
        <v>0</v>
      </c>
      <c r="U3699">
        <v>2101</v>
      </c>
    </row>
    <row r="3700" spans="1:21" x14ac:dyDescent="0.25">
      <c r="A3700">
        <v>6750070744</v>
      </c>
      <c r="B3700" s="37">
        <v>45324</v>
      </c>
      <c r="C3700" t="s">
        <v>45</v>
      </c>
      <c r="D3700" t="s">
        <v>46</v>
      </c>
      <c r="E3700" t="s">
        <v>47</v>
      </c>
      <c r="F3700" t="s">
        <v>136</v>
      </c>
      <c r="G3700" t="s">
        <v>49</v>
      </c>
      <c r="H3700" t="s">
        <v>50</v>
      </c>
      <c r="I3700">
        <v>323103</v>
      </c>
      <c r="J3700" t="s">
        <v>60</v>
      </c>
      <c r="K3700" s="38">
        <v>5</v>
      </c>
      <c r="L3700" s="38">
        <v>281.01799999999997</v>
      </c>
      <c r="M3700" s="38">
        <v>1405.09</v>
      </c>
      <c r="N3700" s="38">
        <v>0</v>
      </c>
      <c r="O3700" s="38">
        <v>112.407</v>
      </c>
      <c r="P3700" s="38">
        <v>1517.4970000000001</v>
      </c>
      <c r="Q3700">
        <v>2024</v>
      </c>
      <c r="R3700">
        <v>2</v>
      </c>
      <c r="S3700">
        <v>0</v>
      </c>
      <c r="U3700">
        <v>2101</v>
      </c>
    </row>
    <row r="3701" spans="1:21" x14ac:dyDescent="0.25">
      <c r="A3701">
        <v>6750070744</v>
      </c>
      <c r="B3701" s="37">
        <v>45324</v>
      </c>
      <c r="C3701" t="s">
        <v>45</v>
      </c>
      <c r="D3701" t="s">
        <v>46</v>
      </c>
      <c r="E3701" t="s">
        <v>47</v>
      </c>
      <c r="F3701" t="s">
        <v>136</v>
      </c>
      <c r="G3701" t="s">
        <v>49</v>
      </c>
      <c r="H3701" t="s">
        <v>50</v>
      </c>
      <c r="I3701">
        <v>323004</v>
      </c>
      <c r="J3701" t="s">
        <v>61</v>
      </c>
      <c r="K3701" s="38">
        <v>5</v>
      </c>
      <c r="L3701" s="38">
        <v>281.01799999999997</v>
      </c>
      <c r="M3701" s="38">
        <v>1405.09</v>
      </c>
      <c r="N3701" s="38">
        <v>0</v>
      </c>
      <c r="O3701" s="38">
        <v>112.407</v>
      </c>
      <c r="P3701" s="38">
        <v>1517.4970000000001</v>
      </c>
      <c r="Q3701">
        <v>2024</v>
      </c>
      <c r="R3701">
        <v>2</v>
      </c>
      <c r="S3701">
        <v>0</v>
      </c>
      <c r="U3701">
        <v>2101</v>
      </c>
    </row>
    <row r="3702" spans="1:21" x14ac:dyDescent="0.25">
      <c r="A3702">
        <v>6750070745</v>
      </c>
      <c r="B3702" s="37">
        <v>45324</v>
      </c>
      <c r="C3702" t="s">
        <v>45</v>
      </c>
      <c r="D3702" t="s">
        <v>46</v>
      </c>
      <c r="E3702" t="s">
        <v>47</v>
      </c>
      <c r="F3702" t="s">
        <v>48</v>
      </c>
      <c r="G3702" t="s">
        <v>49</v>
      </c>
      <c r="H3702" t="s">
        <v>50</v>
      </c>
      <c r="I3702">
        <v>320028</v>
      </c>
      <c r="J3702" t="s">
        <v>11</v>
      </c>
      <c r="K3702" s="38">
        <v>50</v>
      </c>
      <c r="L3702" s="38">
        <v>170.208</v>
      </c>
      <c r="M3702" s="38">
        <v>8510.4</v>
      </c>
      <c r="N3702" s="38">
        <v>0</v>
      </c>
      <c r="O3702" s="38">
        <v>680.83199999999999</v>
      </c>
      <c r="P3702" s="38">
        <v>9191.232</v>
      </c>
      <c r="Q3702">
        <v>2024</v>
      </c>
      <c r="R3702">
        <v>2</v>
      </c>
      <c r="S3702">
        <v>0</v>
      </c>
      <c r="U3702">
        <v>2101</v>
      </c>
    </row>
    <row r="3703" spans="1:21" x14ac:dyDescent="0.25">
      <c r="A3703">
        <v>6750070745</v>
      </c>
      <c r="B3703" s="37">
        <v>45324</v>
      </c>
      <c r="C3703" t="s">
        <v>45</v>
      </c>
      <c r="D3703" t="s">
        <v>46</v>
      </c>
      <c r="E3703" t="s">
        <v>47</v>
      </c>
      <c r="F3703" t="s">
        <v>48</v>
      </c>
      <c r="G3703" t="s">
        <v>49</v>
      </c>
      <c r="H3703" t="s">
        <v>50</v>
      </c>
      <c r="I3703">
        <v>320023</v>
      </c>
      <c r="J3703" t="s">
        <v>9</v>
      </c>
      <c r="K3703" s="38">
        <v>50</v>
      </c>
      <c r="L3703" s="38">
        <v>220.417</v>
      </c>
      <c r="M3703" s="38">
        <v>11020.85</v>
      </c>
      <c r="N3703" s="38">
        <v>0</v>
      </c>
      <c r="O3703" s="38">
        <v>881.66800000000001</v>
      </c>
      <c r="P3703" s="38">
        <v>11902.518</v>
      </c>
      <c r="Q3703">
        <v>2024</v>
      </c>
      <c r="R3703">
        <v>2</v>
      </c>
      <c r="S3703">
        <v>0</v>
      </c>
      <c r="U3703">
        <v>2101</v>
      </c>
    </row>
    <row r="3704" spans="1:21" x14ac:dyDescent="0.25">
      <c r="A3704">
        <v>6750070745</v>
      </c>
      <c r="B3704" s="37">
        <v>45324</v>
      </c>
      <c r="C3704" t="s">
        <v>45</v>
      </c>
      <c r="D3704" t="s">
        <v>46</v>
      </c>
      <c r="E3704" t="s">
        <v>47</v>
      </c>
      <c r="F3704" t="s">
        <v>48</v>
      </c>
      <c r="G3704" t="s">
        <v>49</v>
      </c>
      <c r="H3704" t="s">
        <v>50</v>
      </c>
      <c r="I3704">
        <v>324003</v>
      </c>
      <c r="J3704" t="s">
        <v>10</v>
      </c>
      <c r="K3704" s="38">
        <v>5</v>
      </c>
      <c r="L3704" s="38">
        <v>383.33300000000003</v>
      </c>
      <c r="M3704" s="38">
        <v>1916.665</v>
      </c>
      <c r="N3704" s="38">
        <v>0</v>
      </c>
      <c r="O3704" s="38">
        <v>153.333</v>
      </c>
      <c r="P3704" s="38">
        <v>2069.998</v>
      </c>
      <c r="Q3704">
        <v>2024</v>
      </c>
      <c r="R3704">
        <v>2</v>
      </c>
      <c r="S3704">
        <v>0</v>
      </c>
      <c r="U3704">
        <v>2101</v>
      </c>
    </row>
    <row r="3705" spans="1:21" x14ac:dyDescent="0.25">
      <c r="A3705">
        <v>6750070746</v>
      </c>
      <c r="B3705" s="37">
        <v>45324</v>
      </c>
      <c r="C3705" t="s">
        <v>45</v>
      </c>
      <c r="D3705" t="s">
        <v>46</v>
      </c>
      <c r="E3705" t="s">
        <v>47</v>
      </c>
      <c r="F3705" t="s">
        <v>65</v>
      </c>
      <c r="G3705" t="s">
        <v>49</v>
      </c>
      <c r="H3705" t="s">
        <v>50</v>
      </c>
      <c r="I3705">
        <v>320015</v>
      </c>
      <c r="J3705" t="s">
        <v>51</v>
      </c>
      <c r="K3705" s="38">
        <v>5</v>
      </c>
      <c r="L3705" s="38">
        <v>332.22199999999998</v>
      </c>
      <c r="M3705" s="38">
        <v>1661.11</v>
      </c>
      <c r="N3705" s="38">
        <v>0</v>
      </c>
      <c r="O3705" s="38">
        <v>132.88900000000001</v>
      </c>
      <c r="P3705" s="38">
        <v>1793.999</v>
      </c>
      <c r="Q3705">
        <v>2024</v>
      </c>
      <c r="R3705">
        <v>2</v>
      </c>
      <c r="S3705">
        <v>0</v>
      </c>
      <c r="U3705">
        <v>2101</v>
      </c>
    </row>
    <row r="3706" spans="1:21" x14ac:dyDescent="0.25">
      <c r="A3706">
        <v>6750070746</v>
      </c>
      <c r="B3706" s="37">
        <v>45324</v>
      </c>
      <c r="C3706" t="s">
        <v>45</v>
      </c>
      <c r="D3706" t="s">
        <v>46</v>
      </c>
      <c r="E3706" t="s">
        <v>47</v>
      </c>
      <c r="F3706" t="s">
        <v>65</v>
      </c>
      <c r="G3706" t="s">
        <v>49</v>
      </c>
      <c r="H3706" t="s">
        <v>50</v>
      </c>
      <c r="I3706">
        <v>320107</v>
      </c>
      <c r="J3706" t="s">
        <v>53</v>
      </c>
      <c r="K3706" s="38">
        <v>3</v>
      </c>
      <c r="L3706" s="38">
        <v>332.22199999999998</v>
      </c>
      <c r="M3706" s="38">
        <v>996.66600000000005</v>
      </c>
      <c r="N3706" s="38">
        <v>0</v>
      </c>
      <c r="O3706" s="38">
        <v>79.733000000000004</v>
      </c>
      <c r="P3706" s="38">
        <v>1076.3989999999999</v>
      </c>
      <c r="Q3706">
        <v>2024</v>
      </c>
      <c r="R3706">
        <v>2</v>
      </c>
      <c r="S3706">
        <v>0</v>
      </c>
      <c r="U3706">
        <v>2101</v>
      </c>
    </row>
    <row r="3707" spans="1:21" x14ac:dyDescent="0.25">
      <c r="A3707">
        <v>6750070746</v>
      </c>
      <c r="B3707" s="37">
        <v>45324</v>
      </c>
      <c r="C3707" t="s">
        <v>45</v>
      </c>
      <c r="D3707" t="s">
        <v>46</v>
      </c>
      <c r="E3707" t="s">
        <v>47</v>
      </c>
      <c r="F3707" t="s">
        <v>65</v>
      </c>
      <c r="G3707" t="s">
        <v>49</v>
      </c>
      <c r="H3707" t="s">
        <v>50</v>
      </c>
      <c r="I3707">
        <v>320028</v>
      </c>
      <c r="J3707" t="s">
        <v>11</v>
      </c>
      <c r="K3707" s="38">
        <v>20</v>
      </c>
      <c r="L3707" s="38">
        <v>170.208</v>
      </c>
      <c r="M3707" s="38">
        <v>3404.16</v>
      </c>
      <c r="N3707" s="38">
        <v>0</v>
      </c>
      <c r="O3707" s="38">
        <v>272.33300000000003</v>
      </c>
      <c r="P3707" s="38">
        <v>3676.4929999999999</v>
      </c>
      <c r="Q3707">
        <v>2024</v>
      </c>
      <c r="R3707">
        <v>2</v>
      </c>
      <c r="S3707">
        <v>0</v>
      </c>
      <c r="U3707">
        <v>2101</v>
      </c>
    </row>
    <row r="3708" spans="1:21" x14ac:dyDescent="0.25">
      <c r="A3708">
        <v>6750070746</v>
      </c>
      <c r="B3708" s="37">
        <v>45324</v>
      </c>
      <c r="C3708" t="s">
        <v>45</v>
      </c>
      <c r="D3708" t="s">
        <v>46</v>
      </c>
      <c r="E3708" t="s">
        <v>47</v>
      </c>
      <c r="F3708" t="s">
        <v>65</v>
      </c>
      <c r="G3708" t="s">
        <v>49</v>
      </c>
      <c r="H3708" t="s">
        <v>50</v>
      </c>
      <c r="I3708">
        <v>320023</v>
      </c>
      <c r="J3708" t="s">
        <v>9</v>
      </c>
      <c r="K3708" s="38">
        <v>20</v>
      </c>
      <c r="L3708" s="38">
        <v>220.417</v>
      </c>
      <c r="M3708" s="38">
        <v>4408.34</v>
      </c>
      <c r="N3708" s="38">
        <v>0</v>
      </c>
      <c r="O3708" s="38">
        <v>352.66699999999997</v>
      </c>
      <c r="P3708" s="38">
        <v>4761.0069999999996</v>
      </c>
      <c r="Q3708">
        <v>2024</v>
      </c>
      <c r="R3708">
        <v>2</v>
      </c>
      <c r="S3708">
        <v>0</v>
      </c>
      <c r="U3708">
        <v>2101</v>
      </c>
    </row>
    <row r="3709" spans="1:21" x14ac:dyDescent="0.25">
      <c r="A3709">
        <v>6750070746</v>
      </c>
      <c r="B3709" s="37">
        <v>45324</v>
      </c>
      <c r="C3709" t="s">
        <v>45</v>
      </c>
      <c r="D3709" t="s">
        <v>46</v>
      </c>
      <c r="E3709" t="s">
        <v>47</v>
      </c>
      <c r="F3709" t="s">
        <v>65</v>
      </c>
      <c r="G3709" t="s">
        <v>49</v>
      </c>
      <c r="H3709" t="s">
        <v>50</v>
      </c>
      <c r="I3709">
        <v>320118</v>
      </c>
      <c r="J3709" t="s">
        <v>57</v>
      </c>
      <c r="K3709" s="38">
        <v>5</v>
      </c>
      <c r="L3709" s="38">
        <v>220.417</v>
      </c>
      <c r="M3709" s="38">
        <v>1102.085</v>
      </c>
      <c r="N3709" s="38">
        <v>0</v>
      </c>
      <c r="O3709" s="38">
        <v>88.167000000000002</v>
      </c>
      <c r="P3709" s="38">
        <v>1190.252</v>
      </c>
      <c r="Q3709">
        <v>2024</v>
      </c>
      <c r="R3709">
        <v>2</v>
      </c>
      <c r="S3709">
        <v>0</v>
      </c>
      <c r="U3709">
        <v>2101</v>
      </c>
    </row>
    <row r="3710" spans="1:21" x14ac:dyDescent="0.25">
      <c r="A3710">
        <v>6750070746</v>
      </c>
      <c r="B3710" s="37">
        <v>45324</v>
      </c>
      <c r="C3710" t="s">
        <v>45</v>
      </c>
      <c r="D3710" t="s">
        <v>46</v>
      </c>
      <c r="E3710" t="s">
        <v>47</v>
      </c>
      <c r="F3710" t="s">
        <v>65</v>
      </c>
      <c r="G3710" t="s">
        <v>49</v>
      </c>
      <c r="H3710" t="s">
        <v>50</v>
      </c>
      <c r="I3710">
        <v>320917</v>
      </c>
      <c r="J3710" t="s">
        <v>54</v>
      </c>
      <c r="K3710" s="38">
        <v>5</v>
      </c>
      <c r="L3710" s="38">
        <v>332.22199999999998</v>
      </c>
      <c r="M3710" s="38">
        <v>1661.11</v>
      </c>
      <c r="N3710" s="38">
        <v>0</v>
      </c>
      <c r="O3710" s="38">
        <v>132.88900000000001</v>
      </c>
      <c r="P3710" s="38">
        <v>1793.999</v>
      </c>
      <c r="Q3710">
        <v>2024</v>
      </c>
      <c r="R3710">
        <v>2</v>
      </c>
      <c r="S3710">
        <v>0</v>
      </c>
      <c r="U3710">
        <v>2101</v>
      </c>
    </row>
    <row r="3711" spans="1:21" x14ac:dyDescent="0.25">
      <c r="A3711">
        <v>6750070746</v>
      </c>
      <c r="B3711" s="37">
        <v>45324</v>
      </c>
      <c r="C3711" t="s">
        <v>45</v>
      </c>
      <c r="D3711" t="s">
        <v>46</v>
      </c>
      <c r="E3711" t="s">
        <v>47</v>
      </c>
      <c r="F3711" t="s">
        <v>65</v>
      </c>
      <c r="G3711" t="s">
        <v>49</v>
      </c>
      <c r="H3711" t="s">
        <v>50</v>
      </c>
      <c r="I3711">
        <v>324003</v>
      </c>
      <c r="J3711" t="s">
        <v>10</v>
      </c>
      <c r="K3711" s="38">
        <v>10</v>
      </c>
      <c r="L3711" s="38">
        <v>383.33300000000003</v>
      </c>
      <c r="M3711" s="38">
        <v>3833.33</v>
      </c>
      <c r="N3711" s="38">
        <v>0</v>
      </c>
      <c r="O3711" s="38">
        <v>306.666</v>
      </c>
      <c r="P3711" s="38">
        <v>4139.9960000000001</v>
      </c>
      <c r="Q3711">
        <v>2024</v>
      </c>
      <c r="R3711">
        <v>2</v>
      </c>
      <c r="S3711">
        <v>0</v>
      </c>
      <c r="U3711">
        <v>2101</v>
      </c>
    </row>
    <row r="3712" spans="1:21" x14ac:dyDescent="0.25">
      <c r="A3712">
        <v>6750070747</v>
      </c>
      <c r="B3712" s="37">
        <v>45324</v>
      </c>
      <c r="C3712" t="s">
        <v>45</v>
      </c>
      <c r="D3712" t="s">
        <v>46</v>
      </c>
      <c r="E3712" t="s">
        <v>47</v>
      </c>
      <c r="F3712" t="s">
        <v>55</v>
      </c>
      <c r="G3712" t="s">
        <v>49</v>
      </c>
      <c r="H3712" t="s">
        <v>50</v>
      </c>
      <c r="I3712">
        <v>320015</v>
      </c>
      <c r="J3712" t="s">
        <v>51</v>
      </c>
      <c r="K3712" s="38">
        <v>3</v>
      </c>
      <c r="L3712" s="38">
        <v>332.22199999999998</v>
      </c>
      <c r="M3712" s="38">
        <v>996.66600000000005</v>
      </c>
      <c r="N3712" s="38">
        <v>0</v>
      </c>
      <c r="O3712" s="38">
        <v>79.733000000000004</v>
      </c>
      <c r="P3712" s="38">
        <v>1076.3989999999999</v>
      </c>
      <c r="Q3712">
        <v>2024</v>
      </c>
      <c r="R3712">
        <v>2</v>
      </c>
      <c r="S3712">
        <v>0</v>
      </c>
      <c r="U3712">
        <v>2101</v>
      </c>
    </row>
    <row r="3713" spans="1:21" x14ac:dyDescent="0.25">
      <c r="A3713">
        <v>6750070747</v>
      </c>
      <c r="B3713" s="37">
        <v>45324</v>
      </c>
      <c r="C3713" t="s">
        <v>45</v>
      </c>
      <c r="D3713" t="s">
        <v>46</v>
      </c>
      <c r="E3713" t="s">
        <v>47</v>
      </c>
      <c r="F3713" t="s">
        <v>55</v>
      </c>
      <c r="G3713" t="s">
        <v>49</v>
      </c>
      <c r="H3713" t="s">
        <v>50</v>
      </c>
      <c r="I3713">
        <v>320107</v>
      </c>
      <c r="J3713" t="s">
        <v>53</v>
      </c>
      <c r="K3713" s="38">
        <v>3</v>
      </c>
      <c r="L3713" s="38">
        <v>332.22199999999998</v>
      </c>
      <c r="M3713" s="38">
        <v>996.66600000000005</v>
      </c>
      <c r="N3713" s="38">
        <v>0</v>
      </c>
      <c r="O3713" s="38">
        <v>79.733000000000004</v>
      </c>
      <c r="P3713" s="38">
        <v>1076.3989999999999</v>
      </c>
      <c r="Q3713">
        <v>2024</v>
      </c>
      <c r="R3713">
        <v>2</v>
      </c>
      <c r="S3713">
        <v>0</v>
      </c>
      <c r="U3713">
        <v>2101</v>
      </c>
    </row>
    <row r="3714" spans="1:21" x14ac:dyDescent="0.25">
      <c r="A3714">
        <v>6750070747</v>
      </c>
      <c r="B3714" s="37">
        <v>45324</v>
      </c>
      <c r="C3714" t="s">
        <v>45</v>
      </c>
      <c r="D3714" t="s">
        <v>46</v>
      </c>
      <c r="E3714" t="s">
        <v>47</v>
      </c>
      <c r="F3714" t="s">
        <v>55</v>
      </c>
      <c r="G3714" t="s">
        <v>49</v>
      </c>
      <c r="H3714" t="s">
        <v>50</v>
      </c>
      <c r="I3714">
        <v>320023</v>
      </c>
      <c r="J3714" t="s">
        <v>9</v>
      </c>
      <c r="K3714" s="38">
        <v>5</v>
      </c>
      <c r="L3714" s="38">
        <v>220.417</v>
      </c>
      <c r="M3714" s="38">
        <v>1102.085</v>
      </c>
      <c r="N3714" s="38">
        <v>0</v>
      </c>
      <c r="O3714" s="38">
        <v>88.167000000000002</v>
      </c>
      <c r="P3714" s="38">
        <v>1190.252</v>
      </c>
      <c r="Q3714">
        <v>2024</v>
      </c>
      <c r="R3714">
        <v>2</v>
      </c>
      <c r="S3714">
        <v>0</v>
      </c>
      <c r="U3714">
        <v>2101</v>
      </c>
    </row>
    <row r="3715" spans="1:21" x14ac:dyDescent="0.25">
      <c r="A3715">
        <v>6750070747</v>
      </c>
      <c r="B3715" s="37">
        <v>45324</v>
      </c>
      <c r="C3715" t="s">
        <v>45</v>
      </c>
      <c r="D3715" t="s">
        <v>46</v>
      </c>
      <c r="E3715" t="s">
        <v>47</v>
      </c>
      <c r="F3715" t="s">
        <v>55</v>
      </c>
      <c r="G3715" t="s">
        <v>49</v>
      </c>
      <c r="H3715" t="s">
        <v>50</v>
      </c>
      <c r="I3715">
        <v>320118</v>
      </c>
      <c r="J3715" t="s">
        <v>57</v>
      </c>
      <c r="K3715" s="38">
        <v>5</v>
      </c>
      <c r="L3715" s="38">
        <v>220.417</v>
      </c>
      <c r="M3715" s="38">
        <v>1102.085</v>
      </c>
      <c r="N3715" s="38">
        <v>0</v>
      </c>
      <c r="O3715" s="38">
        <v>88.167000000000002</v>
      </c>
      <c r="P3715" s="38">
        <v>1190.252</v>
      </c>
      <c r="Q3715">
        <v>2024</v>
      </c>
      <c r="R3715">
        <v>2</v>
      </c>
      <c r="S3715">
        <v>0</v>
      </c>
      <c r="U3715">
        <v>2101</v>
      </c>
    </row>
    <row r="3716" spans="1:21" x14ac:dyDescent="0.25">
      <c r="A3716">
        <v>6750070747</v>
      </c>
      <c r="B3716" s="37">
        <v>45324</v>
      </c>
      <c r="C3716" t="s">
        <v>45</v>
      </c>
      <c r="D3716" t="s">
        <v>46</v>
      </c>
      <c r="E3716" t="s">
        <v>47</v>
      </c>
      <c r="F3716" t="s">
        <v>55</v>
      </c>
      <c r="G3716" t="s">
        <v>49</v>
      </c>
      <c r="H3716" t="s">
        <v>50</v>
      </c>
      <c r="I3716">
        <v>324003</v>
      </c>
      <c r="J3716" t="s">
        <v>10</v>
      </c>
      <c r="K3716" s="38">
        <v>3</v>
      </c>
      <c r="L3716" s="38">
        <v>383.33300000000003</v>
      </c>
      <c r="M3716" s="38">
        <v>1149.999</v>
      </c>
      <c r="N3716" s="38">
        <v>0</v>
      </c>
      <c r="O3716" s="38">
        <v>92</v>
      </c>
      <c r="P3716" s="38">
        <v>1241.999</v>
      </c>
      <c r="Q3716">
        <v>2024</v>
      </c>
      <c r="R3716">
        <v>2</v>
      </c>
      <c r="S3716">
        <v>0</v>
      </c>
      <c r="U3716">
        <v>2101</v>
      </c>
    </row>
    <row r="3717" spans="1:21" x14ac:dyDescent="0.25">
      <c r="A3717">
        <v>6750070748</v>
      </c>
      <c r="B3717" s="37">
        <v>45324</v>
      </c>
      <c r="C3717" t="s">
        <v>45</v>
      </c>
      <c r="D3717" t="s">
        <v>46</v>
      </c>
      <c r="E3717" t="s">
        <v>47</v>
      </c>
      <c r="F3717" t="s">
        <v>77</v>
      </c>
      <c r="G3717" t="s">
        <v>49</v>
      </c>
      <c r="H3717" t="s">
        <v>50</v>
      </c>
      <c r="I3717">
        <v>320015</v>
      </c>
      <c r="J3717" t="s">
        <v>51</v>
      </c>
      <c r="K3717" s="38">
        <v>5</v>
      </c>
      <c r="L3717" s="38">
        <v>332.22199999999998</v>
      </c>
      <c r="M3717" s="38">
        <v>1661.11</v>
      </c>
      <c r="N3717" s="38">
        <v>0</v>
      </c>
      <c r="O3717" s="38">
        <v>132.88900000000001</v>
      </c>
      <c r="P3717" s="38">
        <v>1793.999</v>
      </c>
      <c r="Q3717">
        <v>2024</v>
      </c>
      <c r="R3717">
        <v>2</v>
      </c>
      <c r="S3717">
        <v>0</v>
      </c>
      <c r="U3717">
        <v>2101</v>
      </c>
    </row>
    <row r="3718" spans="1:21" x14ac:dyDescent="0.25">
      <c r="A3718">
        <v>6750070748</v>
      </c>
      <c r="B3718" s="37">
        <v>45324</v>
      </c>
      <c r="C3718" t="s">
        <v>45</v>
      </c>
      <c r="D3718" t="s">
        <v>46</v>
      </c>
      <c r="E3718" t="s">
        <v>47</v>
      </c>
      <c r="F3718" t="s">
        <v>77</v>
      </c>
      <c r="G3718" t="s">
        <v>49</v>
      </c>
      <c r="H3718" t="s">
        <v>50</v>
      </c>
      <c r="I3718">
        <v>320107</v>
      </c>
      <c r="J3718" t="s">
        <v>53</v>
      </c>
      <c r="K3718" s="38">
        <v>5</v>
      </c>
      <c r="L3718" s="38">
        <v>332.22199999999998</v>
      </c>
      <c r="M3718" s="38">
        <v>1661.11</v>
      </c>
      <c r="N3718" s="38">
        <v>0</v>
      </c>
      <c r="O3718" s="38">
        <v>132.88900000000001</v>
      </c>
      <c r="P3718" s="38">
        <v>1793.999</v>
      </c>
      <c r="Q3718">
        <v>2024</v>
      </c>
      <c r="R3718">
        <v>2</v>
      </c>
      <c r="S3718">
        <v>0</v>
      </c>
      <c r="U3718">
        <v>2101</v>
      </c>
    </row>
    <row r="3719" spans="1:21" x14ac:dyDescent="0.25">
      <c r="A3719">
        <v>6750070748</v>
      </c>
      <c r="B3719" s="37">
        <v>45324</v>
      </c>
      <c r="C3719" t="s">
        <v>45</v>
      </c>
      <c r="D3719" t="s">
        <v>46</v>
      </c>
      <c r="E3719" t="s">
        <v>47</v>
      </c>
      <c r="F3719" t="s">
        <v>77</v>
      </c>
      <c r="G3719" t="s">
        <v>49</v>
      </c>
      <c r="H3719" t="s">
        <v>50</v>
      </c>
      <c r="I3719">
        <v>320028</v>
      </c>
      <c r="J3719" t="s">
        <v>11</v>
      </c>
      <c r="K3719" s="38">
        <v>10</v>
      </c>
      <c r="L3719" s="38">
        <v>170.208</v>
      </c>
      <c r="M3719" s="38">
        <v>1702.08</v>
      </c>
      <c r="N3719" s="38">
        <v>0</v>
      </c>
      <c r="O3719" s="38">
        <v>136.166</v>
      </c>
      <c r="P3719" s="38">
        <v>1838.2460000000001</v>
      </c>
      <c r="Q3719">
        <v>2024</v>
      </c>
      <c r="R3719">
        <v>2</v>
      </c>
      <c r="S3719">
        <v>0</v>
      </c>
      <c r="U3719">
        <v>2101</v>
      </c>
    </row>
    <row r="3720" spans="1:21" x14ac:dyDescent="0.25">
      <c r="A3720">
        <v>6750070748</v>
      </c>
      <c r="B3720" s="37">
        <v>45324</v>
      </c>
      <c r="C3720" t="s">
        <v>45</v>
      </c>
      <c r="D3720" t="s">
        <v>46</v>
      </c>
      <c r="E3720" t="s">
        <v>47</v>
      </c>
      <c r="F3720" t="s">
        <v>77</v>
      </c>
      <c r="G3720" t="s">
        <v>49</v>
      </c>
      <c r="H3720" t="s">
        <v>50</v>
      </c>
      <c r="I3720">
        <v>320023</v>
      </c>
      <c r="J3720" t="s">
        <v>9</v>
      </c>
      <c r="K3720" s="38">
        <v>15</v>
      </c>
      <c r="L3720" s="38">
        <v>220.417</v>
      </c>
      <c r="M3720" s="38">
        <v>3306.2550000000001</v>
      </c>
      <c r="N3720" s="38">
        <v>0</v>
      </c>
      <c r="O3720" s="38">
        <v>264.5</v>
      </c>
      <c r="P3720" s="38">
        <v>3570.7550000000001</v>
      </c>
      <c r="Q3720">
        <v>2024</v>
      </c>
      <c r="R3720">
        <v>2</v>
      </c>
      <c r="S3720">
        <v>0</v>
      </c>
      <c r="U3720">
        <v>2101</v>
      </c>
    </row>
    <row r="3721" spans="1:21" x14ac:dyDescent="0.25">
      <c r="A3721">
        <v>6750070748</v>
      </c>
      <c r="B3721" s="37">
        <v>45324</v>
      </c>
      <c r="C3721" t="s">
        <v>45</v>
      </c>
      <c r="D3721" t="s">
        <v>46</v>
      </c>
      <c r="E3721" t="s">
        <v>47</v>
      </c>
      <c r="F3721" t="s">
        <v>77</v>
      </c>
      <c r="G3721" t="s">
        <v>49</v>
      </c>
      <c r="H3721" t="s">
        <v>50</v>
      </c>
      <c r="I3721">
        <v>320118</v>
      </c>
      <c r="J3721" t="s">
        <v>57</v>
      </c>
      <c r="K3721" s="38">
        <v>5</v>
      </c>
      <c r="L3721" s="38">
        <v>220.417</v>
      </c>
      <c r="M3721" s="38">
        <v>1102.085</v>
      </c>
      <c r="N3721" s="38">
        <v>0</v>
      </c>
      <c r="O3721" s="38">
        <v>88.167000000000002</v>
      </c>
      <c r="P3721" s="38">
        <v>1190.252</v>
      </c>
      <c r="Q3721">
        <v>2024</v>
      </c>
      <c r="R3721">
        <v>2</v>
      </c>
      <c r="S3721">
        <v>0</v>
      </c>
      <c r="U3721">
        <v>2101</v>
      </c>
    </row>
    <row r="3722" spans="1:21" x14ac:dyDescent="0.25">
      <c r="A3722">
        <v>6750070748</v>
      </c>
      <c r="B3722" s="37">
        <v>45324</v>
      </c>
      <c r="C3722" t="s">
        <v>45</v>
      </c>
      <c r="D3722" t="s">
        <v>46</v>
      </c>
      <c r="E3722" t="s">
        <v>47</v>
      </c>
      <c r="F3722" t="s">
        <v>77</v>
      </c>
      <c r="G3722" t="s">
        <v>49</v>
      </c>
      <c r="H3722" t="s">
        <v>50</v>
      </c>
      <c r="I3722">
        <v>320917</v>
      </c>
      <c r="J3722" t="s">
        <v>54</v>
      </c>
      <c r="K3722" s="38">
        <v>2</v>
      </c>
      <c r="L3722" s="38">
        <v>332.22199999999998</v>
      </c>
      <c r="M3722" s="38">
        <v>664.44399999999996</v>
      </c>
      <c r="N3722" s="38">
        <v>0</v>
      </c>
      <c r="O3722" s="38">
        <v>53.155999999999999</v>
      </c>
      <c r="P3722" s="38">
        <v>717.6</v>
      </c>
      <c r="Q3722">
        <v>2024</v>
      </c>
      <c r="R3722">
        <v>2</v>
      </c>
      <c r="S3722">
        <v>0</v>
      </c>
      <c r="U3722">
        <v>2101</v>
      </c>
    </row>
    <row r="3723" spans="1:21" x14ac:dyDescent="0.25">
      <c r="A3723">
        <v>6750070748</v>
      </c>
      <c r="B3723" s="37">
        <v>45324</v>
      </c>
      <c r="C3723" t="s">
        <v>45</v>
      </c>
      <c r="D3723" t="s">
        <v>46</v>
      </c>
      <c r="E3723" t="s">
        <v>47</v>
      </c>
      <c r="F3723" t="s">
        <v>77</v>
      </c>
      <c r="G3723" t="s">
        <v>49</v>
      </c>
      <c r="H3723" t="s">
        <v>50</v>
      </c>
      <c r="I3723">
        <v>324003</v>
      </c>
      <c r="J3723" t="s">
        <v>10</v>
      </c>
      <c r="K3723" s="38">
        <v>3</v>
      </c>
      <c r="L3723" s="38">
        <v>383.33300000000003</v>
      </c>
      <c r="M3723" s="38">
        <v>1149.999</v>
      </c>
      <c r="N3723" s="38">
        <v>0</v>
      </c>
      <c r="O3723" s="38">
        <v>92</v>
      </c>
      <c r="P3723" s="38">
        <v>1241.999</v>
      </c>
      <c r="Q3723">
        <v>2024</v>
      </c>
      <c r="R3723">
        <v>2</v>
      </c>
      <c r="S3723">
        <v>0</v>
      </c>
      <c r="U3723">
        <v>2101</v>
      </c>
    </row>
    <row r="3724" spans="1:21" x14ac:dyDescent="0.25">
      <c r="A3724">
        <v>6750070749</v>
      </c>
      <c r="B3724" s="37">
        <v>45324</v>
      </c>
      <c r="C3724" t="s">
        <v>45</v>
      </c>
      <c r="D3724" t="s">
        <v>46</v>
      </c>
      <c r="E3724" t="s">
        <v>47</v>
      </c>
      <c r="F3724" t="s">
        <v>63</v>
      </c>
      <c r="G3724" t="s">
        <v>49</v>
      </c>
      <c r="H3724" t="s">
        <v>50</v>
      </c>
      <c r="I3724">
        <v>320015</v>
      </c>
      <c r="J3724" t="s">
        <v>51</v>
      </c>
      <c r="K3724" s="38">
        <v>7</v>
      </c>
      <c r="L3724" s="38">
        <v>332.22199999999998</v>
      </c>
      <c r="M3724" s="38">
        <v>2325.5540000000001</v>
      </c>
      <c r="N3724" s="38">
        <v>0</v>
      </c>
      <c r="O3724" s="38">
        <v>186.04400000000001</v>
      </c>
      <c r="P3724" s="38">
        <v>2511.598</v>
      </c>
      <c r="Q3724">
        <v>2024</v>
      </c>
      <c r="R3724">
        <v>2</v>
      </c>
      <c r="S3724">
        <v>0</v>
      </c>
      <c r="U3724">
        <v>2101</v>
      </c>
    </row>
    <row r="3725" spans="1:21" x14ac:dyDescent="0.25">
      <c r="A3725">
        <v>6750070749</v>
      </c>
      <c r="B3725" s="37">
        <v>45324</v>
      </c>
      <c r="C3725" t="s">
        <v>45</v>
      </c>
      <c r="D3725" t="s">
        <v>46</v>
      </c>
      <c r="E3725" t="s">
        <v>47</v>
      </c>
      <c r="F3725" t="s">
        <v>63</v>
      </c>
      <c r="G3725" t="s">
        <v>49</v>
      </c>
      <c r="H3725" t="s">
        <v>50</v>
      </c>
      <c r="I3725">
        <v>320107</v>
      </c>
      <c r="J3725" t="s">
        <v>53</v>
      </c>
      <c r="K3725" s="38">
        <v>5</v>
      </c>
      <c r="L3725" s="38">
        <v>332.22199999999998</v>
      </c>
      <c r="M3725" s="38">
        <v>1661.11</v>
      </c>
      <c r="N3725" s="38">
        <v>0</v>
      </c>
      <c r="O3725" s="38">
        <v>132.88900000000001</v>
      </c>
      <c r="P3725" s="38">
        <v>1793.999</v>
      </c>
      <c r="Q3725">
        <v>2024</v>
      </c>
      <c r="R3725">
        <v>2</v>
      </c>
      <c r="S3725">
        <v>0</v>
      </c>
      <c r="U3725">
        <v>2101</v>
      </c>
    </row>
    <row r="3726" spans="1:21" x14ac:dyDescent="0.25">
      <c r="A3726">
        <v>6750070749</v>
      </c>
      <c r="B3726" s="37">
        <v>45324</v>
      </c>
      <c r="C3726" t="s">
        <v>45</v>
      </c>
      <c r="D3726" t="s">
        <v>46</v>
      </c>
      <c r="E3726" t="s">
        <v>47</v>
      </c>
      <c r="F3726" t="s">
        <v>63</v>
      </c>
      <c r="G3726" t="s">
        <v>49</v>
      </c>
      <c r="H3726" t="s">
        <v>50</v>
      </c>
      <c r="I3726">
        <v>320028</v>
      </c>
      <c r="J3726" t="s">
        <v>11</v>
      </c>
      <c r="K3726" s="38">
        <v>15</v>
      </c>
      <c r="L3726" s="38">
        <v>170.208</v>
      </c>
      <c r="M3726" s="38">
        <v>2553.12</v>
      </c>
      <c r="N3726" s="38">
        <v>0</v>
      </c>
      <c r="O3726" s="38">
        <v>204.249</v>
      </c>
      <c r="P3726" s="38">
        <v>2757.3690000000001</v>
      </c>
      <c r="Q3726">
        <v>2024</v>
      </c>
      <c r="R3726">
        <v>2</v>
      </c>
      <c r="S3726">
        <v>0</v>
      </c>
      <c r="U3726">
        <v>2101</v>
      </c>
    </row>
    <row r="3727" spans="1:21" x14ac:dyDescent="0.25">
      <c r="A3727">
        <v>6750070749</v>
      </c>
      <c r="B3727" s="37">
        <v>45324</v>
      </c>
      <c r="C3727" t="s">
        <v>45</v>
      </c>
      <c r="D3727" t="s">
        <v>46</v>
      </c>
      <c r="E3727" t="s">
        <v>47</v>
      </c>
      <c r="F3727" t="s">
        <v>63</v>
      </c>
      <c r="G3727" t="s">
        <v>49</v>
      </c>
      <c r="H3727" t="s">
        <v>50</v>
      </c>
      <c r="I3727">
        <v>320023</v>
      </c>
      <c r="J3727" t="s">
        <v>9</v>
      </c>
      <c r="K3727" s="38">
        <v>10</v>
      </c>
      <c r="L3727" s="38">
        <v>220.417</v>
      </c>
      <c r="M3727" s="38">
        <v>2204.17</v>
      </c>
      <c r="N3727" s="38">
        <v>0</v>
      </c>
      <c r="O3727" s="38">
        <v>176.334</v>
      </c>
      <c r="P3727" s="38">
        <v>2380.5039999999999</v>
      </c>
      <c r="Q3727">
        <v>2024</v>
      </c>
      <c r="R3727">
        <v>2</v>
      </c>
      <c r="S3727">
        <v>0</v>
      </c>
      <c r="U3727">
        <v>2101</v>
      </c>
    </row>
    <row r="3728" spans="1:21" x14ac:dyDescent="0.25">
      <c r="A3728">
        <v>6750070749</v>
      </c>
      <c r="B3728" s="37">
        <v>45324</v>
      </c>
      <c r="C3728" t="s">
        <v>45</v>
      </c>
      <c r="D3728" t="s">
        <v>46</v>
      </c>
      <c r="E3728" t="s">
        <v>47</v>
      </c>
      <c r="F3728" t="s">
        <v>63</v>
      </c>
      <c r="G3728" t="s">
        <v>49</v>
      </c>
      <c r="H3728" t="s">
        <v>50</v>
      </c>
      <c r="I3728">
        <v>324003</v>
      </c>
      <c r="J3728" t="s">
        <v>10</v>
      </c>
      <c r="K3728" s="38">
        <v>3</v>
      </c>
      <c r="L3728" s="38">
        <v>383.33300000000003</v>
      </c>
      <c r="M3728" s="38">
        <v>1149.999</v>
      </c>
      <c r="N3728" s="38">
        <v>0</v>
      </c>
      <c r="O3728" s="38">
        <v>92</v>
      </c>
      <c r="P3728" s="38">
        <v>1241.999</v>
      </c>
      <c r="Q3728">
        <v>2024</v>
      </c>
      <c r="R3728">
        <v>2</v>
      </c>
      <c r="S3728">
        <v>0</v>
      </c>
      <c r="U3728">
        <v>2101</v>
      </c>
    </row>
    <row r="3729" spans="1:21" x14ac:dyDescent="0.25">
      <c r="A3729">
        <v>6750070750</v>
      </c>
      <c r="B3729" s="37">
        <v>45324</v>
      </c>
      <c r="C3729" t="s">
        <v>45</v>
      </c>
      <c r="D3729" t="s">
        <v>46</v>
      </c>
      <c r="E3729" t="s">
        <v>47</v>
      </c>
      <c r="F3729" t="s">
        <v>163</v>
      </c>
      <c r="G3729" t="s">
        <v>49</v>
      </c>
      <c r="H3729" t="s">
        <v>50</v>
      </c>
      <c r="I3729">
        <v>320015</v>
      </c>
      <c r="J3729" t="s">
        <v>51</v>
      </c>
      <c r="K3729" s="38">
        <v>2</v>
      </c>
      <c r="L3729" s="38">
        <v>332.22199999999998</v>
      </c>
      <c r="M3729" s="38">
        <v>664.44399999999996</v>
      </c>
      <c r="N3729" s="38">
        <v>0</v>
      </c>
      <c r="O3729" s="38">
        <v>53.155999999999999</v>
      </c>
      <c r="P3729" s="38">
        <v>717.6</v>
      </c>
      <c r="Q3729">
        <v>2024</v>
      </c>
      <c r="R3729">
        <v>2</v>
      </c>
      <c r="S3729">
        <v>0</v>
      </c>
      <c r="U3729">
        <v>2101</v>
      </c>
    </row>
    <row r="3730" spans="1:21" x14ac:dyDescent="0.25">
      <c r="A3730">
        <v>6750070750</v>
      </c>
      <c r="B3730" s="37">
        <v>45324</v>
      </c>
      <c r="C3730" t="s">
        <v>45</v>
      </c>
      <c r="D3730" t="s">
        <v>46</v>
      </c>
      <c r="E3730" t="s">
        <v>47</v>
      </c>
      <c r="F3730" t="s">
        <v>163</v>
      </c>
      <c r="G3730" t="s">
        <v>49</v>
      </c>
      <c r="H3730" t="s">
        <v>50</v>
      </c>
      <c r="I3730">
        <v>320107</v>
      </c>
      <c r="J3730" t="s">
        <v>53</v>
      </c>
      <c r="K3730" s="38">
        <v>2</v>
      </c>
      <c r="L3730" s="38">
        <v>332.22199999999998</v>
      </c>
      <c r="M3730" s="38">
        <v>664.44399999999996</v>
      </c>
      <c r="N3730" s="38">
        <v>0</v>
      </c>
      <c r="O3730" s="38">
        <v>53.155999999999999</v>
      </c>
      <c r="P3730" s="38">
        <v>717.6</v>
      </c>
      <c r="Q3730">
        <v>2024</v>
      </c>
      <c r="R3730">
        <v>2</v>
      </c>
      <c r="S3730">
        <v>0</v>
      </c>
      <c r="U3730">
        <v>2101</v>
      </c>
    </row>
    <row r="3731" spans="1:21" x14ac:dyDescent="0.25">
      <c r="A3731">
        <v>6750070750</v>
      </c>
      <c r="B3731" s="37">
        <v>45324</v>
      </c>
      <c r="C3731" t="s">
        <v>45</v>
      </c>
      <c r="D3731" t="s">
        <v>46</v>
      </c>
      <c r="E3731" t="s">
        <v>47</v>
      </c>
      <c r="F3731" t="s">
        <v>163</v>
      </c>
      <c r="G3731" t="s">
        <v>49</v>
      </c>
      <c r="H3731" t="s">
        <v>50</v>
      </c>
      <c r="I3731">
        <v>320028</v>
      </c>
      <c r="J3731" t="s">
        <v>11</v>
      </c>
      <c r="K3731" s="38">
        <v>5</v>
      </c>
      <c r="L3731" s="38">
        <v>170.208</v>
      </c>
      <c r="M3731" s="38">
        <v>851.04</v>
      </c>
      <c r="N3731" s="38">
        <v>0</v>
      </c>
      <c r="O3731" s="38">
        <v>68.082999999999998</v>
      </c>
      <c r="P3731" s="38">
        <v>919.12300000000005</v>
      </c>
      <c r="Q3731">
        <v>2024</v>
      </c>
      <c r="R3731">
        <v>2</v>
      </c>
      <c r="S3731">
        <v>0</v>
      </c>
      <c r="U3731">
        <v>2101</v>
      </c>
    </row>
    <row r="3732" spans="1:21" x14ac:dyDescent="0.25">
      <c r="A3732">
        <v>6750070750</v>
      </c>
      <c r="B3732" s="37">
        <v>45324</v>
      </c>
      <c r="C3732" t="s">
        <v>45</v>
      </c>
      <c r="D3732" t="s">
        <v>46</v>
      </c>
      <c r="E3732" t="s">
        <v>47</v>
      </c>
      <c r="F3732" t="s">
        <v>163</v>
      </c>
      <c r="G3732" t="s">
        <v>49</v>
      </c>
      <c r="H3732" t="s">
        <v>50</v>
      </c>
      <c r="I3732">
        <v>320023</v>
      </c>
      <c r="J3732" t="s">
        <v>9</v>
      </c>
      <c r="K3732" s="38">
        <v>10</v>
      </c>
      <c r="L3732" s="38">
        <v>220.417</v>
      </c>
      <c r="M3732" s="38">
        <v>2204.17</v>
      </c>
      <c r="N3732" s="38">
        <v>0</v>
      </c>
      <c r="O3732" s="38">
        <v>176.334</v>
      </c>
      <c r="P3732" s="38">
        <v>2380.5039999999999</v>
      </c>
      <c r="Q3732">
        <v>2024</v>
      </c>
      <c r="R3732">
        <v>2</v>
      </c>
      <c r="S3732">
        <v>0</v>
      </c>
      <c r="U3732">
        <v>2101</v>
      </c>
    </row>
    <row r="3733" spans="1:21" x14ac:dyDescent="0.25">
      <c r="A3733">
        <v>6750070750</v>
      </c>
      <c r="B3733" s="37">
        <v>45324</v>
      </c>
      <c r="C3733" t="s">
        <v>45</v>
      </c>
      <c r="D3733" t="s">
        <v>46</v>
      </c>
      <c r="E3733" t="s">
        <v>47</v>
      </c>
      <c r="F3733" t="s">
        <v>163</v>
      </c>
      <c r="G3733" t="s">
        <v>49</v>
      </c>
      <c r="H3733" t="s">
        <v>50</v>
      </c>
      <c r="I3733">
        <v>320118</v>
      </c>
      <c r="J3733" t="s">
        <v>57</v>
      </c>
      <c r="K3733" s="38">
        <v>5</v>
      </c>
      <c r="L3733" s="38">
        <v>220.417</v>
      </c>
      <c r="M3733" s="38">
        <v>1102.085</v>
      </c>
      <c r="N3733" s="38">
        <v>0</v>
      </c>
      <c r="O3733" s="38">
        <v>88.167000000000002</v>
      </c>
      <c r="P3733" s="38">
        <v>1190.252</v>
      </c>
      <c r="Q3733">
        <v>2024</v>
      </c>
      <c r="R3733">
        <v>2</v>
      </c>
      <c r="S3733">
        <v>0</v>
      </c>
      <c r="U3733">
        <v>2101</v>
      </c>
    </row>
    <row r="3734" spans="1:21" x14ac:dyDescent="0.25">
      <c r="A3734">
        <v>6750070750</v>
      </c>
      <c r="B3734" s="37">
        <v>45324</v>
      </c>
      <c r="C3734" t="s">
        <v>45</v>
      </c>
      <c r="D3734" t="s">
        <v>46</v>
      </c>
      <c r="E3734" t="s">
        <v>47</v>
      </c>
      <c r="F3734" t="s">
        <v>163</v>
      </c>
      <c r="G3734" t="s">
        <v>49</v>
      </c>
      <c r="H3734" t="s">
        <v>50</v>
      </c>
      <c r="I3734">
        <v>323900</v>
      </c>
      <c r="J3734" t="s">
        <v>64</v>
      </c>
      <c r="K3734" s="38">
        <v>1</v>
      </c>
      <c r="L3734" s="38">
        <v>281.01799999999997</v>
      </c>
      <c r="M3734" s="38">
        <v>281.01799999999997</v>
      </c>
      <c r="N3734" s="38">
        <v>0</v>
      </c>
      <c r="O3734" s="38">
        <v>22.481000000000002</v>
      </c>
      <c r="P3734" s="38">
        <v>303.49900000000002</v>
      </c>
      <c r="Q3734">
        <v>2024</v>
      </c>
      <c r="R3734">
        <v>2</v>
      </c>
      <c r="S3734">
        <v>0</v>
      </c>
      <c r="U3734">
        <v>2101</v>
      </c>
    </row>
    <row r="3735" spans="1:21" x14ac:dyDescent="0.25">
      <c r="A3735">
        <v>6750070750</v>
      </c>
      <c r="B3735" s="37">
        <v>45324</v>
      </c>
      <c r="C3735" t="s">
        <v>45</v>
      </c>
      <c r="D3735" t="s">
        <v>46</v>
      </c>
      <c r="E3735" t="s">
        <v>47</v>
      </c>
      <c r="F3735" t="s">
        <v>163</v>
      </c>
      <c r="G3735" t="s">
        <v>49</v>
      </c>
      <c r="H3735" t="s">
        <v>50</v>
      </c>
      <c r="I3735">
        <v>323103</v>
      </c>
      <c r="J3735" t="s">
        <v>60</v>
      </c>
      <c r="K3735" s="38">
        <v>3</v>
      </c>
      <c r="L3735" s="38">
        <v>281.01799999999997</v>
      </c>
      <c r="M3735" s="38">
        <v>843.05399999999997</v>
      </c>
      <c r="N3735" s="38">
        <v>0</v>
      </c>
      <c r="O3735" s="38">
        <v>67.444000000000003</v>
      </c>
      <c r="P3735" s="38">
        <v>910.49800000000005</v>
      </c>
      <c r="Q3735">
        <v>2024</v>
      </c>
      <c r="R3735">
        <v>2</v>
      </c>
      <c r="S3735">
        <v>0</v>
      </c>
      <c r="U3735">
        <v>2101</v>
      </c>
    </row>
    <row r="3736" spans="1:21" x14ac:dyDescent="0.25">
      <c r="A3736">
        <v>6750070750</v>
      </c>
      <c r="B3736" s="37">
        <v>45324</v>
      </c>
      <c r="C3736" t="s">
        <v>45</v>
      </c>
      <c r="D3736" t="s">
        <v>46</v>
      </c>
      <c r="E3736" t="s">
        <v>47</v>
      </c>
      <c r="F3736" t="s">
        <v>163</v>
      </c>
      <c r="G3736" t="s">
        <v>49</v>
      </c>
      <c r="H3736" t="s">
        <v>50</v>
      </c>
      <c r="I3736">
        <v>323004</v>
      </c>
      <c r="J3736" t="s">
        <v>61</v>
      </c>
      <c r="K3736" s="38">
        <v>3</v>
      </c>
      <c r="L3736" s="38">
        <v>281.01799999999997</v>
      </c>
      <c r="M3736" s="38">
        <v>843.05399999999997</v>
      </c>
      <c r="N3736" s="38">
        <v>0</v>
      </c>
      <c r="O3736" s="38">
        <v>67.444000000000003</v>
      </c>
      <c r="P3736" s="38">
        <v>910.49800000000005</v>
      </c>
      <c r="Q3736">
        <v>2024</v>
      </c>
      <c r="R3736">
        <v>2</v>
      </c>
      <c r="S3736">
        <v>0</v>
      </c>
      <c r="U3736">
        <v>2101</v>
      </c>
    </row>
    <row r="3737" spans="1:21" x14ac:dyDescent="0.25">
      <c r="A3737">
        <v>6750070750</v>
      </c>
      <c r="B3737" s="37">
        <v>45324</v>
      </c>
      <c r="C3737" t="s">
        <v>45</v>
      </c>
      <c r="D3737" t="s">
        <v>46</v>
      </c>
      <c r="E3737" t="s">
        <v>47</v>
      </c>
      <c r="F3737" t="s">
        <v>163</v>
      </c>
      <c r="G3737" t="s">
        <v>49</v>
      </c>
      <c r="H3737" t="s">
        <v>50</v>
      </c>
      <c r="I3737">
        <v>324003</v>
      </c>
      <c r="J3737" t="s">
        <v>10</v>
      </c>
      <c r="K3737" s="38">
        <v>5</v>
      </c>
      <c r="L3737" s="38">
        <v>383.33300000000003</v>
      </c>
      <c r="M3737" s="38">
        <v>1916.665</v>
      </c>
      <c r="N3737" s="38">
        <v>0</v>
      </c>
      <c r="O3737" s="38">
        <v>153.333</v>
      </c>
      <c r="P3737" s="38">
        <v>2069.998</v>
      </c>
      <c r="Q3737">
        <v>2024</v>
      </c>
      <c r="R3737">
        <v>2</v>
      </c>
      <c r="S3737">
        <v>0</v>
      </c>
      <c r="U3737">
        <v>2101</v>
      </c>
    </row>
    <row r="3738" spans="1:21" x14ac:dyDescent="0.25">
      <c r="A3738">
        <v>6750070751</v>
      </c>
      <c r="B3738" s="37">
        <v>45324</v>
      </c>
      <c r="C3738" t="s">
        <v>45</v>
      </c>
      <c r="D3738" t="s">
        <v>46</v>
      </c>
      <c r="E3738" t="s">
        <v>47</v>
      </c>
      <c r="F3738" t="s">
        <v>66</v>
      </c>
      <c r="G3738" t="s">
        <v>49</v>
      </c>
      <c r="H3738" t="s">
        <v>50</v>
      </c>
      <c r="I3738">
        <v>320107</v>
      </c>
      <c r="J3738" t="s">
        <v>53</v>
      </c>
      <c r="K3738" s="38">
        <v>5</v>
      </c>
      <c r="L3738" s="38">
        <v>332.22199999999998</v>
      </c>
      <c r="M3738" s="38">
        <v>1661.11</v>
      </c>
      <c r="N3738" s="38">
        <v>0</v>
      </c>
      <c r="O3738" s="38">
        <v>132.88900000000001</v>
      </c>
      <c r="P3738" s="38">
        <v>1793.999</v>
      </c>
      <c r="Q3738">
        <v>2024</v>
      </c>
      <c r="R3738">
        <v>2</v>
      </c>
      <c r="S3738">
        <v>0</v>
      </c>
      <c r="U3738">
        <v>2101</v>
      </c>
    </row>
    <row r="3739" spans="1:21" x14ac:dyDescent="0.25">
      <c r="A3739">
        <v>6750070751</v>
      </c>
      <c r="B3739" s="37">
        <v>45324</v>
      </c>
      <c r="C3739" t="s">
        <v>45</v>
      </c>
      <c r="D3739" t="s">
        <v>46</v>
      </c>
      <c r="E3739" t="s">
        <v>47</v>
      </c>
      <c r="F3739" t="s">
        <v>66</v>
      </c>
      <c r="G3739" t="s">
        <v>49</v>
      </c>
      <c r="H3739" t="s">
        <v>50</v>
      </c>
      <c r="I3739">
        <v>320028</v>
      </c>
      <c r="J3739" t="s">
        <v>11</v>
      </c>
      <c r="K3739" s="38">
        <v>5</v>
      </c>
      <c r="L3739" s="38">
        <v>170.208</v>
      </c>
      <c r="M3739" s="38">
        <v>851.04</v>
      </c>
      <c r="N3739" s="38">
        <v>0</v>
      </c>
      <c r="O3739" s="38">
        <v>68.082999999999998</v>
      </c>
      <c r="P3739" s="38">
        <v>919.12300000000005</v>
      </c>
      <c r="Q3739">
        <v>2024</v>
      </c>
      <c r="R3739">
        <v>2</v>
      </c>
      <c r="S3739">
        <v>0</v>
      </c>
      <c r="U3739">
        <v>2101</v>
      </c>
    </row>
    <row r="3740" spans="1:21" x14ac:dyDescent="0.25">
      <c r="A3740">
        <v>6750070751</v>
      </c>
      <c r="B3740" s="37">
        <v>45324</v>
      </c>
      <c r="C3740" t="s">
        <v>45</v>
      </c>
      <c r="D3740" t="s">
        <v>46</v>
      </c>
      <c r="E3740" t="s">
        <v>47</v>
      </c>
      <c r="F3740" t="s">
        <v>66</v>
      </c>
      <c r="G3740" t="s">
        <v>49</v>
      </c>
      <c r="H3740" t="s">
        <v>50</v>
      </c>
      <c r="I3740">
        <v>320023</v>
      </c>
      <c r="J3740" t="s">
        <v>9</v>
      </c>
      <c r="K3740" s="38">
        <v>5</v>
      </c>
      <c r="L3740" s="38">
        <v>220.417</v>
      </c>
      <c r="M3740" s="38">
        <v>1102.085</v>
      </c>
      <c r="N3740" s="38">
        <v>0</v>
      </c>
      <c r="O3740" s="38">
        <v>88.167000000000002</v>
      </c>
      <c r="P3740" s="38">
        <v>1190.252</v>
      </c>
      <c r="Q3740">
        <v>2024</v>
      </c>
      <c r="R3740">
        <v>2</v>
      </c>
      <c r="S3740">
        <v>0</v>
      </c>
      <c r="U3740">
        <v>2101</v>
      </c>
    </row>
    <row r="3741" spans="1:21" x14ac:dyDescent="0.25">
      <c r="A3741">
        <v>6750070751</v>
      </c>
      <c r="B3741" s="37">
        <v>45324</v>
      </c>
      <c r="C3741" t="s">
        <v>45</v>
      </c>
      <c r="D3741" t="s">
        <v>46</v>
      </c>
      <c r="E3741" t="s">
        <v>47</v>
      </c>
      <c r="F3741" t="s">
        <v>66</v>
      </c>
      <c r="G3741" t="s">
        <v>49</v>
      </c>
      <c r="H3741" t="s">
        <v>50</v>
      </c>
      <c r="I3741">
        <v>320118</v>
      </c>
      <c r="J3741" t="s">
        <v>57</v>
      </c>
      <c r="K3741" s="38">
        <v>10</v>
      </c>
      <c r="L3741" s="38">
        <v>220.417</v>
      </c>
      <c r="M3741" s="38">
        <v>2204.17</v>
      </c>
      <c r="N3741" s="38">
        <v>0</v>
      </c>
      <c r="O3741" s="38">
        <v>176.334</v>
      </c>
      <c r="P3741" s="38">
        <v>2380.5039999999999</v>
      </c>
      <c r="Q3741">
        <v>2024</v>
      </c>
      <c r="R3741">
        <v>2</v>
      </c>
      <c r="S3741">
        <v>0</v>
      </c>
      <c r="U3741">
        <v>2101</v>
      </c>
    </row>
    <row r="3742" spans="1:21" x14ac:dyDescent="0.25">
      <c r="A3742">
        <v>6750070751</v>
      </c>
      <c r="B3742" s="37">
        <v>45324</v>
      </c>
      <c r="C3742" t="s">
        <v>45</v>
      </c>
      <c r="D3742" t="s">
        <v>46</v>
      </c>
      <c r="E3742" t="s">
        <v>47</v>
      </c>
      <c r="F3742" t="s">
        <v>66</v>
      </c>
      <c r="G3742" t="s">
        <v>49</v>
      </c>
      <c r="H3742" t="s">
        <v>50</v>
      </c>
      <c r="I3742">
        <v>323900</v>
      </c>
      <c r="J3742" t="s">
        <v>64</v>
      </c>
      <c r="K3742" s="38">
        <v>3</v>
      </c>
      <c r="L3742" s="38">
        <v>281.01799999999997</v>
      </c>
      <c r="M3742" s="38">
        <v>843.05399999999997</v>
      </c>
      <c r="N3742" s="38">
        <v>0</v>
      </c>
      <c r="O3742" s="38">
        <v>67.444000000000003</v>
      </c>
      <c r="P3742" s="38">
        <v>910.49800000000005</v>
      </c>
      <c r="Q3742">
        <v>2024</v>
      </c>
      <c r="R3742">
        <v>2</v>
      </c>
      <c r="S3742">
        <v>0</v>
      </c>
      <c r="U3742">
        <v>2101</v>
      </c>
    </row>
    <row r="3743" spans="1:21" x14ac:dyDescent="0.25">
      <c r="A3743">
        <v>6750070751</v>
      </c>
      <c r="B3743" s="37">
        <v>45324</v>
      </c>
      <c r="C3743" t="s">
        <v>45</v>
      </c>
      <c r="D3743" t="s">
        <v>46</v>
      </c>
      <c r="E3743" t="s">
        <v>47</v>
      </c>
      <c r="F3743" t="s">
        <v>66</v>
      </c>
      <c r="G3743" t="s">
        <v>49</v>
      </c>
      <c r="H3743" t="s">
        <v>50</v>
      </c>
      <c r="I3743">
        <v>324003</v>
      </c>
      <c r="J3743" t="s">
        <v>10</v>
      </c>
      <c r="K3743" s="38">
        <v>5</v>
      </c>
      <c r="L3743" s="38">
        <v>383.33300000000003</v>
      </c>
      <c r="M3743" s="38">
        <v>1916.665</v>
      </c>
      <c r="N3743" s="38">
        <v>0</v>
      </c>
      <c r="O3743" s="38">
        <v>153.333</v>
      </c>
      <c r="P3743" s="38">
        <v>2069.998</v>
      </c>
      <c r="Q3743">
        <v>2024</v>
      </c>
      <c r="R3743">
        <v>2</v>
      </c>
      <c r="S3743">
        <v>0</v>
      </c>
      <c r="U3743">
        <v>2101</v>
      </c>
    </row>
    <row r="3744" spans="1:21" x14ac:dyDescent="0.25">
      <c r="A3744">
        <v>6750070752</v>
      </c>
      <c r="B3744" s="37">
        <v>45324</v>
      </c>
      <c r="C3744" t="s">
        <v>45</v>
      </c>
      <c r="D3744" t="s">
        <v>46</v>
      </c>
      <c r="E3744" t="s">
        <v>47</v>
      </c>
      <c r="F3744" t="s">
        <v>66</v>
      </c>
      <c r="G3744" t="s">
        <v>49</v>
      </c>
      <c r="H3744" t="s">
        <v>50</v>
      </c>
      <c r="I3744">
        <v>320022</v>
      </c>
      <c r="J3744" t="s">
        <v>129</v>
      </c>
      <c r="K3744" s="38">
        <v>23</v>
      </c>
      <c r="L3744" s="38">
        <v>229.58199999999999</v>
      </c>
      <c r="M3744" s="38">
        <v>5280.3860000000004</v>
      </c>
      <c r="N3744" s="38">
        <v>0</v>
      </c>
      <c r="O3744" s="38">
        <v>422.43099999999998</v>
      </c>
      <c r="P3744" s="38">
        <v>5702.817</v>
      </c>
      <c r="Q3744">
        <v>2024</v>
      </c>
      <c r="R3744">
        <v>2</v>
      </c>
      <c r="S3744">
        <v>0</v>
      </c>
      <c r="U3744">
        <v>2101</v>
      </c>
    </row>
    <row r="3745" spans="1:21" x14ac:dyDescent="0.25">
      <c r="A3745">
        <v>6750070752</v>
      </c>
      <c r="B3745" s="37">
        <v>45324</v>
      </c>
      <c r="C3745" t="s">
        <v>45</v>
      </c>
      <c r="D3745" t="s">
        <v>46</v>
      </c>
      <c r="E3745" t="s">
        <v>47</v>
      </c>
      <c r="F3745" t="s">
        <v>66</v>
      </c>
      <c r="G3745" t="s">
        <v>49</v>
      </c>
      <c r="H3745" t="s">
        <v>50</v>
      </c>
      <c r="I3745">
        <v>320117</v>
      </c>
      <c r="J3745" t="s">
        <v>130</v>
      </c>
      <c r="K3745" s="38">
        <v>22</v>
      </c>
      <c r="L3745" s="38">
        <v>229.58199999999999</v>
      </c>
      <c r="M3745" s="38">
        <v>5050.8040000000001</v>
      </c>
      <c r="N3745" s="38">
        <v>0</v>
      </c>
      <c r="O3745" s="38">
        <v>404.06400000000002</v>
      </c>
      <c r="P3745" s="38">
        <v>5454.8680000000004</v>
      </c>
      <c r="Q3745">
        <v>2024</v>
      </c>
      <c r="R3745">
        <v>2</v>
      </c>
      <c r="S3745">
        <v>0</v>
      </c>
      <c r="U3745">
        <v>2101</v>
      </c>
    </row>
    <row r="3746" spans="1:21" x14ac:dyDescent="0.25">
      <c r="A3746">
        <v>6750070752</v>
      </c>
      <c r="B3746" s="37">
        <v>45324</v>
      </c>
      <c r="C3746" t="s">
        <v>45</v>
      </c>
      <c r="D3746" t="s">
        <v>46</v>
      </c>
      <c r="E3746" t="s">
        <v>47</v>
      </c>
      <c r="F3746" t="s">
        <v>66</v>
      </c>
      <c r="G3746" t="s">
        <v>49</v>
      </c>
      <c r="H3746" t="s">
        <v>50</v>
      </c>
      <c r="I3746">
        <v>320400</v>
      </c>
      <c r="J3746" t="s">
        <v>12</v>
      </c>
      <c r="K3746" s="38">
        <v>22</v>
      </c>
      <c r="L3746" s="38">
        <v>225.81800000000001</v>
      </c>
      <c r="M3746" s="38">
        <v>4967.9960000000001</v>
      </c>
      <c r="N3746" s="38">
        <v>0</v>
      </c>
      <c r="O3746" s="38">
        <v>397.44</v>
      </c>
      <c r="P3746" s="38">
        <v>5365.4359999999997</v>
      </c>
      <c r="Q3746">
        <v>2024</v>
      </c>
      <c r="R3746">
        <v>2</v>
      </c>
      <c r="S3746">
        <v>0</v>
      </c>
      <c r="U3746">
        <v>2101</v>
      </c>
    </row>
    <row r="3747" spans="1:21" x14ac:dyDescent="0.25">
      <c r="A3747">
        <v>6750070752</v>
      </c>
      <c r="B3747" s="37">
        <v>45324</v>
      </c>
      <c r="C3747" t="s">
        <v>45</v>
      </c>
      <c r="D3747" t="s">
        <v>46</v>
      </c>
      <c r="E3747" t="s">
        <v>47</v>
      </c>
      <c r="F3747" t="s">
        <v>66</v>
      </c>
      <c r="G3747" t="s">
        <v>49</v>
      </c>
      <c r="H3747" t="s">
        <v>50</v>
      </c>
      <c r="I3747">
        <v>320100</v>
      </c>
      <c r="J3747" t="s">
        <v>13</v>
      </c>
      <c r="K3747" s="38">
        <v>22</v>
      </c>
      <c r="L3747" s="38">
        <v>225.81800000000001</v>
      </c>
      <c r="M3747" s="38">
        <v>4967.9960000000001</v>
      </c>
      <c r="N3747" s="38">
        <v>0</v>
      </c>
      <c r="O3747" s="38">
        <v>397.44</v>
      </c>
      <c r="P3747" s="38">
        <v>5365.4359999999997</v>
      </c>
      <c r="Q3747">
        <v>2024</v>
      </c>
      <c r="R3747">
        <v>2</v>
      </c>
      <c r="S3747">
        <v>0</v>
      </c>
      <c r="U3747">
        <v>2101</v>
      </c>
    </row>
    <row r="3748" spans="1:21" x14ac:dyDescent="0.25">
      <c r="A3748">
        <v>6750070752</v>
      </c>
      <c r="B3748" s="37">
        <v>45324</v>
      </c>
      <c r="C3748" t="s">
        <v>45</v>
      </c>
      <c r="D3748" t="s">
        <v>46</v>
      </c>
      <c r="E3748" t="s">
        <v>47</v>
      </c>
      <c r="F3748" t="s">
        <v>66</v>
      </c>
      <c r="G3748" t="s">
        <v>49</v>
      </c>
      <c r="H3748" t="s">
        <v>50</v>
      </c>
      <c r="I3748">
        <v>323104</v>
      </c>
      <c r="J3748" t="s">
        <v>131</v>
      </c>
      <c r="K3748" s="38">
        <v>12</v>
      </c>
      <c r="L3748" s="38">
        <v>200.727</v>
      </c>
      <c r="M3748" s="38">
        <v>2408.7240000000002</v>
      </c>
      <c r="N3748" s="38">
        <v>0</v>
      </c>
      <c r="O3748" s="38">
        <v>192.69800000000001</v>
      </c>
      <c r="P3748" s="38">
        <v>2601.422</v>
      </c>
      <c r="Q3748">
        <v>2024</v>
      </c>
      <c r="R3748">
        <v>2</v>
      </c>
      <c r="S3748">
        <v>0</v>
      </c>
      <c r="U3748">
        <v>2101</v>
      </c>
    </row>
    <row r="3749" spans="1:21" x14ac:dyDescent="0.25">
      <c r="A3749">
        <v>6750070752</v>
      </c>
      <c r="B3749" s="37">
        <v>45324</v>
      </c>
      <c r="C3749" t="s">
        <v>45</v>
      </c>
      <c r="D3749" t="s">
        <v>46</v>
      </c>
      <c r="E3749" t="s">
        <v>47</v>
      </c>
      <c r="F3749" t="s">
        <v>66</v>
      </c>
      <c r="G3749" t="s">
        <v>49</v>
      </c>
      <c r="H3749" t="s">
        <v>50</v>
      </c>
      <c r="I3749">
        <v>323901</v>
      </c>
      <c r="J3749" t="s">
        <v>132</v>
      </c>
      <c r="K3749" s="38">
        <v>13</v>
      </c>
      <c r="L3749" s="38">
        <v>200.727</v>
      </c>
      <c r="M3749" s="38">
        <v>2609.451</v>
      </c>
      <c r="N3749" s="38">
        <v>0</v>
      </c>
      <c r="O3749" s="38">
        <v>208.756</v>
      </c>
      <c r="P3749" s="38">
        <v>2818.2069999999999</v>
      </c>
      <c r="Q3749">
        <v>2024</v>
      </c>
      <c r="R3749">
        <v>2</v>
      </c>
      <c r="S3749">
        <v>0</v>
      </c>
      <c r="U3749">
        <v>2101</v>
      </c>
    </row>
    <row r="3750" spans="1:21" x14ac:dyDescent="0.25">
      <c r="A3750">
        <v>6750070754</v>
      </c>
      <c r="B3750" s="37">
        <v>45324</v>
      </c>
      <c r="C3750" t="s">
        <v>45</v>
      </c>
      <c r="D3750" t="s">
        <v>125</v>
      </c>
      <c r="E3750" t="s">
        <v>5</v>
      </c>
      <c r="F3750" t="s">
        <v>126</v>
      </c>
      <c r="G3750" t="s">
        <v>49</v>
      </c>
      <c r="H3750" t="s">
        <v>50</v>
      </c>
      <c r="I3750">
        <v>320015</v>
      </c>
      <c r="J3750" t="s">
        <v>51</v>
      </c>
      <c r="K3750" s="38">
        <v>1</v>
      </c>
      <c r="L3750" s="38">
        <v>332.45499999999998</v>
      </c>
      <c r="M3750" s="38">
        <v>332.45499999999998</v>
      </c>
      <c r="N3750" s="38">
        <v>0</v>
      </c>
      <c r="O3750" s="38">
        <v>26.596</v>
      </c>
      <c r="P3750" s="38">
        <v>359.05099999999999</v>
      </c>
      <c r="Q3750">
        <v>2024</v>
      </c>
      <c r="R3750">
        <v>2</v>
      </c>
      <c r="S3750">
        <v>0</v>
      </c>
      <c r="U3750">
        <v>2101</v>
      </c>
    </row>
    <row r="3751" spans="1:21" x14ac:dyDescent="0.25">
      <c r="A3751">
        <v>6750070754</v>
      </c>
      <c r="B3751" s="37">
        <v>45324</v>
      </c>
      <c r="C3751" t="s">
        <v>45</v>
      </c>
      <c r="D3751" t="s">
        <v>125</v>
      </c>
      <c r="E3751" t="s">
        <v>5</v>
      </c>
      <c r="F3751" t="s">
        <v>126</v>
      </c>
      <c r="G3751" t="s">
        <v>49</v>
      </c>
      <c r="H3751" t="s">
        <v>50</v>
      </c>
      <c r="I3751">
        <v>320107</v>
      </c>
      <c r="J3751" t="s">
        <v>53</v>
      </c>
      <c r="K3751" s="38">
        <v>2</v>
      </c>
      <c r="L3751" s="38">
        <v>317.77800000000002</v>
      </c>
      <c r="M3751" s="38">
        <v>635.55600000000004</v>
      </c>
      <c r="N3751" s="38">
        <v>0</v>
      </c>
      <c r="O3751" s="38">
        <v>50.844000000000001</v>
      </c>
      <c r="P3751" s="38">
        <v>686.4</v>
      </c>
      <c r="Q3751">
        <v>2024</v>
      </c>
      <c r="R3751">
        <v>2</v>
      </c>
      <c r="S3751">
        <v>0</v>
      </c>
      <c r="U3751">
        <v>2101</v>
      </c>
    </row>
    <row r="3752" spans="1:21" x14ac:dyDescent="0.25">
      <c r="A3752">
        <v>6750070754</v>
      </c>
      <c r="B3752" s="37">
        <v>45324</v>
      </c>
      <c r="C3752" t="s">
        <v>45</v>
      </c>
      <c r="D3752" t="s">
        <v>125</v>
      </c>
      <c r="E3752" t="s">
        <v>5</v>
      </c>
      <c r="F3752" t="s">
        <v>126</v>
      </c>
      <c r="G3752" t="s">
        <v>49</v>
      </c>
      <c r="H3752" t="s">
        <v>50</v>
      </c>
      <c r="I3752">
        <v>320028</v>
      </c>
      <c r="J3752" t="s">
        <v>11</v>
      </c>
      <c r="K3752" s="38">
        <v>20</v>
      </c>
      <c r="L3752" s="38">
        <v>167.22200000000001</v>
      </c>
      <c r="M3752" s="38">
        <v>3344.44</v>
      </c>
      <c r="N3752" s="38">
        <v>0</v>
      </c>
      <c r="O3752" s="38">
        <v>267.55500000000001</v>
      </c>
      <c r="P3752" s="38">
        <v>3611.9949999999999</v>
      </c>
      <c r="Q3752">
        <v>2024</v>
      </c>
      <c r="R3752">
        <v>2</v>
      </c>
      <c r="S3752">
        <v>0</v>
      </c>
      <c r="U3752">
        <v>2101</v>
      </c>
    </row>
    <row r="3753" spans="1:21" x14ac:dyDescent="0.25">
      <c r="A3753">
        <v>6750070754</v>
      </c>
      <c r="B3753" s="37">
        <v>45324</v>
      </c>
      <c r="C3753" t="s">
        <v>45</v>
      </c>
      <c r="D3753" t="s">
        <v>125</v>
      </c>
      <c r="E3753" t="s">
        <v>5</v>
      </c>
      <c r="F3753" t="s">
        <v>126</v>
      </c>
      <c r="G3753" t="s">
        <v>49</v>
      </c>
      <c r="H3753" t="s">
        <v>50</v>
      </c>
      <c r="I3753">
        <v>320023</v>
      </c>
      <c r="J3753" t="s">
        <v>9</v>
      </c>
      <c r="K3753" s="38">
        <v>20</v>
      </c>
      <c r="L3753" s="38">
        <v>220.8</v>
      </c>
      <c r="M3753" s="38">
        <v>4416</v>
      </c>
      <c r="N3753" s="38">
        <v>0</v>
      </c>
      <c r="O3753" s="38">
        <v>353.28199999999998</v>
      </c>
      <c r="P3753" s="38">
        <v>4769.2820000000002</v>
      </c>
      <c r="Q3753">
        <v>2024</v>
      </c>
      <c r="R3753">
        <v>2</v>
      </c>
      <c r="S3753">
        <v>0</v>
      </c>
      <c r="U3753">
        <v>2101</v>
      </c>
    </row>
    <row r="3754" spans="1:21" x14ac:dyDescent="0.25">
      <c r="A3754">
        <v>6750070754</v>
      </c>
      <c r="B3754" s="37">
        <v>45324</v>
      </c>
      <c r="C3754" t="s">
        <v>45</v>
      </c>
      <c r="D3754" t="s">
        <v>125</v>
      </c>
      <c r="E3754" t="s">
        <v>5</v>
      </c>
      <c r="F3754" t="s">
        <v>126</v>
      </c>
      <c r="G3754" t="s">
        <v>49</v>
      </c>
      <c r="H3754" t="s">
        <v>50</v>
      </c>
      <c r="I3754">
        <v>320118</v>
      </c>
      <c r="J3754" t="s">
        <v>57</v>
      </c>
      <c r="K3754" s="38">
        <v>2</v>
      </c>
      <c r="L3754" s="38">
        <v>210.833</v>
      </c>
      <c r="M3754" s="38">
        <v>421.666</v>
      </c>
      <c r="N3754" s="38">
        <v>0</v>
      </c>
      <c r="O3754" s="38">
        <v>33.732999999999997</v>
      </c>
      <c r="P3754" s="38">
        <v>455.399</v>
      </c>
      <c r="Q3754">
        <v>2024</v>
      </c>
      <c r="R3754">
        <v>2</v>
      </c>
      <c r="S3754">
        <v>0</v>
      </c>
      <c r="U3754">
        <v>2101</v>
      </c>
    </row>
    <row r="3755" spans="1:21" x14ac:dyDescent="0.25">
      <c r="A3755">
        <v>6750070754</v>
      </c>
      <c r="B3755" s="37">
        <v>45324</v>
      </c>
      <c r="C3755" t="s">
        <v>45</v>
      </c>
      <c r="D3755" t="s">
        <v>125</v>
      </c>
      <c r="E3755" t="s">
        <v>5</v>
      </c>
      <c r="F3755" t="s">
        <v>126</v>
      </c>
      <c r="G3755" t="s">
        <v>49</v>
      </c>
      <c r="H3755" t="s">
        <v>50</v>
      </c>
      <c r="I3755">
        <v>320917</v>
      </c>
      <c r="J3755" t="s">
        <v>54</v>
      </c>
      <c r="K3755" s="38">
        <v>1</v>
      </c>
      <c r="L3755" s="38">
        <v>317.77800000000002</v>
      </c>
      <c r="M3755" s="38">
        <v>317.77800000000002</v>
      </c>
      <c r="N3755" s="38">
        <v>0</v>
      </c>
      <c r="O3755" s="38">
        <v>25.422000000000001</v>
      </c>
      <c r="P3755" s="38">
        <v>343.2</v>
      </c>
      <c r="Q3755">
        <v>2024</v>
      </c>
      <c r="R3755">
        <v>2</v>
      </c>
      <c r="S3755">
        <v>0</v>
      </c>
      <c r="U3755">
        <v>2101</v>
      </c>
    </row>
    <row r="3756" spans="1:21" x14ac:dyDescent="0.25">
      <c r="A3756">
        <v>6750070754</v>
      </c>
      <c r="B3756" s="37">
        <v>45324</v>
      </c>
      <c r="C3756" t="s">
        <v>45</v>
      </c>
      <c r="D3756" t="s">
        <v>125</v>
      </c>
      <c r="E3756" t="s">
        <v>5</v>
      </c>
      <c r="F3756" t="s">
        <v>126</v>
      </c>
      <c r="G3756" t="s">
        <v>49</v>
      </c>
      <c r="H3756" t="s">
        <v>50</v>
      </c>
      <c r="I3756">
        <v>320921</v>
      </c>
      <c r="J3756" t="s">
        <v>72</v>
      </c>
      <c r="K3756" s="38">
        <v>2</v>
      </c>
      <c r="L3756" s="38">
        <v>332.45499999999998</v>
      </c>
      <c r="M3756" s="38">
        <v>664.91</v>
      </c>
      <c r="N3756" s="38">
        <v>0</v>
      </c>
      <c r="O3756" s="38">
        <v>53.192999999999998</v>
      </c>
      <c r="P3756" s="38">
        <v>718.10299999999995</v>
      </c>
      <c r="Q3756">
        <v>2024</v>
      </c>
      <c r="R3756">
        <v>2</v>
      </c>
      <c r="S3756">
        <v>0</v>
      </c>
      <c r="U3756">
        <v>2101</v>
      </c>
    </row>
    <row r="3757" spans="1:21" x14ac:dyDescent="0.25">
      <c r="A3757">
        <v>6750070754</v>
      </c>
      <c r="B3757" s="37">
        <v>45324</v>
      </c>
      <c r="C3757" t="s">
        <v>45</v>
      </c>
      <c r="D3757" t="s">
        <v>125</v>
      </c>
      <c r="E3757" t="s">
        <v>5</v>
      </c>
      <c r="F3757" t="s">
        <v>126</v>
      </c>
      <c r="G3757" t="s">
        <v>49</v>
      </c>
      <c r="H3757" t="s">
        <v>50</v>
      </c>
      <c r="I3757">
        <v>320108</v>
      </c>
      <c r="J3757" t="s">
        <v>73</v>
      </c>
      <c r="K3757" s="38">
        <v>2</v>
      </c>
      <c r="L3757" s="38">
        <v>319.90899999999999</v>
      </c>
      <c r="M3757" s="38">
        <v>639.81799999999998</v>
      </c>
      <c r="N3757" s="38">
        <v>0</v>
      </c>
      <c r="O3757" s="38">
        <v>51.185000000000002</v>
      </c>
      <c r="P3757" s="38">
        <v>691.00300000000004</v>
      </c>
      <c r="Q3757">
        <v>2024</v>
      </c>
      <c r="R3757">
        <v>2</v>
      </c>
      <c r="S3757">
        <v>0</v>
      </c>
      <c r="U3757">
        <v>2101</v>
      </c>
    </row>
    <row r="3758" spans="1:21" x14ac:dyDescent="0.25">
      <c r="A3758">
        <v>6750070754</v>
      </c>
      <c r="B3758" s="37">
        <v>45324</v>
      </c>
      <c r="C3758" t="s">
        <v>45</v>
      </c>
      <c r="D3758" t="s">
        <v>125</v>
      </c>
      <c r="E3758" t="s">
        <v>5</v>
      </c>
      <c r="F3758" t="s">
        <v>126</v>
      </c>
      <c r="G3758" t="s">
        <v>49</v>
      </c>
      <c r="H3758" t="s">
        <v>50</v>
      </c>
      <c r="I3758">
        <v>324003</v>
      </c>
      <c r="J3758" t="s">
        <v>10</v>
      </c>
      <c r="K3758" s="38">
        <v>10</v>
      </c>
      <c r="L3758" s="38">
        <v>366.66699999999997</v>
      </c>
      <c r="M3758" s="38">
        <v>3666.67</v>
      </c>
      <c r="N3758" s="38">
        <v>0</v>
      </c>
      <c r="O3758" s="38">
        <v>293.334</v>
      </c>
      <c r="P3758" s="38">
        <v>3960.0039999999999</v>
      </c>
      <c r="Q3758">
        <v>2024</v>
      </c>
      <c r="R3758">
        <v>2</v>
      </c>
      <c r="S3758">
        <v>0</v>
      </c>
      <c r="U3758">
        <v>2101</v>
      </c>
    </row>
    <row r="3759" spans="1:21" x14ac:dyDescent="0.25">
      <c r="A3759">
        <v>6750070754</v>
      </c>
      <c r="B3759" s="37">
        <v>45324</v>
      </c>
      <c r="C3759" t="s">
        <v>45</v>
      </c>
      <c r="D3759" t="s">
        <v>125</v>
      </c>
      <c r="E3759" t="s">
        <v>5</v>
      </c>
      <c r="F3759" t="s">
        <v>126</v>
      </c>
      <c r="G3759" t="s">
        <v>49</v>
      </c>
      <c r="H3759" t="s">
        <v>50</v>
      </c>
      <c r="I3759">
        <v>322000</v>
      </c>
      <c r="J3759" t="s">
        <v>69</v>
      </c>
      <c r="K3759" s="38">
        <v>1</v>
      </c>
      <c r="L3759" s="38">
        <v>281.01799999999997</v>
      </c>
      <c r="M3759" s="38">
        <v>281.01799999999997</v>
      </c>
      <c r="N3759" s="38">
        <v>0</v>
      </c>
      <c r="O3759" s="38">
        <v>22.481000000000002</v>
      </c>
      <c r="P3759" s="38">
        <v>303.49900000000002</v>
      </c>
      <c r="Q3759">
        <v>2024</v>
      </c>
      <c r="R3759">
        <v>2</v>
      </c>
      <c r="S3759">
        <v>0</v>
      </c>
      <c r="U3759">
        <v>2101</v>
      </c>
    </row>
    <row r="3760" spans="1:21" x14ac:dyDescent="0.25">
      <c r="A3760">
        <v>6750070755</v>
      </c>
      <c r="B3760" s="37">
        <v>45324</v>
      </c>
      <c r="C3760" t="s">
        <v>45</v>
      </c>
      <c r="D3760" t="s">
        <v>87</v>
      </c>
      <c r="E3760" t="s">
        <v>5</v>
      </c>
      <c r="F3760" t="s">
        <v>88</v>
      </c>
      <c r="G3760" t="s">
        <v>49</v>
      </c>
      <c r="H3760" t="s">
        <v>50</v>
      </c>
      <c r="I3760">
        <v>320015</v>
      </c>
      <c r="J3760" t="s">
        <v>51</v>
      </c>
      <c r="K3760" s="38">
        <v>10</v>
      </c>
      <c r="L3760" s="38">
        <v>332.45499999999998</v>
      </c>
      <c r="M3760" s="38">
        <v>3324.55</v>
      </c>
      <c r="N3760" s="38">
        <v>0</v>
      </c>
      <c r="O3760" s="38">
        <v>265.964</v>
      </c>
      <c r="P3760" s="38">
        <v>3590.5140000000001</v>
      </c>
      <c r="Q3760">
        <v>2024</v>
      </c>
      <c r="R3760">
        <v>2</v>
      </c>
      <c r="S3760">
        <v>0</v>
      </c>
      <c r="U3760">
        <v>2101</v>
      </c>
    </row>
    <row r="3761" spans="1:21" x14ac:dyDescent="0.25">
      <c r="A3761">
        <v>6750070755</v>
      </c>
      <c r="B3761" s="37">
        <v>45324</v>
      </c>
      <c r="C3761" t="s">
        <v>45</v>
      </c>
      <c r="D3761" t="s">
        <v>87</v>
      </c>
      <c r="E3761" t="s">
        <v>5</v>
      </c>
      <c r="F3761" t="s">
        <v>88</v>
      </c>
      <c r="G3761" t="s">
        <v>49</v>
      </c>
      <c r="H3761" t="s">
        <v>50</v>
      </c>
      <c r="I3761">
        <v>320028</v>
      </c>
      <c r="J3761" t="s">
        <v>11</v>
      </c>
      <c r="K3761" s="38">
        <v>50</v>
      </c>
      <c r="L3761" s="38">
        <v>167.22200000000001</v>
      </c>
      <c r="M3761" s="38">
        <v>8361.1</v>
      </c>
      <c r="N3761" s="38">
        <v>0</v>
      </c>
      <c r="O3761" s="38">
        <v>668.88800000000003</v>
      </c>
      <c r="P3761" s="38">
        <v>9029.9879999999994</v>
      </c>
      <c r="Q3761">
        <v>2024</v>
      </c>
      <c r="R3761">
        <v>2</v>
      </c>
      <c r="S3761">
        <v>0</v>
      </c>
      <c r="U3761">
        <v>2101</v>
      </c>
    </row>
    <row r="3762" spans="1:21" x14ac:dyDescent="0.25">
      <c r="A3762">
        <v>6750070755</v>
      </c>
      <c r="B3762" s="37">
        <v>45324</v>
      </c>
      <c r="C3762" t="s">
        <v>45</v>
      </c>
      <c r="D3762" t="s">
        <v>87</v>
      </c>
      <c r="E3762" t="s">
        <v>5</v>
      </c>
      <c r="F3762" t="s">
        <v>88</v>
      </c>
      <c r="G3762" t="s">
        <v>49</v>
      </c>
      <c r="H3762" t="s">
        <v>50</v>
      </c>
      <c r="I3762">
        <v>320023</v>
      </c>
      <c r="J3762" t="s">
        <v>9</v>
      </c>
      <c r="K3762" s="38">
        <v>50</v>
      </c>
      <c r="L3762" s="38">
        <v>220.8</v>
      </c>
      <c r="M3762" s="38">
        <v>11040</v>
      </c>
      <c r="N3762" s="38">
        <v>0</v>
      </c>
      <c r="O3762" s="38">
        <v>883.2</v>
      </c>
      <c r="P3762" s="38">
        <v>11923.2</v>
      </c>
      <c r="Q3762">
        <v>2024</v>
      </c>
      <c r="R3762">
        <v>2</v>
      </c>
      <c r="S3762">
        <v>0</v>
      </c>
      <c r="U3762">
        <v>2101</v>
      </c>
    </row>
    <row r="3763" spans="1:21" x14ac:dyDescent="0.25">
      <c r="A3763">
        <v>6750070755</v>
      </c>
      <c r="B3763" s="37">
        <v>45324</v>
      </c>
      <c r="C3763" t="s">
        <v>45</v>
      </c>
      <c r="D3763" t="s">
        <v>87</v>
      </c>
      <c r="E3763" t="s">
        <v>5</v>
      </c>
      <c r="F3763" t="s">
        <v>88</v>
      </c>
      <c r="G3763" t="s">
        <v>49</v>
      </c>
      <c r="H3763" t="s">
        <v>50</v>
      </c>
      <c r="I3763">
        <v>320118</v>
      </c>
      <c r="J3763" t="s">
        <v>57</v>
      </c>
      <c r="K3763" s="38">
        <v>20</v>
      </c>
      <c r="L3763" s="38">
        <v>210.833</v>
      </c>
      <c r="M3763" s="38">
        <v>4216.66</v>
      </c>
      <c r="N3763" s="38">
        <v>0</v>
      </c>
      <c r="O3763" s="38">
        <v>337.33300000000003</v>
      </c>
      <c r="P3763" s="38">
        <v>4553.9930000000004</v>
      </c>
      <c r="Q3763">
        <v>2024</v>
      </c>
      <c r="R3763">
        <v>2</v>
      </c>
      <c r="S3763">
        <v>0</v>
      </c>
      <c r="U3763">
        <v>2101</v>
      </c>
    </row>
    <row r="3764" spans="1:21" x14ac:dyDescent="0.25">
      <c r="A3764">
        <v>6750070755</v>
      </c>
      <c r="B3764" s="37">
        <v>45324</v>
      </c>
      <c r="C3764" t="s">
        <v>45</v>
      </c>
      <c r="D3764" t="s">
        <v>87</v>
      </c>
      <c r="E3764" t="s">
        <v>5</v>
      </c>
      <c r="F3764" t="s">
        <v>88</v>
      </c>
      <c r="G3764" t="s">
        <v>49</v>
      </c>
      <c r="H3764" t="s">
        <v>50</v>
      </c>
      <c r="I3764">
        <v>320921</v>
      </c>
      <c r="J3764" t="s">
        <v>72</v>
      </c>
      <c r="K3764" s="38">
        <v>5</v>
      </c>
      <c r="L3764" s="38">
        <v>332.45499999999998</v>
      </c>
      <c r="M3764" s="38">
        <v>1662.2750000000001</v>
      </c>
      <c r="N3764" s="38">
        <v>0</v>
      </c>
      <c r="O3764" s="38">
        <v>132.982</v>
      </c>
      <c r="P3764" s="38">
        <v>1795.2570000000001</v>
      </c>
      <c r="Q3764">
        <v>2024</v>
      </c>
      <c r="R3764">
        <v>2</v>
      </c>
      <c r="S3764">
        <v>0</v>
      </c>
      <c r="U3764">
        <v>2101</v>
      </c>
    </row>
    <row r="3765" spans="1:21" x14ac:dyDescent="0.25">
      <c r="A3765">
        <v>6750070755</v>
      </c>
      <c r="B3765" s="37">
        <v>45324</v>
      </c>
      <c r="C3765" t="s">
        <v>45</v>
      </c>
      <c r="D3765" t="s">
        <v>87</v>
      </c>
      <c r="E3765" t="s">
        <v>5</v>
      </c>
      <c r="F3765" t="s">
        <v>88</v>
      </c>
      <c r="G3765" t="s">
        <v>49</v>
      </c>
      <c r="H3765" t="s">
        <v>50</v>
      </c>
      <c r="I3765">
        <v>320108</v>
      </c>
      <c r="J3765" t="s">
        <v>73</v>
      </c>
      <c r="K3765" s="38">
        <v>5</v>
      </c>
      <c r="L3765" s="38">
        <v>319.90899999999999</v>
      </c>
      <c r="M3765" s="38">
        <v>1599.5450000000001</v>
      </c>
      <c r="N3765" s="38">
        <v>0</v>
      </c>
      <c r="O3765" s="38">
        <v>127.964</v>
      </c>
      <c r="P3765" s="38">
        <v>1727.509</v>
      </c>
      <c r="Q3765">
        <v>2024</v>
      </c>
      <c r="R3765">
        <v>2</v>
      </c>
      <c r="S3765">
        <v>0</v>
      </c>
      <c r="U3765">
        <v>2101</v>
      </c>
    </row>
    <row r="3766" spans="1:21" x14ac:dyDescent="0.25">
      <c r="A3766">
        <v>6750070755</v>
      </c>
      <c r="B3766" s="37">
        <v>45324</v>
      </c>
      <c r="C3766" t="s">
        <v>45</v>
      </c>
      <c r="D3766" t="s">
        <v>87</v>
      </c>
      <c r="E3766" t="s">
        <v>5</v>
      </c>
      <c r="F3766" t="s">
        <v>88</v>
      </c>
      <c r="G3766" t="s">
        <v>49</v>
      </c>
      <c r="H3766" t="s">
        <v>50</v>
      </c>
      <c r="I3766">
        <v>324003</v>
      </c>
      <c r="J3766" t="s">
        <v>10</v>
      </c>
      <c r="K3766" s="38">
        <v>50</v>
      </c>
      <c r="L3766" s="38">
        <v>366.66699999999997</v>
      </c>
      <c r="M3766" s="38">
        <v>18333.349999999999</v>
      </c>
      <c r="N3766" s="38">
        <v>0</v>
      </c>
      <c r="O3766" s="38">
        <v>1466.6669999999999</v>
      </c>
      <c r="P3766" s="38">
        <v>19800.017</v>
      </c>
      <c r="Q3766">
        <v>2024</v>
      </c>
      <c r="R3766">
        <v>2</v>
      </c>
      <c r="S3766">
        <v>0</v>
      </c>
      <c r="U3766">
        <v>2101</v>
      </c>
    </row>
    <row r="3767" spans="1:21" x14ac:dyDescent="0.25">
      <c r="A3767">
        <v>6750070781</v>
      </c>
      <c r="B3767" s="37">
        <v>45327</v>
      </c>
      <c r="C3767" t="s">
        <v>45</v>
      </c>
      <c r="D3767" t="s">
        <v>102</v>
      </c>
      <c r="E3767" t="s">
        <v>5</v>
      </c>
      <c r="F3767" t="s">
        <v>103</v>
      </c>
      <c r="G3767" t="s">
        <v>49</v>
      </c>
      <c r="H3767" t="s">
        <v>76</v>
      </c>
      <c r="I3767">
        <v>320107</v>
      </c>
      <c r="J3767" t="s">
        <v>53</v>
      </c>
      <c r="K3767" s="38">
        <v>3</v>
      </c>
      <c r="L3767" s="38">
        <v>317.77800000000002</v>
      </c>
      <c r="M3767" s="38">
        <v>953.33399999999995</v>
      </c>
      <c r="N3767" s="38">
        <v>0</v>
      </c>
      <c r="O3767" s="38">
        <v>76.266999999999996</v>
      </c>
      <c r="P3767" s="38">
        <v>1029.6010000000001</v>
      </c>
      <c r="Q3767">
        <v>2024</v>
      </c>
      <c r="R3767">
        <v>2</v>
      </c>
      <c r="S3767">
        <v>0</v>
      </c>
      <c r="U3767">
        <v>2103</v>
      </c>
    </row>
    <row r="3768" spans="1:21" x14ac:dyDescent="0.25">
      <c r="A3768">
        <v>6750070781</v>
      </c>
      <c r="B3768" s="37">
        <v>45327</v>
      </c>
      <c r="C3768" t="s">
        <v>45</v>
      </c>
      <c r="D3768" t="s">
        <v>102</v>
      </c>
      <c r="E3768" t="s">
        <v>5</v>
      </c>
      <c r="F3768" t="s">
        <v>103</v>
      </c>
      <c r="G3768" t="s">
        <v>49</v>
      </c>
      <c r="H3768" t="s">
        <v>76</v>
      </c>
      <c r="I3768">
        <v>320028</v>
      </c>
      <c r="J3768" t="s">
        <v>11</v>
      </c>
      <c r="K3768" s="38">
        <v>20</v>
      </c>
      <c r="L3768" s="38">
        <v>167.22200000000001</v>
      </c>
      <c r="M3768" s="38">
        <v>3344.44</v>
      </c>
      <c r="N3768" s="38">
        <v>0</v>
      </c>
      <c r="O3768" s="38">
        <v>267.55500000000001</v>
      </c>
      <c r="P3768" s="38">
        <v>3611.9949999999999</v>
      </c>
      <c r="Q3768">
        <v>2024</v>
      </c>
      <c r="R3768">
        <v>2</v>
      </c>
      <c r="S3768">
        <v>0</v>
      </c>
      <c r="U3768">
        <v>2103</v>
      </c>
    </row>
    <row r="3769" spans="1:21" x14ac:dyDescent="0.25">
      <c r="A3769">
        <v>6750070781</v>
      </c>
      <c r="B3769" s="37">
        <v>45327</v>
      </c>
      <c r="C3769" t="s">
        <v>45</v>
      </c>
      <c r="D3769" t="s">
        <v>102</v>
      </c>
      <c r="E3769" t="s">
        <v>5</v>
      </c>
      <c r="F3769" t="s">
        <v>103</v>
      </c>
      <c r="G3769" t="s">
        <v>49</v>
      </c>
      <c r="H3769" t="s">
        <v>76</v>
      </c>
      <c r="I3769">
        <v>320023</v>
      </c>
      <c r="J3769" t="s">
        <v>9</v>
      </c>
      <c r="K3769" s="38">
        <v>5</v>
      </c>
      <c r="L3769" s="38">
        <v>220.8</v>
      </c>
      <c r="M3769" s="38">
        <v>1104</v>
      </c>
      <c r="N3769" s="38">
        <v>0</v>
      </c>
      <c r="O3769" s="38">
        <v>88.32</v>
      </c>
      <c r="P3769" s="38">
        <v>1192.32</v>
      </c>
      <c r="Q3769">
        <v>2024</v>
      </c>
      <c r="R3769">
        <v>2</v>
      </c>
      <c r="S3769">
        <v>0</v>
      </c>
      <c r="U3769">
        <v>2103</v>
      </c>
    </row>
    <row r="3770" spans="1:21" x14ac:dyDescent="0.25">
      <c r="A3770">
        <v>6750070781</v>
      </c>
      <c r="B3770" s="37">
        <v>45327</v>
      </c>
      <c r="C3770" t="s">
        <v>45</v>
      </c>
      <c r="D3770" t="s">
        <v>102</v>
      </c>
      <c r="E3770" t="s">
        <v>5</v>
      </c>
      <c r="F3770" t="s">
        <v>103</v>
      </c>
      <c r="G3770" t="s">
        <v>49</v>
      </c>
      <c r="H3770" t="s">
        <v>76</v>
      </c>
      <c r="I3770">
        <v>320917</v>
      </c>
      <c r="J3770" t="s">
        <v>54</v>
      </c>
      <c r="K3770" s="38">
        <v>5</v>
      </c>
      <c r="L3770" s="38">
        <v>317.77800000000002</v>
      </c>
      <c r="M3770" s="38">
        <v>1588.89</v>
      </c>
      <c r="N3770" s="38">
        <v>0</v>
      </c>
      <c r="O3770" s="38">
        <v>127.111</v>
      </c>
      <c r="P3770" s="38">
        <v>1716.001</v>
      </c>
      <c r="Q3770">
        <v>2024</v>
      </c>
      <c r="R3770">
        <v>2</v>
      </c>
      <c r="S3770">
        <v>0</v>
      </c>
      <c r="U3770">
        <v>2103</v>
      </c>
    </row>
    <row r="3771" spans="1:21" x14ac:dyDescent="0.25">
      <c r="A3771">
        <v>6750070781</v>
      </c>
      <c r="B3771" s="37">
        <v>45327</v>
      </c>
      <c r="C3771" t="s">
        <v>45</v>
      </c>
      <c r="D3771" t="s">
        <v>102</v>
      </c>
      <c r="E3771" t="s">
        <v>5</v>
      </c>
      <c r="F3771" t="s">
        <v>103</v>
      </c>
      <c r="G3771" t="s">
        <v>49</v>
      </c>
      <c r="H3771" t="s">
        <v>76</v>
      </c>
      <c r="I3771">
        <v>320921</v>
      </c>
      <c r="J3771" t="s">
        <v>72</v>
      </c>
      <c r="K3771" s="38">
        <v>5</v>
      </c>
      <c r="L3771" s="38">
        <v>332.45499999999998</v>
      </c>
      <c r="M3771" s="38">
        <v>1662.2750000000001</v>
      </c>
      <c r="N3771" s="38">
        <v>0</v>
      </c>
      <c r="O3771" s="38">
        <v>132.982</v>
      </c>
      <c r="P3771" s="38">
        <v>1795.2570000000001</v>
      </c>
      <c r="Q3771">
        <v>2024</v>
      </c>
      <c r="R3771">
        <v>2</v>
      </c>
      <c r="S3771">
        <v>0</v>
      </c>
      <c r="U3771">
        <v>2103</v>
      </c>
    </row>
    <row r="3772" spans="1:21" x14ac:dyDescent="0.25">
      <c r="A3772">
        <v>6750070781</v>
      </c>
      <c r="B3772" s="37">
        <v>45327</v>
      </c>
      <c r="C3772" t="s">
        <v>45</v>
      </c>
      <c r="D3772" t="s">
        <v>102</v>
      </c>
      <c r="E3772" t="s">
        <v>5</v>
      </c>
      <c r="F3772" t="s">
        <v>103</v>
      </c>
      <c r="G3772" t="s">
        <v>49</v>
      </c>
      <c r="H3772" t="s">
        <v>76</v>
      </c>
      <c r="I3772">
        <v>320108</v>
      </c>
      <c r="J3772" t="s">
        <v>73</v>
      </c>
      <c r="K3772" s="38">
        <v>3</v>
      </c>
      <c r="L3772" s="38">
        <v>319.90899999999999</v>
      </c>
      <c r="M3772" s="38">
        <v>959.72699999999998</v>
      </c>
      <c r="N3772" s="38">
        <v>0</v>
      </c>
      <c r="O3772" s="38">
        <v>76.778000000000006</v>
      </c>
      <c r="P3772" s="38">
        <v>1036.5050000000001</v>
      </c>
      <c r="Q3772">
        <v>2024</v>
      </c>
      <c r="R3772">
        <v>2</v>
      </c>
      <c r="S3772">
        <v>0</v>
      </c>
      <c r="U3772">
        <v>2103</v>
      </c>
    </row>
    <row r="3773" spans="1:21" x14ac:dyDescent="0.25">
      <c r="A3773">
        <v>6750070781</v>
      </c>
      <c r="B3773" s="37">
        <v>45327</v>
      </c>
      <c r="C3773" t="s">
        <v>45</v>
      </c>
      <c r="D3773" t="s">
        <v>102</v>
      </c>
      <c r="E3773" t="s">
        <v>5</v>
      </c>
      <c r="F3773" t="s">
        <v>103</v>
      </c>
      <c r="G3773" t="s">
        <v>49</v>
      </c>
      <c r="H3773" t="s">
        <v>76</v>
      </c>
      <c r="I3773">
        <v>324003</v>
      </c>
      <c r="J3773" t="s">
        <v>10</v>
      </c>
      <c r="K3773" s="38">
        <v>50</v>
      </c>
      <c r="L3773" s="38">
        <v>366.66699999999997</v>
      </c>
      <c r="M3773" s="38">
        <v>18333.349999999999</v>
      </c>
      <c r="N3773" s="38">
        <v>0</v>
      </c>
      <c r="O3773" s="38">
        <v>1466.6690000000001</v>
      </c>
      <c r="P3773" s="38">
        <v>19800.019</v>
      </c>
      <c r="Q3773">
        <v>2024</v>
      </c>
      <c r="R3773">
        <v>2</v>
      </c>
      <c r="S3773">
        <v>0</v>
      </c>
      <c r="U3773">
        <v>2103</v>
      </c>
    </row>
    <row r="3774" spans="1:21" x14ac:dyDescent="0.25">
      <c r="A3774">
        <v>6750070781</v>
      </c>
      <c r="B3774" s="37">
        <v>45327</v>
      </c>
      <c r="C3774" t="s">
        <v>45</v>
      </c>
      <c r="D3774" t="s">
        <v>102</v>
      </c>
      <c r="E3774" t="s">
        <v>5</v>
      </c>
      <c r="F3774" t="s">
        <v>103</v>
      </c>
      <c r="G3774" t="s">
        <v>49</v>
      </c>
      <c r="H3774" t="s">
        <v>76</v>
      </c>
      <c r="I3774">
        <v>322000</v>
      </c>
      <c r="J3774" t="s">
        <v>69</v>
      </c>
      <c r="K3774" s="38">
        <v>3</v>
      </c>
      <c r="L3774" s="38">
        <v>281.01799999999997</v>
      </c>
      <c r="M3774" s="38">
        <v>843.05399999999997</v>
      </c>
      <c r="N3774" s="38">
        <v>0</v>
      </c>
      <c r="O3774" s="38">
        <v>67.444000000000003</v>
      </c>
      <c r="P3774" s="38">
        <v>910.49800000000005</v>
      </c>
      <c r="Q3774">
        <v>2024</v>
      </c>
      <c r="R3774">
        <v>2</v>
      </c>
      <c r="S3774">
        <v>0</v>
      </c>
      <c r="U3774">
        <v>2103</v>
      </c>
    </row>
    <row r="3775" spans="1:21" x14ac:dyDescent="0.25">
      <c r="A3775">
        <v>6750070781</v>
      </c>
      <c r="B3775" s="37">
        <v>45327</v>
      </c>
      <c r="C3775" t="s">
        <v>45</v>
      </c>
      <c r="D3775" t="s">
        <v>102</v>
      </c>
      <c r="E3775" t="s">
        <v>5</v>
      </c>
      <c r="F3775" t="s">
        <v>103</v>
      </c>
      <c r="G3775" t="s">
        <v>49</v>
      </c>
      <c r="H3775" t="s">
        <v>76</v>
      </c>
      <c r="I3775">
        <v>322110</v>
      </c>
      <c r="J3775" t="s">
        <v>85</v>
      </c>
      <c r="K3775" s="38">
        <v>3</v>
      </c>
      <c r="L3775" s="38">
        <v>281.01799999999997</v>
      </c>
      <c r="M3775" s="38">
        <v>843.05399999999997</v>
      </c>
      <c r="N3775" s="38">
        <v>0</v>
      </c>
      <c r="O3775" s="38">
        <v>67.444000000000003</v>
      </c>
      <c r="P3775" s="38">
        <v>910.49800000000005</v>
      </c>
      <c r="Q3775">
        <v>2024</v>
      </c>
      <c r="R3775">
        <v>2</v>
      </c>
      <c r="S3775">
        <v>0</v>
      </c>
      <c r="U3775">
        <v>2103</v>
      </c>
    </row>
    <row r="3776" spans="1:21" x14ac:dyDescent="0.25">
      <c r="A3776">
        <v>6750070781</v>
      </c>
      <c r="B3776" s="37">
        <v>45327</v>
      </c>
      <c r="C3776" t="s">
        <v>45</v>
      </c>
      <c r="D3776" t="s">
        <v>102</v>
      </c>
      <c r="E3776" t="s">
        <v>5</v>
      </c>
      <c r="F3776" t="s">
        <v>103</v>
      </c>
      <c r="G3776" t="s">
        <v>49</v>
      </c>
      <c r="H3776" t="s">
        <v>76</v>
      </c>
      <c r="I3776">
        <v>322231</v>
      </c>
      <c r="J3776" t="s">
        <v>120</v>
      </c>
      <c r="K3776" s="38">
        <v>3</v>
      </c>
      <c r="L3776" s="38">
        <v>281.01799999999997</v>
      </c>
      <c r="M3776" s="38">
        <v>843.05399999999997</v>
      </c>
      <c r="N3776" s="38">
        <v>0</v>
      </c>
      <c r="O3776" s="38">
        <v>67.444000000000003</v>
      </c>
      <c r="P3776" s="38">
        <v>910.49800000000005</v>
      </c>
      <c r="Q3776">
        <v>2024</v>
      </c>
      <c r="R3776">
        <v>2</v>
      </c>
      <c r="S3776">
        <v>0</v>
      </c>
      <c r="U3776">
        <v>2103</v>
      </c>
    </row>
    <row r="3777" spans="1:21" x14ac:dyDescent="0.25">
      <c r="A3777">
        <v>6750070782</v>
      </c>
      <c r="B3777" s="37">
        <v>45327</v>
      </c>
      <c r="C3777" t="s">
        <v>45</v>
      </c>
      <c r="D3777" t="s">
        <v>74</v>
      </c>
      <c r="E3777" t="s">
        <v>5</v>
      </c>
      <c r="F3777" t="s">
        <v>75</v>
      </c>
      <c r="G3777" t="s">
        <v>49</v>
      </c>
      <c r="H3777" t="s">
        <v>76</v>
      </c>
      <c r="I3777">
        <v>320107</v>
      </c>
      <c r="J3777" t="s">
        <v>53</v>
      </c>
      <c r="K3777" s="38">
        <v>2</v>
      </c>
      <c r="L3777" s="38">
        <v>317.77800000000002</v>
      </c>
      <c r="M3777" s="38">
        <v>635.55600000000004</v>
      </c>
      <c r="N3777" s="38">
        <v>0</v>
      </c>
      <c r="O3777" s="38">
        <v>50.844000000000001</v>
      </c>
      <c r="P3777" s="38">
        <v>686.4</v>
      </c>
      <c r="Q3777">
        <v>2024</v>
      </c>
      <c r="R3777">
        <v>2</v>
      </c>
      <c r="S3777">
        <v>0</v>
      </c>
      <c r="U3777">
        <v>2103</v>
      </c>
    </row>
    <row r="3778" spans="1:21" x14ac:dyDescent="0.25">
      <c r="A3778">
        <v>6750070782</v>
      </c>
      <c r="B3778" s="37">
        <v>45327</v>
      </c>
      <c r="C3778" t="s">
        <v>45</v>
      </c>
      <c r="D3778" t="s">
        <v>74</v>
      </c>
      <c r="E3778" t="s">
        <v>5</v>
      </c>
      <c r="F3778" t="s">
        <v>75</v>
      </c>
      <c r="G3778" t="s">
        <v>49</v>
      </c>
      <c r="H3778" t="s">
        <v>76</v>
      </c>
      <c r="I3778">
        <v>320028</v>
      </c>
      <c r="J3778" t="s">
        <v>11</v>
      </c>
      <c r="K3778" s="38">
        <v>20</v>
      </c>
      <c r="L3778" s="38">
        <v>167.22200000000001</v>
      </c>
      <c r="M3778" s="38">
        <v>3344.44</v>
      </c>
      <c r="N3778" s="38">
        <v>0</v>
      </c>
      <c r="O3778" s="38">
        <v>267.55500000000001</v>
      </c>
      <c r="P3778" s="38">
        <v>3611.9949999999999</v>
      </c>
      <c r="Q3778">
        <v>2024</v>
      </c>
      <c r="R3778">
        <v>2</v>
      </c>
      <c r="S3778">
        <v>0</v>
      </c>
      <c r="U3778">
        <v>2103</v>
      </c>
    </row>
    <row r="3779" spans="1:21" x14ac:dyDescent="0.25">
      <c r="A3779">
        <v>6750070782</v>
      </c>
      <c r="B3779" s="37">
        <v>45327</v>
      </c>
      <c r="C3779" t="s">
        <v>45</v>
      </c>
      <c r="D3779" t="s">
        <v>74</v>
      </c>
      <c r="E3779" t="s">
        <v>5</v>
      </c>
      <c r="F3779" t="s">
        <v>75</v>
      </c>
      <c r="G3779" t="s">
        <v>49</v>
      </c>
      <c r="H3779" t="s">
        <v>76</v>
      </c>
      <c r="I3779">
        <v>320023</v>
      </c>
      <c r="J3779" t="s">
        <v>9</v>
      </c>
      <c r="K3779" s="38">
        <v>30</v>
      </c>
      <c r="L3779" s="38">
        <v>220.8</v>
      </c>
      <c r="M3779" s="38">
        <v>6624</v>
      </c>
      <c r="N3779" s="38">
        <v>0</v>
      </c>
      <c r="O3779" s="38">
        <v>529.91999999999996</v>
      </c>
      <c r="P3779" s="38">
        <v>7153.92</v>
      </c>
      <c r="Q3779">
        <v>2024</v>
      </c>
      <c r="R3779">
        <v>2</v>
      </c>
      <c r="S3779">
        <v>0</v>
      </c>
      <c r="U3779">
        <v>2103</v>
      </c>
    </row>
    <row r="3780" spans="1:21" x14ac:dyDescent="0.25">
      <c r="A3780">
        <v>6750070782</v>
      </c>
      <c r="B3780" s="37">
        <v>45327</v>
      </c>
      <c r="C3780" t="s">
        <v>45</v>
      </c>
      <c r="D3780" t="s">
        <v>74</v>
      </c>
      <c r="E3780" t="s">
        <v>5</v>
      </c>
      <c r="F3780" t="s">
        <v>75</v>
      </c>
      <c r="G3780" t="s">
        <v>49</v>
      </c>
      <c r="H3780" t="s">
        <v>76</v>
      </c>
      <c r="I3780">
        <v>320108</v>
      </c>
      <c r="J3780" t="s">
        <v>73</v>
      </c>
      <c r="K3780" s="38">
        <v>1</v>
      </c>
      <c r="L3780" s="38">
        <v>319.90899999999999</v>
      </c>
      <c r="M3780" s="38">
        <v>319.90899999999999</v>
      </c>
      <c r="N3780" s="38">
        <v>0</v>
      </c>
      <c r="O3780" s="38">
        <v>25.593</v>
      </c>
      <c r="P3780" s="38">
        <v>345.50200000000001</v>
      </c>
      <c r="Q3780">
        <v>2024</v>
      </c>
      <c r="R3780">
        <v>2</v>
      </c>
      <c r="S3780">
        <v>0</v>
      </c>
      <c r="U3780">
        <v>2103</v>
      </c>
    </row>
    <row r="3781" spans="1:21" x14ac:dyDescent="0.25">
      <c r="A3781">
        <v>6750070782</v>
      </c>
      <c r="B3781" s="37">
        <v>45327</v>
      </c>
      <c r="C3781" t="s">
        <v>45</v>
      </c>
      <c r="D3781" t="s">
        <v>74</v>
      </c>
      <c r="E3781" t="s">
        <v>5</v>
      </c>
      <c r="F3781" t="s">
        <v>75</v>
      </c>
      <c r="G3781" t="s">
        <v>49</v>
      </c>
      <c r="H3781" t="s">
        <v>76</v>
      </c>
      <c r="I3781">
        <v>324003</v>
      </c>
      <c r="J3781" t="s">
        <v>10</v>
      </c>
      <c r="K3781" s="38">
        <v>70</v>
      </c>
      <c r="L3781" s="38">
        <v>366.66699999999997</v>
      </c>
      <c r="M3781" s="38">
        <v>25666.69</v>
      </c>
      <c r="N3781" s="38">
        <v>0</v>
      </c>
      <c r="O3781" s="38">
        <v>2053.3359999999998</v>
      </c>
      <c r="P3781" s="38">
        <v>27720.026000000002</v>
      </c>
      <c r="Q3781">
        <v>2024</v>
      </c>
      <c r="R3781">
        <v>2</v>
      </c>
      <c r="S3781">
        <v>0</v>
      </c>
      <c r="U3781">
        <v>2103</v>
      </c>
    </row>
    <row r="3782" spans="1:21" x14ac:dyDescent="0.25">
      <c r="A3782">
        <v>6750070783</v>
      </c>
      <c r="B3782" s="37">
        <v>45327</v>
      </c>
      <c r="C3782" t="s">
        <v>45</v>
      </c>
      <c r="D3782" t="s">
        <v>121</v>
      </c>
      <c r="E3782" t="s">
        <v>5</v>
      </c>
      <c r="F3782" t="s">
        <v>122</v>
      </c>
      <c r="G3782" t="s">
        <v>49</v>
      </c>
      <c r="H3782" t="s">
        <v>50</v>
      </c>
      <c r="I3782">
        <v>320015</v>
      </c>
      <c r="J3782" t="s">
        <v>51</v>
      </c>
      <c r="K3782" s="38">
        <v>2</v>
      </c>
      <c r="L3782" s="38">
        <v>332.45499999999998</v>
      </c>
      <c r="M3782" s="38">
        <v>664.91</v>
      </c>
      <c r="N3782" s="38">
        <v>0</v>
      </c>
      <c r="O3782" s="38">
        <v>53.192999999999998</v>
      </c>
      <c r="P3782" s="38">
        <v>718.10299999999995</v>
      </c>
      <c r="Q3782">
        <v>2024</v>
      </c>
      <c r="R3782">
        <v>2</v>
      </c>
      <c r="S3782">
        <v>0</v>
      </c>
      <c r="U3782">
        <v>2101</v>
      </c>
    </row>
    <row r="3783" spans="1:21" x14ac:dyDescent="0.25">
      <c r="A3783">
        <v>6750070783</v>
      </c>
      <c r="B3783" s="37">
        <v>45327</v>
      </c>
      <c r="C3783" t="s">
        <v>45</v>
      </c>
      <c r="D3783" t="s">
        <v>121</v>
      </c>
      <c r="E3783" t="s">
        <v>5</v>
      </c>
      <c r="F3783" t="s">
        <v>122</v>
      </c>
      <c r="G3783" t="s">
        <v>49</v>
      </c>
      <c r="H3783" t="s">
        <v>50</v>
      </c>
      <c r="I3783">
        <v>320107</v>
      </c>
      <c r="J3783" t="s">
        <v>53</v>
      </c>
      <c r="K3783" s="38">
        <v>2</v>
      </c>
      <c r="L3783" s="38">
        <v>317.77800000000002</v>
      </c>
      <c r="M3783" s="38">
        <v>635.55600000000004</v>
      </c>
      <c r="N3783" s="38">
        <v>0</v>
      </c>
      <c r="O3783" s="38">
        <v>50.844000000000001</v>
      </c>
      <c r="P3783" s="38">
        <v>686.4</v>
      </c>
      <c r="Q3783">
        <v>2024</v>
      </c>
      <c r="R3783">
        <v>2</v>
      </c>
      <c r="S3783">
        <v>0</v>
      </c>
      <c r="U3783">
        <v>2101</v>
      </c>
    </row>
    <row r="3784" spans="1:21" x14ac:dyDescent="0.25">
      <c r="A3784">
        <v>6750070783</v>
      </c>
      <c r="B3784" s="37">
        <v>45327</v>
      </c>
      <c r="C3784" t="s">
        <v>45</v>
      </c>
      <c r="D3784" t="s">
        <v>121</v>
      </c>
      <c r="E3784" t="s">
        <v>5</v>
      </c>
      <c r="F3784" t="s">
        <v>122</v>
      </c>
      <c r="G3784" t="s">
        <v>49</v>
      </c>
      <c r="H3784" t="s">
        <v>50</v>
      </c>
      <c r="I3784">
        <v>320028</v>
      </c>
      <c r="J3784" t="s">
        <v>11</v>
      </c>
      <c r="K3784" s="38">
        <v>100</v>
      </c>
      <c r="L3784" s="38">
        <v>167.22200000000001</v>
      </c>
      <c r="M3784" s="38">
        <v>16722.2</v>
      </c>
      <c r="N3784" s="38">
        <v>0</v>
      </c>
      <c r="O3784" s="38">
        <v>1337.7760000000001</v>
      </c>
      <c r="P3784" s="38">
        <v>18059.975999999999</v>
      </c>
      <c r="Q3784">
        <v>2024</v>
      </c>
      <c r="R3784">
        <v>2</v>
      </c>
      <c r="S3784">
        <v>0</v>
      </c>
      <c r="U3784">
        <v>2101</v>
      </c>
    </row>
    <row r="3785" spans="1:21" x14ac:dyDescent="0.25">
      <c r="A3785">
        <v>6750070783</v>
      </c>
      <c r="B3785" s="37">
        <v>45327</v>
      </c>
      <c r="C3785" t="s">
        <v>45</v>
      </c>
      <c r="D3785" t="s">
        <v>121</v>
      </c>
      <c r="E3785" t="s">
        <v>5</v>
      </c>
      <c r="F3785" t="s">
        <v>122</v>
      </c>
      <c r="G3785" t="s">
        <v>49</v>
      </c>
      <c r="H3785" t="s">
        <v>50</v>
      </c>
      <c r="I3785">
        <v>320023</v>
      </c>
      <c r="J3785" t="s">
        <v>9</v>
      </c>
      <c r="K3785" s="38">
        <v>50</v>
      </c>
      <c r="L3785" s="38">
        <v>220.8</v>
      </c>
      <c r="M3785" s="38">
        <v>11040</v>
      </c>
      <c r="N3785" s="38">
        <v>0</v>
      </c>
      <c r="O3785" s="38">
        <v>883.2</v>
      </c>
      <c r="P3785" s="38">
        <v>11923.2</v>
      </c>
      <c r="Q3785">
        <v>2024</v>
      </c>
      <c r="R3785">
        <v>2</v>
      </c>
      <c r="S3785">
        <v>0</v>
      </c>
      <c r="U3785">
        <v>2101</v>
      </c>
    </row>
    <row r="3786" spans="1:21" x14ac:dyDescent="0.25">
      <c r="A3786">
        <v>6750070783</v>
      </c>
      <c r="B3786" s="37">
        <v>45327</v>
      </c>
      <c r="C3786" t="s">
        <v>45</v>
      </c>
      <c r="D3786" t="s">
        <v>121</v>
      </c>
      <c r="E3786" t="s">
        <v>5</v>
      </c>
      <c r="F3786" t="s">
        <v>122</v>
      </c>
      <c r="G3786" t="s">
        <v>49</v>
      </c>
      <c r="H3786" t="s">
        <v>50</v>
      </c>
      <c r="I3786">
        <v>320118</v>
      </c>
      <c r="J3786" t="s">
        <v>57</v>
      </c>
      <c r="K3786" s="38">
        <v>50</v>
      </c>
      <c r="L3786" s="38">
        <v>210.833</v>
      </c>
      <c r="M3786" s="38">
        <v>10541.65</v>
      </c>
      <c r="N3786" s="38">
        <v>0</v>
      </c>
      <c r="O3786" s="38">
        <v>843.33199999999999</v>
      </c>
      <c r="P3786" s="38">
        <v>11384.982</v>
      </c>
      <c r="Q3786">
        <v>2024</v>
      </c>
      <c r="R3786">
        <v>2</v>
      </c>
      <c r="S3786">
        <v>0</v>
      </c>
      <c r="U3786">
        <v>2101</v>
      </c>
    </row>
    <row r="3787" spans="1:21" x14ac:dyDescent="0.25">
      <c r="A3787">
        <v>6750070783</v>
      </c>
      <c r="B3787" s="37">
        <v>45327</v>
      </c>
      <c r="C3787" t="s">
        <v>45</v>
      </c>
      <c r="D3787" t="s">
        <v>121</v>
      </c>
      <c r="E3787" t="s">
        <v>5</v>
      </c>
      <c r="F3787" t="s">
        <v>122</v>
      </c>
      <c r="G3787" t="s">
        <v>49</v>
      </c>
      <c r="H3787" t="s">
        <v>50</v>
      </c>
      <c r="I3787">
        <v>320917</v>
      </c>
      <c r="J3787" t="s">
        <v>54</v>
      </c>
      <c r="K3787" s="38">
        <v>2</v>
      </c>
      <c r="L3787" s="38">
        <v>317.77800000000002</v>
      </c>
      <c r="M3787" s="38">
        <v>635.55600000000004</v>
      </c>
      <c r="N3787" s="38">
        <v>0</v>
      </c>
      <c r="O3787" s="38">
        <v>50.844000000000001</v>
      </c>
      <c r="P3787" s="38">
        <v>686.4</v>
      </c>
      <c r="Q3787">
        <v>2024</v>
      </c>
      <c r="R3787">
        <v>2</v>
      </c>
      <c r="S3787">
        <v>0</v>
      </c>
      <c r="U3787">
        <v>2101</v>
      </c>
    </row>
    <row r="3788" spans="1:21" x14ac:dyDescent="0.25">
      <c r="A3788">
        <v>6750070783</v>
      </c>
      <c r="B3788" s="37">
        <v>45327</v>
      </c>
      <c r="C3788" t="s">
        <v>45</v>
      </c>
      <c r="D3788" t="s">
        <v>121</v>
      </c>
      <c r="E3788" t="s">
        <v>5</v>
      </c>
      <c r="F3788" t="s">
        <v>122</v>
      </c>
      <c r="G3788" t="s">
        <v>49</v>
      </c>
      <c r="H3788" t="s">
        <v>50</v>
      </c>
      <c r="I3788">
        <v>320921</v>
      </c>
      <c r="J3788" t="s">
        <v>72</v>
      </c>
      <c r="K3788" s="38">
        <v>3</v>
      </c>
      <c r="L3788" s="38">
        <v>332.45499999999998</v>
      </c>
      <c r="M3788" s="38">
        <v>997.36500000000001</v>
      </c>
      <c r="N3788" s="38">
        <v>0</v>
      </c>
      <c r="O3788" s="38">
        <v>79.789000000000001</v>
      </c>
      <c r="P3788" s="38">
        <v>1077.154</v>
      </c>
      <c r="Q3788">
        <v>2024</v>
      </c>
      <c r="R3788">
        <v>2</v>
      </c>
      <c r="S3788">
        <v>0</v>
      </c>
      <c r="U3788">
        <v>2101</v>
      </c>
    </row>
    <row r="3789" spans="1:21" x14ac:dyDescent="0.25">
      <c r="A3789">
        <v>6750070783</v>
      </c>
      <c r="B3789" s="37">
        <v>45327</v>
      </c>
      <c r="C3789" t="s">
        <v>45</v>
      </c>
      <c r="D3789" t="s">
        <v>121</v>
      </c>
      <c r="E3789" t="s">
        <v>5</v>
      </c>
      <c r="F3789" t="s">
        <v>122</v>
      </c>
      <c r="G3789" t="s">
        <v>49</v>
      </c>
      <c r="H3789" t="s">
        <v>50</v>
      </c>
      <c r="I3789">
        <v>320108</v>
      </c>
      <c r="J3789" t="s">
        <v>73</v>
      </c>
      <c r="K3789" s="38">
        <v>5</v>
      </c>
      <c r="L3789" s="38">
        <v>319.90899999999999</v>
      </c>
      <c r="M3789" s="38">
        <v>1599.5450000000001</v>
      </c>
      <c r="N3789" s="38">
        <v>0</v>
      </c>
      <c r="O3789" s="38">
        <v>127.964</v>
      </c>
      <c r="P3789" s="38">
        <v>1727.509</v>
      </c>
      <c r="Q3789">
        <v>2024</v>
      </c>
      <c r="R3789">
        <v>2</v>
      </c>
      <c r="S3789">
        <v>0</v>
      </c>
      <c r="U3789">
        <v>2101</v>
      </c>
    </row>
    <row r="3790" spans="1:21" x14ac:dyDescent="0.25">
      <c r="A3790">
        <v>6750070783</v>
      </c>
      <c r="B3790" s="37">
        <v>45327</v>
      </c>
      <c r="C3790" t="s">
        <v>45</v>
      </c>
      <c r="D3790" t="s">
        <v>121</v>
      </c>
      <c r="E3790" t="s">
        <v>5</v>
      </c>
      <c r="F3790" t="s">
        <v>122</v>
      </c>
      <c r="G3790" t="s">
        <v>49</v>
      </c>
      <c r="H3790" t="s">
        <v>50</v>
      </c>
      <c r="I3790">
        <v>324003</v>
      </c>
      <c r="J3790" t="s">
        <v>10</v>
      </c>
      <c r="K3790" s="38">
        <v>100</v>
      </c>
      <c r="L3790" s="38">
        <v>366.66699999999997</v>
      </c>
      <c r="M3790" s="38">
        <v>36666.699999999997</v>
      </c>
      <c r="N3790" s="38">
        <v>0</v>
      </c>
      <c r="O3790" s="38">
        <v>2933.337</v>
      </c>
      <c r="P3790" s="38">
        <v>39600.036999999997</v>
      </c>
      <c r="Q3790">
        <v>2024</v>
      </c>
      <c r="R3790">
        <v>2</v>
      </c>
      <c r="S3790">
        <v>0</v>
      </c>
      <c r="U3790">
        <v>2101</v>
      </c>
    </row>
    <row r="3791" spans="1:21" x14ac:dyDescent="0.25">
      <c r="A3791">
        <v>6750070784</v>
      </c>
      <c r="B3791" s="37">
        <v>45327</v>
      </c>
      <c r="C3791" t="s">
        <v>45</v>
      </c>
      <c r="D3791" t="s">
        <v>95</v>
      </c>
      <c r="E3791" t="s">
        <v>5</v>
      </c>
      <c r="F3791" t="s">
        <v>96</v>
      </c>
      <c r="G3791" t="s">
        <v>49</v>
      </c>
      <c r="H3791" t="s">
        <v>50</v>
      </c>
      <c r="I3791">
        <v>320118</v>
      </c>
      <c r="J3791" t="s">
        <v>57</v>
      </c>
      <c r="K3791" s="38">
        <v>10</v>
      </c>
      <c r="L3791" s="38">
        <v>210.833</v>
      </c>
      <c r="M3791" s="38">
        <v>2108.33</v>
      </c>
      <c r="N3791" s="38">
        <v>0</v>
      </c>
      <c r="O3791" s="38">
        <v>168.666</v>
      </c>
      <c r="P3791" s="38">
        <v>2276.9960000000001</v>
      </c>
      <c r="Q3791">
        <v>2024</v>
      </c>
      <c r="R3791">
        <v>2</v>
      </c>
      <c r="S3791">
        <v>0</v>
      </c>
      <c r="U3791">
        <v>2101</v>
      </c>
    </row>
    <row r="3792" spans="1:21" x14ac:dyDescent="0.25">
      <c r="A3792">
        <v>6750070784</v>
      </c>
      <c r="B3792" s="37">
        <v>45327</v>
      </c>
      <c r="C3792" t="s">
        <v>45</v>
      </c>
      <c r="D3792" t="s">
        <v>95</v>
      </c>
      <c r="E3792" t="s">
        <v>5</v>
      </c>
      <c r="F3792" t="s">
        <v>96</v>
      </c>
      <c r="G3792" t="s">
        <v>49</v>
      </c>
      <c r="H3792" t="s">
        <v>50</v>
      </c>
      <c r="I3792">
        <v>324003</v>
      </c>
      <c r="J3792" t="s">
        <v>10</v>
      </c>
      <c r="K3792" s="38">
        <v>20</v>
      </c>
      <c r="L3792" s="38">
        <v>366.66699999999997</v>
      </c>
      <c r="M3792" s="38">
        <v>7333.34</v>
      </c>
      <c r="N3792" s="38">
        <v>0</v>
      </c>
      <c r="O3792" s="38">
        <v>586.66800000000001</v>
      </c>
      <c r="P3792" s="38">
        <v>7920.0079999999998</v>
      </c>
      <c r="Q3792">
        <v>2024</v>
      </c>
      <c r="R3792">
        <v>2</v>
      </c>
      <c r="S3792">
        <v>0</v>
      </c>
      <c r="U3792">
        <v>2101</v>
      </c>
    </row>
    <row r="3793" spans="1:21" x14ac:dyDescent="0.25">
      <c r="A3793">
        <v>6750070785</v>
      </c>
      <c r="B3793" s="37">
        <v>45327</v>
      </c>
      <c r="C3793" t="s">
        <v>45</v>
      </c>
      <c r="D3793" t="s">
        <v>97</v>
      </c>
      <c r="E3793" t="s">
        <v>5</v>
      </c>
      <c r="F3793" t="s">
        <v>98</v>
      </c>
      <c r="G3793" t="s">
        <v>49</v>
      </c>
      <c r="H3793" t="s">
        <v>99</v>
      </c>
      <c r="I3793">
        <v>320107</v>
      </c>
      <c r="J3793" t="s">
        <v>53</v>
      </c>
      <c r="K3793" s="38">
        <v>3</v>
      </c>
      <c r="L3793" s="38">
        <v>317.77800000000002</v>
      </c>
      <c r="M3793" s="38">
        <v>953.33399999999995</v>
      </c>
      <c r="N3793" s="38">
        <v>0</v>
      </c>
      <c r="O3793" s="38">
        <v>76.266999999999996</v>
      </c>
      <c r="P3793" s="38">
        <v>1029.6010000000001</v>
      </c>
      <c r="Q3793">
        <v>2024</v>
      </c>
      <c r="R3793">
        <v>2</v>
      </c>
      <c r="S3793">
        <v>0</v>
      </c>
      <c r="U3793">
        <v>2101</v>
      </c>
    </row>
    <row r="3794" spans="1:21" x14ac:dyDescent="0.25">
      <c r="A3794">
        <v>6750070785</v>
      </c>
      <c r="B3794" s="37">
        <v>45327</v>
      </c>
      <c r="C3794" t="s">
        <v>45</v>
      </c>
      <c r="D3794" t="s">
        <v>97</v>
      </c>
      <c r="E3794" t="s">
        <v>5</v>
      </c>
      <c r="F3794" t="s">
        <v>98</v>
      </c>
      <c r="G3794" t="s">
        <v>49</v>
      </c>
      <c r="H3794" t="s">
        <v>99</v>
      </c>
      <c r="I3794">
        <v>320023</v>
      </c>
      <c r="J3794" t="s">
        <v>9</v>
      </c>
      <c r="K3794" s="38">
        <v>30</v>
      </c>
      <c r="L3794" s="38">
        <v>220.8</v>
      </c>
      <c r="M3794" s="38">
        <v>6624</v>
      </c>
      <c r="N3794" s="38">
        <v>0</v>
      </c>
      <c r="O3794" s="38">
        <v>529.91999999999996</v>
      </c>
      <c r="P3794" s="38">
        <v>7153.92</v>
      </c>
      <c r="Q3794">
        <v>2024</v>
      </c>
      <c r="R3794">
        <v>2</v>
      </c>
      <c r="S3794">
        <v>0</v>
      </c>
      <c r="U3794">
        <v>2101</v>
      </c>
    </row>
    <row r="3795" spans="1:21" x14ac:dyDescent="0.25">
      <c r="A3795">
        <v>6750070785</v>
      </c>
      <c r="B3795" s="37">
        <v>45327</v>
      </c>
      <c r="C3795" t="s">
        <v>45</v>
      </c>
      <c r="D3795" t="s">
        <v>97</v>
      </c>
      <c r="E3795" t="s">
        <v>5</v>
      </c>
      <c r="F3795" t="s">
        <v>98</v>
      </c>
      <c r="G3795" t="s">
        <v>49</v>
      </c>
      <c r="H3795" t="s">
        <v>99</v>
      </c>
      <c r="I3795">
        <v>320118</v>
      </c>
      <c r="J3795" t="s">
        <v>57</v>
      </c>
      <c r="K3795" s="38">
        <v>20</v>
      </c>
      <c r="L3795" s="38">
        <v>210.833</v>
      </c>
      <c r="M3795" s="38">
        <v>4216.66</v>
      </c>
      <c r="N3795" s="38">
        <v>0</v>
      </c>
      <c r="O3795" s="38">
        <v>337.33300000000003</v>
      </c>
      <c r="P3795" s="38">
        <v>4553.9930000000004</v>
      </c>
      <c r="Q3795">
        <v>2024</v>
      </c>
      <c r="R3795">
        <v>2</v>
      </c>
      <c r="S3795">
        <v>0</v>
      </c>
      <c r="U3795">
        <v>2101</v>
      </c>
    </row>
    <row r="3796" spans="1:21" x14ac:dyDescent="0.25">
      <c r="A3796">
        <v>6750070785</v>
      </c>
      <c r="B3796" s="37">
        <v>45327</v>
      </c>
      <c r="C3796" t="s">
        <v>45</v>
      </c>
      <c r="D3796" t="s">
        <v>97</v>
      </c>
      <c r="E3796" t="s">
        <v>5</v>
      </c>
      <c r="F3796" t="s">
        <v>98</v>
      </c>
      <c r="G3796" t="s">
        <v>49</v>
      </c>
      <c r="H3796" t="s">
        <v>99</v>
      </c>
      <c r="I3796">
        <v>320921</v>
      </c>
      <c r="J3796" t="s">
        <v>72</v>
      </c>
      <c r="K3796" s="38">
        <v>3</v>
      </c>
      <c r="L3796" s="38">
        <v>332.45499999999998</v>
      </c>
      <c r="M3796" s="38">
        <v>997.36500000000001</v>
      </c>
      <c r="N3796" s="38">
        <v>0</v>
      </c>
      <c r="O3796" s="38">
        <v>79.789000000000001</v>
      </c>
      <c r="P3796" s="38">
        <v>1077.154</v>
      </c>
      <c r="Q3796">
        <v>2024</v>
      </c>
      <c r="R3796">
        <v>2</v>
      </c>
      <c r="S3796">
        <v>0</v>
      </c>
      <c r="U3796">
        <v>2101</v>
      </c>
    </row>
    <row r="3797" spans="1:21" x14ac:dyDescent="0.25">
      <c r="A3797">
        <v>6750070786</v>
      </c>
      <c r="B3797" s="37">
        <v>45327</v>
      </c>
      <c r="C3797" t="s">
        <v>45</v>
      </c>
      <c r="D3797" t="s">
        <v>100</v>
      </c>
      <c r="E3797" t="s">
        <v>5</v>
      </c>
      <c r="F3797" t="s">
        <v>101</v>
      </c>
      <c r="G3797" t="s">
        <v>49</v>
      </c>
      <c r="H3797" t="s">
        <v>50</v>
      </c>
      <c r="I3797">
        <v>320015</v>
      </c>
      <c r="J3797" t="s">
        <v>51</v>
      </c>
      <c r="K3797" s="38">
        <v>1</v>
      </c>
      <c r="L3797" s="38">
        <v>332.45499999999998</v>
      </c>
      <c r="M3797" s="38">
        <v>332.45499999999998</v>
      </c>
      <c r="N3797" s="38">
        <v>0</v>
      </c>
      <c r="O3797" s="38">
        <v>26.596</v>
      </c>
      <c r="P3797" s="38">
        <v>359.05099999999999</v>
      </c>
      <c r="Q3797">
        <v>2024</v>
      </c>
      <c r="R3797">
        <v>2</v>
      </c>
      <c r="S3797">
        <v>0</v>
      </c>
      <c r="U3797">
        <v>2101</v>
      </c>
    </row>
    <row r="3798" spans="1:21" x14ac:dyDescent="0.25">
      <c r="A3798">
        <v>6750070786</v>
      </c>
      <c r="B3798" s="37">
        <v>45327</v>
      </c>
      <c r="C3798" t="s">
        <v>45</v>
      </c>
      <c r="D3798" t="s">
        <v>100</v>
      </c>
      <c r="E3798" t="s">
        <v>5</v>
      </c>
      <c r="F3798" t="s">
        <v>101</v>
      </c>
      <c r="G3798" t="s">
        <v>49</v>
      </c>
      <c r="H3798" t="s">
        <v>50</v>
      </c>
      <c r="I3798">
        <v>320028</v>
      </c>
      <c r="J3798" t="s">
        <v>11</v>
      </c>
      <c r="K3798" s="38">
        <v>10</v>
      </c>
      <c r="L3798" s="38">
        <v>167.22200000000001</v>
      </c>
      <c r="M3798" s="38">
        <v>1672.22</v>
      </c>
      <c r="N3798" s="38">
        <v>0</v>
      </c>
      <c r="O3798" s="38">
        <v>133.77799999999999</v>
      </c>
      <c r="P3798" s="38">
        <v>1805.998</v>
      </c>
      <c r="Q3798">
        <v>2024</v>
      </c>
      <c r="R3798">
        <v>2</v>
      </c>
      <c r="S3798">
        <v>0</v>
      </c>
      <c r="U3798">
        <v>2101</v>
      </c>
    </row>
    <row r="3799" spans="1:21" x14ac:dyDescent="0.25">
      <c r="A3799">
        <v>6750070786</v>
      </c>
      <c r="B3799" s="37">
        <v>45327</v>
      </c>
      <c r="C3799" t="s">
        <v>45</v>
      </c>
      <c r="D3799" t="s">
        <v>100</v>
      </c>
      <c r="E3799" t="s">
        <v>5</v>
      </c>
      <c r="F3799" t="s">
        <v>101</v>
      </c>
      <c r="G3799" t="s">
        <v>49</v>
      </c>
      <c r="H3799" t="s">
        <v>50</v>
      </c>
      <c r="I3799">
        <v>320023</v>
      </c>
      <c r="J3799" t="s">
        <v>9</v>
      </c>
      <c r="K3799" s="38">
        <v>10</v>
      </c>
      <c r="L3799" s="38">
        <v>220.8</v>
      </c>
      <c r="M3799" s="38">
        <v>2208</v>
      </c>
      <c r="N3799" s="38">
        <v>0</v>
      </c>
      <c r="O3799" s="38">
        <v>176.64</v>
      </c>
      <c r="P3799" s="38">
        <v>2384.64</v>
      </c>
      <c r="Q3799">
        <v>2024</v>
      </c>
      <c r="R3799">
        <v>2</v>
      </c>
      <c r="S3799">
        <v>0</v>
      </c>
      <c r="U3799">
        <v>2101</v>
      </c>
    </row>
    <row r="3800" spans="1:21" x14ac:dyDescent="0.25">
      <c r="A3800">
        <v>6750070786</v>
      </c>
      <c r="B3800" s="37">
        <v>45327</v>
      </c>
      <c r="C3800" t="s">
        <v>45</v>
      </c>
      <c r="D3800" t="s">
        <v>100</v>
      </c>
      <c r="E3800" t="s">
        <v>5</v>
      </c>
      <c r="F3800" t="s">
        <v>101</v>
      </c>
      <c r="G3800" t="s">
        <v>49</v>
      </c>
      <c r="H3800" t="s">
        <v>50</v>
      </c>
      <c r="I3800">
        <v>320917</v>
      </c>
      <c r="J3800" t="s">
        <v>54</v>
      </c>
      <c r="K3800" s="38">
        <v>1</v>
      </c>
      <c r="L3800" s="38">
        <v>317.77800000000002</v>
      </c>
      <c r="M3800" s="38">
        <v>317.77800000000002</v>
      </c>
      <c r="N3800" s="38">
        <v>0</v>
      </c>
      <c r="O3800" s="38">
        <v>25.422000000000001</v>
      </c>
      <c r="P3800" s="38">
        <v>343.2</v>
      </c>
      <c r="Q3800">
        <v>2024</v>
      </c>
      <c r="R3800">
        <v>2</v>
      </c>
      <c r="S3800">
        <v>0</v>
      </c>
      <c r="U3800">
        <v>2101</v>
      </c>
    </row>
    <row r="3801" spans="1:21" x14ac:dyDescent="0.25">
      <c r="A3801">
        <v>6750070786</v>
      </c>
      <c r="B3801" s="37">
        <v>45327</v>
      </c>
      <c r="C3801" t="s">
        <v>45</v>
      </c>
      <c r="D3801" t="s">
        <v>100</v>
      </c>
      <c r="E3801" t="s">
        <v>5</v>
      </c>
      <c r="F3801" t="s">
        <v>101</v>
      </c>
      <c r="G3801" t="s">
        <v>49</v>
      </c>
      <c r="H3801" t="s">
        <v>50</v>
      </c>
      <c r="I3801">
        <v>320921</v>
      </c>
      <c r="J3801" t="s">
        <v>72</v>
      </c>
      <c r="K3801" s="38">
        <v>1</v>
      </c>
      <c r="L3801" s="38">
        <v>332.45499999999998</v>
      </c>
      <c r="M3801" s="38">
        <v>332.45499999999998</v>
      </c>
      <c r="N3801" s="38">
        <v>0</v>
      </c>
      <c r="O3801" s="38">
        <v>26.596</v>
      </c>
      <c r="P3801" s="38">
        <v>359.05099999999999</v>
      </c>
      <c r="Q3801">
        <v>2024</v>
      </c>
      <c r="R3801">
        <v>2</v>
      </c>
      <c r="S3801">
        <v>0</v>
      </c>
      <c r="U3801">
        <v>2101</v>
      </c>
    </row>
    <row r="3802" spans="1:21" x14ac:dyDescent="0.25">
      <c r="A3802">
        <v>6750070786</v>
      </c>
      <c r="B3802" s="37">
        <v>45327</v>
      </c>
      <c r="C3802" t="s">
        <v>45</v>
      </c>
      <c r="D3802" t="s">
        <v>100</v>
      </c>
      <c r="E3802" t="s">
        <v>5</v>
      </c>
      <c r="F3802" t="s">
        <v>101</v>
      </c>
      <c r="G3802" t="s">
        <v>49</v>
      </c>
      <c r="H3802" t="s">
        <v>50</v>
      </c>
      <c r="I3802">
        <v>324003</v>
      </c>
      <c r="J3802" t="s">
        <v>10</v>
      </c>
      <c r="K3802" s="38">
        <v>10</v>
      </c>
      <c r="L3802" s="38">
        <v>366.66699999999997</v>
      </c>
      <c r="M3802" s="38">
        <v>3666.67</v>
      </c>
      <c r="N3802" s="38">
        <v>0</v>
      </c>
      <c r="O3802" s="38">
        <v>293.334</v>
      </c>
      <c r="P3802" s="38">
        <v>3960.0039999999999</v>
      </c>
      <c r="Q3802">
        <v>2024</v>
      </c>
      <c r="R3802">
        <v>2</v>
      </c>
      <c r="S3802">
        <v>0</v>
      </c>
      <c r="U3802">
        <v>2101</v>
      </c>
    </row>
    <row r="3803" spans="1:21" x14ac:dyDescent="0.25">
      <c r="A3803">
        <v>6750070788</v>
      </c>
      <c r="B3803" s="37">
        <v>45327</v>
      </c>
      <c r="C3803" t="s">
        <v>45</v>
      </c>
      <c r="D3803" t="s">
        <v>46</v>
      </c>
      <c r="E3803" t="s">
        <v>47</v>
      </c>
      <c r="F3803" t="s">
        <v>48</v>
      </c>
      <c r="G3803" t="s">
        <v>49</v>
      </c>
      <c r="H3803" t="s">
        <v>50</v>
      </c>
      <c r="I3803">
        <v>320015</v>
      </c>
      <c r="J3803" t="s">
        <v>51</v>
      </c>
      <c r="K3803" s="38">
        <v>5</v>
      </c>
      <c r="L3803" s="38">
        <v>332.22199999999998</v>
      </c>
      <c r="M3803" s="38">
        <v>1661.11</v>
      </c>
      <c r="N3803" s="38">
        <v>0</v>
      </c>
      <c r="O3803" s="38">
        <v>132.88900000000001</v>
      </c>
      <c r="P3803" s="38">
        <v>1793.999</v>
      </c>
      <c r="Q3803">
        <v>2024</v>
      </c>
      <c r="R3803">
        <v>2</v>
      </c>
      <c r="S3803">
        <v>0</v>
      </c>
      <c r="U3803">
        <v>2101</v>
      </c>
    </row>
    <row r="3804" spans="1:21" x14ac:dyDescent="0.25">
      <c r="A3804">
        <v>6750070788</v>
      </c>
      <c r="B3804" s="37">
        <v>45327</v>
      </c>
      <c r="C3804" t="s">
        <v>45</v>
      </c>
      <c r="D3804" t="s">
        <v>46</v>
      </c>
      <c r="E3804" t="s">
        <v>47</v>
      </c>
      <c r="F3804" t="s">
        <v>48</v>
      </c>
      <c r="G3804" t="s">
        <v>49</v>
      </c>
      <c r="H3804" t="s">
        <v>50</v>
      </c>
      <c r="I3804">
        <v>320107</v>
      </c>
      <c r="J3804" t="s">
        <v>53</v>
      </c>
      <c r="K3804" s="38">
        <v>5</v>
      </c>
      <c r="L3804" s="38">
        <v>332.22199999999998</v>
      </c>
      <c r="M3804" s="38">
        <v>1661.11</v>
      </c>
      <c r="N3804" s="38">
        <v>0</v>
      </c>
      <c r="O3804" s="38">
        <v>132.88900000000001</v>
      </c>
      <c r="P3804" s="38">
        <v>1793.999</v>
      </c>
      <c r="Q3804">
        <v>2024</v>
      </c>
      <c r="R3804">
        <v>2</v>
      </c>
      <c r="S3804">
        <v>0</v>
      </c>
      <c r="U3804">
        <v>2101</v>
      </c>
    </row>
    <row r="3805" spans="1:21" x14ac:dyDescent="0.25">
      <c r="A3805">
        <v>6750070788</v>
      </c>
      <c r="B3805" s="37">
        <v>45327</v>
      </c>
      <c r="C3805" t="s">
        <v>45</v>
      </c>
      <c r="D3805" t="s">
        <v>46</v>
      </c>
      <c r="E3805" t="s">
        <v>47</v>
      </c>
      <c r="F3805" t="s">
        <v>48</v>
      </c>
      <c r="G3805" t="s">
        <v>49</v>
      </c>
      <c r="H3805" t="s">
        <v>50</v>
      </c>
      <c r="I3805">
        <v>320023</v>
      </c>
      <c r="J3805" t="s">
        <v>9</v>
      </c>
      <c r="K3805" s="38">
        <v>5</v>
      </c>
      <c r="L3805" s="38">
        <v>220.417</v>
      </c>
      <c r="M3805" s="38">
        <v>1102.085</v>
      </c>
      <c r="N3805" s="38">
        <v>0</v>
      </c>
      <c r="O3805" s="38">
        <v>88.167000000000002</v>
      </c>
      <c r="P3805" s="38">
        <v>1190.252</v>
      </c>
      <c r="Q3805">
        <v>2024</v>
      </c>
      <c r="R3805">
        <v>2</v>
      </c>
      <c r="S3805">
        <v>0</v>
      </c>
      <c r="U3805">
        <v>2101</v>
      </c>
    </row>
    <row r="3806" spans="1:21" x14ac:dyDescent="0.25">
      <c r="A3806">
        <v>6750070788</v>
      </c>
      <c r="B3806" s="37">
        <v>45327</v>
      </c>
      <c r="C3806" t="s">
        <v>45</v>
      </c>
      <c r="D3806" t="s">
        <v>46</v>
      </c>
      <c r="E3806" t="s">
        <v>47</v>
      </c>
      <c r="F3806" t="s">
        <v>48</v>
      </c>
      <c r="G3806" t="s">
        <v>49</v>
      </c>
      <c r="H3806" t="s">
        <v>50</v>
      </c>
      <c r="I3806">
        <v>320118</v>
      </c>
      <c r="J3806" t="s">
        <v>57</v>
      </c>
      <c r="K3806" s="38">
        <v>10</v>
      </c>
      <c r="L3806" s="38">
        <v>220.417</v>
      </c>
      <c r="M3806" s="38">
        <v>2204.17</v>
      </c>
      <c r="N3806" s="38">
        <v>0</v>
      </c>
      <c r="O3806" s="38">
        <v>176.334</v>
      </c>
      <c r="P3806" s="38">
        <v>2380.5039999999999</v>
      </c>
      <c r="Q3806">
        <v>2024</v>
      </c>
      <c r="R3806">
        <v>2</v>
      </c>
      <c r="S3806">
        <v>0</v>
      </c>
      <c r="U3806">
        <v>2101</v>
      </c>
    </row>
    <row r="3807" spans="1:21" x14ac:dyDescent="0.25">
      <c r="A3807">
        <v>6750070788</v>
      </c>
      <c r="B3807" s="37">
        <v>45327</v>
      </c>
      <c r="C3807" t="s">
        <v>45</v>
      </c>
      <c r="D3807" t="s">
        <v>46</v>
      </c>
      <c r="E3807" t="s">
        <v>47</v>
      </c>
      <c r="F3807" t="s">
        <v>48</v>
      </c>
      <c r="G3807" t="s">
        <v>49</v>
      </c>
      <c r="H3807" t="s">
        <v>50</v>
      </c>
      <c r="I3807">
        <v>320917</v>
      </c>
      <c r="J3807" t="s">
        <v>54</v>
      </c>
      <c r="K3807" s="38">
        <v>5</v>
      </c>
      <c r="L3807" s="38">
        <v>332.22199999999998</v>
      </c>
      <c r="M3807" s="38">
        <v>1661.11</v>
      </c>
      <c r="N3807" s="38">
        <v>0</v>
      </c>
      <c r="O3807" s="38">
        <v>132.88900000000001</v>
      </c>
      <c r="P3807" s="38">
        <v>1793.999</v>
      </c>
      <c r="Q3807">
        <v>2024</v>
      </c>
      <c r="R3807">
        <v>2</v>
      </c>
      <c r="S3807">
        <v>0</v>
      </c>
      <c r="U3807">
        <v>2101</v>
      </c>
    </row>
    <row r="3808" spans="1:21" x14ac:dyDescent="0.25">
      <c r="A3808">
        <v>6750070788</v>
      </c>
      <c r="B3808" s="37">
        <v>45327</v>
      </c>
      <c r="C3808" t="s">
        <v>45</v>
      </c>
      <c r="D3808" t="s">
        <v>46</v>
      </c>
      <c r="E3808" t="s">
        <v>47</v>
      </c>
      <c r="F3808" t="s">
        <v>48</v>
      </c>
      <c r="G3808" t="s">
        <v>49</v>
      </c>
      <c r="H3808" t="s">
        <v>50</v>
      </c>
      <c r="I3808">
        <v>323004</v>
      </c>
      <c r="J3808" t="s">
        <v>61</v>
      </c>
      <c r="K3808" s="38">
        <v>5</v>
      </c>
      <c r="L3808" s="38">
        <v>281.01799999999997</v>
      </c>
      <c r="M3808" s="38">
        <v>1405.09</v>
      </c>
      <c r="N3808" s="38">
        <v>0</v>
      </c>
      <c r="O3808" s="38">
        <v>112.407</v>
      </c>
      <c r="P3808" s="38">
        <v>1517.4970000000001</v>
      </c>
      <c r="Q3808">
        <v>2024</v>
      </c>
      <c r="R3808">
        <v>2</v>
      </c>
      <c r="S3808">
        <v>0</v>
      </c>
      <c r="U3808">
        <v>2101</v>
      </c>
    </row>
    <row r="3809" spans="1:21" x14ac:dyDescent="0.25">
      <c r="A3809">
        <v>6750070788</v>
      </c>
      <c r="B3809" s="37">
        <v>45327</v>
      </c>
      <c r="C3809" t="s">
        <v>45</v>
      </c>
      <c r="D3809" t="s">
        <v>46</v>
      </c>
      <c r="E3809" t="s">
        <v>47</v>
      </c>
      <c r="F3809" t="s">
        <v>48</v>
      </c>
      <c r="G3809" t="s">
        <v>49</v>
      </c>
      <c r="H3809" t="s">
        <v>50</v>
      </c>
      <c r="I3809">
        <v>324003</v>
      </c>
      <c r="J3809" t="s">
        <v>10</v>
      </c>
      <c r="K3809" s="38">
        <v>10</v>
      </c>
      <c r="L3809" s="38">
        <v>383.33300000000003</v>
      </c>
      <c r="M3809" s="38">
        <v>3833.33</v>
      </c>
      <c r="N3809" s="38">
        <v>0</v>
      </c>
      <c r="O3809" s="38">
        <v>306.66500000000002</v>
      </c>
      <c r="P3809" s="38">
        <v>4139.9949999999999</v>
      </c>
      <c r="Q3809">
        <v>2024</v>
      </c>
      <c r="R3809">
        <v>2</v>
      </c>
      <c r="S3809">
        <v>0</v>
      </c>
      <c r="U3809">
        <v>2101</v>
      </c>
    </row>
    <row r="3810" spans="1:21" x14ac:dyDescent="0.25">
      <c r="A3810">
        <v>6750070789</v>
      </c>
      <c r="B3810" s="37">
        <v>45327</v>
      </c>
      <c r="C3810" t="s">
        <v>45</v>
      </c>
      <c r="D3810" t="s">
        <v>46</v>
      </c>
      <c r="E3810" t="s">
        <v>47</v>
      </c>
      <c r="F3810" t="s">
        <v>48</v>
      </c>
      <c r="G3810" t="s">
        <v>49</v>
      </c>
      <c r="H3810" t="s">
        <v>50</v>
      </c>
      <c r="I3810">
        <v>320015</v>
      </c>
      <c r="J3810" t="s">
        <v>51</v>
      </c>
      <c r="K3810" s="38">
        <v>5</v>
      </c>
      <c r="L3810" s="38">
        <v>332.22199999999998</v>
      </c>
      <c r="M3810" s="38">
        <v>1661.11</v>
      </c>
      <c r="N3810" s="38">
        <v>0</v>
      </c>
      <c r="O3810" s="38">
        <v>132.88900000000001</v>
      </c>
      <c r="P3810" s="38">
        <v>1793.999</v>
      </c>
      <c r="Q3810">
        <v>2024</v>
      </c>
      <c r="R3810">
        <v>2</v>
      </c>
      <c r="S3810">
        <v>0</v>
      </c>
      <c r="U3810">
        <v>2101</v>
      </c>
    </row>
    <row r="3811" spans="1:21" x14ac:dyDescent="0.25">
      <c r="A3811">
        <v>6750070789</v>
      </c>
      <c r="B3811" s="37">
        <v>45327</v>
      </c>
      <c r="C3811" t="s">
        <v>45</v>
      </c>
      <c r="D3811" t="s">
        <v>46</v>
      </c>
      <c r="E3811" t="s">
        <v>47</v>
      </c>
      <c r="F3811" t="s">
        <v>48</v>
      </c>
      <c r="G3811" t="s">
        <v>49</v>
      </c>
      <c r="H3811" t="s">
        <v>50</v>
      </c>
      <c r="I3811">
        <v>320107</v>
      </c>
      <c r="J3811" t="s">
        <v>53</v>
      </c>
      <c r="K3811" s="38">
        <v>5</v>
      </c>
      <c r="L3811" s="38">
        <v>332.22199999999998</v>
      </c>
      <c r="M3811" s="38">
        <v>1661.11</v>
      </c>
      <c r="N3811" s="38">
        <v>0</v>
      </c>
      <c r="O3811" s="38">
        <v>132.88900000000001</v>
      </c>
      <c r="P3811" s="38">
        <v>1793.999</v>
      </c>
      <c r="Q3811">
        <v>2024</v>
      </c>
      <c r="R3811">
        <v>2</v>
      </c>
      <c r="S3811">
        <v>0</v>
      </c>
      <c r="U3811">
        <v>2101</v>
      </c>
    </row>
    <row r="3812" spans="1:21" x14ac:dyDescent="0.25">
      <c r="A3812">
        <v>6750070789</v>
      </c>
      <c r="B3812" s="37">
        <v>45327</v>
      </c>
      <c r="C3812" t="s">
        <v>45</v>
      </c>
      <c r="D3812" t="s">
        <v>46</v>
      </c>
      <c r="E3812" t="s">
        <v>47</v>
      </c>
      <c r="F3812" t="s">
        <v>48</v>
      </c>
      <c r="G3812" t="s">
        <v>49</v>
      </c>
      <c r="H3812" t="s">
        <v>50</v>
      </c>
      <c r="I3812">
        <v>320023</v>
      </c>
      <c r="J3812" t="s">
        <v>9</v>
      </c>
      <c r="K3812" s="38">
        <v>5</v>
      </c>
      <c r="L3812" s="38">
        <v>220.417</v>
      </c>
      <c r="M3812" s="38">
        <v>1102.085</v>
      </c>
      <c r="N3812" s="38">
        <v>0</v>
      </c>
      <c r="O3812" s="38">
        <v>88.167000000000002</v>
      </c>
      <c r="P3812" s="38">
        <v>1190.252</v>
      </c>
      <c r="Q3812">
        <v>2024</v>
      </c>
      <c r="R3812">
        <v>2</v>
      </c>
      <c r="S3812">
        <v>0</v>
      </c>
      <c r="U3812">
        <v>2101</v>
      </c>
    </row>
    <row r="3813" spans="1:21" x14ac:dyDescent="0.25">
      <c r="A3813">
        <v>6750070789</v>
      </c>
      <c r="B3813" s="37">
        <v>45327</v>
      </c>
      <c r="C3813" t="s">
        <v>45</v>
      </c>
      <c r="D3813" t="s">
        <v>46</v>
      </c>
      <c r="E3813" t="s">
        <v>47</v>
      </c>
      <c r="F3813" t="s">
        <v>48</v>
      </c>
      <c r="G3813" t="s">
        <v>49</v>
      </c>
      <c r="H3813" t="s">
        <v>50</v>
      </c>
      <c r="I3813">
        <v>320118</v>
      </c>
      <c r="J3813" t="s">
        <v>57</v>
      </c>
      <c r="K3813" s="38">
        <v>10</v>
      </c>
      <c r="L3813" s="38">
        <v>220.417</v>
      </c>
      <c r="M3813" s="38">
        <v>2204.17</v>
      </c>
      <c r="N3813" s="38">
        <v>0</v>
      </c>
      <c r="O3813" s="38">
        <v>176.333</v>
      </c>
      <c r="P3813" s="38">
        <v>2380.5030000000002</v>
      </c>
      <c r="Q3813">
        <v>2024</v>
      </c>
      <c r="R3813">
        <v>2</v>
      </c>
      <c r="S3813">
        <v>0</v>
      </c>
      <c r="U3813">
        <v>2101</v>
      </c>
    </row>
    <row r="3814" spans="1:21" x14ac:dyDescent="0.25">
      <c r="A3814">
        <v>6750070789</v>
      </c>
      <c r="B3814" s="37">
        <v>45327</v>
      </c>
      <c r="C3814" t="s">
        <v>45</v>
      </c>
      <c r="D3814" t="s">
        <v>46</v>
      </c>
      <c r="E3814" t="s">
        <v>47</v>
      </c>
      <c r="F3814" t="s">
        <v>48</v>
      </c>
      <c r="G3814" t="s">
        <v>49</v>
      </c>
      <c r="H3814" t="s">
        <v>50</v>
      </c>
      <c r="I3814">
        <v>320917</v>
      </c>
      <c r="J3814" t="s">
        <v>54</v>
      </c>
      <c r="K3814" s="38">
        <v>5</v>
      </c>
      <c r="L3814" s="38">
        <v>332.22199999999998</v>
      </c>
      <c r="M3814" s="38">
        <v>1661.11</v>
      </c>
      <c r="N3814" s="38">
        <v>0</v>
      </c>
      <c r="O3814" s="38">
        <v>132.88900000000001</v>
      </c>
      <c r="P3814" s="38">
        <v>1793.999</v>
      </c>
      <c r="Q3814">
        <v>2024</v>
      </c>
      <c r="R3814">
        <v>2</v>
      </c>
      <c r="S3814">
        <v>0</v>
      </c>
      <c r="U3814">
        <v>2101</v>
      </c>
    </row>
    <row r="3815" spans="1:21" x14ac:dyDescent="0.25">
      <c r="A3815">
        <v>6750070789</v>
      </c>
      <c r="B3815" s="37">
        <v>45327</v>
      </c>
      <c r="C3815" t="s">
        <v>45</v>
      </c>
      <c r="D3815" t="s">
        <v>46</v>
      </c>
      <c r="E3815" t="s">
        <v>47</v>
      </c>
      <c r="F3815" t="s">
        <v>48</v>
      </c>
      <c r="G3815" t="s">
        <v>49</v>
      </c>
      <c r="H3815" t="s">
        <v>50</v>
      </c>
      <c r="I3815">
        <v>323004</v>
      </c>
      <c r="J3815" t="s">
        <v>61</v>
      </c>
      <c r="K3815" s="38">
        <v>5</v>
      </c>
      <c r="L3815" s="38">
        <v>281.01799999999997</v>
      </c>
      <c r="M3815" s="38">
        <v>1405.09</v>
      </c>
      <c r="N3815" s="38">
        <v>0</v>
      </c>
      <c r="O3815" s="38">
        <v>112.407</v>
      </c>
      <c r="P3815" s="38">
        <v>1517.4970000000001</v>
      </c>
      <c r="Q3815">
        <v>2024</v>
      </c>
      <c r="R3815">
        <v>2</v>
      </c>
      <c r="S3815">
        <v>0</v>
      </c>
      <c r="U3815">
        <v>2101</v>
      </c>
    </row>
    <row r="3816" spans="1:21" x14ac:dyDescent="0.25">
      <c r="A3816">
        <v>6750070796</v>
      </c>
      <c r="B3816" s="37">
        <v>45327</v>
      </c>
      <c r="C3816" t="s">
        <v>45</v>
      </c>
      <c r="D3816" t="s">
        <v>95</v>
      </c>
      <c r="E3816" t="s">
        <v>5</v>
      </c>
      <c r="F3816" t="s">
        <v>96</v>
      </c>
      <c r="G3816" t="s">
        <v>49</v>
      </c>
      <c r="H3816" t="s">
        <v>50</v>
      </c>
      <c r="I3816">
        <v>320118</v>
      </c>
      <c r="J3816" t="s">
        <v>57</v>
      </c>
      <c r="K3816" s="38">
        <v>10</v>
      </c>
      <c r="L3816" s="38">
        <v>210.833</v>
      </c>
      <c r="M3816" s="38">
        <v>2108.33</v>
      </c>
      <c r="N3816" s="38">
        <v>0</v>
      </c>
      <c r="O3816" s="38">
        <v>168.666</v>
      </c>
      <c r="P3816" s="38">
        <v>2276.9960000000001</v>
      </c>
      <c r="Q3816">
        <v>2024</v>
      </c>
      <c r="R3816">
        <v>2</v>
      </c>
      <c r="S3816">
        <v>0</v>
      </c>
      <c r="U3816">
        <v>2101</v>
      </c>
    </row>
    <row r="3817" spans="1:21" x14ac:dyDescent="0.25">
      <c r="A3817">
        <v>6750070797</v>
      </c>
      <c r="B3817" s="37">
        <v>45327</v>
      </c>
      <c r="C3817" t="s">
        <v>45</v>
      </c>
      <c r="D3817" t="s">
        <v>100</v>
      </c>
      <c r="E3817" t="s">
        <v>5</v>
      </c>
      <c r="F3817" t="s">
        <v>101</v>
      </c>
      <c r="G3817" t="s">
        <v>49</v>
      </c>
      <c r="H3817" t="s">
        <v>50</v>
      </c>
      <c r="I3817">
        <v>320015</v>
      </c>
      <c r="J3817" t="s">
        <v>51</v>
      </c>
      <c r="K3817" s="38">
        <v>1</v>
      </c>
      <c r="L3817" s="38">
        <v>332.45499999999998</v>
      </c>
      <c r="M3817" s="38">
        <v>332.45499999999998</v>
      </c>
      <c r="N3817" s="38">
        <v>0</v>
      </c>
      <c r="O3817" s="38">
        <v>26.596</v>
      </c>
      <c r="P3817" s="38">
        <v>359.05099999999999</v>
      </c>
      <c r="Q3817">
        <v>2024</v>
      </c>
      <c r="R3817">
        <v>2</v>
      </c>
      <c r="S3817">
        <v>0</v>
      </c>
      <c r="U3817">
        <v>2101</v>
      </c>
    </row>
    <row r="3818" spans="1:21" x14ac:dyDescent="0.25">
      <c r="A3818">
        <v>6750070797</v>
      </c>
      <c r="B3818" s="37">
        <v>45327</v>
      </c>
      <c r="C3818" t="s">
        <v>45</v>
      </c>
      <c r="D3818" t="s">
        <v>100</v>
      </c>
      <c r="E3818" t="s">
        <v>5</v>
      </c>
      <c r="F3818" t="s">
        <v>101</v>
      </c>
      <c r="G3818" t="s">
        <v>49</v>
      </c>
      <c r="H3818" t="s">
        <v>50</v>
      </c>
      <c r="I3818">
        <v>320028</v>
      </c>
      <c r="J3818" t="s">
        <v>11</v>
      </c>
      <c r="K3818" s="38">
        <v>10</v>
      </c>
      <c r="L3818" s="38">
        <v>167.22200000000001</v>
      </c>
      <c r="M3818" s="38">
        <v>1672.22</v>
      </c>
      <c r="N3818" s="38">
        <v>0</v>
      </c>
      <c r="O3818" s="38">
        <v>133.77799999999999</v>
      </c>
      <c r="P3818" s="38">
        <v>1805.998</v>
      </c>
      <c r="Q3818">
        <v>2024</v>
      </c>
      <c r="R3818">
        <v>2</v>
      </c>
      <c r="S3818">
        <v>0</v>
      </c>
      <c r="U3818">
        <v>2101</v>
      </c>
    </row>
    <row r="3819" spans="1:21" x14ac:dyDescent="0.25">
      <c r="A3819">
        <v>6750070797</v>
      </c>
      <c r="B3819" s="37">
        <v>45327</v>
      </c>
      <c r="C3819" t="s">
        <v>45</v>
      </c>
      <c r="D3819" t="s">
        <v>100</v>
      </c>
      <c r="E3819" t="s">
        <v>5</v>
      </c>
      <c r="F3819" t="s">
        <v>101</v>
      </c>
      <c r="G3819" t="s">
        <v>49</v>
      </c>
      <c r="H3819" t="s">
        <v>50</v>
      </c>
      <c r="I3819">
        <v>320023</v>
      </c>
      <c r="J3819" t="s">
        <v>9</v>
      </c>
      <c r="K3819" s="38">
        <v>10</v>
      </c>
      <c r="L3819" s="38">
        <v>220.8</v>
      </c>
      <c r="M3819" s="38">
        <v>2208</v>
      </c>
      <c r="N3819" s="38">
        <v>0</v>
      </c>
      <c r="O3819" s="38">
        <v>176.64099999999999</v>
      </c>
      <c r="P3819" s="38">
        <v>2384.6410000000001</v>
      </c>
      <c r="Q3819">
        <v>2024</v>
      </c>
      <c r="R3819">
        <v>2</v>
      </c>
      <c r="S3819">
        <v>0</v>
      </c>
      <c r="U3819">
        <v>2101</v>
      </c>
    </row>
    <row r="3820" spans="1:21" x14ac:dyDescent="0.25">
      <c r="A3820">
        <v>6750070797</v>
      </c>
      <c r="B3820" s="37">
        <v>45327</v>
      </c>
      <c r="C3820" t="s">
        <v>45</v>
      </c>
      <c r="D3820" t="s">
        <v>100</v>
      </c>
      <c r="E3820" t="s">
        <v>5</v>
      </c>
      <c r="F3820" t="s">
        <v>101</v>
      </c>
      <c r="G3820" t="s">
        <v>49</v>
      </c>
      <c r="H3820" t="s">
        <v>50</v>
      </c>
      <c r="I3820">
        <v>320917</v>
      </c>
      <c r="J3820" t="s">
        <v>54</v>
      </c>
      <c r="K3820" s="38">
        <v>1</v>
      </c>
      <c r="L3820" s="38">
        <v>317.77800000000002</v>
      </c>
      <c r="M3820" s="38">
        <v>317.77800000000002</v>
      </c>
      <c r="N3820" s="38">
        <v>0</v>
      </c>
      <c r="O3820" s="38">
        <v>25.422000000000001</v>
      </c>
      <c r="P3820" s="38">
        <v>343.2</v>
      </c>
      <c r="Q3820">
        <v>2024</v>
      </c>
      <c r="R3820">
        <v>2</v>
      </c>
      <c r="S3820">
        <v>0</v>
      </c>
      <c r="U3820">
        <v>2101</v>
      </c>
    </row>
    <row r="3821" spans="1:21" x14ac:dyDescent="0.25">
      <c r="A3821">
        <v>6750070797</v>
      </c>
      <c r="B3821" s="37">
        <v>45327</v>
      </c>
      <c r="C3821" t="s">
        <v>45</v>
      </c>
      <c r="D3821" t="s">
        <v>100</v>
      </c>
      <c r="E3821" t="s">
        <v>5</v>
      </c>
      <c r="F3821" t="s">
        <v>101</v>
      </c>
      <c r="G3821" t="s">
        <v>49</v>
      </c>
      <c r="H3821" t="s">
        <v>50</v>
      </c>
      <c r="I3821">
        <v>320921</v>
      </c>
      <c r="J3821" t="s">
        <v>72</v>
      </c>
      <c r="K3821" s="38">
        <v>1</v>
      </c>
      <c r="L3821" s="38">
        <v>332.45499999999998</v>
      </c>
      <c r="M3821" s="38">
        <v>332.45499999999998</v>
      </c>
      <c r="N3821" s="38">
        <v>0</v>
      </c>
      <c r="O3821" s="38">
        <v>26.596</v>
      </c>
      <c r="P3821" s="38">
        <v>359.05099999999999</v>
      </c>
      <c r="Q3821">
        <v>2024</v>
      </c>
      <c r="R3821">
        <v>2</v>
      </c>
      <c r="S3821">
        <v>0</v>
      </c>
      <c r="U3821">
        <v>2101</v>
      </c>
    </row>
    <row r="3822" spans="1:21" x14ac:dyDescent="0.25">
      <c r="A3822">
        <v>6750070798</v>
      </c>
      <c r="B3822" s="37">
        <v>45327</v>
      </c>
      <c r="C3822" t="s">
        <v>45</v>
      </c>
      <c r="D3822" t="s">
        <v>46</v>
      </c>
      <c r="E3822" t="s">
        <v>47</v>
      </c>
      <c r="F3822" t="s">
        <v>80</v>
      </c>
      <c r="G3822" t="s">
        <v>49</v>
      </c>
      <c r="H3822" t="s">
        <v>50</v>
      </c>
      <c r="I3822">
        <v>320028</v>
      </c>
      <c r="J3822" t="s">
        <v>11</v>
      </c>
      <c r="K3822" s="38">
        <v>5</v>
      </c>
      <c r="L3822" s="38">
        <v>170.208</v>
      </c>
      <c r="M3822" s="38">
        <v>851.04</v>
      </c>
      <c r="N3822" s="38">
        <v>0</v>
      </c>
      <c r="O3822" s="38">
        <v>68.082999999999998</v>
      </c>
      <c r="P3822" s="38">
        <v>919.12300000000005</v>
      </c>
      <c r="Q3822">
        <v>2024</v>
      </c>
      <c r="R3822">
        <v>2</v>
      </c>
      <c r="S3822">
        <v>0</v>
      </c>
      <c r="U3822">
        <v>2101</v>
      </c>
    </row>
    <row r="3823" spans="1:21" x14ac:dyDescent="0.25">
      <c r="A3823">
        <v>6750070798</v>
      </c>
      <c r="B3823" s="37">
        <v>45327</v>
      </c>
      <c r="C3823" t="s">
        <v>45</v>
      </c>
      <c r="D3823" t="s">
        <v>46</v>
      </c>
      <c r="E3823" t="s">
        <v>47</v>
      </c>
      <c r="F3823" t="s">
        <v>80</v>
      </c>
      <c r="G3823" t="s">
        <v>49</v>
      </c>
      <c r="H3823" t="s">
        <v>50</v>
      </c>
      <c r="I3823">
        <v>320118</v>
      </c>
      <c r="J3823" t="s">
        <v>57</v>
      </c>
      <c r="K3823" s="38">
        <v>5</v>
      </c>
      <c r="L3823" s="38">
        <v>220.417</v>
      </c>
      <c r="M3823" s="38">
        <v>1102.085</v>
      </c>
      <c r="N3823" s="38">
        <v>0</v>
      </c>
      <c r="O3823" s="38">
        <v>88.167000000000002</v>
      </c>
      <c r="P3823" s="38">
        <v>1190.252</v>
      </c>
      <c r="Q3823">
        <v>2024</v>
      </c>
      <c r="R3823">
        <v>2</v>
      </c>
      <c r="S3823">
        <v>0</v>
      </c>
      <c r="U3823">
        <v>2101</v>
      </c>
    </row>
    <row r="3824" spans="1:21" x14ac:dyDescent="0.25">
      <c r="A3824">
        <v>6750070798</v>
      </c>
      <c r="B3824" s="37">
        <v>45327</v>
      </c>
      <c r="C3824" t="s">
        <v>45</v>
      </c>
      <c r="D3824" t="s">
        <v>46</v>
      </c>
      <c r="E3824" t="s">
        <v>47</v>
      </c>
      <c r="F3824" t="s">
        <v>80</v>
      </c>
      <c r="G3824" t="s">
        <v>49</v>
      </c>
      <c r="H3824" t="s">
        <v>50</v>
      </c>
      <c r="I3824">
        <v>323900</v>
      </c>
      <c r="J3824" t="s">
        <v>64</v>
      </c>
      <c r="K3824" s="38">
        <v>5</v>
      </c>
      <c r="L3824" s="38">
        <v>196.71299999999999</v>
      </c>
      <c r="M3824" s="38">
        <v>983.56299999999999</v>
      </c>
      <c r="N3824" s="38">
        <v>-421.52699999999999</v>
      </c>
      <c r="O3824" s="38">
        <v>78.685000000000002</v>
      </c>
      <c r="P3824" s="38">
        <v>1062.248</v>
      </c>
      <c r="Q3824">
        <v>2024</v>
      </c>
      <c r="R3824">
        <v>2</v>
      </c>
      <c r="S3824">
        <v>-421.52699999999999</v>
      </c>
      <c r="U3824">
        <v>2101</v>
      </c>
    </row>
    <row r="3825" spans="1:21" x14ac:dyDescent="0.25">
      <c r="A3825">
        <v>6750070798</v>
      </c>
      <c r="B3825" s="37">
        <v>45327</v>
      </c>
      <c r="C3825" t="s">
        <v>45</v>
      </c>
      <c r="D3825" t="s">
        <v>46</v>
      </c>
      <c r="E3825" t="s">
        <v>47</v>
      </c>
      <c r="F3825" t="s">
        <v>80</v>
      </c>
      <c r="G3825" t="s">
        <v>49</v>
      </c>
      <c r="H3825" t="s">
        <v>50</v>
      </c>
      <c r="I3825">
        <v>320025</v>
      </c>
      <c r="J3825" t="s">
        <v>58</v>
      </c>
      <c r="K3825" s="38">
        <v>5</v>
      </c>
      <c r="L3825" s="38">
        <v>176.334</v>
      </c>
      <c r="M3825" s="38">
        <v>881.66800000000001</v>
      </c>
      <c r="N3825" s="38">
        <v>-220.417</v>
      </c>
      <c r="O3825" s="38">
        <v>70.533000000000001</v>
      </c>
      <c r="P3825" s="38">
        <v>952.20100000000002</v>
      </c>
      <c r="Q3825">
        <v>2024</v>
      </c>
      <c r="R3825">
        <v>2</v>
      </c>
      <c r="S3825">
        <v>-220.417</v>
      </c>
      <c r="U3825">
        <v>2101</v>
      </c>
    </row>
    <row r="3826" spans="1:21" x14ac:dyDescent="0.25">
      <c r="A3826">
        <v>6750070798</v>
      </c>
      <c r="B3826" s="37">
        <v>45327</v>
      </c>
      <c r="C3826" t="s">
        <v>45</v>
      </c>
      <c r="D3826" t="s">
        <v>46</v>
      </c>
      <c r="E3826" t="s">
        <v>47</v>
      </c>
      <c r="F3826" t="s">
        <v>80</v>
      </c>
      <c r="G3826" t="s">
        <v>49</v>
      </c>
      <c r="H3826" t="s">
        <v>50</v>
      </c>
      <c r="I3826">
        <v>324003</v>
      </c>
      <c r="J3826" t="s">
        <v>10</v>
      </c>
      <c r="K3826" s="38">
        <v>3</v>
      </c>
      <c r="L3826" s="38">
        <v>383.33300000000003</v>
      </c>
      <c r="M3826" s="38">
        <v>1149.999</v>
      </c>
      <c r="N3826" s="38">
        <v>0</v>
      </c>
      <c r="O3826" s="38">
        <v>92</v>
      </c>
      <c r="P3826" s="38">
        <v>1241.999</v>
      </c>
      <c r="Q3826">
        <v>2024</v>
      </c>
      <c r="R3826">
        <v>2</v>
      </c>
      <c r="S3826">
        <v>0</v>
      </c>
      <c r="U3826">
        <v>2101</v>
      </c>
    </row>
    <row r="3827" spans="1:21" x14ac:dyDescent="0.25">
      <c r="A3827">
        <v>6750070799</v>
      </c>
      <c r="B3827" s="37">
        <v>45327</v>
      </c>
      <c r="C3827" t="s">
        <v>45</v>
      </c>
      <c r="D3827" t="s">
        <v>46</v>
      </c>
      <c r="E3827" t="s">
        <v>47</v>
      </c>
      <c r="F3827" t="s">
        <v>148</v>
      </c>
      <c r="G3827" t="s">
        <v>49</v>
      </c>
      <c r="H3827" t="s">
        <v>50</v>
      </c>
      <c r="I3827">
        <v>320015</v>
      </c>
      <c r="J3827" t="s">
        <v>51</v>
      </c>
      <c r="K3827" s="38">
        <v>2</v>
      </c>
      <c r="L3827" s="38">
        <v>332.22199999999998</v>
      </c>
      <c r="M3827" s="38">
        <v>664.44399999999996</v>
      </c>
      <c r="N3827" s="38">
        <v>0</v>
      </c>
      <c r="O3827" s="38">
        <v>53.155999999999999</v>
      </c>
      <c r="P3827" s="38">
        <v>717.6</v>
      </c>
      <c r="Q3827">
        <v>2024</v>
      </c>
      <c r="R3827">
        <v>2</v>
      </c>
      <c r="S3827">
        <v>0</v>
      </c>
      <c r="U3827">
        <v>2101</v>
      </c>
    </row>
    <row r="3828" spans="1:21" x14ac:dyDescent="0.25">
      <c r="A3828">
        <v>6750070799</v>
      </c>
      <c r="B3828" s="37">
        <v>45327</v>
      </c>
      <c r="C3828" t="s">
        <v>45</v>
      </c>
      <c r="D3828" t="s">
        <v>46</v>
      </c>
      <c r="E3828" t="s">
        <v>47</v>
      </c>
      <c r="F3828" t="s">
        <v>148</v>
      </c>
      <c r="G3828" t="s">
        <v>49</v>
      </c>
      <c r="H3828" t="s">
        <v>50</v>
      </c>
      <c r="I3828">
        <v>320023</v>
      </c>
      <c r="J3828" t="s">
        <v>9</v>
      </c>
      <c r="K3828" s="38">
        <v>25</v>
      </c>
      <c r="L3828" s="38">
        <v>176.334</v>
      </c>
      <c r="M3828" s="38">
        <v>4408.34</v>
      </c>
      <c r="N3828" s="38">
        <v>-1102.085</v>
      </c>
      <c r="O3828" s="38">
        <v>352.66699999999997</v>
      </c>
      <c r="P3828" s="38">
        <v>4761.0069999999996</v>
      </c>
      <c r="Q3828">
        <v>2024</v>
      </c>
      <c r="R3828">
        <v>2</v>
      </c>
      <c r="S3828">
        <v>-1102.085</v>
      </c>
      <c r="U3828">
        <v>2101</v>
      </c>
    </row>
    <row r="3829" spans="1:21" x14ac:dyDescent="0.25">
      <c r="A3829">
        <v>6750070799</v>
      </c>
      <c r="B3829" s="37">
        <v>45327</v>
      </c>
      <c r="C3829" t="s">
        <v>45</v>
      </c>
      <c r="D3829" t="s">
        <v>46</v>
      </c>
      <c r="E3829" t="s">
        <v>47</v>
      </c>
      <c r="F3829" t="s">
        <v>148</v>
      </c>
      <c r="G3829" t="s">
        <v>49</v>
      </c>
      <c r="H3829" t="s">
        <v>50</v>
      </c>
      <c r="I3829">
        <v>320118</v>
      </c>
      <c r="J3829" t="s">
        <v>57</v>
      </c>
      <c r="K3829" s="38">
        <v>5</v>
      </c>
      <c r="L3829" s="38">
        <v>220.417</v>
      </c>
      <c r="M3829" s="38">
        <v>1102.085</v>
      </c>
      <c r="N3829" s="38">
        <v>0</v>
      </c>
      <c r="O3829" s="38">
        <v>88.167000000000002</v>
      </c>
      <c r="P3829" s="38">
        <v>1190.252</v>
      </c>
      <c r="Q3829">
        <v>2024</v>
      </c>
      <c r="R3829">
        <v>2</v>
      </c>
      <c r="S3829">
        <v>0</v>
      </c>
      <c r="U3829">
        <v>2101</v>
      </c>
    </row>
    <row r="3830" spans="1:21" x14ac:dyDescent="0.25">
      <c r="A3830">
        <v>6750070799</v>
      </c>
      <c r="B3830" s="37">
        <v>45327</v>
      </c>
      <c r="C3830" t="s">
        <v>45</v>
      </c>
      <c r="D3830" t="s">
        <v>46</v>
      </c>
      <c r="E3830" t="s">
        <v>47</v>
      </c>
      <c r="F3830" t="s">
        <v>148</v>
      </c>
      <c r="G3830" t="s">
        <v>49</v>
      </c>
      <c r="H3830" t="s">
        <v>50</v>
      </c>
      <c r="I3830">
        <v>323103</v>
      </c>
      <c r="J3830" t="s">
        <v>60</v>
      </c>
      <c r="K3830" s="38">
        <v>2</v>
      </c>
      <c r="L3830" s="38">
        <v>196.71299999999999</v>
      </c>
      <c r="M3830" s="38">
        <v>393.42500000000001</v>
      </c>
      <c r="N3830" s="38">
        <v>-168.61099999999999</v>
      </c>
      <c r="O3830" s="38">
        <v>31.474</v>
      </c>
      <c r="P3830" s="38">
        <v>424.899</v>
      </c>
      <c r="Q3830">
        <v>2024</v>
      </c>
      <c r="R3830">
        <v>2</v>
      </c>
      <c r="S3830">
        <v>-168.61099999999999</v>
      </c>
      <c r="U3830">
        <v>2101</v>
      </c>
    </row>
    <row r="3831" spans="1:21" x14ac:dyDescent="0.25">
      <c r="A3831">
        <v>6750070799</v>
      </c>
      <c r="B3831" s="37">
        <v>45327</v>
      </c>
      <c r="C3831" t="s">
        <v>45</v>
      </c>
      <c r="D3831" t="s">
        <v>46</v>
      </c>
      <c r="E3831" t="s">
        <v>47</v>
      </c>
      <c r="F3831" t="s">
        <v>148</v>
      </c>
      <c r="G3831" t="s">
        <v>49</v>
      </c>
      <c r="H3831" t="s">
        <v>50</v>
      </c>
      <c r="I3831">
        <v>324003</v>
      </c>
      <c r="J3831" t="s">
        <v>10</v>
      </c>
      <c r="K3831" s="38">
        <v>2</v>
      </c>
      <c r="L3831" s="38">
        <v>383.33300000000003</v>
      </c>
      <c r="M3831" s="38">
        <v>766.66600000000005</v>
      </c>
      <c r="N3831" s="38">
        <v>0</v>
      </c>
      <c r="O3831" s="38">
        <v>61.332999999999998</v>
      </c>
      <c r="P3831" s="38">
        <v>827.99900000000002</v>
      </c>
      <c r="Q3831">
        <v>2024</v>
      </c>
      <c r="R3831">
        <v>2</v>
      </c>
      <c r="S3831">
        <v>0</v>
      </c>
      <c r="U3831">
        <v>2101</v>
      </c>
    </row>
    <row r="3832" spans="1:21" x14ac:dyDescent="0.25">
      <c r="A3832">
        <v>6750070800</v>
      </c>
      <c r="B3832" s="37">
        <v>45327</v>
      </c>
      <c r="C3832" t="s">
        <v>45</v>
      </c>
      <c r="D3832" t="s">
        <v>46</v>
      </c>
      <c r="E3832" t="s">
        <v>47</v>
      </c>
      <c r="F3832" t="s">
        <v>135</v>
      </c>
      <c r="G3832" t="s">
        <v>49</v>
      </c>
      <c r="H3832" t="s">
        <v>50</v>
      </c>
      <c r="I3832">
        <v>320028</v>
      </c>
      <c r="J3832" t="s">
        <v>11</v>
      </c>
      <c r="K3832" s="38">
        <v>20</v>
      </c>
      <c r="L3832" s="38">
        <v>170.208</v>
      </c>
      <c r="M3832" s="38">
        <v>3404.16</v>
      </c>
      <c r="N3832" s="38">
        <v>0</v>
      </c>
      <c r="O3832" s="38">
        <v>272.33199999999999</v>
      </c>
      <c r="P3832" s="38">
        <v>3676.4920000000002</v>
      </c>
      <c r="Q3832">
        <v>2024</v>
      </c>
      <c r="R3832">
        <v>2</v>
      </c>
      <c r="S3832">
        <v>0</v>
      </c>
      <c r="U3832">
        <v>2101</v>
      </c>
    </row>
    <row r="3833" spans="1:21" x14ac:dyDescent="0.25">
      <c r="A3833">
        <v>6750070800</v>
      </c>
      <c r="B3833" s="37">
        <v>45327</v>
      </c>
      <c r="C3833" t="s">
        <v>45</v>
      </c>
      <c r="D3833" t="s">
        <v>46</v>
      </c>
      <c r="E3833" t="s">
        <v>47</v>
      </c>
      <c r="F3833" t="s">
        <v>135</v>
      </c>
      <c r="G3833" t="s">
        <v>49</v>
      </c>
      <c r="H3833" t="s">
        <v>50</v>
      </c>
      <c r="I3833">
        <v>320118</v>
      </c>
      <c r="J3833" t="s">
        <v>57</v>
      </c>
      <c r="K3833" s="38">
        <v>5</v>
      </c>
      <c r="L3833" s="38">
        <v>220.417</v>
      </c>
      <c r="M3833" s="38">
        <v>1102.085</v>
      </c>
      <c r="N3833" s="38">
        <v>0</v>
      </c>
      <c r="O3833" s="38">
        <v>88.167000000000002</v>
      </c>
      <c r="P3833" s="38">
        <v>1190.252</v>
      </c>
      <c r="Q3833">
        <v>2024</v>
      </c>
      <c r="R3833">
        <v>2</v>
      </c>
      <c r="S3833">
        <v>0</v>
      </c>
      <c r="U3833">
        <v>2101</v>
      </c>
    </row>
    <row r="3834" spans="1:21" x14ac:dyDescent="0.25">
      <c r="A3834">
        <v>6750070800</v>
      </c>
      <c r="B3834" s="37">
        <v>45327</v>
      </c>
      <c r="C3834" t="s">
        <v>45</v>
      </c>
      <c r="D3834" t="s">
        <v>46</v>
      </c>
      <c r="E3834" t="s">
        <v>47</v>
      </c>
      <c r="F3834" t="s">
        <v>135</v>
      </c>
      <c r="G3834" t="s">
        <v>49</v>
      </c>
      <c r="H3834" t="s">
        <v>50</v>
      </c>
      <c r="I3834">
        <v>323103</v>
      </c>
      <c r="J3834" t="s">
        <v>60</v>
      </c>
      <c r="K3834" s="38">
        <v>2</v>
      </c>
      <c r="L3834" s="38">
        <v>281.01799999999997</v>
      </c>
      <c r="M3834" s="38">
        <v>562.03599999999994</v>
      </c>
      <c r="N3834" s="38">
        <v>0</v>
      </c>
      <c r="O3834" s="38">
        <v>44.963000000000001</v>
      </c>
      <c r="P3834" s="38">
        <v>606.99900000000002</v>
      </c>
      <c r="Q3834">
        <v>2024</v>
      </c>
      <c r="R3834">
        <v>2</v>
      </c>
      <c r="S3834">
        <v>0</v>
      </c>
      <c r="U3834">
        <v>2101</v>
      </c>
    </row>
    <row r="3835" spans="1:21" x14ac:dyDescent="0.25">
      <c r="A3835">
        <v>6750070800</v>
      </c>
      <c r="B3835" s="37">
        <v>45327</v>
      </c>
      <c r="C3835" t="s">
        <v>45</v>
      </c>
      <c r="D3835" t="s">
        <v>46</v>
      </c>
      <c r="E3835" t="s">
        <v>47</v>
      </c>
      <c r="F3835" t="s">
        <v>135</v>
      </c>
      <c r="G3835" t="s">
        <v>49</v>
      </c>
      <c r="H3835" t="s">
        <v>50</v>
      </c>
      <c r="I3835">
        <v>324003</v>
      </c>
      <c r="J3835" t="s">
        <v>10</v>
      </c>
      <c r="K3835" s="38">
        <v>3</v>
      </c>
      <c r="L3835" s="38">
        <v>383.33300000000003</v>
      </c>
      <c r="M3835" s="38">
        <v>1149.999</v>
      </c>
      <c r="N3835" s="38">
        <v>0</v>
      </c>
      <c r="O3835" s="38">
        <v>92</v>
      </c>
      <c r="P3835" s="38">
        <v>1241.999</v>
      </c>
      <c r="Q3835">
        <v>2024</v>
      </c>
      <c r="R3835">
        <v>2</v>
      </c>
      <c r="S3835">
        <v>0</v>
      </c>
      <c r="U3835">
        <v>2101</v>
      </c>
    </row>
    <row r="3836" spans="1:21" x14ac:dyDescent="0.25">
      <c r="A3836">
        <v>6750070802</v>
      </c>
      <c r="B3836" s="37">
        <v>45327</v>
      </c>
      <c r="C3836" t="s">
        <v>45</v>
      </c>
      <c r="D3836" t="s">
        <v>177</v>
      </c>
      <c r="E3836" t="s">
        <v>178</v>
      </c>
      <c r="F3836" t="s">
        <v>180</v>
      </c>
      <c r="G3836" t="s">
        <v>49</v>
      </c>
      <c r="H3836" t="s">
        <v>179</v>
      </c>
      <c r="I3836">
        <v>320015</v>
      </c>
      <c r="J3836" t="s">
        <v>51</v>
      </c>
      <c r="K3836" s="38">
        <v>300</v>
      </c>
      <c r="L3836" s="38">
        <v>302.53399999999999</v>
      </c>
      <c r="M3836" s="38">
        <v>90760.2</v>
      </c>
      <c r="N3836" s="38">
        <v>0</v>
      </c>
      <c r="O3836" s="38">
        <v>7260.8159999999998</v>
      </c>
      <c r="P3836" s="38">
        <v>98021.016000000003</v>
      </c>
      <c r="Q3836">
        <v>2024</v>
      </c>
      <c r="R3836">
        <v>2</v>
      </c>
      <c r="S3836">
        <v>0</v>
      </c>
      <c r="U3836">
        <v>2103</v>
      </c>
    </row>
    <row r="3837" spans="1:21" x14ac:dyDescent="0.25">
      <c r="A3837">
        <v>6750070803</v>
      </c>
      <c r="B3837" s="37">
        <v>45327</v>
      </c>
      <c r="C3837" t="s">
        <v>45</v>
      </c>
      <c r="D3837" t="s">
        <v>177</v>
      </c>
      <c r="E3837" t="s">
        <v>178</v>
      </c>
      <c r="F3837" t="s">
        <v>180</v>
      </c>
      <c r="G3837" t="s">
        <v>49</v>
      </c>
      <c r="H3837" t="s">
        <v>179</v>
      </c>
      <c r="I3837">
        <v>320023</v>
      </c>
      <c r="J3837" t="s">
        <v>9</v>
      </c>
      <c r="K3837" s="38">
        <v>300</v>
      </c>
      <c r="L3837" s="38">
        <v>200.928</v>
      </c>
      <c r="M3837" s="38">
        <v>60278.400000000001</v>
      </c>
      <c r="N3837" s="38">
        <v>0</v>
      </c>
      <c r="O3837" s="38">
        <v>4822.2719999999999</v>
      </c>
      <c r="P3837" s="38">
        <v>65100.671999999999</v>
      </c>
      <c r="Q3837">
        <v>2024</v>
      </c>
      <c r="R3837">
        <v>2</v>
      </c>
      <c r="S3837">
        <v>0</v>
      </c>
      <c r="U3837">
        <v>2103</v>
      </c>
    </row>
    <row r="3838" spans="1:21" x14ac:dyDescent="0.25">
      <c r="A3838">
        <v>9075001086</v>
      </c>
      <c r="B3838" s="37">
        <v>45327</v>
      </c>
      <c r="C3838" t="s">
        <v>81</v>
      </c>
      <c r="D3838" t="s">
        <v>95</v>
      </c>
      <c r="E3838" t="s">
        <v>5</v>
      </c>
      <c r="F3838" t="s">
        <v>96</v>
      </c>
      <c r="G3838" t="s">
        <v>49</v>
      </c>
      <c r="H3838" t="s">
        <v>50</v>
      </c>
      <c r="I3838">
        <v>320118</v>
      </c>
      <c r="J3838" t="s">
        <v>57</v>
      </c>
      <c r="K3838" s="38">
        <v>-10</v>
      </c>
      <c r="L3838" s="38">
        <v>210.833</v>
      </c>
      <c r="M3838" s="38">
        <v>-2108.33</v>
      </c>
      <c r="N3838" s="38">
        <v>0</v>
      </c>
      <c r="O3838" s="38">
        <v>-168.666</v>
      </c>
      <c r="P3838" s="38">
        <v>-2276.9960000000001</v>
      </c>
      <c r="Q3838">
        <v>2024</v>
      </c>
      <c r="R3838">
        <v>2</v>
      </c>
      <c r="S3838">
        <v>0</v>
      </c>
      <c r="U3838">
        <v>2101</v>
      </c>
    </row>
    <row r="3839" spans="1:21" x14ac:dyDescent="0.25">
      <c r="A3839">
        <v>9075001086</v>
      </c>
      <c r="B3839" s="37">
        <v>45327</v>
      </c>
      <c r="C3839" t="s">
        <v>81</v>
      </c>
      <c r="D3839" t="s">
        <v>95</v>
      </c>
      <c r="E3839" t="s">
        <v>5</v>
      </c>
      <c r="F3839" t="s">
        <v>96</v>
      </c>
      <c r="G3839" t="s">
        <v>49</v>
      </c>
      <c r="H3839" t="s">
        <v>50</v>
      </c>
      <c r="I3839">
        <v>324003</v>
      </c>
      <c r="J3839" t="s">
        <v>10</v>
      </c>
      <c r="K3839" s="38">
        <v>-20</v>
      </c>
      <c r="L3839" s="38">
        <v>366.66699999999997</v>
      </c>
      <c r="M3839" s="38">
        <v>-7333.34</v>
      </c>
      <c r="N3839" s="38">
        <v>0</v>
      </c>
      <c r="O3839" s="38">
        <v>-586.66800000000001</v>
      </c>
      <c r="P3839" s="38">
        <v>-7920.0079999999998</v>
      </c>
      <c r="Q3839">
        <v>2024</v>
      </c>
      <c r="R3839">
        <v>2</v>
      </c>
      <c r="S3839">
        <v>0</v>
      </c>
      <c r="U3839">
        <v>2101</v>
      </c>
    </row>
    <row r="3840" spans="1:21" x14ac:dyDescent="0.25">
      <c r="A3840">
        <v>9075001087</v>
      </c>
      <c r="B3840" s="37">
        <v>45327</v>
      </c>
      <c r="C3840" t="s">
        <v>81</v>
      </c>
      <c r="D3840" t="s">
        <v>100</v>
      </c>
      <c r="E3840" t="s">
        <v>5</v>
      </c>
      <c r="F3840" t="s">
        <v>101</v>
      </c>
      <c r="G3840" t="s">
        <v>49</v>
      </c>
      <c r="H3840" t="s">
        <v>50</v>
      </c>
      <c r="I3840">
        <v>320015</v>
      </c>
      <c r="J3840" t="s">
        <v>51</v>
      </c>
      <c r="K3840" s="38">
        <v>-1</v>
      </c>
      <c r="L3840" s="38">
        <v>332.45499999999998</v>
      </c>
      <c r="M3840" s="38">
        <v>-332.45499999999998</v>
      </c>
      <c r="N3840" s="38">
        <v>0</v>
      </c>
      <c r="O3840" s="38">
        <v>-26.596</v>
      </c>
      <c r="P3840" s="38">
        <v>-359.05099999999999</v>
      </c>
      <c r="Q3840">
        <v>2024</v>
      </c>
      <c r="R3840">
        <v>2</v>
      </c>
      <c r="S3840">
        <v>0</v>
      </c>
      <c r="U3840">
        <v>2101</v>
      </c>
    </row>
    <row r="3841" spans="1:21" x14ac:dyDescent="0.25">
      <c r="A3841">
        <v>9075001087</v>
      </c>
      <c r="B3841" s="37">
        <v>45327</v>
      </c>
      <c r="C3841" t="s">
        <v>81</v>
      </c>
      <c r="D3841" t="s">
        <v>100</v>
      </c>
      <c r="E3841" t="s">
        <v>5</v>
      </c>
      <c r="F3841" t="s">
        <v>101</v>
      </c>
      <c r="G3841" t="s">
        <v>49</v>
      </c>
      <c r="H3841" t="s">
        <v>50</v>
      </c>
      <c r="I3841">
        <v>320028</v>
      </c>
      <c r="J3841" t="s">
        <v>11</v>
      </c>
      <c r="K3841" s="38">
        <v>-10</v>
      </c>
      <c r="L3841" s="38">
        <v>167.22200000000001</v>
      </c>
      <c r="M3841" s="38">
        <v>-1672.22</v>
      </c>
      <c r="N3841" s="38">
        <v>0</v>
      </c>
      <c r="O3841" s="38">
        <v>-133.77799999999999</v>
      </c>
      <c r="P3841" s="38">
        <v>-1805.998</v>
      </c>
      <c r="Q3841">
        <v>2024</v>
      </c>
      <c r="R3841">
        <v>2</v>
      </c>
      <c r="S3841">
        <v>0</v>
      </c>
      <c r="U3841">
        <v>2101</v>
      </c>
    </row>
    <row r="3842" spans="1:21" x14ac:dyDescent="0.25">
      <c r="A3842">
        <v>9075001087</v>
      </c>
      <c r="B3842" s="37">
        <v>45327</v>
      </c>
      <c r="C3842" t="s">
        <v>81</v>
      </c>
      <c r="D3842" t="s">
        <v>100</v>
      </c>
      <c r="E3842" t="s">
        <v>5</v>
      </c>
      <c r="F3842" t="s">
        <v>101</v>
      </c>
      <c r="G3842" t="s">
        <v>49</v>
      </c>
      <c r="H3842" t="s">
        <v>50</v>
      </c>
      <c r="I3842">
        <v>320023</v>
      </c>
      <c r="J3842" t="s">
        <v>9</v>
      </c>
      <c r="K3842" s="38">
        <v>-10</v>
      </c>
      <c r="L3842" s="38">
        <v>220.8</v>
      </c>
      <c r="M3842" s="38">
        <v>-2208</v>
      </c>
      <c r="N3842" s="38">
        <v>0</v>
      </c>
      <c r="O3842" s="38">
        <v>-176.64</v>
      </c>
      <c r="P3842" s="38">
        <v>-2384.64</v>
      </c>
      <c r="Q3842">
        <v>2024</v>
      </c>
      <c r="R3842">
        <v>2</v>
      </c>
      <c r="S3842">
        <v>0</v>
      </c>
      <c r="U3842">
        <v>2101</v>
      </c>
    </row>
    <row r="3843" spans="1:21" x14ac:dyDescent="0.25">
      <c r="A3843">
        <v>9075001087</v>
      </c>
      <c r="B3843" s="37">
        <v>45327</v>
      </c>
      <c r="C3843" t="s">
        <v>81</v>
      </c>
      <c r="D3843" t="s">
        <v>100</v>
      </c>
      <c r="E3843" t="s">
        <v>5</v>
      </c>
      <c r="F3843" t="s">
        <v>101</v>
      </c>
      <c r="G3843" t="s">
        <v>49</v>
      </c>
      <c r="H3843" t="s">
        <v>50</v>
      </c>
      <c r="I3843">
        <v>320917</v>
      </c>
      <c r="J3843" t="s">
        <v>54</v>
      </c>
      <c r="K3843" s="38">
        <v>-1</v>
      </c>
      <c r="L3843" s="38">
        <v>317.77800000000002</v>
      </c>
      <c r="M3843" s="38">
        <v>-317.77800000000002</v>
      </c>
      <c r="N3843" s="38">
        <v>0</v>
      </c>
      <c r="O3843" s="38">
        <v>-25.422000000000001</v>
      </c>
      <c r="P3843" s="38">
        <v>-343.2</v>
      </c>
      <c r="Q3843">
        <v>2024</v>
      </c>
      <c r="R3843">
        <v>2</v>
      </c>
      <c r="S3843">
        <v>0</v>
      </c>
      <c r="U3843">
        <v>2101</v>
      </c>
    </row>
    <row r="3844" spans="1:21" x14ac:dyDescent="0.25">
      <c r="A3844">
        <v>9075001087</v>
      </c>
      <c r="B3844" s="37">
        <v>45327</v>
      </c>
      <c r="C3844" t="s">
        <v>81</v>
      </c>
      <c r="D3844" t="s">
        <v>100</v>
      </c>
      <c r="E3844" t="s">
        <v>5</v>
      </c>
      <c r="F3844" t="s">
        <v>101</v>
      </c>
      <c r="G3844" t="s">
        <v>49</v>
      </c>
      <c r="H3844" t="s">
        <v>50</v>
      </c>
      <c r="I3844">
        <v>320921</v>
      </c>
      <c r="J3844" t="s">
        <v>72</v>
      </c>
      <c r="K3844" s="38">
        <v>-1</v>
      </c>
      <c r="L3844" s="38">
        <v>332.45499999999998</v>
      </c>
      <c r="M3844" s="38">
        <v>-332.45499999999998</v>
      </c>
      <c r="N3844" s="38">
        <v>0</v>
      </c>
      <c r="O3844" s="38">
        <v>-26.596</v>
      </c>
      <c r="P3844" s="38">
        <v>-359.05099999999999</v>
      </c>
      <c r="Q3844">
        <v>2024</v>
      </c>
      <c r="R3844">
        <v>2</v>
      </c>
      <c r="S3844">
        <v>0</v>
      </c>
      <c r="U3844">
        <v>2101</v>
      </c>
    </row>
    <row r="3845" spans="1:21" x14ac:dyDescent="0.25">
      <c r="A3845">
        <v>9075001087</v>
      </c>
      <c r="B3845" s="37">
        <v>45328</v>
      </c>
      <c r="C3845" t="s">
        <v>81</v>
      </c>
      <c r="D3845" t="s">
        <v>100</v>
      </c>
      <c r="E3845" t="s">
        <v>5</v>
      </c>
      <c r="F3845" t="s">
        <v>101</v>
      </c>
      <c r="G3845" t="s">
        <v>49</v>
      </c>
      <c r="H3845" t="s">
        <v>50</v>
      </c>
      <c r="I3845">
        <v>324003</v>
      </c>
      <c r="J3845" t="s">
        <v>10</v>
      </c>
      <c r="K3845" s="38">
        <v>-10</v>
      </c>
      <c r="L3845" s="38">
        <v>366.66699999999997</v>
      </c>
      <c r="M3845" s="38">
        <v>-3666.67</v>
      </c>
      <c r="N3845" s="38">
        <v>0</v>
      </c>
      <c r="O3845" s="38">
        <v>-293.334</v>
      </c>
      <c r="P3845" s="38">
        <v>-3960.0039999999999</v>
      </c>
      <c r="Q3845">
        <v>2024</v>
      </c>
      <c r="R3845">
        <v>2</v>
      </c>
      <c r="S3845">
        <v>0</v>
      </c>
      <c r="U3845">
        <v>2101</v>
      </c>
    </row>
    <row r="3846" spans="1:21" x14ac:dyDescent="0.25">
      <c r="A3846">
        <v>9075001088</v>
      </c>
      <c r="B3846" s="37">
        <v>45328</v>
      </c>
      <c r="C3846" t="s">
        <v>81</v>
      </c>
      <c r="D3846" t="s">
        <v>46</v>
      </c>
      <c r="E3846" t="s">
        <v>47</v>
      </c>
      <c r="F3846" t="s">
        <v>48</v>
      </c>
      <c r="G3846" t="s">
        <v>49</v>
      </c>
      <c r="H3846" t="s">
        <v>50</v>
      </c>
      <c r="I3846">
        <v>320015</v>
      </c>
      <c r="J3846" t="s">
        <v>51</v>
      </c>
      <c r="K3846" s="38">
        <v>-5</v>
      </c>
      <c r="L3846" s="38">
        <v>332.22199999999998</v>
      </c>
      <c r="M3846" s="38">
        <v>-1661.11</v>
      </c>
      <c r="N3846" s="38">
        <v>0</v>
      </c>
      <c r="O3846" s="38">
        <v>-132.88900000000001</v>
      </c>
      <c r="P3846" s="38">
        <v>-1793.999</v>
      </c>
      <c r="Q3846">
        <v>2024</v>
      </c>
      <c r="R3846">
        <v>2</v>
      </c>
      <c r="S3846">
        <v>0</v>
      </c>
      <c r="U3846">
        <v>2101</v>
      </c>
    </row>
    <row r="3847" spans="1:21" x14ac:dyDescent="0.25">
      <c r="A3847">
        <v>9075001088</v>
      </c>
      <c r="B3847" s="37">
        <v>45328</v>
      </c>
      <c r="C3847" t="s">
        <v>81</v>
      </c>
      <c r="D3847" t="s">
        <v>46</v>
      </c>
      <c r="E3847" t="s">
        <v>47</v>
      </c>
      <c r="F3847" t="s">
        <v>48</v>
      </c>
      <c r="G3847" t="s">
        <v>49</v>
      </c>
      <c r="H3847" t="s">
        <v>50</v>
      </c>
      <c r="I3847">
        <v>320107</v>
      </c>
      <c r="J3847" t="s">
        <v>53</v>
      </c>
      <c r="K3847" s="38">
        <v>-5</v>
      </c>
      <c r="L3847" s="38">
        <v>332.22199999999998</v>
      </c>
      <c r="M3847" s="38">
        <v>-1661.11</v>
      </c>
      <c r="N3847" s="38">
        <v>0</v>
      </c>
      <c r="O3847" s="38">
        <v>-132.88900000000001</v>
      </c>
      <c r="P3847" s="38">
        <v>-1793.999</v>
      </c>
      <c r="Q3847">
        <v>2024</v>
      </c>
      <c r="R3847">
        <v>2</v>
      </c>
      <c r="S3847">
        <v>0</v>
      </c>
      <c r="U3847">
        <v>2101</v>
      </c>
    </row>
    <row r="3848" spans="1:21" x14ac:dyDescent="0.25">
      <c r="A3848">
        <v>9075001088</v>
      </c>
      <c r="B3848" s="37">
        <v>45328</v>
      </c>
      <c r="C3848" t="s">
        <v>81</v>
      </c>
      <c r="D3848" t="s">
        <v>46</v>
      </c>
      <c r="E3848" t="s">
        <v>47</v>
      </c>
      <c r="F3848" t="s">
        <v>48</v>
      </c>
      <c r="G3848" t="s">
        <v>49</v>
      </c>
      <c r="H3848" t="s">
        <v>50</v>
      </c>
      <c r="I3848">
        <v>320023</v>
      </c>
      <c r="J3848" t="s">
        <v>9</v>
      </c>
      <c r="K3848" s="38">
        <v>-5</v>
      </c>
      <c r="L3848" s="38">
        <v>220.417</v>
      </c>
      <c r="M3848" s="38">
        <v>-1102.085</v>
      </c>
      <c r="N3848" s="38">
        <v>0</v>
      </c>
      <c r="O3848" s="38">
        <v>-88.167000000000002</v>
      </c>
      <c r="P3848" s="38">
        <v>-1190.252</v>
      </c>
      <c r="Q3848">
        <v>2024</v>
      </c>
      <c r="R3848">
        <v>2</v>
      </c>
      <c r="S3848">
        <v>0</v>
      </c>
      <c r="U3848">
        <v>2101</v>
      </c>
    </row>
    <row r="3849" spans="1:21" x14ac:dyDescent="0.25">
      <c r="A3849">
        <v>9075001088</v>
      </c>
      <c r="B3849" s="37">
        <v>45328</v>
      </c>
      <c r="C3849" t="s">
        <v>81</v>
      </c>
      <c r="D3849" t="s">
        <v>46</v>
      </c>
      <c r="E3849" t="s">
        <v>47</v>
      </c>
      <c r="F3849" t="s">
        <v>48</v>
      </c>
      <c r="G3849" t="s">
        <v>49</v>
      </c>
      <c r="H3849" t="s">
        <v>50</v>
      </c>
      <c r="I3849">
        <v>320118</v>
      </c>
      <c r="J3849" t="s">
        <v>57</v>
      </c>
      <c r="K3849" s="38">
        <v>-10</v>
      </c>
      <c r="L3849" s="38">
        <v>220.417</v>
      </c>
      <c r="M3849" s="38">
        <v>-2204.17</v>
      </c>
      <c r="N3849" s="38">
        <v>0</v>
      </c>
      <c r="O3849" s="38">
        <v>-176.334</v>
      </c>
      <c r="P3849" s="38">
        <v>-2380.5039999999999</v>
      </c>
      <c r="Q3849">
        <v>2024</v>
      </c>
      <c r="R3849">
        <v>2</v>
      </c>
      <c r="S3849">
        <v>0</v>
      </c>
      <c r="U3849">
        <v>2101</v>
      </c>
    </row>
    <row r="3850" spans="1:21" x14ac:dyDescent="0.25">
      <c r="A3850">
        <v>9075001088</v>
      </c>
      <c r="B3850" s="37">
        <v>45328</v>
      </c>
      <c r="C3850" t="s">
        <v>81</v>
      </c>
      <c r="D3850" t="s">
        <v>46</v>
      </c>
      <c r="E3850" t="s">
        <v>47</v>
      </c>
      <c r="F3850" t="s">
        <v>48</v>
      </c>
      <c r="G3850" t="s">
        <v>49</v>
      </c>
      <c r="H3850" t="s">
        <v>50</v>
      </c>
      <c r="I3850">
        <v>320917</v>
      </c>
      <c r="J3850" t="s">
        <v>54</v>
      </c>
      <c r="K3850" s="38">
        <v>-5</v>
      </c>
      <c r="L3850" s="38">
        <v>332.22199999999998</v>
      </c>
      <c r="M3850" s="38">
        <v>-1661.11</v>
      </c>
      <c r="N3850" s="38">
        <v>0</v>
      </c>
      <c r="O3850" s="38">
        <v>-132.88900000000001</v>
      </c>
      <c r="P3850" s="38">
        <v>-1793.999</v>
      </c>
      <c r="Q3850">
        <v>2024</v>
      </c>
      <c r="R3850">
        <v>2</v>
      </c>
      <c r="S3850">
        <v>0</v>
      </c>
      <c r="U3850">
        <v>2101</v>
      </c>
    </row>
    <row r="3851" spans="1:21" x14ac:dyDescent="0.25">
      <c r="A3851">
        <v>9075001088</v>
      </c>
      <c r="B3851" s="37">
        <v>45328</v>
      </c>
      <c r="C3851" t="s">
        <v>81</v>
      </c>
      <c r="D3851" t="s">
        <v>46</v>
      </c>
      <c r="E3851" t="s">
        <v>47</v>
      </c>
      <c r="F3851" t="s">
        <v>48</v>
      </c>
      <c r="G3851" t="s">
        <v>49</v>
      </c>
      <c r="H3851" t="s">
        <v>50</v>
      </c>
      <c r="I3851">
        <v>323004</v>
      </c>
      <c r="J3851" t="s">
        <v>61</v>
      </c>
      <c r="K3851" s="38">
        <v>-5</v>
      </c>
      <c r="L3851" s="38">
        <v>281.01799999999997</v>
      </c>
      <c r="M3851" s="38">
        <v>-1405.09</v>
      </c>
      <c r="N3851" s="38">
        <v>0</v>
      </c>
      <c r="O3851" s="38">
        <v>-112.407</v>
      </c>
      <c r="P3851" s="38">
        <v>-1517.4970000000001</v>
      </c>
      <c r="Q3851">
        <v>2024</v>
      </c>
      <c r="R3851">
        <v>2</v>
      </c>
      <c r="S3851">
        <v>0</v>
      </c>
      <c r="U3851">
        <v>2101</v>
      </c>
    </row>
    <row r="3852" spans="1:21" x14ac:dyDescent="0.25">
      <c r="A3852">
        <v>9075001088</v>
      </c>
      <c r="B3852" s="37">
        <v>45328</v>
      </c>
      <c r="C3852" t="s">
        <v>81</v>
      </c>
      <c r="D3852" t="s">
        <v>46</v>
      </c>
      <c r="E3852" t="s">
        <v>47</v>
      </c>
      <c r="F3852" t="s">
        <v>48</v>
      </c>
      <c r="G3852" t="s">
        <v>49</v>
      </c>
      <c r="H3852" t="s">
        <v>50</v>
      </c>
      <c r="I3852">
        <v>324003</v>
      </c>
      <c r="J3852" t="s">
        <v>10</v>
      </c>
      <c r="K3852" s="38">
        <v>-10</v>
      </c>
      <c r="L3852" s="38">
        <v>383.33300000000003</v>
      </c>
      <c r="M3852" s="38">
        <v>-3833.33</v>
      </c>
      <c r="N3852" s="38">
        <v>0</v>
      </c>
      <c r="O3852" s="38">
        <v>-306.66500000000002</v>
      </c>
      <c r="P3852" s="38">
        <v>-4139.9949999999999</v>
      </c>
      <c r="Q3852">
        <v>2024</v>
      </c>
      <c r="R3852">
        <v>2</v>
      </c>
      <c r="S3852">
        <v>0</v>
      </c>
      <c r="U3852">
        <v>2101</v>
      </c>
    </row>
    <row r="3853" spans="1:21" x14ac:dyDescent="0.25">
      <c r="A3853">
        <v>9075001089</v>
      </c>
      <c r="B3853" s="37">
        <v>45328</v>
      </c>
      <c r="C3853" t="s">
        <v>81</v>
      </c>
      <c r="D3853" t="s">
        <v>46</v>
      </c>
      <c r="E3853" t="s">
        <v>47</v>
      </c>
      <c r="F3853" t="s">
        <v>80</v>
      </c>
      <c r="G3853" t="s">
        <v>49</v>
      </c>
      <c r="H3853" t="s">
        <v>50</v>
      </c>
      <c r="I3853">
        <v>320028</v>
      </c>
      <c r="J3853" t="s">
        <v>11</v>
      </c>
      <c r="K3853" s="38">
        <v>-5</v>
      </c>
      <c r="L3853" s="38">
        <v>170.208</v>
      </c>
      <c r="M3853" s="38">
        <v>-851.04</v>
      </c>
      <c r="N3853" s="38">
        <v>0</v>
      </c>
      <c r="O3853" s="38">
        <v>-68.082999999999998</v>
      </c>
      <c r="P3853" s="38">
        <v>-919.12300000000005</v>
      </c>
      <c r="Q3853">
        <v>2024</v>
      </c>
      <c r="R3853">
        <v>2</v>
      </c>
      <c r="S3853">
        <v>0</v>
      </c>
      <c r="U3853">
        <v>2101</v>
      </c>
    </row>
    <row r="3854" spans="1:21" x14ac:dyDescent="0.25">
      <c r="A3854">
        <v>9075001089</v>
      </c>
      <c r="B3854" s="37">
        <v>45328</v>
      </c>
      <c r="C3854" t="s">
        <v>81</v>
      </c>
      <c r="D3854" t="s">
        <v>46</v>
      </c>
      <c r="E3854" t="s">
        <v>47</v>
      </c>
      <c r="F3854" t="s">
        <v>80</v>
      </c>
      <c r="G3854" t="s">
        <v>49</v>
      </c>
      <c r="H3854" t="s">
        <v>50</v>
      </c>
      <c r="I3854">
        <v>320118</v>
      </c>
      <c r="J3854" t="s">
        <v>57</v>
      </c>
      <c r="K3854" s="38">
        <v>-5</v>
      </c>
      <c r="L3854" s="38">
        <v>220.417</v>
      </c>
      <c r="M3854" s="38">
        <v>-1102.085</v>
      </c>
      <c r="N3854" s="38">
        <v>0</v>
      </c>
      <c r="O3854" s="38">
        <v>-88.167000000000002</v>
      </c>
      <c r="P3854" s="38">
        <v>-1190.252</v>
      </c>
      <c r="Q3854">
        <v>2024</v>
      </c>
      <c r="R3854">
        <v>2</v>
      </c>
      <c r="S3854">
        <v>0</v>
      </c>
      <c r="U3854">
        <v>2101</v>
      </c>
    </row>
    <row r="3855" spans="1:21" x14ac:dyDescent="0.25">
      <c r="A3855">
        <v>9075001089</v>
      </c>
      <c r="B3855" s="37">
        <v>45328</v>
      </c>
      <c r="C3855" t="s">
        <v>81</v>
      </c>
      <c r="D3855" t="s">
        <v>46</v>
      </c>
      <c r="E3855" t="s">
        <v>47</v>
      </c>
      <c r="F3855" t="s">
        <v>80</v>
      </c>
      <c r="G3855" t="s">
        <v>49</v>
      </c>
      <c r="H3855" t="s">
        <v>50</v>
      </c>
      <c r="I3855">
        <v>323900</v>
      </c>
      <c r="J3855" t="s">
        <v>64</v>
      </c>
      <c r="K3855" s="38">
        <v>-6</v>
      </c>
      <c r="L3855" s="38">
        <v>196.71299999999999</v>
      </c>
      <c r="M3855" s="38">
        <v>-1180.2760000000001</v>
      </c>
      <c r="N3855" s="38">
        <v>505.83199999999999</v>
      </c>
      <c r="O3855" s="38">
        <v>-94.421999999999997</v>
      </c>
      <c r="P3855" s="38">
        <v>-1274.6980000000001</v>
      </c>
      <c r="Q3855">
        <v>2024</v>
      </c>
      <c r="R3855">
        <v>2</v>
      </c>
      <c r="S3855">
        <v>505.83199999999999</v>
      </c>
      <c r="U3855">
        <v>2101</v>
      </c>
    </row>
    <row r="3856" spans="1:21" x14ac:dyDescent="0.25">
      <c r="A3856">
        <v>9075001089</v>
      </c>
      <c r="B3856" s="37">
        <v>45328</v>
      </c>
      <c r="C3856" t="s">
        <v>81</v>
      </c>
      <c r="D3856" t="s">
        <v>46</v>
      </c>
      <c r="E3856" t="s">
        <v>47</v>
      </c>
      <c r="F3856" t="s">
        <v>80</v>
      </c>
      <c r="G3856" t="s">
        <v>49</v>
      </c>
      <c r="H3856" t="s">
        <v>50</v>
      </c>
      <c r="I3856">
        <v>320025</v>
      </c>
      <c r="J3856" t="s">
        <v>58</v>
      </c>
      <c r="K3856" s="38">
        <v>-5</v>
      </c>
      <c r="L3856" s="38">
        <v>176.334</v>
      </c>
      <c r="M3856" s="38">
        <v>-881.66800000000001</v>
      </c>
      <c r="N3856" s="38">
        <v>220.417</v>
      </c>
      <c r="O3856" s="38">
        <v>-70.533000000000001</v>
      </c>
      <c r="P3856" s="38">
        <v>-952.20100000000002</v>
      </c>
      <c r="Q3856">
        <v>2024</v>
      </c>
      <c r="R3856">
        <v>2</v>
      </c>
      <c r="S3856">
        <v>220.417</v>
      </c>
      <c r="U3856">
        <v>2101</v>
      </c>
    </row>
    <row r="3857" spans="1:21" x14ac:dyDescent="0.25">
      <c r="A3857">
        <v>9075001089</v>
      </c>
      <c r="B3857" s="37">
        <v>45328</v>
      </c>
      <c r="C3857" t="s">
        <v>81</v>
      </c>
      <c r="D3857" t="s">
        <v>46</v>
      </c>
      <c r="E3857" t="s">
        <v>47</v>
      </c>
      <c r="F3857" t="s">
        <v>80</v>
      </c>
      <c r="G3857" t="s">
        <v>49</v>
      </c>
      <c r="H3857" t="s">
        <v>50</v>
      </c>
      <c r="I3857">
        <v>324003</v>
      </c>
      <c r="J3857" t="s">
        <v>10</v>
      </c>
      <c r="K3857" s="38">
        <v>-3</v>
      </c>
      <c r="L3857" s="38">
        <v>383.33300000000003</v>
      </c>
      <c r="M3857" s="38">
        <v>-1149.999</v>
      </c>
      <c r="N3857" s="38">
        <v>0</v>
      </c>
      <c r="O3857" s="38">
        <v>-92</v>
      </c>
      <c r="P3857" s="38">
        <v>-1241.999</v>
      </c>
      <c r="Q3857">
        <v>2024</v>
      </c>
      <c r="R3857">
        <v>2</v>
      </c>
      <c r="S3857">
        <v>0</v>
      </c>
      <c r="U3857">
        <v>2101</v>
      </c>
    </row>
    <row r="3858" spans="1:21" x14ac:dyDescent="0.25">
      <c r="A3858">
        <v>9075001090</v>
      </c>
      <c r="B3858" s="37">
        <v>45328</v>
      </c>
      <c r="C3858" t="s">
        <v>81</v>
      </c>
      <c r="D3858" t="s">
        <v>46</v>
      </c>
      <c r="E3858" t="s">
        <v>47</v>
      </c>
      <c r="F3858" t="s">
        <v>148</v>
      </c>
      <c r="G3858" t="s">
        <v>49</v>
      </c>
      <c r="H3858" t="s">
        <v>50</v>
      </c>
      <c r="I3858">
        <v>320015</v>
      </c>
      <c r="J3858" t="s">
        <v>51</v>
      </c>
      <c r="K3858" s="38">
        <v>-2</v>
      </c>
      <c r="L3858" s="38">
        <v>332.22199999999998</v>
      </c>
      <c r="M3858" s="38">
        <v>-664.44399999999996</v>
      </c>
      <c r="N3858" s="38">
        <v>0</v>
      </c>
      <c r="O3858" s="38">
        <v>-53.155999999999999</v>
      </c>
      <c r="P3858" s="38">
        <v>-717.6</v>
      </c>
      <c r="Q3858">
        <v>2024</v>
      </c>
      <c r="R3858">
        <v>2</v>
      </c>
      <c r="S3858">
        <v>0</v>
      </c>
      <c r="U3858">
        <v>2101</v>
      </c>
    </row>
    <row r="3859" spans="1:21" x14ac:dyDescent="0.25">
      <c r="A3859">
        <v>9075001090</v>
      </c>
      <c r="B3859" s="37">
        <v>45328</v>
      </c>
      <c r="C3859" t="s">
        <v>81</v>
      </c>
      <c r="D3859" t="s">
        <v>46</v>
      </c>
      <c r="E3859" t="s">
        <v>47</v>
      </c>
      <c r="F3859" t="s">
        <v>148</v>
      </c>
      <c r="G3859" t="s">
        <v>49</v>
      </c>
      <c r="H3859" t="s">
        <v>50</v>
      </c>
      <c r="I3859">
        <v>320023</v>
      </c>
      <c r="J3859" t="s">
        <v>9</v>
      </c>
      <c r="K3859" s="38">
        <v>-25</v>
      </c>
      <c r="L3859" s="38">
        <v>176.334</v>
      </c>
      <c r="M3859" s="38">
        <v>-4408.34</v>
      </c>
      <c r="N3859" s="38">
        <v>1102.085</v>
      </c>
      <c r="O3859" s="38">
        <v>-352.66699999999997</v>
      </c>
      <c r="P3859" s="38">
        <v>-4761.0069999999996</v>
      </c>
      <c r="Q3859">
        <v>2024</v>
      </c>
      <c r="R3859">
        <v>2</v>
      </c>
      <c r="S3859">
        <v>1102.085</v>
      </c>
      <c r="U3859">
        <v>2101</v>
      </c>
    </row>
    <row r="3860" spans="1:21" x14ac:dyDescent="0.25">
      <c r="A3860">
        <v>9075001090</v>
      </c>
      <c r="B3860" s="37">
        <v>45328</v>
      </c>
      <c r="C3860" t="s">
        <v>81</v>
      </c>
      <c r="D3860" t="s">
        <v>46</v>
      </c>
      <c r="E3860" t="s">
        <v>47</v>
      </c>
      <c r="F3860" t="s">
        <v>148</v>
      </c>
      <c r="G3860" t="s">
        <v>49</v>
      </c>
      <c r="H3860" t="s">
        <v>50</v>
      </c>
      <c r="I3860">
        <v>320118</v>
      </c>
      <c r="J3860" t="s">
        <v>57</v>
      </c>
      <c r="K3860" s="38">
        <v>-5</v>
      </c>
      <c r="L3860" s="38">
        <v>220.417</v>
      </c>
      <c r="M3860" s="38">
        <v>-1102.085</v>
      </c>
      <c r="N3860" s="38">
        <v>0</v>
      </c>
      <c r="O3860" s="38">
        <v>-88.167000000000002</v>
      </c>
      <c r="P3860" s="38">
        <v>-1190.252</v>
      </c>
      <c r="Q3860">
        <v>2024</v>
      </c>
      <c r="R3860">
        <v>2</v>
      </c>
      <c r="S3860">
        <v>0</v>
      </c>
      <c r="U3860">
        <v>2101</v>
      </c>
    </row>
    <row r="3861" spans="1:21" x14ac:dyDescent="0.25">
      <c r="A3861">
        <v>9075001090</v>
      </c>
      <c r="B3861" s="37">
        <v>45328</v>
      </c>
      <c r="C3861" t="s">
        <v>81</v>
      </c>
      <c r="D3861" t="s">
        <v>46</v>
      </c>
      <c r="E3861" t="s">
        <v>47</v>
      </c>
      <c r="F3861" t="s">
        <v>148</v>
      </c>
      <c r="G3861" t="s">
        <v>49</v>
      </c>
      <c r="H3861" t="s">
        <v>50</v>
      </c>
      <c r="I3861">
        <v>323900</v>
      </c>
      <c r="J3861" t="s">
        <v>64</v>
      </c>
      <c r="K3861" s="38">
        <v>-2</v>
      </c>
      <c r="L3861" s="38">
        <v>196.71299999999999</v>
      </c>
      <c r="M3861" s="38">
        <v>-393.42500000000001</v>
      </c>
      <c r="N3861" s="38">
        <v>168.61099999999999</v>
      </c>
      <c r="O3861" s="38">
        <v>-31.474</v>
      </c>
      <c r="P3861" s="38">
        <v>-424.899</v>
      </c>
      <c r="Q3861">
        <v>2024</v>
      </c>
      <c r="R3861">
        <v>2</v>
      </c>
      <c r="S3861">
        <v>168.61099999999999</v>
      </c>
      <c r="U3861">
        <v>2101</v>
      </c>
    </row>
    <row r="3862" spans="1:21" x14ac:dyDescent="0.25">
      <c r="A3862">
        <v>9075001090</v>
      </c>
      <c r="B3862" s="37">
        <v>45328</v>
      </c>
      <c r="C3862" t="s">
        <v>81</v>
      </c>
      <c r="D3862" t="s">
        <v>46</v>
      </c>
      <c r="E3862" t="s">
        <v>47</v>
      </c>
      <c r="F3862" t="s">
        <v>148</v>
      </c>
      <c r="G3862" t="s">
        <v>49</v>
      </c>
      <c r="H3862" t="s">
        <v>50</v>
      </c>
      <c r="I3862">
        <v>324003</v>
      </c>
      <c r="J3862" t="s">
        <v>10</v>
      </c>
      <c r="K3862" s="38">
        <v>-2</v>
      </c>
      <c r="L3862" s="38">
        <v>383.33300000000003</v>
      </c>
      <c r="M3862" s="38">
        <v>-766.66600000000005</v>
      </c>
      <c r="N3862" s="38">
        <v>0</v>
      </c>
      <c r="O3862" s="38">
        <v>-61.332999999999998</v>
      </c>
      <c r="P3862" s="38">
        <v>-827.99900000000002</v>
      </c>
      <c r="Q3862">
        <v>2024</v>
      </c>
      <c r="R3862">
        <v>2</v>
      </c>
      <c r="S3862">
        <v>0</v>
      </c>
      <c r="U3862">
        <v>2101</v>
      </c>
    </row>
  </sheetData>
  <autoFilter ref="A1:U3862" xr:uid="{E460CF78-C7AF-4F37-BE22-2566B875D40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1CEC-F17A-42C9-ABBB-B7C2B4284F5E}">
  <dimension ref="A1:BF530"/>
  <sheetViews>
    <sheetView zoomScale="85" zoomScaleNormal="85" workbookViewId="0">
      <pane xSplit="11" ySplit="1" topLeftCell="Y503" activePane="bottomRight" state="frozen"/>
      <selection pane="topRight" activeCell="L1" sqref="L1"/>
      <selection pane="bottomLeft" activeCell="A2" sqref="A2"/>
      <selection pane="bottomRight" activeCell="Z2" sqref="Z2:Z530"/>
    </sheetView>
  </sheetViews>
  <sheetFormatPr defaultRowHeight="15" x14ac:dyDescent="0.25"/>
  <cols>
    <col min="3" max="3" width="14.85546875" bestFit="1" customWidth="1"/>
    <col min="7" max="7" width="24.7109375" bestFit="1" customWidth="1"/>
    <col min="8" max="8" width="10.28515625" bestFit="1" customWidth="1"/>
    <col min="13" max="13" width="30.42578125" bestFit="1" customWidth="1"/>
    <col min="26" max="26" width="13.85546875" bestFit="1" customWidth="1"/>
    <col min="33" max="33" width="19.5703125" bestFit="1" customWidth="1"/>
    <col min="46" max="46" width="21" bestFit="1" customWidth="1"/>
  </cols>
  <sheetData>
    <row r="1" spans="1:58" s="50" customFormat="1" ht="48" customHeight="1" x14ac:dyDescent="0.25">
      <c r="A1" s="40" t="s">
        <v>181</v>
      </c>
      <c r="B1" s="41" t="s">
        <v>182</v>
      </c>
      <c r="C1" s="41" t="s">
        <v>183</v>
      </c>
      <c r="D1" s="40" t="s">
        <v>184</v>
      </c>
      <c r="E1" s="40" t="s">
        <v>185</v>
      </c>
      <c r="F1" s="41" t="s">
        <v>186</v>
      </c>
      <c r="G1" s="40" t="s">
        <v>187</v>
      </c>
      <c r="H1" s="41" t="s">
        <v>188</v>
      </c>
      <c r="I1" s="41" t="s">
        <v>189</v>
      </c>
      <c r="J1" s="41" t="s">
        <v>190</v>
      </c>
      <c r="K1" s="42" t="s">
        <v>191</v>
      </c>
      <c r="L1" s="41" t="s">
        <v>28</v>
      </c>
      <c r="M1" s="41" t="s">
        <v>192</v>
      </c>
      <c r="N1" s="41" t="s">
        <v>193</v>
      </c>
      <c r="O1" s="40" t="s">
        <v>194</v>
      </c>
      <c r="P1" s="40" t="s">
        <v>195</v>
      </c>
      <c r="Q1" s="41" t="s">
        <v>196</v>
      </c>
      <c r="R1" s="41" t="s">
        <v>197</v>
      </c>
      <c r="S1" s="41" t="s">
        <v>198</v>
      </c>
      <c r="T1" s="41" t="s">
        <v>199</v>
      </c>
      <c r="U1" s="40" t="s">
        <v>200</v>
      </c>
      <c r="V1" s="41" t="s">
        <v>201</v>
      </c>
      <c r="W1" s="41" t="s">
        <v>202</v>
      </c>
      <c r="X1" s="40" t="s">
        <v>203</v>
      </c>
      <c r="Y1" s="41" t="s">
        <v>204</v>
      </c>
      <c r="Z1" s="41" t="s">
        <v>205</v>
      </c>
      <c r="AA1" s="40" t="s">
        <v>206</v>
      </c>
      <c r="AB1" s="40" t="s">
        <v>207</v>
      </c>
      <c r="AC1" s="40" t="s">
        <v>208</v>
      </c>
      <c r="AD1" s="40" t="s">
        <v>209</v>
      </c>
      <c r="AE1" s="40" t="s">
        <v>36</v>
      </c>
      <c r="AF1" s="40" t="s">
        <v>210</v>
      </c>
      <c r="AG1" s="43" t="s">
        <v>211</v>
      </c>
      <c r="AH1" s="40" t="s">
        <v>212</v>
      </c>
      <c r="AI1" s="40" t="s">
        <v>213</v>
      </c>
      <c r="AJ1" s="40" t="s">
        <v>214</v>
      </c>
      <c r="AK1" s="40" t="s">
        <v>215</v>
      </c>
      <c r="AL1" s="40" t="s">
        <v>216</v>
      </c>
      <c r="AM1" s="44" t="s">
        <v>217</v>
      </c>
      <c r="AN1" s="40" t="s">
        <v>218</v>
      </c>
      <c r="AO1" s="40" t="s">
        <v>219</v>
      </c>
      <c r="AP1" s="45" t="s">
        <v>220</v>
      </c>
      <c r="AQ1" s="46" t="s">
        <v>221</v>
      </c>
      <c r="AR1" s="45" t="s">
        <v>222</v>
      </c>
      <c r="AS1" s="47" t="s">
        <v>223</v>
      </c>
      <c r="AT1" s="47" t="s">
        <v>224</v>
      </c>
      <c r="AU1" s="40" t="s">
        <v>225</v>
      </c>
      <c r="AV1" s="40" t="s">
        <v>226</v>
      </c>
      <c r="AW1" s="40" t="s">
        <v>227</v>
      </c>
      <c r="AX1" s="48" t="s">
        <v>228</v>
      </c>
      <c r="AY1" s="48" t="s">
        <v>229</v>
      </c>
      <c r="AZ1" s="48" t="s">
        <v>230</v>
      </c>
      <c r="BA1" s="49" t="s">
        <v>231</v>
      </c>
      <c r="BB1" s="48" t="s">
        <v>232</v>
      </c>
      <c r="BC1" s="48" t="s">
        <v>56</v>
      </c>
      <c r="BD1" s="50" t="s">
        <v>233</v>
      </c>
      <c r="BE1" s="51" t="s">
        <v>234</v>
      </c>
      <c r="BF1" s="50" t="s">
        <v>235</v>
      </c>
    </row>
    <row r="2" spans="1:58" x14ac:dyDescent="0.25">
      <c r="A2" t="s">
        <v>236</v>
      </c>
      <c r="B2" s="52" t="s">
        <v>237</v>
      </c>
      <c r="C2" s="53">
        <v>45261</v>
      </c>
      <c r="D2" t="s">
        <v>238</v>
      </c>
      <c r="E2" t="s">
        <v>239</v>
      </c>
      <c r="F2" s="52" t="s">
        <v>240</v>
      </c>
      <c r="G2" t="s">
        <v>241</v>
      </c>
      <c r="H2" s="52">
        <v>173124000</v>
      </c>
      <c r="I2" t="s">
        <v>242</v>
      </c>
      <c r="J2" t="s">
        <v>243</v>
      </c>
      <c r="K2" t="s">
        <v>244</v>
      </c>
      <c r="L2" s="52">
        <v>5010040</v>
      </c>
      <c r="M2" t="s">
        <v>245</v>
      </c>
      <c r="N2" t="s">
        <v>246</v>
      </c>
      <c r="O2">
        <v>1</v>
      </c>
      <c r="P2" t="s">
        <v>247</v>
      </c>
      <c r="Q2" t="s">
        <v>248</v>
      </c>
      <c r="R2" t="s">
        <v>249</v>
      </c>
      <c r="S2" t="s">
        <v>250</v>
      </c>
      <c r="T2" t="s">
        <v>251</v>
      </c>
      <c r="V2" t="s">
        <v>251</v>
      </c>
      <c r="W2" t="s">
        <v>252</v>
      </c>
      <c r="X2" t="s">
        <v>253</v>
      </c>
      <c r="Y2" t="s">
        <v>254</v>
      </c>
      <c r="Z2" t="s">
        <v>1</v>
      </c>
      <c r="AA2" t="s">
        <v>237</v>
      </c>
      <c r="AB2" s="54">
        <v>60</v>
      </c>
      <c r="AC2">
        <v>36800</v>
      </c>
      <c r="AD2">
        <v>36800</v>
      </c>
      <c r="AE2">
        <v>2208000</v>
      </c>
      <c r="AF2">
        <v>8</v>
      </c>
      <c r="AG2" s="55">
        <v>2384640</v>
      </c>
      <c r="AH2" t="s">
        <v>255</v>
      </c>
      <c r="AI2">
        <v>20230915</v>
      </c>
      <c r="AJ2">
        <v>20240914</v>
      </c>
      <c r="AK2" t="s">
        <v>256</v>
      </c>
      <c r="AL2">
        <v>91276</v>
      </c>
      <c r="AM2" t="s">
        <v>257</v>
      </c>
      <c r="AN2" t="s">
        <v>258</v>
      </c>
      <c r="AO2" t="s">
        <v>259</v>
      </c>
      <c r="AP2">
        <v>6</v>
      </c>
      <c r="AQ2" s="56">
        <v>10</v>
      </c>
      <c r="AR2">
        <v>227.7</v>
      </c>
      <c r="AS2" s="55">
        <v>2384.64</v>
      </c>
      <c r="AT2" t="s">
        <v>260</v>
      </c>
      <c r="AU2" s="57" t="s">
        <v>52</v>
      </c>
      <c r="AV2" s="39">
        <v>0</v>
      </c>
      <c r="AW2">
        <v>0</v>
      </c>
      <c r="AX2" t="s">
        <v>260</v>
      </c>
      <c r="AY2" s="58">
        <v>320025</v>
      </c>
      <c r="AZ2" s="58" t="s">
        <v>58</v>
      </c>
      <c r="BA2" s="38">
        <f>+AD2*AP2/1000</f>
        <v>220.8</v>
      </c>
      <c r="BB2" t="s">
        <v>261</v>
      </c>
      <c r="BC2" s="59" t="s">
        <v>262</v>
      </c>
      <c r="BE2">
        <f>+YEAR(C2)</f>
        <v>2023</v>
      </c>
      <c r="BF2" s="60">
        <f>+MONTH(C2)</f>
        <v>12</v>
      </c>
    </row>
    <row r="3" spans="1:58" x14ac:dyDescent="0.25">
      <c r="A3" t="s">
        <v>236</v>
      </c>
      <c r="B3" s="52" t="s">
        <v>237</v>
      </c>
      <c r="C3" s="53">
        <v>45261</v>
      </c>
      <c r="D3" t="s">
        <v>263</v>
      </c>
      <c r="E3" t="s">
        <v>264</v>
      </c>
      <c r="F3" s="52" t="s">
        <v>265</v>
      </c>
      <c r="G3" t="s">
        <v>266</v>
      </c>
      <c r="H3" s="52">
        <v>173124000</v>
      </c>
      <c r="I3" t="s">
        <v>242</v>
      </c>
      <c r="J3" t="s">
        <v>243</v>
      </c>
      <c r="K3" t="s">
        <v>244</v>
      </c>
      <c r="L3" s="52">
        <v>5010026</v>
      </c>
      <c r="M3" t="s">
        <v>267</v>
      </c>
      <c r="N3" t="s">
        <v>246</v>
      </c>
      <c r="O3">
        <v>30</v>
      </c>
      <c r="P3" t="s">
        <v>246</v>
      </c>
      <c r="Q3" t="s">
        <v>268</v>
      </c>
      <c r="R3" t="s">
        <v>269</v>
      </c>
      <c r="S3" t="s">
        <v>270</v>
      </c>
      <c r="T3" t="s">
        <v>251</v>
      </c>
      <c r="V3" t="s">
        <v>251</v>
      </c>
      <c r="W3" t="s">
        <v>271</v>
      </c>
      <c r="X3" t="s">
        <v>253</v>
      </c>
      <c r="Y3" t="s">
        <v>254</v>
      </c>
      <c r="Z3" t="s">
        <v>1</v>
      </c>
      <c r="AA3" t="s">
        <v>237</v>
      </c>
      <c r="AB3" s="54">
        <v>60</v>
      </c>
      <c r="AC3">
        <v>36800</v>
      </c>
      <c r="AD3">
        <v>36800</v>
      </c>
      <c r="AE3">
        <v>2208000</v>
      </c>
      <c r="AF3">
        <v>8</v>
      </c>
      <c r="AG3" s="55">
        <v>2384640</v>
      </c>
      <c r="AH3" t="s">
        <v>255</v>
      </c>
      <c r="AI3">
        <v>20230915</v>
      </c>
      <c r="AJ3">
        <v>20240914</v>
      </c>
      <c r="AK3" t="s">
        <v>272</v>
      </c>
      <c r="AL3">
        <v>91276</v>
      </c>
      <c r="AM3" t="s">
        <v>257</v>
      </c>
      <c r="AN3" t="s">
        <v>258</v>
      </c>
      <c r="AO3" t="s">
        <v>259</v>
      </c>
      <c r="AP3">
        <v>6</v>
      </c>
      <c r="AQ3" s="56">
        <v>10</v>
      </c>
      <c r="AR3">
        <v>227.7</v>
      </c>
      <c r="AS3" s="55">
        <v>2384.64</v>
      </c>
      <c r="AT3" t="s">
        <v>260</v>
      </c>
      <c r="AU3" s="57" t="s">
        <v>52</v>
      </c>
      <c r="AV3" s="39">
        <v>0</v>
      </c>
      <c r="AW3">
        <v>0</v>
      </c>
      <c r="AX3" t="s">
        <v>260</v>
      </c>
      <c r="AY3" s="58">
        <v>320025</v>
      </c>
      <c r="AZ3" s="58" t="s">
        <v>58</v>
      </c>
      <c r="BA3" s="38">
        <f t="shared" ref="BA3:BA66" si="0">+AD3*AP3/1000</f>
        <v>220.8</v>
      </c>
      <c r="BB3" t="s">
        <v>273</v>
      </c>
      <c r="BC3" s="59" t="s">
        <v>262</v>
      </c>
      <c r="BE3">
        <f t="shared" ref="BE3:BE66" si="1">+YEAR(C3)</f>
        <v>2023</v>
      </c>
      <c r="BF3" s="60">
        <f t="shared" ref="BF3:BF66" si="2">+MONTH(C3)</f>
        <v>12</v>
      </c>
    </row>
    <row r="4" spans="1:58" x14ac:dyDescent="0.25">
      <c r="A4" t="s">
        <v>236</v>
      </c>
      <c r="B4" s="52" t="s">
        <v>274</v>
      </c>
      <c r="C4" s="53">
        <v>45261</v>
      </c>
      <c r="D4" t="s">
        <v>275</v>
      </c>
      <c r="E4" t="s">
        <v>276</v>
      </c>
      <c r="F4" s="52" t="s">
        <v>277</v>
      </c>
      <c r="G4" t="s">
        <v>278</v>
      </c>
      <c r="H4" s="52">
        <v>173129000</v>
      </c>
      <c r="I4" t="s">
        <v>279</v>
      </c>
      <c r="J4" t="s">
        <v>243</v>
      </c>
      <c r="K4" t="s">
        <v>244</v>
      </c>
      <c r="L4" s="52">
        <v>6811453</v>
      </c>
      <c r="M4" t="s">
        <v>280</v>
      </c>
      <c r="N4" t="s">
        <v>246</v>
      </c>
      <c r="O4">
        <v>168</v>
      </c>
      <c r="P4" t="s">
        <v>246</v>
      </c>
      <c r="Q4" t="s">
        <v>281</v>
      </c>
      <c r="R4" t="s">
        <v>282</v>
      </c>
      <c r="S4" t="s">
        <v>283</v>
      </c>
      <c r="T4" t="s">
        <v>251</v>
      </c>
      <c r="V4" t="s">
        <v>251</v>
      </c>
      <c r="W4" t="s">
        <v>284</v>
      </c>
      <c r="X4" t="s">
        <v>253</v>
      </c>
      <c r="Y4" t="s">
        <v>254</v>
      </c>
      <c r="Z4" t="s">
        <v>285</v>
      </c>
      <c r="AA4" t="s">
        <v>274</v>
      </c>
      <c r="AB4" s="54">
        <v>60</v>
      </c>
      <c r="AC4">
        <v>36800</v>
      </c>
      <c r="AD4">
        <v>31280</v>
      </c>
      <c r="AE4">
        <v>1876800</v>
      </c>
      <c r="AF4">
        <v>8</v>
      </c>
      <c r="AG4" s="55">
        <v>2026944</v>
      </c>
      <c r="AH4" t="s">
        <v>286</v>
      </c>
      <c r="AI4">
        <v>20231013</v>
      </c>
      <c r="AJ4">
        <v>20241012</v>
      </c>
      <c r="AK4" t="s">
        <v>287</v>
      </c>
      <c r="AL4">
        <v>101892</v>
      </c>
      <c r="AM4" t="s">
        <v>288</v>
      </c>
      <c r="AN4" t="s">
        <v>258</v>
      </c>
      <c r="AO4" t="s">
        <v>259</v>
      </c>
      <c r="AP4">
        <v>6</v>
      </c>
      <c r="AQ4" s="56">
        <v>10</v>
      </c>
      <c r="AR4">
        <v>227.7</v>
      </c>
      <c r="AS4" s="55">
        <v>2026.944</v>
      </c>
      <c r="AT4" t="s">
        <v>9</v>
      </c>
      <c r="AU4" s="57" t="s">
        <v>52</v>
      </c>
      <c r="AV4" s="39">
        <v>0</v>
      </c>
      <c r="AW4">
        <v>0</v>
      </c>
      <c r="AX4" t="s">
        <v>9</v>
      </c>
      <c r="AY4" s="58">
        <v>320023</v>
      </c>
      <c r="AZ4" s="58" t="s">
        <v>9</v>
      </c>
      <c r="BA4" s="38">
        <f t="shared" si="0"/>
        <v>187.68</v>
      </c>
      <c r="BB4" t="s">
        <v>289</v>
      </c>
      <c r="BC4" s="59">
        <v>0.15000000000000002</v>
      </c>
      <c r="BE4">
        <f t="shared" si="1"/>
        <v>2023</v>
      </c>
      <c r="BF4" s="60">
        <f t="shared" si="2"/>
        <v>12</v>
      </c>
    </row>
    <row r="5" spans="1:58" x14ac:dyDescent="0.25">
      <c r="A5" t="s">
        <v>236</v>
      </c>
      <c r="B5" s="52" t="s">
        <v>274</v>
      </c>
      <c r="C5" s="53">
        <v>45261</v>
      </c>
      <c r="D5" t="s">
        <v>290</v>
      </c>
      <c r="E5" t="s">
        <v>276</v>
      </c>
      <c r="F5" s="52" t="s">
        <v>291</v>
      </c>
      <c r="G5" t="s">
        <v>292</v>
      </c>
      <c r="H5" s="52">
        <v>173133000</v>
      </c>
      <c r="I5" t="s">
        <v>293</v>
      </c>
      <c r="J5" t="s">
        <v>243</v>
      </c>
      <c r="K5" t="s">
        <v>244</v>
      </c>
      <c r="L5" s="52">
        <v>6811453</v>
      </c>
      <c r="M5" t="s">
        <v>280</v>
      </c>
      <c r="N5" t="s">
        <v>246</v>
      </c>
      <c r="O5">
        <v>168</v>
      </c>
      <c r="P5" t="s">
        <v>246</v>
      </c>
      <c r="Q5" t="s">
        <v>281</v>
      </c>
      <c r="R5" t="s">
        <v>282</v>
      </c>
      <c r="S5" t="s">
        <v>283</v>
      </c>
      <c r="T5" t="s">
        <v>251</v>
      </c>
      <c r="V5" t="s">
        <v>251</v>
      </c>
      <c r="W5" t="s">
        <v>284</v>
      </c>
      <c r="X5" t="s">
        <v>253</v>
      </c>
      <c r="Y5" t="s">
        <v>254</v>
      </c>
      <c r="Z5" t="s">
        <v>285</v>
      </c>
      <c r="AA5" t="s">
        <v>274</v>
      </c>
      <c r="AB5" s="54">
        <v>30</v>
      </c>
      <c r="AC5">
        <v>35139</v>
      </c>
      <c r="AD5">
        <v>35139</v>
      </c>
      <c r="AE5">
        <v>1054170</v>
      </c>
      <c r="AF5">
        <v>8</v>
      </c>
      <c r="AG5" s="55">
        <v>1138504</v>
      </c>
      <c r="AH5" t="s">
        <v>294</v>
      </c>
      <c r="AI5">
        <v>20230910</v>
      </c>
      <c r="AJ5">
        <v>20240909</v>
      </c>
      <c r="AK5" t="s">
        <v>287</v>
      </c>
      <c r="AL5">
        <v>101892</v>
      </c>
      <c r="AM5" t="s">
        <v>288</v>
      </c>
      <c r="AN5" t="s">
        <v>258</v>
      </c>
      <c r="AO5" t="s">
        <v>259</v>
      </c>
      <c r="AP5">
        <v>6</v>
      </c>
      <c r="AQ5" s="56">
        <v>5</v>
      </c>
      <c r="AR5">
        <v>227.7</v>
      </c>
      <c r="AS5" s="55">
        <v>1138.5039999999999</v>
      </c>
      <c r="AT5" t="s">
        <v>295</v>
      </c>
      <c r="AU5" s="57" t="s">
        <v>52</v>
      </c>
      <c r="AV5" s="39">
        <v>0</v>
      </c>
      <c r="AW5">
        <v>0</v>
      </c>
      <c r="AX5" t="s">
        <v>295</v>
      </c>
      <c r="AY5" s="58">
        <v>320925</v>
      </c>
      <c r="AZ5" s="58" t="s">
        <v>141</v>
      </c>
      <c r="BA5" s="38">
        <f t="shared" si="0"/>
        <v>210.834</v>
      </c>
      <c r="BB5" t="s">
        <v>289</v>
      </c>
      <c r="BC5" s="59" t="s">
        <v>262</v>
      </c>
      <c r="BE5">
        <f t="shared" si="1"/>
        <v>2023</v>
      </c>
      <c r="BF5" s="60">
        <f t="shared" si="2"/>
        <v>12</v>
      </c>
    </row>
    <row r="6" spans="1:58" x14ac:dyDescent="0.25">
      <c r="A6" t="s">
        <v>236</v>
      </c>
      <c r="B6" s="52" t="s">
        <v>237</v>
      </c>
      <c r="C6" s="53">
        <v>45261</v>
      </c>
      <c r="D6" t="s">
        <v>238</v>
      </c>
      <c r="E6" t="s">
        <v>239</v>
      </c>
      <c r="F6" s="52" t="s">
        <v>240</v>
      </c>
      <c r="G6" t="s">
        <v>241</v>
      </c>
      <c r="H6" s="52">
        <v>173135000</v>
      </c>
      <c r="I6" t="s">
        <v>296</v>
      </c>
      <c r="J6" t="s">
        <v>243</v>
      </c>
      <c r="K6" t="s">
        <v>244</v>
      </c>
      <c r="L6" s="52">
        <v>5010040</v>
      </c>
      <c r="M6" t="s">
        <v>245</v>
      </c>
      <c r="N6" t="s">
        <v>246</v>
      </c>
      <c r="O6">
        <v>1</v>
      </c>
      <c r="P6" t="s">
        <v>247</v>
      </c>
      <c r="Q6" t="s">
        <v>248</v>
      </c>
      <c r="R6" t="s">
        <v>249</v>
      </c>
      <c r="S6" t="s">
        <v>250</v>
      </c>
      <c r="T6" t="s">
        <v>251</v>
      </c>
      <c r="V6" t="s">
        <v>251</v>
      </c>
      <c r="W6" t="s">
        <v>252</v>
      </c>
      <c r="X6" t="s">
        <v>253</v>
      </c>
      <c r="Y6" t="s">
        <v>254</v>
      </c>
      <c r="Z6" t="s">
        <v>1</v>
      </c>
      <c r="AA6" t="s">
        <v>237</v>
      </c>
      <c r="AB6" s="54">
        <v>100</v>
      </c>
      <c r="AC6">
        <v>18333</v>
      </c>
      <c r="AD6">
        <v>18333</v>
      </c>
      <c r="AE6">
        <v>1833300</v>
      </c>
      <c r="AF6">
        <v>8</v>
      </c>
      <c r="AG6" s="55">
        <v>1979964</v>
      </c>
      <c r="AH6" t="s">
        <v>297</v>
      </c>
      <c r="AI6">
        <v>20231005</v>
      </c>
      <c r="AJ6">
        <v>20241004</v>
      </c>
      <c r="AK6" t="s">
        <v>256</v>
      </c>
      <c r="AL6">
        <v>91276</v>
      </c>
      <c r="AM6" t="s">
        <v>257</v>
      </c>
      <c r="AN6" t="s">
        <v>258</v>
      </c>
      <c r="AO6" t="s">
        <v>259</v>
      </c>
      <c r="AP6">
        <v>20</v>
      </c>
      <c r="AQ6" s="56">
        <v>5</v>
      </c>
      <c r="AR6">
        <v>396</v>
      </c>
      <c r="AS6" s="55">
        <v>1979.9639999999999</v>
      </c>
      <c r="AT6" t="s">
        <v>298</v>
      </c>
      <c r="AU6" s="57" t="s">
        <v>52</v>
      </c>
      <c r="AV6" s="39">
        <v>0</v>
      </c>
      <c r="AW6">
        <v>0</v>
      </c>
      <c r="AX6" t="s">
        <v>298</v>
      </c>
      <c r="AY6" s="58">
        <v>324003</v>
      </c>
      <c r="AZ6" s="58" t="s">
        <v>10</v>
      </c>
      <c r="BA6" s="38">
        <f t="shared" si="0"/>
        <v>366.66</v>
      </c>
      <c r="BB6" t="s">
        <v>261</v>
      </c>
      <c r="BC6" s="59" t="s">
        <v>262</v>
      </c>
      <c r="BE6">
        <f t="shared" si="1"/>
        <v>2023</v>
      </c>
      <c r="BF6" s="60">
        <f t="shared" si="2"/>
        <v>12</v>
      </c>
    </row>
    <row r="7" spans="1:58" x14ac:dyDescent="0.25">
      <c r="A7" t="s">
        <v>236</v>
      </c>
      <c r="B7" s="52" t="s">
        <v>237</v>
      </c>
      <c r="C7" s="53">
        <v>45261</v>
      </c>
      <c r="D7" t="s">
        <v>263</v>
      </c>
      <c r="E7" t="s">
        <v>264</v>
      </c>
      <c r="F7" s="52" t="s">
        <v>265</v>
      </c>
      <c r="G7" t="s">
        <v>266</v>
      </c>
      <c r="H7" s="52">
        <v>173135000</v>
      </c>
      <c r="I7" t="s">
        <v>296</v>
      </c>
      <c r="J7" t="s">
        <v>243</v>
      </c>
      <c r="K7" t="s">
        <v>244</v>
      </c>
      <c r="L7" s="52">
        <v>5010026</v>
      </c>
      <c r="M7" t="s">
        <v>267</v>
      </c>
      <c r="N7" t="s">
        <v>246</v>
      </c>
      <c r="O7">
        <v>30</v>
      </c>
      <c r="P7" t="s">
        <v>246</v>
      </c>
      <c r="Q7" t="s">
        <v>268</v>
      </c>
      <c r="R7" t="s">
        <v>269</v>
      </c>
      <c r="S7" t="s">
        <v>270</v>
      </c>
      <c r="T7" t="s">
        <v>251</v>
      </c>
      <c r="V7" t="s">
        <v>251</v>
      </c>
      <c r="W7" t="s">
        <v>271</v>
      </c>
      <c r="X7" t="s">
        <v>253</v>
      </c>
      <c r="Y7" t="s">
        <v>254</v>
      </c>
      <c r="Z7" t="s">
        <v>1</v>
      </c>
      <c r="AA7" t="s">
        <v>237</v>
      </c>
      <c r="AB7" s="54">
        <v>46</v>
      </c>
      <c r="AC7">
        <v>18333</v>
      </c>
      <c r="AD7">
        <v>18333</v>
      </c>
      <c r="AE7">
        <v>843318</v>
      </c>
      <c r="AF7">
        <v>8</v>
      </c>
      <c r="AG7" s="55">
        <v>910783</v>
      </c>
      <c r="AH7" t="s">
        <v>297</v>
      </c>
      <c r="AI7">
        <v>20231005</v>
      </c>
      <c r="AJ7">
        <v>20241004</v>
      </c>
      <c r="AK7" t="s">
        <v>272</v>
      </c>
      <c r="AL7">
        <v>91276</v>
      </c>
      <c r="AM7" t="s">
        <v>257</v>
      </c>
      <c r="AN7" t="s">
        <v>258</v>
      </c>
      <c r="AO7" t="s">
        <v>259</v>
      </c>
      <c r="AP7">
        <v>20</v>
      </c>
      <c r="AQ7" s="56">
        <v>2.2999999999999998</v>
      </c>
      <c r="AR7">
        <v>396</v>
      </c>
      <c r="AS7" s="55">
        <v>910.78300000000002</v>
      </c>
      <c r="AT7" t="s">
        <v>298</v>
      </c>
      <c r="AU7" s="57" t="s">
        <v>52</v>
      </c>
      <c r="AV7" s="39">
        <v>0</v>
      </c>
      <c r="AW7">
        <v>0</v>
      </c>
      <c r="AX7" t="s">
        <v>298</v>
      </c>
      <c r="AY7" s="58">
        <v>324003</v>
      </c>
      <c r="AZ7" s="58" t="s">
        <v>10</v>
      </c>
      <c r="BA7" s="38">
        <f t="shared" si="0"/>
        <v>366.66</v>
      </c>
      <c r="BB7" t="s">
        <v>273</v>
      </c>
      <c r="BC7" s="59" t="s">
        <v>262</v>
      </c>
      <c r="BE7">
        <f t="shared" si="1"/>
        <v>2023</v>
      </c>
      <c r="BF7" s="60">
        <f t="shared" si="2"/>
        <v>12</v>
      </c>
    </row>
    <row r="8" spans="1:58" x14ac:dyDescent="0.25">
      <c r="A8" t="s">
        <v>236</v>
      </c>
      <c r="B8" s="52" t="s">
        <v>237</v>
      </c>
      <c r="C8" s="53">
        <v>45261</v>
      </c>
      <c r="D8" t="s">
        <v>263</v>
      </c>
      <c r="E8" t="s">
        <v>264</v>
      </c>
      <c r="F8" s="52" t="s">
        <v>265</v>
      </c>
      <c r="G8" t="s">
        <v>266</v>
      </c>
      <c r="H8" s="52">
        <v>173135000</v>
      </c>
      <c r="I8" t="s">
        <v>296</v>
      </c>
      <c r="J8" t="s">
        <v>243</v>
      </c>
      <c r="K8" t="s">
        <v>244</v>
      </c>
      <c r="L8" s="52">
        <v>5010026</v>
      </c>
      <c r="M8" t="s">
        <v>267</v>
      </c>
      <c r="N8" t="s">
        <v>246</v>
      </c>
      <c r="O8">
        <v>30</v>
      </c>
      <c r="P8" t="s">
        <v>246</v>
      </c>
      <c r="Q8" t="s">
        <v>268</v>
      </c>
      <c r="R8" t="s">
        <v>269</v>
      </c>
      <c r="S8" t="s">
        <v>270</v>
      </c>
      <c r="T8" t="s">
        <v>251</v>
      </c>
      <c r="V8" t="s">
        <v>251</v>
      </c>
      <c r="W8" t="s">
        <v>271</v>
      </c>
      <c r="X8" t="s">
        <v>253</v>
      </c>
      <c r="Y8" t="s">
        <v>254</v>
      </c>
      <c r="Z8" t="s">
        <v>1</v>
      </c>
      <c r="AA8" t="s">
        <v>237</v>
      </c>
      <c r="AB8" s="54">
        <v>14</v>
      </c>
      <c r="AC8">
        <v>18333</v>
      </c>
      <c r="AD8">
        <v>18333</v>
      </c>
      <c r="AE8">
        <v>256662</v>
      </c>
      <c r="AF8">
        <v>8</v>
      </c>
      <c r="AG8" s="55">
        <v>277195</v>
      </c>
      <c r="AH8" t="s">
        <v>299</v>
      </c>
      <c r="AI8">
        <v>20230807</v>
      </c>
      <c r="AJ8">
        <v>20240806</v>
      </c>
      <c r="AK8" t="s">
        <v>272</v>
      </c>
      <c r="AL8">
        <v>91276</v>
      </c>
      <c r="AM8" t="s">
        <v>257</v>
      </c>
      <c r="AN8" t="s">
        <v>258</v>
      </c>
      <c r="AO8" t="s">
        <v>259</v>
      </c>
      <c r="AP8">
        <v>20</v>
      </c>
      <c r="AQ8" s="56">
        <v>0.7</v>
      </c>
      <c r="AR8">
        <v>396</v>
      </c>
      <c r="AS8" s="55">
        <v>277.19499999999999</v>
      </c>
      <c r="AT8" t="s">
        <v>298</v>
      </c>
      <c r="AU8" s="57" t="s">
        <v>52</v>
      </c>
      <c r="AV8" s="39">
        <v>0</v>
      </c>
      <c r="AW8">
        <v>0</v>
      </c>
      <c r="AX8" t="s">
        <v>298</v>
      </c>
      <c r="AY8" s="58">
        <v>324003</v>
      </c>
      <c r="AZ8" s="58" t="s">
        <v>10</v>
      </c>
      <c r="BA8" s="38">
        <f t="shared" si="0"/>
        <v>366.66</v>
      </c>
      <c r="BB8" t="s">
        <v>273</v>
      </c>
      <c r="BC8" s="59" t="s">
        <v>262</v>
      </c>
      <c r="BE8">
        <f t="shared" si="1"/>
        <v>2023</v>
      </c>
      <c r="BF8" s="60">
        <f t="shared" si="2"/>
        <v>12</v>
      </c>
    </row>
    <row r="9" spans="1:58" x14ac:dyDescent="0.25">
      <c r="A9" t="s">
        <v>236</v>
      </c>
      <c r="B9" s="52" t="s">
        <v>300</v>
      </c>
      <c r="C9" s="53">
        <v>45261</v>
      </c>
      <c r="D9" t="s">
        <v>301</v>
      </c>
      <c r="E9" t="s">
        <v>302</v>
      </c>
      <c r="F9" s="52" t="s">
        <v>303</v>
      </c>
      <c r="G9" t="s">
        <v>304</v>
      </c>
      <c r="H9" s="52">
        <v>173135000</v>
      </c>
      <c r="I9" t="s">
        <v>296</v>
      </c>
      <c r="J9" t="s">
        <v>243</v>
      </c>
      <c r="K9" t="s">
        <v>244</v>
      </c>
      <c r="L9" s="52">
        <v>6812300</v>
      </c>
      <c r="M9" t="s">
        <v>305</v>
      </c>
      <c r="N9" t="s">
        <v>306</v>
      </c>
      <c r="O9" t="s">
        <v>307</v>
      </c>
      <c r="P9" t="s">
        <v>308</v>
      </c>
      <c r="Q9" t="s">
        <v>309</v>
      </c>
      <c r="R9" t="s">
        <v>310</v>
      </c>
      <c r="S9" t="s">
        <v>311</v>
      </c>
      <c r="T9" t="s">
        <v>251</v>
      </c>
      <c r="V9" t="s">
        <v>251</v>
      </c>
      <c r="W9" t="s">
        <v>312</v>
      </c>
      <c r="X9" t="s">
        <v>253</v>
      </c>
      <c r="Y9" t="s">
        <v>254</v>
      </c>
      <c r="Z9" t="s">
        <v>285</v>
      </c>
      <c r="AA9" t="s">
        <v>300</v>
      </c>
      <c r="AB9" s="54">
        <v>60</v>
      </c>
      <c r="AC9">
        <v>18333</v>
      </c>
      <c r="AD9">
        <v>18333</v>
      </c>
      <c r="AE9">
        <v>1099980</v>
      </c>
      <c r="AF9">
        <v>8</v>
      </c>
      <c r="AG9" s="55">
        <v>1187978</v>
      </c>
      <c r="AH9" t="s">
        <v>313</v>
      </c>
      <c r="AI9">
        <v>20231005</v>
      </c>
      <c r="AJ9">
        <v>20241004</v>
      </c>
      <c r="AK9" t="s">
        <v>314</v>
      </c>
      <c r="AL9">
        <v>99389</v>
      </c>
      <c r="AM9" t="s">
        <v>315</v>
      </c>
      <c r="AN9" t="s">
        <v>258</v>
      </c>
      <c r="AO9" t="s">
        <v>259</v>
      </c>
      <c r="AP9">
        <v>20</v>
      </c>
      <c r="AQ9" s="56">
        <v>3</v>
      </c>
      <c r="AR9">
        <v>396</v>
      </c>
      <c r="AS9" s="55">
        <v>1187.9780000000001</v>
      </c>
      <c r="AT9" t="s">
        <v>298</v>
      </c>
      <c r="AU9" s="57" t="s">
        <v>52</v>
      </c>
      <c r="AV9" s="39">
        <v>0</v>
      </c>
      <c r="AW9">
        <v>0</v>
      </c>
      <c r="AX9" t="s">
        <v>298</v>
      </c>
      <c r="AY9" s="58">
        <v>324003</v>
      </c>
      <c r="AZ9" s="58" t="s">
        <v>10</v>
      </c>
      <c r="BA9" s="38">
        <f t="shared" si="0"/>
        <v>366.66</v>
      </c>
      <c r="BB9" t="s">
        <v>316</v>
      </c>
      <c r="BC9" s="59" t="s">
        <v>262</v>
      </c>
      <c r="BE9">
        <f t="shared" si="1"/>
        <v>2023</v>
      </c>
      <c r="BF9" s="60">
        <f t="shared" si="2"/>
        <v>12</v>
      </c>
    </row>
    <row r="10" spans="1:58" x14ac:dyDescent="0.25">
      <c r="A10" t="s">
        <v>236</v>
      </c>
      <c r="B10" s="52" t="s">
        <v>274</v>
      </c>
      <c r="C10" s="53">
        <v>45262</v>
      </c>
      <c r="D10" t="s">
        <v>317</v>
      </c>
      <c r="E10" t="s">
        <v>318</v>
      </c>
      <c r="F10" s="52" t="s">
        <v>319</v>
      </c>
      <c r="G10" t="s">
        <v>320</v>
      </c>
      <c r="H10" s="52">
        <v>173139000</v>
      </c>
      <c r="I10" t="s">
        <v>321</v>
      </c>
      <c r="J10" t="s">
        <v>243</v>
      </c>
      <c r="K10" t="s">
        <v>322</v>
      </c>
      <c r="L10" s="52">
        <v>6812663</v>
      </c>
      <c r="M10" t="s">
        <v>323</v>
      </c>
      <c r="N10" t="s">
        <v>324</v>
      </c>
      <c r="O10">
        <v>385</v>
      </c>
      <c r="P10" t="s">
        <v>246</v>
      </c>
      <c r="Q10" t="s">
        <v>325</v>
      </c>
      <c r="R10" t="s">
        <v>326</v>
      </c>
      <c r="S10" t="s">
        <v>283</v>
      </c>
      <c r="T10" t="s">
        <v>251</v>
      </c>
      <c r="V10" t="s">
        <v>251</v>
      </c>
      <c r="W10" t="s">
        <v>284</v>
      </c>
      <c r="X10" t="s">
        <v>253</v>
      </c>
      <c r="Y10" t="s">
        <v>254</v>
      </c>
      <c r="Z10" t="s">
        <v>285</v>
      </c>
      <c r="AA10" t="s">
        <v>274</v>
      </c>
      <c r="AB10" s="54">
        <v>240</v>
      </c>
      <c r="AC10">
        <v>11709</v>
      </c>
      <c r="AD10">
        <v>9953</v>
      </c>
      <c r="AE10">
        <v>2388720</v>
      </c>
      <c r="AF10">
        <v>8</v>
      </c>
      <c r="AG10" s="55">
        <v>2579818</v>
      </c>
      <c r="AH10" t="s">
        <v>327</v>
      </c>
      <c r="AI10">
        <v>20230803</v>
      </c>
      <c r="AJ10">
        <v>20240802</v>
      </c>
      <c r="AK10" t="s">
        <v>328</v>
      </c>
      <c r="AL10">
        <v>101892</v>
      </c>
      <c r="AM10" t="s">
        <v>288</v>
      </c>
      <c r="AN10" t="s">
        <v>258</v>
      </c>
      <c r="AO10" t="s">
        <v>259</v>
      </c>
      <c r="AP10">
        <v>24</v>
      </c>
      <c r="AQ10" s="56">
        <v>10</v>
      </c>
      <c r="AR10">
        <v>0</v>
      </c>
      <c r="AS10" s="55">
        <v>2579.8180000000002</v>
      </c>
      <c r="AT10" t="s">
        <v>329</v>
      </c>
      <c r="AU10" s="57" t="s">
        <v>52</v>
      </c>
      <c r="AV10" s="39">
        <v>0</v>
      </c>
      <c r="AW10">
        <v>0</v>
      </c>
      <c r="AX10" t="s">
        <v>329</v>
      </c>
      <c r="AY10" s="58">
        <v>323004</v>
      </c>
      <c r="AZ10" s="58" t="s">
        <v>61</v>
      </c>
      <c r="BA10" s="38">
        <f t="shared" si="0"/>
        <v>238.87200000000001</v>
      </c>
      <c r="BB10" t="s">
        <v>330</v>
      </c>
      <c r="BC10" s="59">
        <v>0.14997010846357506</v>
      </c>
      <c r="BE10">
        <f t="shared" si="1"/>
        <v>2023</v>
      </c>
      <c r="BF10" s="60">
        <f t="shared" si="2"/>
        <v>12</v>
      </c>
    </row>
    <row r="11" spans="1:58" x14ac:dyDescent="0.25">
      <c r="A11" t="s">
        <v>236</v>
      </c>
      <c r="B11" s="52" t="s">
        <v>274</v>
      </c>
      <c r="C11" s="53">
        <v>45262</v>
      </c>
      <c r="D11" t="s">
        <v>317</v>
      </c>
      <c r="E11" t="s">
        <v>318</v>
      </c>
      <c r="F11" s="52" t="s">
        <v>319</v>
      </c>
      <c r="G11" t="s">
        <v>320</v>
      </c>
      <c r="H11" s="52">
        <v>173140000</v>
      </c>
      <c r="I11" t="s">
        <v>331</v>
      </c>
      <c r="J11" t="s">
        <v>243</v>
      </c>
      <c r="K11" t="s">
        <v>322</v>
      </c>
      <c r="L11" s="52">
        <v>6812663</v>
      </c>
      <c r="M11" t="s">
        <v>323</v>
      </c>
      <c r="N11" t="s">
        <v>324</v>
      </c>
      <c r="O11">
        <v>385</v>
      </c>
      <c r="P11" t="s">
        <v>246</v>
      </c>
      <c r="Q11" t="s">
        <v>325</v>
      </c>
      <c r="R11" t="s">
        <v>326</v>
      </c>
      <c r="S11" t="s">
        <v>283</v>
      </c>
      <c r="T11" t="s">
        <v>251</v>
      </c>
      <c r="V11" t="s">
        <v>251</v>
      </c>
      <c r="W11" t="s">
        <v>284</v>
      </c>
      <c r="X11" t="s">
        <v>253</v>
      </c>
      <c r="Y11" t="s">
        <v>254</v>
      </c>
      <c r="Z11" t="s">
        <v>285</v>
      </c>
      <c r="AA11" t="s">
        <v>274</v>
      </c>
      <c r="AB11" s="54">
        <v>240</v>
      </c>
      <c r="AC11">
        <v>11709</v>
      </c>
      <c r="AD11">
        <v>9953</v>
      </c>
      <c r="AE11">
        <v>2388720</v>
      </c>
      <c r="AF11">
        <v>8</v>
      </c>
      <c r="AG11" s="55">
        <v>2579818</v>
      </c>
      <c r="AH11" t="s">
        <v>332</v>
      </c>
      <c r="AI11">
        <v>20230807</v>
      </c>
      <c r="AJ11">
        <v>20240806</v>
      </c>
      <c r="AK11" t="s">
        <v>328</v>
      </c>
      <c r="AL11">
        <v>101892</v>
      </c>
      <c r="AM11" t="s">
        <v>288</v>
      </c>
      <c r="AN11" t="s">
        <v>258</v>
      </c>
      <c r="AO11" t="s">
        <v>259</v>
      </c>
      <c r="AP11">
        <v>24</v>
      </c>
      <c r="AQ11" s="56">
        <v>10</v>
      </c>
      <c r="AR11">
        <v>0</v>
      </c>
      <c r="AS11" s="55">
        <v>2579.8180000000002</v>
      </c>
      <c r="AT11" t="s">
        <v>333</v>
      </c>
      <c r="AU11" s="57" t="s">
        <v>52</v>
      </c>
      <c r="AV11" s="39">
        <v>0</v>
      </c>
      <c r="AW11">
        <v>0</v>
      </c>
      <c r="AX11" t="s">
        <v>333</v>
      </c>
      <c r="AY11" s="58">
        <v>323900</v>
      </c>
      <c r="AZ11" s="58" t="s">
        <v>64</v>
      </c>
      <c r="BA11" s="38">
        <f t="shared" si="0"/>
        <v>238.87200000000001</v>
      </c>
      <c r="BB11" t="s">
        <v>330</v>
      </c>
      <c r="BC11" s="59">
        <v>0.14997010846357506</v>
      </c>
      <c r="BE11">
        <f t="shared" si="1"/>
        <v>2023</v>
      </c>
      <c r="BF11" s="60">
        <f t="shared" si="2"/>
        <v>12</v>
      </c>
    </row>
    <row r="12" spans="1:58" x14ac:dyDescent="0.25">
      <c r="A12" t="s">
        <v>236</v>
      </c>
      <c r="B12" s="52" t="s">
        <v>274</v>
      </c>
      <c r="C12" s="53">
        <v>45262</v>
      </c>
      <c r="D12" t="s">
        <v>317</v>
      </c>
      <c r="E12" t="s">
        <v>318</v>
      </c>
      <c r="F12" s="52" t="s">
        <v>319</v>
      </c>
      <c r="G12" t="s">
        <v>320</v>
      </c>
      <c r="H12" s="52">
        <v>173141000</v>
      </c>
      <c r="I12" t="s">
        <v>334</v>
      </c>
      <c r="J12" t="s">
        <v>243</v>
      </c>
      <c r="K12" t="s">
        <v>322</v>
      </c>
      <c r="L12" s="52">
        <v>6812663</v>
      </c>
      <c r="M12" t="s">
        <v>323</v>
      </c>
      <c r="N12" t="s">
        <v>324</v>
      </c>
      <c r="O12">
        <v>385</v>
      </c>
      <c r="P12" t="s">
        <v>246</v>
      </c>
      <c r="Q12" t="s">
        <v>325</v>
      </c>
      <c r="R12" t="s">
        <v>326</v>
      </c>
      <c r="S12" t="s">
        <v>283</v>
      </c>
      <c r="T12" t="s">
        <v>251</v>
      </c>
      <c r="V12" t="s">
        <v>251</v>
      </c>
      <c r="W12" t="s">
        <v>284</v>
      </c>
      <c r="X12" t="s">
        <v>253</v>
      </c>
      <c r="Y12" t="s">
        <v>254</v>
      </c>
      <c r="Z12" t="s">
        <v>285</v>
      </c>
      <c r="AA12" t="s">
        <v>274</v>
      </c>
      <c r="AB12" s="54">
        <v>240</v>
      </c>
      <c r="AC12">
        <v>11709</v>
      </c>
      <c r="AD12">
        <v>9953</v>
      </c>
      <c r="AE12">
        <v>2388720</v>
      </c>
      <c r="AF12">
        <v>8</v>
      </c>
      <c r="AG12" s="55">
        <v>2579818</v>
      </c>
      <c r="AH12" t="s">
        <v>332</v>
      </c>
      <c r="AI12">
        <v>20230805</v>
      </c>
      <c r="AJ12">
        <v>20240804</v>
      </c>
      <c r="AK12" t="s">
        <v>328</v>
      </c>
      <c r="AL12">
        <v>101892</v>
      </c>
      <c r="AM12" t="s">
        <v>288</v>
      </c>
      <c r="AN12" t="s">
        <v>258</v>
      </c>
      <c r="AO12" t="s">
        <v>259</v>
      </c>
      <c r="AP12">
        <v>24</v>
      </c>
      <c r="AQ12" s="56">
        <v>10</v>
      </c>
      <c r="AR12">
        <v>0</v>
      </c>
      <c r="AS12" s="55">
        <v>2579.8180000000002</v>
      </c>
      <c r="AT12" t="s">
        <v>335</v>
      </c>
      <c r="AU12" s="57" t="s">
        <v>52</v>
      </c>
      <c r="AV12" s="39">
        <v>0</v>
      </c>
      <c r="AW12">
        <v>0</v>
      </c>
      <c r="AX12" t="s">
        <v>335</v>
      </c>
      <c r="AY12" s="58">
        <v>323103</v>
      </c>
      <c r="AZ12" s="58" t="s">
        <v>60</v>
      </c>
      <c r="BA12" s="38">
        <f t="shared" si="0"/>
        <v>238.87200000000001</v>
      </c>
      <c r="BB12" t="s">
        <v>330</v>
      </c>
      <c r="BC12" s="59">
        <v>0.14997010846357506</v>
      </c>
      <c r="BE12">
        <f t="shared" si="1"/>
        <v>2023</v>
      </c>
      <c r="BF12" s="60">
        <f t="shared" si="2"/>
        <v>12</v>
      </c>
    </row>
    <row r="13" spans="1:58" x14ac:dyDescent="0.25">
      <c r="A13" t="s">
        <v>236</v>
      </c>
      <c r="B13" s="52" t="s">
        <v>274</v>
      </c>
      <c r="C13" s="53">
        <v>45264</v>
      </c>
      <c r="D13" t="s">
        <v>336</v>
      </c>
      <c r="E13" t="s">
        <v>337</v>
      </c>
      <c r="F13" s="52" t="s">
        <v>338</v>
      </c>
      <c r="G13" t="s">
        <v>339</v>
      </c>
      <c r="H13" s="52">
        <v>173076000</v>
      </c>
      <c r="I13" t="s">
        <v>340</v>
      </c>
      <c r="J13" t="s">
        <v>243</v>
      </c>
      <c r="K13" t="s">
        <v>322</v>
      </c>
      <c r="L13" s="52">
        <v>6811453</v>
      </c>
      <c r="M13" t="s">
        <v>280</v>
      </c>
      <c r="N13" t="s">
        <v>246</v>
      </c>
      <c r="O13">
        <v>168</v>
      </c>
      <c r="P13" t="s">
        <v>246</v>
      </c>
      <c r="Q13" t="s">
        <v>281</v>
      </c>
      <c r="R13" t="s">
        <v>282</v>
      </c>
      <c r="S13" t="s">
        <v>283</v>
      </c>
      <c r="T13" t="s">
        <v>251</v>
      </c>
      <c r="V13" t="s">
        <v>251</v>
      </c>
      <c r="W13" t="s">
        <v>284</v>
      </c>
      <c r="X13" t="s">
        <v>253</v>
      </c>
      <c r="Y13" t="s">
        <v>254</v>
      </c>
      <c r="Z13" t="s">
        <v>285</v>
      </c>
      <c r="AA13" t="s">
        <v>274</v>
      </c>
      <c r="AB13" s="54">
        <v>180</v>
      </c>
      <c r="AC13">
        <v>5541</v>
      </c>
      <c r="AD13">
        <v>5541</v>
      </c>
      <c r="AE13">
        <v>997380</v>
      </c>
      <c r="AF13">
        <v>8</v>
      </c>
      <c r="AG13" s="55">
        <v>1077170</v>
      </c>
      <c r="AH13" t="s">
        <v>341</v>
      </c>
      <c r="AI13">
        <v>20230812</v>
      </c>
      <c r="AJ13">
        <v>20240811</v>
      </c>
      <c r="AK13" t="s">
        <v>342</v>
      </c>
      <c r="AL13">
        <v>101892</v>
      </c>
      <c r="AM13" t="s">
        <v>288</v>
      </c>
      <c r="AN13" t="s">
        <v>258</v>
      </c>
      <c r="AO13" t="s">
        <v>259</v>
      </c>
      <c r="AP13">
        <v>60</v>
      </c>
      <c r="AQ13" s="56">
        <v>3</v>
      </c>
      <c r="AR13">
        <v>343.2</v>
      </c>
      <c r="AS13" s="55">
        <v>1077.17</v>
      </c>
      <c r="AT13" t="s">
        <v>343</v>
      </c>
      <c r="AU13" s="57" t="s">
        <v>52</v>
      </c>
      <c r="AV13" s="39">
        <v>0</v>
      </c>
      <c r="AW13">
        <v>0</v>
      </c>
      <c r="AX13" t="s">
        <v>343</v>
      </c>
      <c r="AY13" s="58">
        <v>320015</v>
      </c>
      <c r="AZ13" s="58" t="s">
        <v>51</v>
      </c>
      <c r="BA13" s="38">
        <f t="shared" si="0"/>
        <v>332.46</v>
      </c>
      <c r="BB13" t="s">
        <v>289</v>
      </c>
      <c r="BC13" s="59" t="s">
        <v>262</v>
      </c>
      <c r="BE13">
        <f t="shared" si="1"/>
        <v>2023</v>
      </c>
      <c r="BF13" s="60">
        <f t="shared" si="2"/>
        <v>12</v>
      </c>
    </row>
    <row r="14" spans="1:58" x14ac:dyDescent="0.25">
      <c r="A14" t="s">
        <v>236</v>
      </c>
      <c r="B14" s="52" t="s">
        <v>274</v>
      </c>
      <c r="C14" s="53">
        <v>45264</v>
      </c>
      <c r="D14" t="s">
        <v>344</v>
      </c>
      <c r="E14" t="s">
        <v>345</v>
      </c>
      <c r="F14" s="52" t="s">
        <v>346</v>
      </c>
      <c r="G14" t="s">
        <v>347</v>
      </c>
      <c r="H14" s="52">
        <v>173076000</v>
      </c>
      <c r="I14" t="s">
        <v>340</v>
      </c>
      <c r="J14" t="s">
        <v>243</v>
      </c>
      <c r="K14" t="s">
        <v>322</v>
      </c>
      <c r="L14" s="52">
        <v>6812663</v>
      </c>
      <c r="M14" t="s">
        <v>323</v>
      </c>
      <c r="N14" t="s">
        <v>324</v>
      </c>
      <c r="O14">
        <v>385</v>
      </c>
      <c r="P14" t="s">
        <v>246</v>
      </c>
      <c r="Q14" t="s">
        <v>325</v>
      </c>
      <c r="R14" t="s">
        <v>326</v>
      </c>
      <c r="S14" t="s">
        <v>283</v>
      </c>
      <c r="T14" t="s">
        <v>251</v>
      </c>
      <c r="V14" t="s">
        <v>251</v>
      </c>
      <c r="W14" t="s">
        <v>284</v>
      </c>
      <c r="X14" t="s">
        <v>253</v>
      </c>
      <c r="Y14" t="s">
        <v>254</v>
      </c>
      <c r="Z14" t="s">
        <v>285</v>
      </c>
      <c r="AA14" t="s">
        <v>274</v>
      </c>
      <c r="AB14" s="54">
        <v>156</v>
      </c>
      <c r="AC14">
        <v>5541</v>
      </c>
      <c r="AD14">
        <v>5541</v>
      </c>
      <c r="AE14">
        <v>864396</v>
      </c>
      <c r="AF14">
        <v>8</v>
      </c>
      <c r="AG14" s="55">
        <v>933548</v>
      </c>
      <c r="AH14" t="s">
        <v>341</v>
      </c>
      <c r="AI14">
        <v>20230812</v>
      </c>
      <c r="AJ14">
        <v>20240811</v>
      </c>
      <c r="AK14" t="s">
        <v>342</v>
      </c>
      <c r="AL14">
        <v>101892</v>
      </c>
      <c r="AM14" t="s">
        <v>288</v>
      </c>
      <c r="AN14" t="s">
        <v>258</v>
      </c>
      <c r="AO14" t="s">
        <v>259</v>
      </c>
      <c r="AP14">
        <v>60</v>
      </c>
      <c r="AQ14" s="56">
        <v>2.6</v>
      </c>
      <c r="AR14">
        <v>343.2</v>
      </c>
      <c r="AS14" s="55">
        <v>933.548</v>
      </c>
      <c r="AT14" t="s">
        <v>343</v>
      </c>
      <c r="AU14" s="57" t="s">
        <v>52</v>
      </c>
      <c r="AV14" s="39">
        <v>0</v>
      </c>
      <c r="AW14">
        <v>0</v>
      </c>
      <c r="AX14" t="s">
        <v>343</v>
      </c>
      <c r="AY14" s="58">
        <v>320015</v>
      </c>
      <c r="AZ14" s="58" t="s">
        <v>51</v>
      </c>
      <c r="BA14" s="38">
        <f t="shared" si="0"/>
        <v>332.46</v>
      </c>
      <c r="BB14" t="s">
        <v>330</v>
      </c>
      <c r="BC14" s="59" t="s">
        <v>262</v>
      </c>
      <c r="BE14">
        <f t="shared" si="1"/>
        <v>2023</v>
      </c>
      <c r="BF14" s="60">
        <f t="shared" si="2"/>
        <v>12</v>
      </c>
    </row>
    <row r="15" spans="1:58" x14ac:dyDescent="0.25">
      <c r="A15" t="s">
        <v>236</v>
      </c>
      <c r="B15" s="52" t="s">
        <v>274</v>
      </c>
      <c r="C15" s="53">
        <v>45264</v>
      </c>
      <c r="D15" t="s">
        <v>344</v>
      </c>
      <c r="E15" t="s">
        <v>345</v>
      </c>
      <c r="F15" s="52" t="s">
        <v>346</v>
      </c>
      <c r="G15" t="s">
        <v>347</v>
      </c>
      <c r="H15" s="52">
        <v>173076000</v>
      </c>
      <c r="I15" t="s">
        <v>340</v>
      </c>
      <c r="J15" t="s">
        <v>243</v>
      </c>
      <c r="K15" t="s">
        <v>322</v>
      </c>
      <c r="L15" s="52">
        <v>6812663</v>
      </c>
      <c r="M15" t="s">
        <v>323</v>
      </c>
      <c r="N15" t="s">
        <v>324</v>
      </c>
      <c r="O15">
        <v>385</v>
      </c>
      <c r="P15" t="s">
        <v>246</v>
      </c>
      <c r="Q15" t="s">
        <v>325</v>
      </c>
      <c r="R15" t="s">
        <v>326</v>
      </c>
      <c r="S15" t="s">
        <v>283</v>
      </c>
      <c r="T15" t="s">
        <v>251</v>
      </c>
      <c r="V15" t="s">
        <v>251</v>
      </c>
      <c r="W15" t="s">
        <v>284</v>
      </c>
      <c r="X15" t="s">
        <v>253</v>
      </c>
      <c r="Y15" t="s">
        <v>254</v>
      </c>
      <c r="Z15" t="s">
        <v>285</v>
      </c>
      <c r="AA15" t="s">
        <v>274</v>
      </c>
      <c r="AB15" s="54">
        <v>204</v>
      </c>
      <c r="AC15">
        <v>5541</v>
      </c>
      <c r="AD15">
        <v>5541</v>
      </c>
      <c r="AE15">
        <v>1130364</v>
      </c>
      <c r="AF15">
        <v>8</v>
      </c>
      <c r="AG15" s="55">
        <v>1220793</v>
      </c>
      <c r="AH15" t="s">
        <v>348</v>
      </c>
      <c r="AI15">
        <v>20231008</v>
      </c>
      <c r="AJ15">
        <v>20241007</v>
      </c>
      <c r="AK15" t="s">
        <v>342</v>
      </c>
      <c r="AL15">
        <v>101892</v>
      </c>
      <c r="AM15" t="s">
        <v>288</v>
      </c>
      <c r="AN15" t="s">
        <v>258</v>
      </c>
      <c r="AO15" t="s">
        <v>259</v>
      </c>
      <c r="AP15">
        <v>60</v>
      </c>
      <c r="AQ15" s="56">
        <v>3.4</v>
      </c>
      <c r="AR15">
        <v>343.2</v>
      </c>
      <c r="AS15" s="55">
        <v>1220.7929999999999</v>
      </c>
      <c r="AT15" t="s">
        <v>343</v>
      </c>
      <c r="AU15" s="57" t="s">
        <v>52</v>
      </c>
      <c r="AV15" s="39">
        <v>0</v>
      </c>
      <c r="AW15">
        <v>0</v>
      </c>
      <c r="AX15" t="s">
        <v>343</v>
      </c>
      <c r="AY15" s="58">
        <v>320015</v>
      </c>
      <c r="AZ15" s="58" t="s">
        <v>51</v>
      </c>
      <c r="BA15" s="38">
        <f t="shared" si="0"/>
        <v>332.46</v>
      </c>
      <c r="BB15" t="s">
        <v>330</v>
      </c>
      <c r="BC15" s="59" t="s">
        <v>262</v>
      </c>
      <c r="BE15">
        <f t="shared" si="1"/>
        <v>2023</v>
      </c>
      <c r="BF15" s="60">
        <f t="shared" si="2"/>
        <v>12</v>
      </c>
    </row>
    <row r="16" spans="1:58" x14ac:dyDescent="0.25">
      <c r="A16" t="s">
        <v>236</v>
      </c>
      <c r="B16" s="52" t="s">
        <v>274</v>
      </c>
      <c r="C16" s="53">
        <v>45264</v>
      </c>
      <c r="D16" t="s">
        <v>349</v>
      </c>
      <c r="E16" t="s">
        <v>350</v>
      </c>
      <c r="F16" s="52" t="s">
        <v>351</v>
      </c>
      <c r="G16" t="s">
        <v>352</v>
      </c>
      <c r="H16" s="52">
        <v>173123000</v>
      </c>
      <c r="I16" t="s">
        <v>353</v>
      </c>
      <c r="J16" t="s">
        <v>243</v>
      </c>
      <c r="K16" t="s">
        <v>244</v>
      </c>
      <c r="L16" s="52">
        <v>6812663</v>
      </c>
      <c r="M16" t="s">
        <v>323</v>
      </c>
      <c r="N16" t="s">
        <v>324</v>
      </c>
      <c r="O16">
        <v>385</v>
      </c>
      <c r="P16" t="s">
        <v>246</v>
      </c>
      <c r="Q16" t="s">
        <v>325</v>
      </c>
      <c r="R16" t="s">
        <v>326</v>
      </c>
      <c r="S16" t="s">
        <v>283</v>
      </c>
      <c r="T16" t="s">
        <v>251</v>
      </c>
      <c r="V16" t="s">
        <v>251</v>
      </c>
      <c r="W16" t="s">
        <v>284</v>
      </c>
      <c r="X16" t="s">
        <v>253</v>
      </c>
      <c r="Y16" t="s">
        <v>254</v>
      </c>
      <c r="Z16" t="s">
        <v>285</v>
      </c>
      <c r="AA16" t="s">
        <v>274</v>
      </c>
      <c r="AB16" s="54">
        <v>30</v>
      </c>
      <c r="AC16">
        <v>35139</v>
      </c>
      <c r="AD16">
        <v>29868</v>
      </c>
      <c r="AE16">
        <v>896040</v>
      </c>
      <c r="AF16">
        <v>8</v>
      </c>
      <c r="AG16" s="55">
        <v>967723</v>
      </c>
      <c r="AH16" t="s">
        <v>354</v>
      </c>
      <c r="AI16">
        <v>20231003</v>
      </c>
      <c r="AJ16">
        <v>20241002</v>
      </c>
      <c r="AK16" t="s">
        <v>355</v>
      </c>
      <c r="AL16">
        <v>101892</v>
      </c>
      <c r="AM16" t="s">
        <v>288</v>
      </c>
      <c r="AN16" t="s">
        <v>258</v>
      </c>
      <c r="AO16" t="s">
        <v>259</v>
      </c>
      <c r="AP16">
        <v>6</v>
      </c>
      <c r="AQ16" s="56">
        <v>5</v>
      </c>
      <c r="AR16">
        <v>227.70000000000002</v>
      </c>
      <c r="AS16" s="55">
        <v>967.72299999999996</v>
      </c>
      <c r="AT16" t="s">
        <v>356</v>
      </c>
      <c r="AU16" s="57" t="s">
        <v>52</v>
      </c>
      <c r="AV16" s="39">
        <v>0</v>
      </c>
      <c r="AW16">
        <v>0</v>
      </c>
      <c r="AX16" t="s">
        <v>356</v>
      </c>
      <c r="AY16" s="58">
        <v>320118</v>
      </c>
      <c r="AZ16" s="58" t="s">
        <v>57</v>
      </c>
      <c r="BA16" s="38">
        <f t="shared" si="0"/>
        <v>179.208</v>
      </c>
      <c r="BB16" t="s">
        <v>330</v>
      </c>
      <c r="BC16" s="59">
        <v>0.15000426876120554</v>
      </c>
      <c r="BE16">
        <f t="shared" si="1"/>
        <v>2023</v>
      </c>
      <c r="BF16" s="60">
        <f t="shared" si="2"/>
        <v>12</v>
      </c>
    </row>
    <row r="17" spans="1:58" x14ac:dyDescent="0.25">
      <c r="A17" t="s">
        <v>236</v>
      </c>
      <c r="B17" s="52" t="s">
        <v>300</v>
      </c>
      <c r="C17" s="53">
        <v>45264</v>
      </c>
      <c r="D17" t="s">
        <v>357</v>
      </c>
      <c r="E17" t="s">
        <v>358</v>
      </c>
      <c r="F17" s="52" t="s">
        <v>359</v>
      </c>
      <c r="G17" t="s">
        <v>360</v>
      </c>
      <c r="H17" s="52">
        <v>173124000</v>
      </c>
      <c r="I17" t="s">
        <v>242</v>
      </c>
      <c r="J17" t="s">
        <v>243</v>
      </c>
      <c r="K17" t="s">
        <v>244</v>
      </c>
      <c r="L17" s="52">
        <v>6812300</v>
      </c>
      <c r="M17" t="s">
        <v>305</v>
      </c>
      <c r="N17" t="s">
        <v>306</v>
      </c>
      <c r="O17" t="s">
        <v>307</v>
      </c>
      <c r="P17" t="s">
        <v>308</v>
      </c>
      <c r="Q17" t="s">
        <v>309</v>
      </c>
      <c r="R17" t="s">
        <v>310</v>
      </c>
      <c r="S17" t="s">
        <v>311</v>
      </c>
      <c r="T17" t="s">
        <v>251</v>
      </c>
      <c r="V17" t="s">
        <v>251</v>
      </c>
      <c r="W17" t="s">
        <v>312</v>
      </c>
      <c r="X17" t="s">
        <v>253</v>
      </c>
      <c r="Y17" t="s">
        <v>254</v>
      </c>
      <c r="Z17" t="s">
        <v>285</v>
      </c>
      <c r="AA17" t="s">
        <v>300</v>
      </c>
      <c r="AB17" s="54">
        <v>60</v>
      </c>
      <c r="AC17">
        <v>36800</v>
      </c>
      <c r="AD17">
        <v>31280</v>
      </c>
      <c r="AE17">
        <v>1876800</v>
      </c>
      <c r="AF17">
        <v>8</v>
      </c>
      <c r="AG17" s="55">
        <v>2026944</v>
      </c>
      <c r="AH17" t="s">
        <v>255</v>
      </c>
      <c r="AI17">
        <v>20230915</v>
      </c>
      <c r="AJ17">
        <v>20240914</v>
      </c>
      <c r="AK17" t="s">
        <v>361</v>
      </c>
      <c r="AL17">
        <v>99389</v>
      </c>
      <c r="AM17" t="s">
        <v>315</v>
      </c>
      <c r="AN17" t="s">
        <v>258</v>
      </c>
      <c r="AO17" t="s">
        <v>259</v>
      </c>
      <c r="AP17">
        <v>6</v>
      </c>
      <c r="AQ17" s="56">
        <v>10</v>
      </c>
      <c r="AR17">
        <v>227.7</v>
      </c>
      <c r="AS17" s="55">
        <v>2026.944</v>
      </c>
      <c r="AT17" t="s">
        <v>260</v>
      </c>
      <c r="AU17" s="57" t="s">
        <v>52</v>
      </c>
      <c r="AV17" s="39">
        <v>0</v>
      </c>
      <c r="AW17">
        <v>0</v>
      </c>
      <c r="AX17" t="s">
        <v>260</v>
      </c>
      <c r="AY17" s="58">
        <v>320025</v>
      </c>
      <c r="AZ17" s="58" t="s">
        <v>58</v>
      </c>
      <c r="BA17" s="38">
        <f t="shared" si="0"/>
        <v>187.68</v>
      </c>
      <c r="BB17" t="s">
        <v>316</v>
      </c>
      <c r="BC17" s="59">
        <v>0.15000000000000002</v>
      </c>
      <c r="BE17">
        <f t="shared" si="1"/>
        <v>2023</v>
      </c>
      <c r="BF17" s="60">
        <f t="shared" si="2"/>
        <v>12</v>
      </c>
    </row>
    <row r="18" spans="1:58" x14ac:dyDescent="0.25">
      <c r="A18" t="s">
        <v>236</v>
      </c>
      <c r="B18" s="52" t="s">
        <v>274</v>
      </c>
      <c r="C18" s="53">
        <v>45264</v>
      </c>
      <c r="D18" t="s">
        <v>349</v>
      </c>
      <c r="E18" t="s">
        <v>350</v>
      </c>
      <c r="F18" s="52" t="s">
        <v>351</v>
      </c>
      <c r="G18" t="s">
        <v>352</v>
      </c>
      <c r="H18" s="52">
        <v>173129000</v>
      </c>
      <c r="I18" t="s">
        <v>279</v>
      </c>
      <c r="J18" t="s">
        <v>243</v>
      </c>
      <c r="K18" t="s">
        <v>244</v>
      </c>
      <c r="L18" s="52">
        <v>6812663</v>
      </c>
      <c r="M18" t="s">
        <v>323</v>
      </c>
      <c r="N18" t="s">
        <v>324</v>
      </c>
      <c r="O18">
        <v>385</v>
      </c>
      <c r="P18" t="s">
        <v>246</v>
      </c>
      <c r="Q18" t="s">
        <v>325</v>
      </c>
      <c r="R18" t="s">
        <v>326</v>
      </c>
      <c r="S18" t="s">
        <v>283</v>
      </c>
      <c r="T18" t="s">
        <v>251</v>
      </c>
      <c r="V18" t="s">
        <v>251</v>
      </c>
      <c r="W18" t="s">
        <v>284</v>
      </c>
      <c r="X18" t="s">
        <v>253</v>
      </c>
      <c r="Y18" t="s">
        <v>254</v>
      </c>
      <c r="Z18" t="s">
        <v>285</v>
      </c>
      <c r="AA18" t="s">
        <v>274</v>
      </c>
      <c r="AB18" s="54">
        <v>20</v>
      </c>
      <c r="AC18">
        <v>36800</v>
      </c>
      <c r="AD18">
        <v>31280</v>
      </c>
      <c r="AE18">
        <v>625600</v>
      </c>
      <c r="AF18">
        <v>8</v>
      </c>
      <c r="AG18" s="55">
        <v>675648</v>
      </c>
      <c r="AH18" t="s">
        <v>286</v>
      </c>
      <c r="AI18">
        <v>20231013</v>
      </c>
      <c r="AJ18">
        <v>20241012</v>
      </c>
      <c r="AK18" t="s">
        <v>355</v>
      </c>
      <c r="AL18">
        <v>101892</v>
      </c>
      <c r="AM18" t="s">
        <v>288</v>
      </c>
      <c r="AN18" t="s">
        <v>258</v>
      </c>
      <c r="AO18" t="s">
        <v>259</v>
      </c>
      <c r="AP18">
        <v>6</v>
      </c>
      <c r="AQ18" s="56">
        <v>3.3333333333333335</v>
      </c>
      <c r="AR18">
        <v>227.7</v>
      </c>
      <c r="AS18" s="55">
        <v>675.64800000000002</v>
      </c>
      <c r="AT18" t="s">
        <v>9</v>
      </c>
      <c r="AU18" s="57" t="s">
        <v>52</v>
      </c>
      <c r="AV18" s="39">
        <v>0</v>
      </c>
      <c r="AW18">
        <v>0</v>
      </c>
      <c r="AX18" t="s">
        <v>9</v>
      </c>
      <c r="AY18" s="58">
        <v>320023</v>
      </c>
      <c r="AZ18" s="58" t="s">
        <v>9</v>
      </c>
      <c r="BA18" s="38">
        <f t="shared" si="0"/>
        <v>187.68</v>
      </c>
      <c r="BB18" t="s">
        <v>330</v>
      </c>
      <c r="BC18" s="59">
        <v>0.15000000000000002</v>
      </c>
      <c r="BE18">
        <f t="shared" si="1"/>
        <v>2023</v>
      </c>
      <c r="BF18" s="60">
        <f t="shared" si="2"/>
        <v>12</v>
      </c>
    </row>
    <row r="19" spans="1:58" x14ac:dyDescent="0.25">
      <c r="A19" t="s">
        <v>236</v>
      </c>
      <c r="B19" s="52" t="s">
        <v>274</v>
      </c>
      <c r="C19" s="53">
        <v>45264</v>
      </c>
      <c r="D19" t="s">
        <v>349</v>
      </c>
      <c r="E19" t="s">
        <v>350</v>
      </c>
      <c r="F19" s="52" t="s">
        <v>351</v>
      </c>
      <c r="G19" t="s">
        <v>352</v>
      </c>
      <c r="H19" s="52">
        <v>173129000</v>
      </c>
      <c r="I19" t="s">
        <v>279</v>
      </c>
      <c r="J19" t="s">
        <v>243</v>
      </c>
      <c r="K19" t="s">
        <v>244</v>
      </c>
      <c r="L19" s="52">
        <v>6812663</v>
      </c>
      <c r="M19" t="s">
        <v>323</v>
      </c>
      <c r="N19" t="s">
        <v>324</v>
      </c>
      <c r="O19">
        <v>385</v>
      </c>
      <c r="P19" t="s">
        <v>246</v>
      </c>
      <c r="Q19" t="s">
        <v>325</v>
      </c>
      <c r="R19" t="s">
        <v>326</v>
      </c>
      <c r="S19" t="s">
        <v>283</v>
      </c>
      <c r="T19" t="s">
        <v>251</v>
      </c>
      <c r="V19" t="s">
        <v>251</v>
      </c>
      <c r="W19" t="s">
        <v>284</v>
      </c>
      <c r="X19" t="s">
        <v>253</v>
      </c>
      <c r="Y19" t="s">
        <v>254</v>
      </c>
      <c r="Z19" t="s">
        <v>285</v>
      </c>
      <c r="AA19" t="s">
        <v>274</v>
      </c>
      <c r="AB19" s="54">
        <v>40</v>
      </c>
      <c r="AC19">
        <v>36800</v>
      </c>
      <c r="AD19">
        <v>31280</v>
      </c>
      <c r="AE19">
        <v>1251200</v>
      </c>
      <c r="AF19">
        <v>8</v>
      </c>
      <c r="AG19" s="55">
        <v>1351296</v>
      </c>
      <c r="AH19" t="s">
        <v>362</v>
      </c>
      <c r="AI19">
        <v>20231013</v>
      </c>
      <c r="AJ19">
        <v>20241012</v>
      </c>
      <c r="AK19" t="s">
        <v>355</v>
      </c>
      <c r="AL19">
        <v>101892</v>
      </c>
      <c r="AM19" t="s">
        <v>288</v>
      </c>
      <c r="AN19" t="s">
        <v>258</v>
      </c>
      <c r="AO19" t="s">
        <v>259</v>
      </c>
      <c r="AP19">
        <v>6</v>
      </c>
      <c r="AQ19" s="56">
        <v>6.666666666666667</v>
      </c>
      <c r="AR19">
        <v>227.7</v>
      </c>
      <c r="AS19" s="55">
        <v>1351.296</v>
      </c>
      <c r="AT19" t="s">
        <v>9</v>
      </c>
      <c r="AU19" s="57" t="s">
        <v>52</v>
      </c>
      <c r="AV19" s="39">
        <v>0</v>
      </c>
      <c r="AW19">
        <v>0</v>
      </c>
      <c r="AX19" t="s">
        <v>9</v>
      </c>
      <c r="AY19" s="58">
        <v>320023</v>
      </c>
      <c r="AZ19" s="58" t="s">
        <v>9</v>
      </c>
      <c r="BA19" s="38">
        <f t="shared" si="0"/>
        <v>187.68</v>
      </c>
      <c r="BB19" t="s">
        <v>330</v>
      </c>
      <c r="BC19" s="59">
        <v>0.15000000000000002</v>
      </c>
      <c r="BE19">
        <f t="shared" si="1"/>
        <v>2023</v>
      </c>
      <c r="BF19" s="60">
        <f t="shared" si="2"/>
        <v>12</v>
      </c>
    </row>
    <row r="20" spans="1:58" x14ac:dyDescent="0.25">
      <c r="A20" t="s">
        <v>236</v>
      </c>
      <c r="B20" s="52" t="s">
        <v>274</v>
      </c>
      <c r="C20" s="53">
        <v>45264</v>
      </c>
      <c r="D20" t="s">
        <v>363</v>
      </c>
      <c r="E20" t="s">
        <v>350</v>
      </c>
      <c r="F20" s="52" t="s">
        <v>364</v>
      </c>
      <c r="G20" t="s">
        <v>365</v>
      </c>
      <c r="H20" s="52">
        <v>173133000</v>
      </c>
      <c r="I20" t="s">
        <v>293</v>
      </c>
      <c r="J20" t="s">
        <v>243</v>
      </c>
      <c r="K20" t="s">
        <v>244</v>
      </c>
      <c r="L20" s="52">
        <v>6812663</v>
      </c>
      <c r="M20" t="s">
        <v>323</v>
      </c>
      <c r="N20" t="s">
        <v>324</v>
      </c>
      <c r="O20">
        <v>385</v>
      </c>
      <c r="P20" t="s">
        <v>246</v>
      </c>
      <c r="Q20" t="s">
        <v>325</v>
      </c>
      <c r="R20" t="s">
        <v>326</v>
      </c>
      <c r="S20" t="s">
        <v>283</v>
      </c>
      <c r="T20" t="s">
        <v>251</v>
      </c>
      <c r="V20" t="s">
        <v>251</v>
      </c>
      <c r="W20" t="s">
        <v>284</v>
      </c>
      <c r="X20" t="s">
        <v>253</v>
      </c>
      <c r="Y20" t="s">
        <v>254</v>
      </c>
      <c r="Z20" t="s">
        <v>285</v>
      </c>
      <c r="AA20" t="s">
        <v>274</v>
      </c>
      <c r="AB20" s="54">
        <v>30</v>
      </c>
      <c r="AC20">
        <v>35139</v>
      </c>
      <c r="AD20">
        <v>35139</v>
      </c>
      <c r="AE20">
        <v>1054170</v>
      </c>
      <c r="AF20">
        <v>8</v>
      </c>
      <c r="AG20" s="55">
        <v>1138504</v>
      </c>
      <c r="AH20" t="s">
        <v>294</v>
      </c>
      <c r="AI20">
        <v>20230910</v>
      </c>
      <c r="AJ20">
        <v>20240909</v>
      </c>
      <c r="AK20" t="s">
        <v>355</v>
      </c>
      <c r="AL20">
        <v>101892</v>
      </c>
      <c r="AM20" t="s">
        <v>288</v>
      </c>
      <c r="AN20" t="s">
        <v>258</v>
      </c>
      <c r="AO20" t="s">
        <v>259</v>
      </c>
      <c r="AP20">
        <v>6</v>
      </c>
      <c r="AQ20" s="56">
        <v>5</v>
      </c>
      <c r="AR20">
        <v>227.7</v>
      </c>
      <c r="AS20" s="55">
        <v>1138.5039999999999</v>
      </c>
      <c r="AT20" t="s">
        <v>295</v>
      </c>
      <c r="AU20" s="57" t="s">
        <v>52</v>
      </c>
      <c r="AV20" s="39">
        <v>0</v>
      </c>
      <c r="AW20">
        <v>0</v>
      </c>
      <c r="AX20" t="s">
        <v>295</v>
      </c>
      <c r="AY20" s="58">
        <v>320925</v>
      </c>
      <c r="AZ20" s="58" t="s">
        <v>141</v>
      </c>
      <c r="BA20" s="38">
        <f t="shared" si="0"/>
        <v>210.834</v>
      </c>
      <c r="BB20" t="s">
        <v>330</v>
      </c>
      <c r="BC20" s="59" t="s">
        <v>262</v>
      </c>
      <c r="BE20">
        <f t="shared" si="1"/>
        <v>2023</v>
      </c>
      <c r="BF20" s="60">
        <f t="shared" si="2"/>
        <v>12</v>
      </c>
    </row>
    <row r="21" spans="1:58" x14ac:dyDescent="0.25">
      <c r="A21" t="s">
        <v>236</v>
      </c>
      <c r="B21" s="52" t="s">
        <v>274</v>
      </c>
      <c r="C21" s="53">
        <v>45264</v>
      </c>
      <c r="D21" t="s">
        <v>363</v>
      </c>
      <c r="E21" t="s">
        <v>350</v>
      </c>
      <c r="F21" s="52" t="s">
        <v>364</v>
      </c>
      <c r="G21" t="s">
        <v>365</v>
      </c>
      <c r="H21" s="52">
        <v>173135000</v>
      </c>
      <c r="I21" t="s">
        <v>296</v>
      </c>
      <c r="J21" t="s">
        <v>243</v>
      </c>
      <c r="K21" t="s">
        <v>244</v>
      </c>
      <c r="L21" s="52">
        <v>6812663</v>
      </c>
      <c r="M21" t="s">
        <v>323</v>
      </c>
      <c r="N21" t="s">
        <v>324</v>
      </c>
      <c r="O21">
        <v>385</v>
      </c>
      <c r="P21" t="s">
        <v>246</v>
      </c>
      <c r="Q21" t="s">
        <v>325</v>
      </c>
      <c r="R21" t="s">
        <v>326</v>
      </c>
      <c r="S21" t="s">
        <v>283</v>
      </c>
      <c r="T21" t="s">
        <v>251</v>
      </c>
      <c r="V21" t="s">
        <v>251</v>
      </c>
      <c r="W21" t="s">
        <v>284</v>
      </c>
      <c r="X21" t="s">
        <v>253</v>
      </c>
      <c r="Y21" t="s">
        <v>254</v>
      </c>
      <c r="Z21" t="s">
        <v>285</v>
      </c>
      <c r="AA21" t="s">
        <v>274</v>
      </c>
      <c r="AB21" s="54">
        <v>100</v>
      </c>
      <c r="AC21">
        <v>18333</v>
      </c>
      <c r="AD21">
        <v>18333</v>
      </c>
      <c r="AE21">
        <v>1833300</v>
      </c>
      <c r="AF21">
        <v>8</v>
      </c>
      <c r="AG21" s="55">
        <v>1979964</v>
      </c>
      <c r="AH21" t="s">
        <v>297</v>
      </c>
      <c r="AI21">
        <v>20231005</v>
      </c>
      <c r="AJ21">
        <v>20241004</v>
      </c>
      <c r="AK21" t="s">
        <v>355</v>
      </c>
      <c r="AL21">
        <v>101892</v>
      </c>
      <c r="AM21" t="s">
        <v>288</v>
      </c>
      <c r="AN21" t="s">
        <v>258</v>
      </c>
      <c r="AO21" t="s">
        <v>259</v>
      </c>
      <c r="AP21">
        <v>20</v>
      </c>
      <c r="AQ21" s="56">
        <v>5</v>
      </c>
      <c r="AR21">
        <v>396</v>
      </c>
      <c r="AS21" s="55">
        <v>1979.9639999999999</v>
      </c>
      <c r="AT21" t="s">
        <v>298</v>
      </c>
      <c r="AU21" s="57" t="s">
        <v>52</v>
      </c>
      <c r="AV21" s="39">
        <v>0</v>
      </c>
      <c r="AW21">
        <v>0</v>
      </c>
      <c r="AX21" t="s">
        <v>298</v>
      </c>
      <c r="AY21" s="58">
        <v>324003</v>
      </c>
      <c r="AZ21" s="58" t="s">
        <v>10</v>
      </c>
      <c r="BA21" s="38">
        <f t="shared" si="0"/>
        <v>366.66</v>
      </c>
      <c r="BB21" t="s">
        <v>330</v>
      </c>
      <c r="BC21" s="59" t="s">
        <v>262</v>
      </c>
      <c r="BE21">
        <f t="shared" si="1"/>
        <v>2023</v>
      </c>
      <c r="BF21" s="60">
        <f t="shared" si="2"/>
        <v>12</v>
      </c>
    </row>
    <row r="22" spans="1:58" x14ac:dyDescent="0.25">
      <c r="A22" t="s">
        <v>236</v>
      </c>
      <c r="B22" s="52" t="s">
        <v>274</v>
      </c>
      <c r="C22" s="53">
        <v>45264</v>
      </c>
      <c r="D22" t="s">
        <v>344</v>
      </c>
      <c r="E22" t="s">
        <v>345</v>
      </c>
      <c r="F22" s="52" t="s">
        <v>346</v>
      </c>
      <c r="G22" t="s">
        <v>347</v>
      </c>
      <c r="H22" s="52">
        <v>173139000</v>
      </c>
      <c r="I22" t="s">
        <v>321</v>
      </c>
      <c r="J22" t="s">
        <v>243</v>
      </c>
      <c r="K22" t="s">
        <v>322</v>
      </c>
      <c r="L22" s="52">
        <v>6812663</v>
      </c>
      <c r="M22" t="s">
        <v>323</v>
      </c>
      <c r="N22" t="s">
        <v>324</v>
      </c>
      <c r="O22">
        <v>385</v>
      </c>
      <c r="P22" t="s">
        <v>246</v>
      </c>
      <c r="Q22" t="s">
        <v>325</v>
      </c>
      <c r="R22" t="s">
        <v>326</v>
      </c>
      <c r="S22" t="s">
        <v>283</v>
      </c>
      <c r="T22" t="s">
        <v>251</v>
      </c>
      <c r="V22" t="s">
        <v>251</v>
      </c>
      <c r="W22" t="s">
        <v>284</v>
      </c>
      <c r="X22" t="s">
        <v>253</v>
      </c>
      <c r="Y22" t="s">
        <v>254</v>
      </c>
      <c r="Z22" t="s">
        <v>285</v>
      </c>
      <c r="AA22" t="s">
        <v>274</v>
      </c>
      <c r="AB22" s="54">
        <v>120</v>
      </c>
      <c r="AC22">
        <v>11709</v>
      </c>
      <c r="AD22">
        <v>9953</v>
      </c>
      <c r="AE22">
        <v>1194360</v>
      </c>
      <c r="AF22">
        <v>8</v>
      </c>
      <c r="AG22" s="55">
        <v>1289909</v>
      </c>
      <c r="AH22" t="s">
        <v>327</v>
      </c>
      <c r="AI22">
        <v>20230803</v>
      </c>
      <c r="AJ22">
        <v>20240802</v>
      </c>
      <c r="AK22" t="s">
        <v>342</v>
      </c>
      <c r="AL22">
        <v>101892</v>
      </c>
      <c r="AM22" t="s">
        <v>288</v>
      </c>
      <c r="AN22" t="s">
        <v>258</v>
      </c>
      <c r="AO22" t="s">
        <v>259</v>
      </c>
      <c r="AP22">
        <v>24</v>
      </c>
      <c r="AQ22" s="56">
        <v>5</v>
      </c>
      <c r="AR22">
        <v>0</v>
      </c>
      <c r="AS22" s="55">
        <v>1289.9090000000001</v>
      </c>
      <c r="AT22" t="s">
        <v>329</v>
      </c>
      <c r="AU22" s="57" t="s">
        <v>52</v>
      </c>
      <c r="AV22" s="39">
        <v>0</v>
      </c>
      <c r="AW22">
        <v>0</v>
      </c>
      <c r="AX22" t="s">
        <v>329</v>
      </c>
      <c r="AY22" s="58">
        <v>323004</v>
      </c>
      <c r="AZ22" s="58" t="s">
        <v>61</v>
      </c>
      <c r="BA22" s="38">
        <f t="shared" si="0"/>
        <v>238.87200000000001</v>
      </c>
      <c r="BB22" t="s">
        <v>330</v>
      </c>
      <c r="BC22" s="59">
        <v>0.14997010846357506</v>
      </c>
      <c r="BE22">
        <f t="shared" si="1"/>
        <v>2023</v>
      </c>
      <c r="BF22" s="60">
        <f t="shared" si="2"/>
        <v>12</v>
      </c>
    </row>
    <row r="23" spans="1:58" x14ac:dyDescent="0.25">
      <c r="A23" t="s">
        <v>236</v>
      </c>
      <c r="B23" s="52" t="s">
        <v>274</v>
      </c>
      <c r="C23" s="53">
        <v>45264</v>
      </c>
      <c r="D23" t="s">
        <v>344</v>
      </c>
      <c r="E23" t="s">
        <v>345</v>
      </c>
      <c r="F23" s="52" t="s">
        <v>346</v>
      </c>
      <c r="G23" t="s">
        <v>347</v>
      </c>
      <c r="H23" s="52">
        <v>173140000</v>
      </c>
      <c r="I23" t="s">
        <v>331</v>
      </c>
      <c r="J23" t="s">
        <v>243</v>
      </c>
      <c r="K23" t="s">
        <v>322</v>
      </c>
      <c r="L23" s="52">
        <v>6812663</v>
      </c>
      <c r="M23" t="s">
        <v>323</v>
      </c>
      <c r="N23" t="s">
        <v>324</v>
      </c>
      <c r="O23">
        <v>385</v>
      </c>
      <c r="P23" t="s">
        <v>246</v>
      </c>
      <c r="Q23" t="s">
        <v>325</v>
      </c>
      <c r="R23" t="s">
        <v>326</v>
      </c>
      <c r="S23" t="s">
        <v>283</v>
      </c>
      <c r="T23" t="s">
        <v>251</v>
      </c>
      <c r="V23" t="s">
        <v>251</v>
      </c>
      <c r="W23" t="s">
        <v>284</v>
      </c>
      <c r="X23" t="s">
        <v>253</v>
      </c>
      <c r="Y23" t="s">
        <v>254</v>
      </c>
      <c r="Z23" t="s">
        <v>285</v>
      </c>
      <c r="AA23" t="s">
        <v>274</v>
      </c>
      <c r="AB23" s="54">
        <v>120</v>
      </c>
      <c r="AC23">
        <v>11709</v>
      </c>
      <c r="AD23">
        <v>9953</v>
      </c>
      <c r="AE23">
        <v>1194360</v>
      </c>
      <c r="AF23">
        <v>8</v>
      </c>
      <c r="AG23" s="55">
        <v>1289909</v>
      </c>
      <c r="AH23" t="s">
        <v>332</v>
      </c>
      <c r="AI23">
        <v>20230807</v>
      </c>
      <c r="AJ23">
        <v>20240806</v>
      </c>
      <c r="AK23" t="s">
        <v>342</v>
      </c>
      <c r="AL23">
        <v>101892</v>
      </c>
      <c r="AM23" t="s">
        <v>288</v>
      </c>
      <c r="AN23" t="s">
        <v>258</v>
      </c>
      <c r="AO23" t="s">
        <v>259</v>
      </c>
      <c r="AP23">
        <v>24</v>
      </c>
      <c r="AQ23" s="56">
        <v>5</v>
      </c>
      <c r="AR23">
        <v>0</v>
      </c>
      <c r="AS23" s="55">
        <v>1289.9090000000001</v>
      </c>
      <c r="AT23" t="s">
        <v>333</v>
      </c>
      <c r="AU23" s="57" t="s">
        <v>52</v>
      </c>
      <c r="AV23" s="39">
        <v>0</v>
      </c>
      <c r="AW23">
        <v>0</v>
      </c>
      <c r="AX23" t="s">
        <v>333</v>
      </c>
      <c r="AY23" s="58">
        <v>323900</v>
      </c>
      <c r="AZ23" s="58" t="s">
        <v>64</v>
      </c>
      <c r="BA23" s="38">
        <f t="shared" si="0"/>
        <v>238.87200000000001</v>
      </c>
      <c r="BB23" t="s">
        <v>330</v>
      </c>
      <c r="BC23" s="59">
        <v>0.14997010846357506</v>
      </c>
      <c r="BE23">
        <f t="shared" si="1"/>
        <v>2023</v>
      </c>
      <c r="BF23" s="60">
        <f t="shared" si="2"/>
        <v>12</v>
      </c>
    </row>
    <row r="24" spans="1:58" x14ac:dyDescent="0.25">
      <c r="A24" t="s">
        <v>236</v>
      </c>
      <c r="B24" s="52" t="s">
        <v>274</v>
      </c>
      <c r="C24" s="53">
        <v>45264</v>
      </c>
      <c r="D24" t="s">
        <v>344</v>
      </c>
      <c r="E24" t="s">
        <v>345</v>
      </c>
      <c r="F24" s="52" t="s">
        <v>346</v>
      </c>
      <c r="G24" t="s">
        <v>347</v>
      </c>
      <c r="H24" s="52">
        <v>173141000</v>
      </c>
      <c r="I24" t="s">
        <v>334</v>
      </c>
      <c r="J24" t="s">
        <v>243</v>
      </c>
      <c r="K24" t="s">
        <v>322</v>
      </c>
      <c r="L24" s="52">
        <v>6812663</v>
      </c>
      <c r="M24" t="s">
        <v>323</v>
      </c>
      <c r="N24" t="s">
        <v>324</v>
      </c>
      <c r="O24">
        <v>385</v>
      </c>
      <c r="P24" t="s">
        <v>246</v>
      </c>
      <c r="Q24" t="s">
        <v>325</v>
      </c>
      <c r="R24" t="s">
        <v>326</v>
      </c>
      <c r="S24" t="s">
        <v>283</v>
      </c>
      <c r="T24" t="s">
        <v>251</v>
      </c>
      <c r="V24" t="s">
        <v>251</v>
      </c>
      <c r="W24" t="s">
        <v>284</v>
      </c>
      <c r="X24" t="s">
        <v>253</v>
      </c>
      <c r="Y24" t="s">
        <v>254</v>
      </c>
      <c r="Z24" t="s">
        <v>285</v>
      </c>
      <c r="AA24" t="s">
        <v>274</v>
      </c>
      <c r="AB24" s="54">
        <v>120</v>
      </c>
      <c r="AC24">
        <v>11709</v>
      </c>
      <c r="AD24">
        <v>9953</v>
      </c>
      <c r="AE24">
        <v>1194360</v>
      </c>
      <c r="AF24">
        <v>8</v>
      </c>
      <c r="AG24" s="55">
        <v>1289909</v>
      </c>
      <c r="AH24" t="s">
        <v>332</v>
      </c>
      <c r="AI24">
        <v>20230805</v>
      </c>
      <c r="AJ24">
        <v>20240804</v>
      </c>
      <c r="AK24" t="s">
        <v>342</v>
      </c>
      <c r="AL24">
        <v>101892</v>
      </c>
      <c r="AM24" t="s">
        <v>288</v>
      </c>
      <c r="AN24" t="s">
        <v>258</v>
      </c>
      <c r="AO24" t="s">
        <v>259</v>
      </c>
      <c r="AP24">
        <v>24</v>
      </c>
      <c r="AQ24" s="56">
        <v>5</v>
      </c>
      <c r="AR24">
        <v>0</v>
      </c>
      <c r="AS24" s="55">
        <v>1289.9090000000001</v>
      </c>
      <c r="AT24" t="s">
        <v>335</v>
      </c>
      <c r="AU24" s="57" t="s">
        <v>52</v>
      </c>
      <c r="AV24" s="39">
        <v>0</v>
      </c>
      <c r="AW24">
        <v>0</v>
      </c>
      <c r="AX24" t="s">
        <v>335</v>
      </c>
      <c r="AY24" s="58">
        <v>323103</v>
      </c>
      <c r="AZ24" s="58" t="s">
        <v>60</v>
      </c>
      <c r="BA24" s="38">
        <f t="shared" si="0"/>
        <v>238.87200000000001</v>
      </c>
      <c r="BB24" t="s">
        <v>330</v>
      </c>
      <c r="BC24" s="59">
        <v>0.14997010846357506</v>
      </c>
      <c r="BE24">
        <f t="shared" si="1"/>
        <v>2023</v>
      </c>
      <c r="BF24" s="60">
        <f t="shared" si="2"/>
        <v>12</v>
      </c>
    </row>
    <row r="25" spans="1:58" x14ac:dyDescent="0.25">
      <c r="A25" t="s">
        <v>236</v>
      </c>
      <c r="B25" s="52" t="s">
        <v>274</v>
      </c>
      <c r="C25" s="53">
        <v>45264</v>
      </c>
      <c r="D25" t="s">
        <v>349</v>
      </c>
      <c r="E25" t="s">
        <v>350</v>
      </c>
      <c r="F25" s="52" t="s">
        <v>351</v>
      </c>
      <c r="G25" t="s">
        <v>352</v>
      </c>
      <c r="H25" s="52">
        <v>173147000</v>
      </c>
      <c r="I25" t="s">
        <v>366</v>
      </c>
      <c r="J25" t="s">
        <v>243</v>
      </c>
      <c r="K25" t="s">
        <v>244</v>
      </c>
      <c r="L25" s="52">
        <v>6812663</v>
      </c>
      <c r="M25" t="s">
        <v>323</v>
      </c>
      <c r="N25" t="s">
        <v>324</v>
      </c>
      <c r="O25">
        <v>385</v>
      </c>
      <c r="P25" t="s">
        <v>246</v>
      </c>
      <c r="Q25" t="s">
        <v>325</v>
      </c>
      <c r="R25" t="s">
        <v>326</v>
      </c>
      <c r="S25" t="s">
        <v>283</v>
      </c>
      <c r="T25" t="s">
        <v>251</v>
      </c>
      <c r="V25" t="s">
        <v>251</v>
      </c>
      <c r="W25" t="s">
        <v>284</v>
      </c>
      <c r="X25" t="s">
        <v>253</v>
      </c>
      <c r="Y25" t="s">
        <v>254</v>
      </c>
      <c r="Z25" t="s">
        <v>285</v>
      </c>
      <c r="AA25" t="s">
        <v>274</v>
      </c>
      <c r="AB25" s="54">
        <v>60</v>
      </c>
      <c r="AC25">
        <v>27870</v>
      </c>
      <c r="AD25">
        <v>27870</v>
      </c>
      <c r="AE25">
        <v>1672200</v>
      </c>
      <c r="AF25">
        <v>8</v>
      </c>
      <c r="AG25" s="55">
        <v>1805976</v>
      </c>
      <c r="AH25" t="s">
        <v>255</v>
      </c>
      <c r="AI25">
        <v>20230826</v>
      </c>
      <c r="AJ25">
        <v>20240825</v>
      </c>
      <c r="AK25" t="s">
        <v>355</v>
      </c>
      <c r="AL25">
        <v>101892</v>
      </c>
      <c r="AM25" t="s">
        <v>288</v>
      </c>
      <c r="AN25" t="s">
        <v>258</v>
      </c>
      <c r="AO25" t="s">
        <v>259</v>
      </c>
      <c r="AP25">
        <v>6</v>
      </c>
      <c r="AQ25" s="56">
        <v>10</v>
      </c>
      <c r="AR25">
        <v>0</v>
      </c>
      <c r="AS25" s="55">
        <v>1805.9760000000001</v>
      </c>
      <c r="AT25" t="s">
        <v>367</v>
      </c>
      <c r="AU25" s="57" t="s">
        <v>52</v>
      </c>
      <c r="AV25" s="39">
        <v>0</v>
      </c>
      <c r="AW25">
        <v>0</v>
      </c>
      <c r="AX25" t="s">
        <v>367</v>
      </c>
      <c r="AY25" s="58">
        <v>320028</v>
      </c>
      <c r="AZ25" s="58" t="s">
        <v>11</v>
      </c>
      <c r="BA25" s="38">
        <f t="shared" si="0"/>
        <v>167.22</v>
      </c>
      <c r="BB25" t="s">
        <v>330</v>
      </c>
      <c r="BC25" s="59" t="s">
        <v>262</v>
      </c>
      <c r="BE25">
        <f t="shared" si="1"/>
        <v>2023</v>
      </c>
      <c r="BF25" s="60">
        <f t="shared" si="2"/>
        <v>12</v>
      </c>
    </row>
    <row r="26" spans="1:58" x14ac:dyDescent="0.25">
      <c r="A26" t="s">
        <v>236</v>
      </c>
      <c r="B26" s="52" t="s">
        <v>237</v>
      </c>
      <c r="C26" s="53">
        <v>45265</v>
      </c>
      <c r="D26" t="s">
        <v>368</v>
      </c>
      <c r="E26" t="s">
        <v>369</v>
      </c>
      <c r="F26" s="52" t="s">
        <v>370</v>
      </c>
      <c r="G26" t="s">
        <v>371</v>
      </c>
      <c r="H26" s="52">
        <v>173076000</v>
      </c>
      <c r="I26" t="s">
        <v>340</v>
      </c>
      <c r="J26" t="s">
        <v>243</v>
      </c>
      <c r="K26" t="s">
        <v>322</v>
      </c>
      <c r="L26" s="52">
        <v>5010026</v>
      </c>
      <c r="M26" t="s">
        <v>267</v>
      </c>
      <c r="N26" t="s">
        <v>246</v>
      </c>
      <c r="O26">
        <v>30</v>
      </c>
      <c r="P26" t="s">
        <v>246</v>
      </c>
      <c r="Q26" t="s">
        <v>268</v>
      </c>
      <c r="R26" t="s">
        <v>269</v>
      </c>
      <c r="S26" t="s">
        <v>270</v>
      </c>
      <c r="T26" t="s">
        <v>251</v>
      </c>
      <c r="V26" t="s">
        <v>251</v>
      </c>
      <c r="W26" t="s">
        <v>271</v>
      </c>
      <c r="X26" t="s">
        <v>253</v>
      </c>
      <c r="Y26" t="s">
        <v>254</v>
      </c>
      <c r="Z26" t="s">
        <v>1</v>
      </c>
      <c r="AA26" t="s">
        <v>237</v>
      </c>
      <c r="AB26" s="54">
        <v>180</v>
      </c>
      <c r="AC26">
        <v>5541</v>
      </c>
      <c r="AD26">
        <v>5541</v>
      </c>
      <c r="AE26">
        <v>997380</v>
      </c>
      <c r="AF26">
        <v>8</v>
      </c>
      <c r="AG26" s="55">
        <v>1077170</v>
      </c>
      <c r="AH26" t="s">
        <v>372</v>
      </c>
      <c r="AI26">
        <v>20230919</v>
      </c>
      <c r="AJ26">
        <v>20240918</v>
      </c>
      <c r="AK26" t="s">
        <v>373</v>
      </c>
      <c r="AL26">
        <v>91276</v>
      </c>
      <c r="AM26" t="s">
        <v>257</v>
      </c>
      <c r="AN26" t="s">
        <v>258</v>
      </c>
      <c r="AO26" t="s">
        <v>259</v>
      </c>
      <c r="AP26">
        <v>60</v>
      </c>
      <c r="AQ26" s="56">
        <v>3</v>
      </c>
      <c r="AR26">
        <v>343.2</v>
      </c>
      <c r="AS26" s="55">
        <v>1077.17</v>
      </c>
      <c r="AT26" t="s">
        <v>343</v>
      </c>
      <c r="AU26" s="57" t="s">
        <v>52</v>
      </c>
      <c r="AV26" s="39">
        <v>0</v>
      </c>
      <c r="AW26">
        <v>0</v>
      </c>
      <c r="AX26" t="s">
        <v>343</v>
      </c>
      <c r="AY26" s="58">
        <v>320015</v>
      </c>
      <c r="AZ26" s="58" t="s">
        <v>51</v>
      </c>
      <c r="BA26" s="38">
        <f t="shared" si="0"/>
        <v>332.46</v>
      </c>
      <c r="BB26" t="s">
        <v>273</v>
      </c>
      <c r="BC26" s="59" t="s">
        <v>262</v>
      </c>
      <c r="BE26">
        <f t="shared" si="1"/>
        <v>2023</v>
      </c>
      <c r="BF26" s="60">
        <f t="shared" si="2"/>
        <v>12</v>
      </c>
    </row>
    <row r="27" spans="1:58" x14ac:dyDescent="0.25">
      <c r="A27" t="s">
        <v>236</v>
      </c>
      <c r="B27" s="52" t="s">
        <v>237</v>
      </c>
      <c r="C27" s="53">
        <v>45265</v>
      </c>
      <c r="D27" t="s">
        <v>374</v>
      </c>
      <c r="E27" t="s">
        <v>375</v>
      </c>
      <c r="F27" s="52" t="s">
        <v>376</v>
      </c>
      <c r="G27" t="s">
        <v>377</v>
      </c>
      <c r="H27" s="52">
        <v>173123000</v>
      </c>
      <c r="I27" t="s">
        <v>353</v>
      </c>
      <c r="J27" t="s">
        <v>243</v>
      </c>
      <c r="K27" t="s">
        <v>244</v>
      </c>
      <c r="L27" s="52">
        <v>5010019</v>
      </c>
      <c r="M27" t="s">
        <v>378</v>
      </c>
      <c r="N27" t="s">
        <v>246</v>
      </c>
      <c r="O27" t="s">
        <v>246</v>
      </c>
      <c r="P27" t="s">
        <v>379</v>
      </c>
      <c r="Q27" t="s">
        <v>380</v>
      </c>
      <c r="R27" t="s">
        <v>381</v>
      </c>
      <c r="S27" t="s">
        <v>382</v>
      </c>
      <c r="T27" t="s">
        <v>383</v>
      </c>
      <c r="V27" t="s">
        <v>384</v>
      </c>
      <c r="W27" t="s">
        <v>383</v>
      </c>
      <c r="X27" t="s">
        <v>253</v>
      </c>
      <c r="Y27" t="s">
        <v>254</v>
      </c>
      <c r="Z27" t="s">
        <v>1</v>
      </c>
      <c r="AA27" t="s">
        <v>237</v>
      </c>
      <c r="AB27" s="54">
        <v>30</v>
      </c>
      <c r="AC27">
        <v>35139</v>
      </c>
      <c r="AD27">
        <v>35139</v>
      </c>
      <c r="AE27">
        <v>1054170</v>
      </c>
      <c r="AF27">
        <v>8</v>
      </c>
      <c r="AG27" s="55">
        <v>1138504</v>
      </c>
      <c r="AH27" t="s">
        <v>332</v>
      </c>
      <c r="AI27">
        <v>20231003</v>
      </c>
      <c r="AJ27">
        <v>20241002</v>
      </c>
      <c r="AK27" t="s">
        <v>385</v>
      </c>
      <c r="AL27">
        <v>91276</v>
      </c>
      <c r="AM27" t="s">
        <v>257</v>
      </c>
      <c r="AN27" t="s">
        <v>258</v>
      </c>
      <c r="AO27" t="s">
        <v>259</v>
      </c>
      <c r="AP27">
        <v>6</v>
      </c>
      <c r="AQ27" s="56">
        <v>5</v>
      </c>
      <c r="AR27">
        <v>227.70000000000002</v>
      </c>
      <c r="AS27" s="55">
        <v>1138.5039999999999</v>
      </c>
      <c r="AT27" t="s">
        <v>356</v>
      </c>
      <c r="AU27" s="57" t="s">
        <v>52</v>
      </c>
      <c r="AV27" s="39">
        <v>0</v>
      </c>
      <c r="AW27">
        <v>0</v>
      </c>
      <c r="AX27" t="s">
        <v>356</v>
      </c>
      <c r="AY27" s="58">
        <v>320118</v>
      </c>
      <c r="AZ27" s="58" t="s">
        <v>57</v>
      </c>
      <c r="BA27" s="38">
        <f t="shared" si="0"/>
        <v>210.834</v>
      </c>
      <c r="BB27" t="s">
        <v>386</v>
      </c>
      <c r="BC27" s="59" t="s">
        <v>262</v>
      </c>
      <c r="BE27">
        <f t="shared" si="1"/>
        <v>2023</v>
      </c>
      <c r="BF27" s="60">
        <f t="shared" si="2"/>
        <v>12</v>
      </c>
    </row>
    <row r="28" spans="1:58" x14ac:dyDescent="0.25">
      <c r="A28" t="s">
        <v>236</v>
      </c>
      <c r="B28" s="52" t="s">
        <v>237</v>
      </c>
      <c r="C28" s="53">
        <v>45265</v>
      </c>
      <c r="D28" t="s">
        <v>368</v>
      </c>
      <c r="E28" t="s">
        <v>369</v>
      </c>
      <c r="F28" s="52" t="s">
        <v>370</v>
      </c>
      <c r="G28" t="s">
        <v>371</v>
      </c>
      <c r="H28" s="52">
        <v>173123000</v>
      </c>
      <c r="I28" t="s">
        <v>353</v>
      </c>
      <c r="J28" t="s">
        <v>243</v>
      </c>
      <c r="K28" t="s">
        <v>244</v>
      </c>
      <c r="L28" s="52">
        <v>5010026</v>
      </c>
      <c r="M28" t="s">
        <v>267</v>
      </c>
      <c r="N28" t="s">
        <v>246</v>
      </c>
      <c r="O28">
        <v>30</v>
      </c>
      <c r="P28" t="s">
        <v>246</v>
      </c>
      <c r="Q28" t="s">
        <v>268</v>
      </c>
      <c r="R28" t="s">
        <v>269</v>
      </c>
      <c r="S28" t="s">
        <v>270</v>
      </c>
      <c r="T28" t="s">
        <v>251</v>
      </c>
      <c r="V28" t="s">
        <v>251</v>
      </c>
      <c r="W28" t="s">
        <v>271</v>
      </c>
      <c r="X28" t="s">
        <v>253</v>
      </c>
      <c r="Y28" t="s">
        <v>254</v>
      </c>
      <c r="Z28" t="s">
        <v>1</v>
      </c>
      <c r="AA28" t="s">
        <v>237</v>
      </c>
      <c r="AB28" s="54">
        <v>30</v>
      </c>
      <c r="AC28">
        <v>35139</v>
      </c>
      <c r="AD28">
        <v>35139</v>
      </c>
      <c r="AE28">
        <v>1054170</v>
      </c>
      <c r="AF28">
        <v>8</v>
      </c>
      <c r="AG28" s="55">
        <v>1138504</v>
      </c>
      <c r="AH28" t="s">
        <v>332</v>
      </c>
      <c r="AI28">
        <v>20231003</v>
      </c>
      <c r="AJ28">
        <v>20241002</v>
      </c>
      <c r="AK28" t="s">
        <v>373</v>
      </c>
      <c r="AL28">
        <v>91276</v>
      </c>
      <c r="AM28" t="s">
        <v>257</v>
      </c>
      <c r="AN28" t="s">
        <v>258</v>
      </c>
      <c r="AO28" t="s">
        <v>259</v>
      </c>
      <c r="AP28">
        <v>6</v>
      </c>
      <c r="AQ28" s="56">
        <v>5</v>
      </c>
      <c r="AR28">
        <v>227.70000000000002</v>
      </c>
      <c r="AS28" s="55">
        <v>1138.5039999999999</v>
      </c>
      <c r="AT28" t="s">
        <v>356</v>
      </c>
      <c r="AU28" s="57" t="s">
        <v>52</v>
      </c>
      <c r="AV28" s="39">
        <v>0</v>
      </c>
      <c r="AW28">
        <v>0</v>
      </c>
      <c r="AX28" t="s">
        <v>356</v>
      </c>
      <c r="AY28" s="58">
        <v>320118</v>
      </c>
      <c r="AZ28" s="58" t="s">
        <v>57</v>
      </c>
      <c r="BA28" s="38">
        <f t="shared" si="0"/>
        <v>210.834</v>
      </c>
      <c r="BB28" t="s">
        <v>273</v>
      </c>
      <c r="BC28" s="59" t="s">
        <v>262</v>
      </c>
      <c r="BE28">
        <f t="shared" si="1"/>
        <v>2023</v>
      </c>
      <c r="BF28" s="60">
        <f t="shared" si="2"/>
        <v>12</v>
      </c>
    </row>
    <row r="29" spans="1:58" x14ac:dyDescent="0.25">
      <c r="A29" t="s">
        <v>236</v>
      </c>
      <c r="B29" s="52" t="s">
        <v>237</v>
      </c>
      <c r="C29" s="53">
        <v>45265</v>
      </c>
      <c r="D29" t="s">
        <v>368</v>
      </c>
      <c r="E29" t="s">
        <v>369</v>
      </c>
      <c r="F29" s="52" t="s">
        <v>370</v>
      </c>
      <c r="G29" t="s">
        <v>371</v>
      </c>
      <c r="H29" s="52">
        <v>173124000</v>
      </c>
      <c r="I29" t="s">
        <v>242</v>
      </c>
      <c r="J29" t="s">
        <v>243</v>
      </c>
      <c r="K29" t="s">
        <v>244</v>
      </c>
      <c r="L29" s="52">
        <v>5010026</v>
      </c>
      <c r="M29" t="s">
        <v>267</v>
      </c>
      <c r="N29" t="s">
        <v>246</v>
      </c>
      <c r="O29">
        <v>30</v>
      </c>
      <c r="P29" t="s">
        <v>246</v>
      </c>
      <c r="Q29" t="s">
        <v>268</v>
      </c>
      <c r="R29" t="s">
        <v>269</v>
      </c>
      <c r="S29" t="s">
        <v>270</v>
      </c>
      <c r="T29" t="s">
        <v>251</v>
      </c>
      <c r="V29" t="s">
        <v>251</v>
      </c>
      <c r="W29" t="s">
        <v>271</v>
      </c>
      <c r="X29" t="s">
        <v>253</v>
      </c>
      <c r="Y29" t="s">
        <v>254</v>
      </c>
      <c r="Z29" t="s">
        <v>1</v>
      </c>
      <c r="AA29" t="s">
        <v>237</v>
      </c>
      <c r="AB29" s="54">
        <v>60</v>
      </c>
      <c r="AC29">
        <v>36800</v>
      </c>
      <c r="AD29">
        <v>36800</v>
      </c>
      <c r="AE29">
        <v>2208000</v>
      </c>
      <c r="AF29">
        <v>8</v>
      </c>
      <c r="AG29" s="55">
        <v>2384640</v>
      </c>
      <c r="AH29" t="s">
        <v>255</v>
      </c>
      <c r="AI29">
        <v>20230915</v>
      </c>
      <c r="AJ29">
        <v>20240914</v>
      </c>
      <c r="AK29" t="s">
        <v>373</v>
      </c>
      <c r="AL29">
        <v>91276</v>
      </c>
      <c r="AM29" t="s">
        <v>257</v>
      </c>
      <c r="AN29" t="s">
        <v>258</v>
      </c>
      <c r="AO29" t="s">
        <v>259</v>
      </c>
      <c r="AP29">
        <v>6</v>
      </c>
      <c r="AQ29" s="56">
        <v>10</v>
      </c>
      <c r="AR29">
        <v>227.7</v>
      </c>
      <c r="AS29" s="55">
        <v>2384.64</v>
      </c>
      <c r="AT29" t="s">
        <v>260</v>
      </c>
      <c r="AU29" s="57" t="s">
        <v>52</v>
      </c>
      <c r="AV29" s="39">
        <v>0</v>
      </c>
      <c r="AW29">
        <v>0</v>
      </c>
      <c r="AX29" t="s">
        <v>260</v>
      </c>
      <c r="AY29" s="58">
        <v>320025</v>
      </c>
      <c r="AZ29" s="58" t="s">
        <v>58</v>
      </c>
      <c r="BA29" s="38">
        <f t="shared" si="0"/>
        <v>220.8</v>
      </c>
      <c r="BB29" t="s">
        <v>273</v>
      </c>
      <c r="BC29" s="59" t="s">
        <v>262</v>
      </c>
      <c r="BE29">
        <f t="shared" si="1"/>
        <v>2023</v>
      </c>
      <c r="BF29" s="60">
        <f t="shared" si="2"/>
        <v>12</v>
      </c>
    </row>
    <row r="30" spans="1:58" x14ac:dyDescent="0.25">
      <c r="A30" t="s">
        <v>236</v>
      </c>
      <c r="B30" s="52" t="s">
        <v>237</v>
      </c>
      <c r="C30" s="53">
        <v>45265</v>
      </c>
      <c r="D30" t="s">
        <v>374</v>
      </c>
      <c r="E30" t="s">
        <v>375</v>
      </c>
      <c r="F30" s="52" t="s">
        <v>376</v>
      </c>
      <c r="G30" t="s">
        <v>377</v>
      </c>
      <c r="H30" s="52">
        <v>173135000</v>
      </c>
      <c r="I30" t="s">
        <v>296</v>
      </c>
      <c r="J30" t="s">
        <v>243</v>
      </c>
      <c r="K30" t="s">
        <v>244</v>
      </c>
      <c r="L30" s="52">
        <v>5010019</v>
      </c>
      <c r="M30" t="s">
        <v>378</v>
      </c>
      <c r="N30" t="s">
        <v>246</v>
      </c>
      <c r="O30" t="s">
        <v>246</v>
      </c>
      <c r="P30" t="s">
        <v>379</v>
      </c>
      <c r="Q30" t="s">
        <v>380</v>
      </c>
      <c r="R30" t="s">
        <v>381</v>
      </c>
      <c r="S30" t="s">
        <v>382</v>
      </c>
      <c r="T30" t="s">
        <v>383</v>
      </c>
      <c r="V30" t="s">
        <v>384</v>
      </c>
      <c r="W30" t="s">
        <v>383</v>
      </c>
      <c r="X30" t="s">
        <v>253</v>
      </c>
      <c r="Y30" t="s">
        <v>254</v>
      </c>
      <c r="Z30" t="s">
        <v>1</v>
      </c>
      <c r="AA30" t="s">
        <v>237</v>
      </c>
      <c r="AB30" s="54">
        <v>100</v>
      </c>
      <c r="AC30">
        <v>18333</v>
      </c>
      <c r="AD30">
        <v>18333</v>
      </c>
      <c r="AE30">
        <v>1833300</v>
      </c>
      <c r="AF30">
        <v>8</v>
      </c>
      <c r="AG30" s="55">
        <v>1979964</v>
      </c>
      <c r="AH30" t="s">
        <v>297</v>
      </c>
      <c r="AI30">
        <v>20231005</v>
      </c>
      <c r="AJ30">
        <v>20241004</v>
      </c>
      <c r="AK30" t="s">
        <v>385</v>
      </c>
      <c r="AL30">
        <v>91276</v>
      </c>
      <c r="AM30" t="s">
        <v>257</v>
      </c>
      <c r="AN30" t="s">
        <v>258</v>
      </c>
      <c r="AO30" t="s">
        <v>259</v>
      </c>
      <c r="AP30">
        <v>20</v>
      </c>
      <c r="AQ30" s="56">
        <v>5</v>
      </c>
      <c r="AR30">
        <v>396</v>
      </c>
      <c r="AS30" s="55">
        <v>1979.9639999999999</v>
      </c>
      <c r="AT30" t="s">
        <v>298</v>
      </c>
      <c r="AU30" s="57" t="s">
        <v>52</v>
      </c>
      <c r="AV30" s="39">
        <v>0</v>
      </c>
      <c r="AW30">
        <v>0</v>
      </c>
      <c r="AX30" t="s">
        <v>298</v>
      </c>
      <c r="AY30" s="58">
        <v>324003</v>
      </c>
      <c r="AZ30" s="58" t="s">
        <v>10</v>
      </c>
      <c r="BA30" s="38">
        <f t="shared" si="0"/>
        <v>366.66</v>
      </c>
      <c r="BB30" t="s">
        <v>386</v>
      </c>
      <c r="BC30" s="59" t="s">
        <v>262</v>
      </c>
      <c r="BE30">
        <f t="shared" si="1"/>
        <v>2023</v>
      </c>
      <c r="BF30" s="60">
        <f t="shared" si="2"/>
        <v>12</v>
      </c>
    </row>
    <row r="31" spans="1:58" x14ac:dyDescent="0.25">
      <c r="A31" t="s">
        <v>236</v>
      </c>
      <c r="B31" s="52" t="s">
        <v>237</v>
      </c>
      <c r="C31" s="53">
        <v>45265</v>
      </c>
      <c r="D31" t="s">
        <v>368</v>
      </c>
      <c r="E31" t="s">
        <v>369</v>
      </c>
      <c r="F31" s="52" t="s">
        <v>370</v>
      </c>
      <c r="G31" t="s">
        <v>371</v>
      </c>
      <c r="H31" s="52">
        <v>173137000</v>
      </c>
      <c r="I31" t="s">
        <v>387</v>
      </c>
      <c r="J31" t="s">
        <v>243</v>
      </c>
      <c r="K31" t="s">
        <v>244</v>
      </c>
      <c r="L31" s="52">
        <v>5010026</v>
      </c>
      <c r="M31" t="s">
        <v>267</v>
      </c>
      <c r="N31" t="s">
        <v>246</v>
      </c>
      <c r="O31">
        <v>30</v>
      </c>
      <c r="P31" t="s">
        <v>246</v>
      </c>
      <c r="Q31" t="s">
        <v>268</v>
      </c>
      <c r="R31" t="s">
        <v>269</v>
      </c>
      <c r="S31" t="s">
        <v>270</v>
      </c>
      <c r="T31" t="s">
        <v>251</v>
      </c>
      <c r="V31" t="s">
        <v>251</v>
      </c>
      <c r="W31" t="s">
        <v>271</v>
      </c>
      <c r="X31" t="s">
        <v>253</v>
      </c>
      <c r="Y31" t="s">
        <v>254</v>
      </c>
      <c r="Z31" t="s">
        <v>1</v>
      </c>
      <c r="AA31" t="s">
        <v>237</v>
      </c>
      <c r="AB31" s="54">
        <v>12</v>
      </c>
      <c r="AC31">
        <v>18818</v>
      </c>
      <c r="AD31">
        <v>18818</v>
      </c>
      <c r="AE31">
        <v>225816</v>
      </c>
      <c r="AF31">
        <v>8</v>
      </c>
      <c r="AG31" s="55">
        <v>243881</v>
      </c>
      <c r="AH31" t="s">
        <v>388</v>
      </c>
      <c r="AI31">
        <v>20230814</v>
      </c>
      <c r="AJ31">
        <v>20240813</v>
      </c>
      <c r="AK31" t="s">
        <v>373</v>
      </c>
      <c r="AL31">
        <v>91276</v>
      </c>
      <c r="AM31" t="s">
        <v>257</v>
      </c>
      <c r="AN31" t="s">
        <v>258</v>
      </c>
      <c r="AO31" t="s">
        <v>259</v>
      </c>
      <c r="AP31">
        <v>12</v>
      </c>
      <c r="AQ31" s="56">
        <v>1</v>
      </c>
      <c r="AR31">
        <v>0</v>
      </c>
      <c r="AS31" s="55">
        <v>243.881</v>
      </c>
      <c r="AT31" t="s">
        <v>389</v>
      </c>
      <c r="AU31" s="57" t="s">
        <v>52</v>
      </c>
      <c r="AV31" s="39">
        <v>0</v>
      </c>
      <c r="AW31">
        <v>0</v>
      </c>
      <c r="AX31" t="s">
        <v>389</v>
      </c>
      <c r="AY31" s="58">
        <v>320400</v>
      </c>
      <c r="AZ31" s="58" t="s">
        <v>12</v>
      </c>
      <c r="BA31" s="38">
        <f t="shared" si="0"/>
        <v>225.816</v>
      </c>
      <c r="BB31" t="s">
        <v>273</v>
      </c>
      <c r="BC31" s="59" t="s">
        <v>262</v>
      </c>
      <c r="BE31">
        <f t="shared" si="1"/>
        <v>2023</v>
      </c>
      <c r="BF31" s="60">
        <f t="shared" si="2"/>
        <v>12</v>
      </c>
    </row>
    <row r="32" spans="1:58" x14ac:dyDescent="0.25">
      <c r="A32" t="s">
        <v>236</v>
      </c>
      <c r="B32" s="52" t="s">
        <v>237</v>
      </c>
      <c r="C32" s="53">
        <v>45265</v>
      </c>
      <c r="D32" t="s">
        <v>368</v>
      </c>
      <c r="E32" t="s">
        <v>369</v>
      </c>
      <c r="F32" s="52" t="s">
        <v>370</v>
      </c>
      <c r="G32" t="s">
        <v>371</v>
      </c>
      <c r="H32" s="52">
        <v>173137000</v>
      </c>
      <c r="I32" t="s">
        <v>387</v>
      </c>
      <c r="J32" t="s">
        <v>243</v>
      </c>
      <c r="K32" t="s">
        <v>244</v>
      </c>
      <c r="L32" s="52">
        <v>5010026</v>
      </c>
      <c r="M32" t="s">
        <v>267</v>
      </c>
      <c r="N32" t="s">
        <v>246</v>
      </c>
      <c r="O32">
        <v>30</v>
      </c>
      <c r="P32" t="s">
        <v>246</v>
      </c>
      <c r="Q32" t="s">
        <v>268</v>
      </c>
      <c r="R32" t="s">
        <v>269</v>
      </c>
      <c r="S32" t="s">
        <v>270</v>
      </c>
      <c r="T32" t="s">
        <v>251</v>
      </c>
      <c r="V32" t="s">
        <v>251</v>
      </c>
      <c r="W32" t="s">
        <v>271</v>
      </c>
      <c r="X32" t="s">
        <v>253</v>
      </c>
      <c r="Y32" t="s">
        <v>254</v>
      </c>
      <c r="Z32" t="s">
        <v>1</v>
      </c>
      <c r="AA32" t="s">
        <v>237</v>
      </c>
      <c r="AB32" s="54">
        <v>48</v>
      </c>
      <c r="AC32">
        <v>18818</v>
      </c>
      <c r="AD32">
        <v>18818</v>
      </c>
      <c r="AE32">
        <v>903264</v>
      </c>
      <c r="AF32">
        <v>8</v>
      </c>
      <c r="AG32" s="55">
        <v>975525</v>
      </c>
      <c r="AH32" t="s">
        <v>390</v>
      </c>
      <c r="AI32">
        <v>20230814</v>
      </c>
      <c r="AJ32">
        <v>20240813</v>
      </c>
      <c r="AK32" t="s">
        <v>373</v>
      </c>
      <c r="AL32">
        <v>91276</v>
      </c>
      <c r="AM32" t="s">
        <v>257</v>
      </c>
      <c r="AN32" t="s">
        <v>258</v>
      </c>
      <c r="AO32" t="s">
        <v>259</v>
      </c>
      <c r="AP32">
        <v>12</v>
      </c>
      <c r="AQ32" s="56">
        <v>4</v>
      </c>
      <c r="AR32">
        <v>0</v>
      </c>
      <c r="AS32" s="55">
        <v>975.52499999999998</v>
      </c>
      <c r="AT32" t="s">
        <v>389</v>
      </c>
      <c r="AU32" s="57" t="s">
        <v>52</v>
      </c>
      <c r="AV32" s="39">
        <v>0</v>
      </c>
      <c r="AW32">
        <v>0</v>
      </c>
      <c r="AX32" t="s">
        <v>389</v>
      </c>
      <c r="AY32" s="58">
        <v>320400</v>
      </c>
      <c r="AZ32" s="58" t="s">
        <v>12</v>
      </c>
      <c r="BA32" s="38">
        <f t="shared" si="0"/>
        <v>225.816</v>
      </c>
      <c r="BB32" t="s">
        <v>273</v>
      </c>
      <c r="BC32" s="59" t="s">
        <v>262</v>
      </c>
      <c r="BE32">
        <f t="shared" si="1"/>
        <v>2023</v>
      </c>
      <c r="BF32" s="60">
        <f t="shared" si="2"/>
        <v>12</v>
      </c>
    </row>
    <row r="33" spans="1:58" x14ac:dyDescent="0.25">
      <c r="A33" t="s">
        <v>236</v>
      </c>
      <c r="B33" s="52" t="s">
        <v>237</v>
      </c>
      <c r="C33" s="53">
        <v>45265</v>
      </c>
      <c r="D33" t="s">
        <v>374</v>
      </c>
      <c r="E33" t="s">
        <v>375</v>
      </c>
      <c r="F33" s="52" t="s">
        <v>376</v>
      </c>
      <c r="G33" t="s">
        <v>377</v>
      </c>
      <c r="H33" s="52">
        <v>173137000</v>
      </c>
      <c r="I33" t="s">
        <v>387</v>
      </c>
      <c r="J33" t="s">
        <v>243</v>
      </c>
      <c r="K33" t="s">
        <v>244</v>
      </c>
      <c r="L33" s="52">
        <v>5010019</v>
      </c>
      <c r="M33" t="s">
        <v>378</v>
      </c>
      <c r="N33" t="s">
        <v>246</v>
      </c>
      <c r="O33" t="s">
        <v>246</v>
      </c>
      <c r="P33" t="s">
        <v>379</v>
      </c>
      <c r="Q33" t="s">
        <v>380</v>
      </c>
      <c r="R33" t="s">
        <v>381</v>
      </c>
      <c r="S33" t="s">
        <v>382</v>
      </c>
      <c r="T33" t="s">
        <v>383</v>
      </c>
      <c r="V33" t="s">
        <v>384</v>
      </c>
      <c r="W33" t="s">
        <v>383</v>
      </c>
      <c r="X33" t="s">
        <v>253</v>
      </c>
      <c r="Y33" t="s">
        <v>254</v>
      </c>
      <c r="Z33" t="s">
        <v>1</v>
      </c>
      <c r="AA33" t="s">
        <v>237</v>
      </c>
      <c r="AB33" s="54">
        <v>60</v>
      </c>
      <c r="AC33">
        <v>18818</v>
      </c>
      <c r="AD33">
        <v>18818</v>
      </c>
      <c r="AE33">
        <v>1129080</v>
      </c>
      <c r="AF33">
        <v>8</v>
      </c>
      <c r="AG33" s="55">
        <v>1219406</v>
      </c>
      <c r="AH33" t="s">
        <v>390</v>
      </c>
      <c r="AI33">
        <v>20230814</v>
      </c>
      <c r="AJ33">
        <v>20240813</v>
      </c>
      <c r="AK33" t="s">
        <v>385</v>
      </c>
      <c r="AL33">
        <v>91276</v>
      </c>
      <c r="AM33" t="s">
        <v>257</v>
      </c>
      <c r="AN33" t="s">
        <v>258</v>
      </c>
      <c r="AO33" t="s">
        <v>259</v>
      </c>
      <c r="AP33">
        <v>12</v>
      </c>
      <c r="AQ33" s="56">
        <v>5</v>
      </c>
      <c r="AR33">
        <v>0</v>
      </c>
      <c r="AS33" s="55">
        <v>1219.4059999999999</v>
      </c>
      <c r="AT33" t="s">
        <v>389</v>
      </c>
      <c r="AU33" s="57" t="s">
        <v>52</v>
      </c>
      <c r="AV33" s="39">
        <v>0</v>
      </c>
      <c r="AW33">
        <v>0</v>
      </c>
      <c r="AX33" t="s">
        <v>389</v>
      </c>
      <c r="AY33" s="58">
        <v>320400</v>
      </c>
      <c r="AZ33" s="58" t="s">
        <v>12</v>
      </c>
      <c r="BA33" s="38">
        <f t="shared" si="0"/>
        <v>225.816</v>
      </c>
      <c r="BB33" t="s">
        <v>386</v>
      </c>
      <c r="BC33" s="59" t="s">
        <v>262</v>
      </c>
      <c r="BE33">
        <f t="shared" si="1"/>
        <v>2023</v>
      </c>
      <c r="BF33" s="60">
        <f t="shared" si="2"/>
        <v>12</v>
      </c>
    </row>
    <row r="34" spans="1:58" x14ac:dyDescent="0.25">
      <c r="A34" t="s">
        <v>236</v>
      </c>
      <c r="B34" s="52" t="s">
        <v>237</v>
      </c>
      <c r="C34" s="53">
        <v>45265</v>
      </c>
      <c r="D34" t="s">
        <v>374</v>
      </c>
      <c r="E34" t="s">
        <v>375</v>
      </c>
      <c r="F34" s="52" t="s">
        <v>376</v>
      </c>
      <c r="G34" t="s">
        <v>377</v>
      </c>
      <c r="H34" s="52">
        <v>173138000</v>
      </c>
      <c r="I34" t="s">
        <v>391</v>
      </c>
      <c r="J34" t="s">
        <v>243</v>
      </c>
      <c r="K34" t="s">
        <v>244</v>
      </c>
      <c r="L34" s="52">
        <v>5010019</v>
      </c>
      <c r="M34" t="s">
        <v>378</v>
      </c>
      <c r="N34" t="s">
        <v>246</v>
      </c>
      <c r="O34" t="s">
        <v>246</v>
      </c>
      <c r="P34" t="s">
        <v>379</v>
      </c>
      <c r="Q34" t="s">
        <v>380</v>
      </c>
      <c r="R34" t="s">
        <v>381</v>
      </c>
      <c r="S34" t="s">
        <v>382</v>
      </c>
      <c r="T34" t="s">
        <v>383</v>
      </c>
      <c r="V34" t="s">
        <v>384</v>
      </c>
      <c r="W34" t="s">
        <v>383</v>
      </c>
      <c r="X34" t="s">
        <v>253</v>
      </c>
      <c r="Y34" t="s">
        <v>254</v>
      </c>
      <c r="Z34" t="s">
        <v>1</v>
      </c>
      <c r="AA34" t="s">
        <v>237</v>
      </c>
      <c r="AB34" s="54">
        <v>60</v>
      </c>
      <c r="AC34">
        <v>18818</v>
      </c>
      <c r="AD34">
        <v>18818</v>
      </c>
      <c r="AE34">
        <v>1129080</v>
      </c>
      <c r="AF34">
        <v>8</v>
      </c>
      <c r="AG34" s="55">
        <v>1219406</v>
      </c>
      <c r="AH34" t="s">
        <v>392</v>
      </c>
      <c r="AI34">
        <v>20230901</v>
      </c>
      <c r="AJ34">
        <v>20240831</v>
      </c>
      <c r="AK34" t="s">
        <v>385</v>
      </c>
      <c r="AL34">
        <v>91276</v>
      </c>
      <c r="AM34" t="s">
        <v>257</v>
      </c>
      <c r="AN34" t="s">
        <v>258</v>
      </c>
      <c r="AO34" t="s">
        <v>259</v>
      </c>
      <c r="AP34">
        <v>12</v>
      </c>
      <c r="AQ34" s="56">
        <v>5</v>
      </c>
      <c r="AR34">
        <v>0</v>
      </c>
      <c r="AS34" s="55">
        <v>1219.4059999999999</v>
      </c>
      <c r="AT34" t="s">
        <v>393</v>
      </c>
      <c r="AU34" s="57" t="s">
        <v>52</v>
      </c>
      <c r="AV34" s="39">
        <v>0</v>
      </c>
      <c r="AW34">
        <v>0</v>
      </c>
      <c r="AX34" t="s">
        <v>393</v>
      </c>
      <c r="AY34" s="58">
        <v>320100</v>
      </c>
      <c r="AZ34" s="58" t="s">
        <v>13</v>
      </c>
      <c r="BA34" s="38">
        <f t="shared" si="0"/>
        <v>225.816</v>
      </c>
      <c r="BB34" t="s">
        <v>386</v>
      </c>
      <c r="BC34" s="59" t="s">
        <v>262</v>
      </c>
      <c r="BE34">
        <f t="shared" si="1"/>
        <v>2023</v>
      </c>
      <c r="BF34" s="60">
        <f t="shared" si="2"/>
        <v>12</v>
      </c>
    </row>
    <row r="35" spans="1:58" x14ac:dyDescent="0.25">
      <c r="A35" t="s">
        <v>236</v>
      </c>
      <c r="B35" s="52" t="s">
        <v>237</v>
      </c>
      <c r="C35" s="53">
        <v>45265</v>
      </c>
      <c r="D35" t="s">
        <v>368</v>
      </c>
      <c r="E35" t="s">
        <v>369</v>
      </c>
      <c r="F35" s="52" t="s">
        <v>370</v>
      </c>
      <c r="G35" t="s">
        <v>371</v>
      </c>
      <c r="H35" s="52">
        <v>173147000</v>
      </c>
      <c r="I35" t="s">
        <v>366</v>
      </c>
      <c r="J35" t="s">
        <v>243</v>
      </c>
      <c r="K35" t="s">
        <v>244</v>
      </c>
      <c r="L35" s="52">
        <v>5010026</v>
      </c>
      <c r="M35" t="s">
        <v>267</v>
      </c>
      <c r="N35" t="s">
        <v>246</v>
      </c>
      <c r="O35">
        <v>30</v>
      </c>
      <c r="P35" t="s">
        <v>246</v>
      </c>
      <c r="Q35" t="s">
        <v>268</v>
      </c>
      <c r="R35" t="s">
        <v>269</v>
      </c>
      <c r="S35" t="s">
        <v>270</v>
      </c>
      <c r="T35" t="s">
        <v>251</v>
      </c>
      <c r="V35" t="s">
        <v>251</v>
      </c>
      <c r="W35" t="s">
        <v>271</v>
      </c>
      <c r="X35" t="s">
        <v>253</v>
      </c>
      <c r="Y35" t="s">
        <v>254</v>
      </c>
      <c r="Z35" t="s">
        <v>1</v>
      </c>
      <c r="AA35" t="s">
        <v>237</v>
      </c>
      <c r="AB35" s="54">
        <v>60</v>
      </c>
      <c r="AC35">
        <v>27870</v>
      </c>
      <c r="AD35">
        <v>27870</v>
      </c>
      <c r="AE35">
        <v>1672200</v>
      </c>
      <c r="AF35">
        <v>8</v>
      </c>
      <c r="AG35" s="55">
        <v>1805976</v>
      </c>
      <c r="AH35" t="s">
        <v>255</v>
      </c>
      <c r="AI35">
        <v>20230826</v>
      </c>
      <c r="AJ35">
        <v>20240825</v>
      </c>
      <c r="AK35" t="s">
        <v>373</v>
      </c>
      <c r="AL35">
        <v>91276</v>
      </c>
      <c r="AM35" t="s">
        <v>257</v>
      </c>
      <c r="AN35" t="s">
        <v>258</v>
      </c>
      <c r="AO35" t="s">
        <v>259</v>
      </c>
      <c r="AP35">
        <v>6</v>
      </c>
      <c r="AQ35" s="56">
        <v>10</v>
      </c>
      <c r="AR35">
        <v>0</v>
      </c>
      <c r="AS35" s="55">
        <v>1805.9760000000001</v>
      </c>
      <c r="AT35" t="s">
        <v>367</v>
      </c>
      <c r="AU35" s="57" t="s">
        <v>52</v>
      </c>
      <c r="AV35" s="39">
        <v>0</v>
      </c>
      <c r="AW35">
        <v>0</v>
      </c>
      <c r="AX35" t="s">
        <v>367</v>
      </c>
      <c r="AY35" s="58">
        <v>320028</v>
      </c>
      <c r="AZ35" s="58" t="s">
        <v>11</v>
      </c>
      <c r="BA35" s="38">
        <f t="shared" si="0"/>
        <v>167.22</v>
      </c>
      <c r="BB35" t="s">
        <v>273</v>
      </c>
      <c r="BC35" s="59" t="s">
        <v>262</v>
      </c>
      <c r="BE35">
        <f t="shared" si="1"/>
        <v>2023</v>
      </c>
      <c r="BF35" s="60">
        <f t="shared" si="2"/>
        <v>12</v>
      </c>
    </row>
    <row r="36" spans="1:58" x14ac:dyDescent="0.25">
      <c r="A36" t="s">
        <v>236</v>
      </c>
      <c r="B36" s="52" t="s">
        <v>237</v>
      </c>
      <c r="C36" s="53">
        <v>45265</v>
      </c>
      <c r="D36" t="s">
        <v>374</v>
      </c>
      <c r="E36" t="s">
        <v>375</v>
      </c>
      <c r="F36" s="52" t="s">
        <v>376</v>
      </c>
      <c r="G36" t="s">
        <v>377</v>
      </c>
      <c r="H36" s="52">
        <v>173147000</v>
      </c>
      <c r="I36" t="s">
        <v>366</v>
      </c>
      <c r="J36" t="s">
        <v>243</v>
      </c>
      <c r="K36" t="s">
        <v>244</v>
      </c>
      <c r="L36" s="52">
        <v>5010019</v>
      </c>
      <c r="M36" t="s">
        <v>378</v>
      </c>
      <c r="N36" t="s">
        <v>246</v>
      </c>
      <c r="O36" t="s">
        <v>246</v>
      </c>
      <c r="P36" t="s">
        <v>379</v>
      </c>
      <c r="Q36" t="s">
        <v>380</v>
      </c>
      <c r="R36" t="s">
        <v>381</v>
      </c>
      <c r="S36" t="s">
        <v>382</v>
      </c>
      <c r="T36" t="s">
        <v>383</v>
      </c>
      <c r="V36" t="s">
        <v>384</v>
      </c>
      <c r="W36" t="s">
        <v>383</v>
      </c>
      <c r="X36" t="s">
        <v>253</v>
      </c>
      <c r="Y36" t="s">
        <v>254</v>
      </c>
      <c r="Z36" t="s">
        <v>1</v>
      </c>
      <c r="AA36" t="s">
        <v>237</v>
      </c>
      <c r="AB36" s="54">
        <v>120</v>
      </c>
      <c r="AC36">
        <v>27870</v>
      </c>
      <c r="AD36">
        <v>27870</v>
      </c>
      <c r="AE36">
        <v>3344400</v>
      </c>
      <c r="AF36">
        <v>8</v>
      </c>
      <c r="AG36" s="55">
        <v>3611952</v>
      </c>
      <c r="AH36" t="s">
        <v>255</v>
      </c>
      <c r="AI36">
        <v>20230826</v>
      </c>
      <c r="AJ36">
        <v>20240825</v>
      </c>
      <c r="AK36" t="s">
        <v>385</v>
      </c>
      <c r="AL36">
        <v>91276</v>
      </c>
      <c r="AM36" t="s">
        <v>257</v>
      </c>
      <c r="AN36" t="s">
        <v>258</v>
      </c>
      <c r="AO36" t="s">
        <v>259</v>
      </c>
      <c r="AP36">
        <v>6</v>
      </c>
      <c r="AQ36" s="56">
        <v>20</v>
      </c>
      <c r="AR36">
        <v>0</v>
      </c>
      <c r="AS36" s="55">
        <v>3611.9520000000002</v>
      </c>
      <c r="AT36" t="s">
        <v>367</v>
      </c>
      <c r="AU36" s="57" t="s">
        <v>52</v>
      </c>
      <c r="AV36" s="39">
        <v>0</v>
      </c>
      <c r="AW36">
        <v>0</v>
      </c>
      <c r="AX36" t="s">
        <v>367</v>
      </c>
      <c r="AY36" s="58">
        <v>320028</v>
      </c>
      <c r="AZ36" s="58" t="s">
        <v>11</v>
      </c>
      <c r="BA36" s="38">
        <f t="shared" si="0"/>
        <v>167.22</v>
      </c>
      <c r="BB36" t="s">
        <v>386</v>
      </c>
      <c r="BC36" s="59" t="s">
        <v>262</v>
      </c>
      <c r="BE36">
        <f t="shared" si="1"/>
        <v>2023</v>
      </c>
      <c r="BF36" s="60">
        <f t="shared" si="2"/>
        <v>12</v>
      </c>
    </row>
    <row r="37" spans="1:58" x14ac:dyDescent="0.25">
      <c r="A37" t="s">
        <v>236</v>
      </c>
      <c r="B37" s="52" t="s">
        <v>237</v>
      </c>
      <c r="C37" s="53">
        <v>45266</v>
      </c>
      <c r="D37" t="s">
        <v>394</v>
      </c>
      <c r="E37" t="s">
        <v>395</v>
      </c>
      <c r="F37" s="52" t="s">
        <v>396</v>
      </c>
      <c r="G37" t="s">
        <v>397</v>
      </c>
      <c r="H37" s="52">
        <v>173076000</v>
      </c>
      <c r="I37" t="s">
        <v>340</v>
      </c>
      <c r="J37" t="s">
        <v>243</v>
      </c>
      <c r="K37" t="s">
        <v>322</v>
      </c>
      <c r="L37" s="52">
        <v>5010026</v>
      </c>
      <c r="M37" t="s">
        <v>267</v>
      </c>
      <c r="N37" t="s">
        <v>246</v>
      </c>
      <c r="O37">
        <v>30</v>
      </c>
      <c r="P37" t="s">
        <v>246</v>
      </c>
      <c r="Q37" t="s">
        <v>268</v>
      </c>
      <c r="R37" t="s">
        <v>269</v>
      </c>
      <c r="S37" t="s">
        <v>270</v>
      </c>
      <c r="T37" t="s">
        <v>251</v>
      </c>
      <c r="V37" t="s">
        <v>251</v>
      </c>
      <c r="W37" t="s">
        <v>271</v>
      </c>
      <c r="X37" t="s">
        <v>253</v>
      </c>
      <c r="Y37" t="s">
        <v>254</v>
      </c>
      <c r="Z37" t="s">
        <v>1</v>
      </c>
      <c r="AA37" t="s">
        <v>237</v>
      </c>
      <c r="AB37" s="54">
        <v>180</v>
      </c>
      <c r="AC37">
        <v>5541</v>
      </c>
      <c r="AD37">
        <v>5541</v>
      </c>
      <c r="AE37">
        <v>997380</v>
      </c>
      <c r="AF37">
        <v>8</v>
      </c>
      <c r="AG37" s="55">
        <v>1077170</v>
      </c>
      <c r="AH37" t="s">
        <v>398</v>
      </c>
      <c r="AI37">
        <v>20231005</v>
      </c>
      <c r="AJ37">
        <v>20241004</v>
      </c>
      <c r="AK37" t="s">
        <v>399</v>
      </c>
      <c r="AL37">
        <v>91276</v>
      </c>
      <c r="AM37" t="s">
        <v>257</v>
      </c>
      <c r="AN37" t="s">
        <v>258</v>
      </c>
      <c r="AO37" t="s">
        <v>259</v>
      </c>
      <c r="AP37">
        <v>60</v>
      </c>
      <c r="AQ37" s="56">
        <v>3</v>
      </c>
      <c r="AR37">
        <v>343.2</v>
      </c>
      <c r="AS37" s="55">
        <v>1077.17</v>
      </c>
      <c r="AT37" t="s">
        <v>343</v>
      </c>
      <c r="AU37" s="57" t="s">
        <v>52</v>
      </c>
      <c r="AV37" s="39">
        <v>0</v>
      </c>
      <c r="AW37">
        <v>0</v>
      </c>
      <c r="AX37" t="s">
        <v>343</v>
      </c>
      <c r="AY37" s="58">
        <v>320015</v>
      </c>
      <c r="AZ37" s="58" t="s">
        <v>51</v>
      </c>
      <c r="BA37" s="38">
        <f t="shared" si="0"/>
        <v>332.46</v>
      </c>
      <c r="BB37" t="s">
        <v>273</v>
      </c>
      <c r="BC37" s="59" t="s">
        <v>262</v>
      </c>
      <c r="BE37">
        <f t="shared" si="1"/>
        <v>2023</v>
      </c>
      <c r="BF37" s="60">
        <f t="shared" si="2"/>
        <v>12</v>
      </c>
    </row>
    <row r="38" spans="1:58" x14ac:dyDescent="0.25">
      <c r="A38" t="s">
        <v>236</v>
      </c>
      <c r="B38" s="52" t="s">
        <v>274</v>
      </c>
      <c r="C38" s="53">
        <v>45266</v>
      </c>
      <c r="D38" t="s">
        <v>400</v>
      </c>
      <c r="E38" t="s">
        <v>401</v>
      </c>
      <c r="F38" s="52" t="s">
        <v>402</v>
      </c>
      <c r="G38" t="s">
        <v>403</v>
      </c>
      <c r="H38" s="52">
        <v>173076000</v>
      </c>
      <c r="I38" t="s">
        <v>340</v>
      </c>
      <c r="J38" t="s">
        <v>243</v>
      </c>
      <c r="K38" t="s">
        <v>322</v>
      </c>
      <c r="L38" s="52">
        <v>6811453</v>
      </c>
      <c r="M38" t="s">
        <v>280</v>
      </c>
      <c r="N38" t="s">
        <v>246</v>
      </c>
      <c r="O38">
        <v>168</v>
      </c>
      <c r="P38" t="s">
        <v>246</v>
      </c>
      <c r="Q38" t="s">
        <v>281</v>
      </c>
      <c r="R38" t="s">
        <v>282</v>
      </c>
      <c r="S38" t="s">
        <v>283</v>
      </c>
      <c r="T38" t="s">
        <v>251</v>
      </c>
      <c r="V38" t="s">
        <v>251</v>
      </c>
      <c r="W38" t="s">
        <v>284</v>
      </c>
      <c r="X38" t="s">
        <v>253</v>
      </c>
      <c r="Y38" t="s">
        <v>254</v>
      </c>
      <c r="Z38" t="s">
        <v>285</v>
      </c>
      <c r="AA38" t="s">
        <v>274</v>
      </c>
      <c r="AB38" s="54">
        <v>180</v>
      </c>
      <c r="AC38">
        <v>5541</v>
      </c>
      <c r="AD38">
        <v>5541</v>
      </c>
      <c r="AE38">
        <v>997380</v>
      </c>
      <c r="AF38">
        <v>8</v>
      </c>
      <c r="AG38" s="55">
        <v>1077170</v>
      </c>
      <c r="AH38" t="s">
        <v>341</v>
      </c>
      <c r="AI38">
        <v>20230812</v>
      </c>
      <c r="AJ38">
        <v>20240811</v>
      </c>
      <c r="AK38" t="s">
        <v>404</v>
      </c>
      <c r="AL38">
        <v>101892</v>
      </c>
      <c r="AM38" t="s">
        <v>288</v>
      </c>
      <c r="AN38" t="s">
        <v>258</v>
      </c>
      <c r="AO38" t="s">
        <v>259</v>
      </c>
      <c r="AP38">
        <v>60</v>
      </c>
      <c r="AQ38" s="56">
        <v>3</v>
      </c>
      <c r="AR38">
        <v>343.2</v>
      </c>
      <c r="AS38" s="55">
        <v>1077.17</v>
      </c>
      <c r="AT38" t="s">
        <v>343</v>
      </c>
      <c r="AU38" s="57" t="s">
        <v>52</v>
      </c>
      <c r="AV38" s="39">
        <v>0</v>
      </c>
      <c r="AW38">
        <v>0</v>
      </c>
      <c r="AX38" t="s">
        <v>343</v>
      </c>
      <c r="AY38" s="58">
        <v>320015</v>
      </c>
      <c r="AZ38" s="58" t="s">
        <v>51</v>
      </c>
      <c r="BA38" s="38">
        <f t="shared" si="0"/>
        <v>332.46</v>
      </c>
      <c r="BB38" t="s">
        <v>289</v>
      </c>
      <c r="BC38" s="59" t="s">
        <v>262</v>
      </c>
      <c r="BE38">
        <f t="shared" si="1"/>
        <v>2023</v>
      </c>
      <c r="BF38" s="60">
        <f t="shared" si="2"/>
        <v>12</v>
      </c>
    </row>
    <row r="39" spans="1:58" x14ac:dyDescent="0.25">
      <c r="A39" t="s">
        <v>236</v>
      </c>
      <c r="B39" s="52" t="s">
        <v>237</v>
      </c>
      <c r="C39" s="53">
        <v>45266</v>
      </c>
      <c r="D39" t="s">
        <v>394</v>
      </c>
      <c r="E39" t="s">
        <v>395</v>
      </c>
      <c r="F39" s="52" t="s">
        <v>396</v>
      </c>
      <c r="G39" t="s">
        <v>397</v>
      </c>
      <c r="H39" s="52">
        <v>173103000</v>
      </c>
      <c r="I39" t="s">
        <v>405</v>
      </c>
      <c r="J39" t="s">
        <v>243</v>
      </c>
      <c r="K39" t="s">
        <v>322</v>
      </c>
      <c r="L39" s="52">
        <v>5010026</v>
      </c>
      <c r="M39" t="s">
        <v>267</v>
      </c>
      <c r="N39" t="s">
        <v>246</v>
      </c>
      <c r="O39">
        <v>30</v>
      </c>
      <c r="P39" t="s">
        <v>246</v>
      </c>
      <c r="Q39" t="s">
        <v>268</v>
      </c>
      <c r="R39" t="s">
        <v>269</v>
      </c>
      <c r="S39" t="s">
        <v>270</v>
      </c>
      <c r="T39" t="s">
        <v>251</v>
      </c>
      <c r="V39" t="s">
        <v>251</v>
      </c>
      <c r="W39" t="s">
        <v>271</v>
      </c>
      <c r="X39" t="s">
        <v>253</v>
      </c>
      <c r="Y39" t="s">
        <v>254</v>
      </c>
      <c r="Z39" t="s">
        <v>1</v>
      </c>
      <c r="AA39" t="s">
        <v>237</v>
      </c>
      <c r="AB39" s="54">
        <v>180</v>
      </c>
      <c r="AC39">
        <v>5296</v>
      </c>
      <c r="AD39">
        <v>5296</v>
      </c>
      <c r="AE39">
        <v>953280</v>
      </c>
      <c r="AF39">
        <v>8</v>
      </c>
      <c r="AG39" s="55">
        <v>1029542</v>
      </c>
      <c r="AH39" t="s">
        <v>406</v>
      </c>
      <c r="AI39">
        <v>20230907</v>
      </c>
      <c r="AJ39">
        <v>20240906</v>
      </c>
      <c r="AK39" t="s">
        <v>399</v>
      </c>
      <c r="AL39">
        <v>91276</v>
      </c>
      <c r="AM39" t="s">
        <v>257</v>
      </c>
      <c r="AN39" t="s">
        <v>258</v>
      </c>
      <c r="AO39" t="s">
        <v>259</v>
      </c>
      <c r="AP39">
        <v>60</v>
      </c>
      <c r="AQ39" s="56">
        <v>3</v>
      </c>
      <c r="AR39">
        <v>343.2</v>
      </c>
      <c r="AS39" s="55">
        <v>1029.5419999999999</v>
      </c>
      <c r="AT39" t="s">
        <v>407</v>
      </c>
      <c r="AU39" s="57" t="s">
        <v>52</v>
      </c>
      <c r="AV39" s="39">
        <v>0</v>
      </c>
      <c r="AW39">
        <v>0</v>
      </c>
      <c r="AX39" t="s">
        <v>407</v>
      </c>
      <c r="AY39" s="58">
        <v>320107</v>
      </c>
      <c r="AZ39" s="58" t="s">
        <v>407</v>
      </c>
      <c r="BA39" s="38">
        <f t="shared" si="0"/>
        <v>317.76</v>
      </c>
      <c r="BB39" t="s">
        <v>273</v>
      </c>
      <c r="BC39" s="59" t="s">
        <v>262</v>
      </c>
      <c r="BE39">
        <f t="shared" si="1"/>
        <v>2023</v>
      </c>
      <c r="BF39" s="60">
        <f t="shared" si="2"/>
        <v>12</v>
      </c>
    </row>
    <row r="40" spans="1:58" x14ac:dyDescent="0.25">
      <c r="A40" t="s">
        <v>236</v>
      </c>
      <c r="B40" s="52" t="s">
        <v>237</v>
      </c>
      <c r="C40" s="53">
        <v>45266</v>
      </c>
      <c r="D40" t="s">
        <v>394</v>
      </c>
      <c r="E40" t="s">
        <v>395</v>
      </c>
      <c r="F40" s="52" t="s">
        <v>396</v>
      </c>
      <c r="G40" t="s">
        <v>397</v>
      </c>
      <c r="H40" s="52">
        <v>173123000</v>
      </c>
      <c r="I40" t="s">
        <v>353</v>
      </c>
      <c r="J40" t="s">
        <v>243</v>
      </c>
      <c r="K40" t="s">
        <v>244</v>
      </c>
      <c r="L40" s="52">
        <v>5010026</v>
      </c>
      <c r="M40" t="s">
        <v>267</v>
      </c>
      <c r="N40" t="s">
        <v>246</v>
      </c>
      <c r="O40">
        <v>30</v>
      </c>
      <c r="P40" t="s">
        <v>246</v>
      </c>
      <c r="Q40" t="s">
        <v>268</v>
      </c>
      <c r="R40" t="s">
        <v>269</v>
      </c>
      <c r="S40" t="s">
        <v>270</v>
      </c>
      <c r="T40" t="s">
        <v>251</v>
      </c>
      <c r="V40" t="s">
        <v>251</v>
      </c>
      <c r="W40" t="s">
        <v>271</v>
      </c>
      <c r="X40" t="s">
        <v>253</v>
      </c>
      <c r="Y40" t="s">
        <v>254</v>
      </c>
      <c r="Z40" t="s">
        <v>1</v>
      </c>
      <c r="AA40" t="s">
        <v>237</v>
      </c>
      <c r="AB40" s="54">
        <v>30</v>
      </c>
      <c r="AC40">
        <v>35139</v>
      </c>
      <c r="AD40">
        <v>35139</v>
      </c>
      <c r="AE40">
        <v>1054170</v>
      </c>
      <c r="AF40">
        <v>8</v>
      </c>
      <c r="AG40" s="55">
        <v>1138504</v>
      </c>
      <c r="AH40" t="s">
        <v>332</v>
      </c>
      <c r="AI40">
        <v>20231003</v>
      </c>
      <c r="AJ40">
        <v>20241002</v>
      </c>
      <c r="AK40" t="s">
        <v>399</v>
      </c>
      <c r="AL40">
        <v>91276</v>
      </c>
      <c r="AM40" t="s">
        <v>257</v>
      </c>
      <c r="AN40" t="s">
        <v>258</v>
      </c>
      <c r="AO40" t="s">
        <v>259</v>
      </c>
      <c r="AP40">
        <v>6</v>
      </c>
      <c r="AQ40" s="56">
        <v>5</v>
      </c>
      <c r="AR40">
        <v>227.70000000000002</v>
      </c>
      <c r="AS40" s="55">
        <v>1138.5039999999999</v>
      </c>
      <c r="AT40" t="s">
        <v>356</v>
      </c>
      <c r="AU40" s="57" t="s">
        <v>52</v>
      </c>
      <c r="AV40" s="39">
        <v>0</v>
      </c>
      <c r="AW40">
        <v>0</v>
      </c>
      <c r="AX40" t="s">
        <v>356</v>
      </c>
      <c r="AY40" s="58">
        <v>320118</v>
      </c>
      <c r="AZ40" s="58" t="s">
        <v>57</v>
      </c>
      <c r="BA40" s="38">
        <f t="shared" si="0"/>
        <v>210.834</v>
      </c>
      <c r="BB40" t="s">
        <v>273</v>
      </c>
      <c r="BC40" s="59" t="s">
        <v>262</v>
      </c>
      <c r="BE40">
        <f t="shared" si="1"/>
        <v>2023</v>
      </c>
      <c r="BF40" s="60">
        <f t="shared" si="2"/>
        <v>12</v>
      </c>
    </row>
    <row r="41" spans="1:58" x14ac:dyDescent="0.25">
      <c r="A41" t="s">
        <v>236</v>
      </c>
      <c r="B41" s="52" t="s">
        <v>237</v>
      </c>
      <c r="C41" s="53">
        <v>45266</v>
      </c>
      <c r="D41" t="s">
        <v>394</v>
      </c>
      <c r="E41" t="s">
        <v>395</v>
      </c>
      <c r="F41" s="52" t="s">
        <v>396</v>
      </c>
      <c r="G41" t="s">
        <v>397</v>
      </c>
      <c r="H41" s="52">
        <v>173124000</v>
      </c>
      <c r="I41" t="s">
        <v>242</v>
      </c>
      <c r="J41" t="s">
        <v>243</v>
      </c>
      <c r="K41" t="s">
        <v>244</v>
      </c>
      <c r="L41" s="52">
        <v>5010026</v>
      </c>
      <c r="M41" t="s">
        <v>267</v>
      </c>
      <c r="N41" t="s">
        <v>246</v>
      </c>
      <c r="O41">
        <v>30</v>
      </c>
      <c r="P41" t="s">
        <v>246</v>
      </c>
      <c r="Q41" t="s">
        <v>268</v>
      </c>
      <c r="R41" t="s">
        <v>269</v>
      </c>
      <c r="S41" t="s">
        <v>270</v>
      </c>
      <c r="T41" t="s">
        <v>251</v>
      </c>
      <c r="V41" t="s">
        <v>251</v>
      </c>
      <c r="W41" t="s">
        <v>271</v>
      </c>
      <c r="X41" t="s">
        <v>253</v>
      </c>
      <c r="Y41" t="s">
        <v>254</v>
      </c>
      <c r="Z41" t="s">
        <v>1</v>
      </c>
      <c r="AA41" t="s">
        <v>237</v>
      </c>
      <c r="AB41" s="54">
        <v>120</v>
      </c>
      <c r="AC41">
        <v>36800</v>
      </c>
      <c r="AD41">
        <v>36800</v>
      </c>
      <c r="AE41">
        <v>4416000</v>
      </c>
      <c r="AF41">
        <v>8</v>
      </c>
      <c r="AG41" s="55">
        <v>4769280</v>
      </c>
      <c r="AH41" t="s">
        <v>255</v>
      </c>
      <c r="AI41">
        <v>20230915</v>
      </c>
      <c r="AJ41">
        <v>20240914</v>
      </c>
      <c r="AK41" t="s">
        <v>399</v>
      </c>
      <c r="AL41">
        <v>91276</v>
      </c>
      <c r="AM41" t="s">
        <v>257</v>
      </c>
      <c r="AN41" t="s">
        <v>258</v>
      </c>
      <c r="AO41" t="s">
        <v>259</v>
      </c>
      <c r="AP41">
        <v>6</v>
      </c>
      <c r="AQ41" s="56">
        <v>20</v>
      </c>
      <c r="AR41">
        <v>227.7</v>
      </c>
      <c r="AS41" s="55">
        <v>4769.28</v>
      </c>
      <c r="AT41" t="s">
        <v>260</v>
      </c>
      <c r="AU41" s="57" t="s">
        <v>52</v>
      </c>
      <c r="AV41" s="39">
        <v>0</v>
      </c>
      <c r="AW41">
        <v>0</v>
      </c>
      <c r="AX41" t="s">
        <v>260</v>
      </c>
      <c r="AY41" s="58">
        <v>320025</v>
      </c>
      <c r="AZ41" s="58" t="s">
        <v>58</v>
      </c>
      <c r="BA41" s="38">
        <f t="shared" si="0"/>
        <v>220.8</v>
      </c>
      <c r="BB41" t="s">
        <v>273</v>
      </c>
      <c r="BC41" s="59" t="s">
        <v>262</v>
      </c>
      <c r="BE41">
        <f t="shared" si="1"/>
        <v>2023</v>
      </c>
      <c r="BF41" s="60">
        <f t="shared" si="2"/>
        <v>12</v>
      </c>
    </row>
    <row r="42" spans="1:58" x14ac:dyDescent="0.25">
      <c r="A42" t="s">
        <v>236</v>
      </c>
      <c r="B42" s="52" t="s">
        <v>274</v>
      </c>
      <c r="C42" s="53">
        <v>45266</v>
      </c>
      <c r="D42" t="s">
        <v>408</v>
      </c>
      <c r="E42" t="s">
        <v>401</v>
      </c>
      <c r="F42" s="52" t="s">
        <v>409</v>
      </c>
      <c r="G42" t="s">
        <v>410</v>
      </c>
      <c r="H42" s="52">
        <v>173135000</v>
      </c>
      <c r="I42" t="s">
        <v>296</v>
      </c>
      <c r="J42" t="s">
        <v>243</v>
      </c>
      <c r="K42" t="s">
        <v>244</v>
      </c>
      <c r="L42" s="52">
        <v>6811453</v>
      </c>
      <c r="M42" t="s">
        <v>280</v>
      </c>
      <c r="N42" t="s">
        <v>246</v>
      </c>
      <c r="O42">
        <v>168</v>
      </c>
      <c r="P42" t="s">
        <v>246</v>
      </c>
      <c r="Q42" t="s">
        <v>281</v>
      </c>
      <c r="R42" t="s">
        <v>282</v>
      </c>
      <c r="S42" t="s">
        <v>283</v>
      </c>
      <c r="T42" t="s">
        <v>251</v>
      </c>
      <c r="V42" t="s">
        <v>251</v>
      </c>
      <c r="W42" t="s">
        <v>284</v>
      </c>
      <c r="X42" t="s">
        <v>253</v>
      </c>
      <c r="Y42" t="s">
        <v>254</v>
      </c>
      <c r="Z42" t="s">
        <v>285</v>
      </c>
      <c r="AA42" t="s">
        <v>274</v>
      </c>
      <c r="AB42" s="54">
        <v>14</v>
      </c>
      <c r="AC42">
        <v>18333</v>
      </c>
      <c r="AD42">
        <v>18333</v>
      </c>
      <c r="AE42">
        <v>256662</v>
      </c>
      <c r="AF42">
        <v>8</v>
      </c>
      <c r="AG42" s="55">
        <v>277195</v>
      </c>
      <c r="AH42" t="s">
        <v>299</v>
      </c>
      <c r="AI42">
        <v>20230807</v>
      </c>
      <c r="AJ42">
        <v>20240806</v>
      </c>
      <c r="AK42" t="s">
        <v>404</v>
      </c>
      <c r="AL42">
        <v>101892</v>
      </c>
      <c r="AM42" t="s">
        <v>288</v>
      </c>
      <c r="AN42" t="s">
        <v>258</v>
      </c>
      <c r="AO42" t="s">
        <v>259</v>
      </c>
      <c r="AP42">
        <v>20</v>
      </c>
      <c r="AQ42" s="56">
        <v>0.7</v>
      </c>
      <c r="AR42">
        <v>396</v>
      </c>
      <c r="AS42" s="55">
        <v>277.19499999999999</v>
      </c>
      <c r="AT42" t="s">
        <v>298</v>
      </c>
      <c r="AU42" s="57" t="s">
        <v>52</v>
      </c>
      <c r="AV42" s="39">
        <v>0</v>
      </c>
      <c r="AW42">
        <v>0</v>
      </c>
      <c r="AX42" t="s">
        <v>298</v>
      </c>
      <c r="AY42" s="58">
        <v>324003</v>
      </c>
      <c r="AZ42" s="58" t="s">
        <v>10</v>
      </c>
      <c r="BA42" s="38">
        <f t="shared" si="0"/>
        <v>366.66</v>
      </c>
      <c r="BB42" t="s">
        <v>289</v>
      </c>
      <c r="BC42" s="59" t="s">
        <v>262</v>
      </c>
      <c r="BE42">
        <f t="shared" si="1"/>
        <v>2023</v>
      </c>
      <c r="BF42" s="60">
        <f t="shared" si="2"/>
        <v>12</v>
      </c>
    </row>
    <row r="43" spans="1:58" x14ac:dyDescent="0.25">
      <c r="A43" t="s">
        <v>236</v>
      </c>
      <c r="B43" s="52" t="s">
        <v>274</v>
      </c>
      <c r="C43" s="53">
        <v>45266</v>
      </c>
      <c r="D43" t="s">
        <v>408</v>
      </c>
      <c r="E43" t="s">
        <v>401</v>
      </c>
      <c r="F43" s="52" t="s">
        <v>409</v>
      </c>
      <c r="G43" t="s">
        <v>410</v>
      </c>
      <c r="H43" s="52">
        <v>173135000</v>
      </c>
      <c r="I43" t="s">
        <v>296</v>
      </c>
      <c r="J43" t="s">
        <v>243</v>
      </c>
      <c r="K43" t="s">
        <v>244</v>
      </c>
      <c r="L43" s="52">
        <v>6811453</v>
      </c>
      <c r="M43" t="s">
        <v>280</v>
      </c>
      <c r="N43" t="s">
        <v>246</v>
      </c>
      <c r="O43">
        <v>168</v>
      </c>
      <c r="P43" t="s">
        <v>246</v>
      </c>
      <c r="Q43" t="s">
        <v>281</v>
      </c>
      <c r="R43" t="s">
        <v>282</v>
      </c>
      <c r="S43" t="s">
        <v>283</v>
      </c>
      <c r="T43" t="s">
        <v>251</v>
      </c>
      <c r="V43" t="s">
        <v>251</v>
      </c>
      <c r="W43" t="s">
        <v>284</v>
      </c>
      <c r="X43" t="s">
        <v>253</v>
      </c>
      <c r="Y43" t="s">
        <v>254</v>
      </c>
      <c r="Z43" t="s">
        <v>285</v>
      </c>
      <c r="AA43" t="s">
        <v>274</v>
      </c>
      <c r="AB43" s="54">
        <v>46</v>
      </c>
      <c r="AC43">
        <v>18333</v>
      </c>
      <c r="AD43">
        <v>18333</v>
      </c>
      <c r="AE43">
        <v>843318</v>
      </c>
      <c r="AF43">
        <v>8</v>
      </c>
      <c r="AG43" s="55">
        <v>910783</v>
      </c>
      <c r="AH43" t="s">
        <v>297</v>
      </c>
      <c r="AI43">
        <v>20231005</v>
      </c>
      <c r="AJ43">
        <v>20241004</v>
      </c>
      <c r="AK43" t="s">
        <v>404</v>
      </c>
      <c r="AL43">
        <v>101892</v>
      </c>
      <c r="AM43" t="s">
        <v>288</v>
      </c>
      <c r="AN43" t="s">
        <v>258</v>
      </c>
      <c r="AO43" t="s">
        <v>259</v>
      </c>
      <c r="AP43">
        <v>20</v>
      </c>
      <c r="AQ43" s="56">
        <v>2.2999999999999998</v>
      </c>
      <c r="AR43">
        <v>396</v>
      </c>
      <c r="AS43" s="55">
        <v>910.78300000000002</v>
      </c>
      <c r="AT43" t="s">
        <v>298</v>
      </c>
      <c r="AU43" s="57" t="s">
        <v>52</v>
      </c>
      <c r="AV43" s="39">
        <v>0</v>
      </c>
      <c r="AW43">
        <v>0</v>
      </c>
      <c r="AX43" t="s">
        <v>298</v>
      </c>
      <c r="AY43" s="58">
        <v>324003</v>
      </c>
      <c r="AZ43" s="58" t="s">
        <v>10</v>
      </c>
      <c r="BA43" s="38">
        <f t="shared" si="0"/>
        <v>366.66</v>
      </c>
      <c r="BB43" t="s">
        <v>289</v>
      </c>
      <c r="BC43" s="59" t="s">
        <v>262</v>
      </c>
      <c r="BE43">
        <f t="shared" si="1"/>
        <v>2023</v>
      </c>
      <c r="BF43" s="60">
        <f t="shared" si="2"/>
        <v>12</v>
      </c>
    </row>
    <row r="44" spans="1:58" x14ac:dyDescent="0.25">
      <c r="A44" t="s">
        <v>236</v>
      </c>
      <c r="B44" s="52" t="s">
        <v>300</v>
      </c>
      <c r="C44" s="53">
        <v>45266</v>
      </c>
      <c r="D44" t="s">
        <v>411</v>
      </c>
      <c r="E44" t="s">
        <v>412</v>
      </c>
      <c r="F44" s="52" t="s">
        <v>413</v>
      </c>
      <c r="G44" t="s">
        <v>414</v>
      </c>
      <c r="H44" s="52">
        <v>173135000</v>
      </c>
      <c r="I44" t="s">
        <v>296</v>
      </c>
      <c r="J44" t="s">
        <v>243</v>
      </c>
      <c r="K44" t="s">
        <v>244</v>
      </c>
      <c r="L44" s="52">
        <v>6812300</v>
      </c>
      <c r="M44" t="s">
        <v>305</v>
      </c>
      <c r="N44" t="s">
        <v>306</v>
      </c>
      <c r="O44" t="s">
        <v>307</v>
      </c>
      <c r="P44" t="s">
        <v>308</v>
      </c>
      <c r="Q44" t="s">
        <v>309</v>
      </c>
      <c r="R44" t="s">
        <v>310</v>
      </c>
      <c r="S44" t="s">
        <v>311</v>
      </c>
      <c r="T44" t="s">
        <v>251</v>
      </c>
      <c r="V44" t="s">
        <v>251</v>
      </c>
      <c r="W44" t="s">
        <v>312</v>
      </c>
      <c r="X44" t="s">
        <v>253</v>
      </c>
      <c r="Y44" t="s">
        <v>254</v>
      </c>
      <c r="Z44" t="s">
        <v>285</v>
      </c>
      <c r="AA44" t="s">
        <v>300</v>
      </c>
      <c r="AB44" s="54">
        <v>40</v>
      </c>
      <c r="AC44">
        <v>18333</v>
      </c>
      <c r="AD44">
        <v>18333</v>
      </c>
      <c r="AE44">
        <v>733320</v>
      </c>
      <c r="AF44">
        <v>8</v>
      </c>
      <c r="AG44" s="55">
        <v>791986</v>
      </c>
      <c r="AH44" t="s">
        <v>313</v>
      </c>
      <c r="AI44">
        <v>20231005</v>
      </c>
      <c r="AJ44">
        <v>20241004</v>
      </c>
      <c r="AK44" t="s">
        <v>415</v>
      </c>
      <c r="AL44">
        <v>99389</v>
      </c>
      <c r="AM44" t="s">
        <v>315</v>
      </c>
      <c r="AN44" t="s">
        <v>258</v>
      </c>
      <c r="AO44" t="s">
        <v>259</v>
      </c>
      <c r="AP44">
        <v>20</v>
      </c>
      <c r="AQ44" s="56">
        <v>2</v>
      </c>
      <c r="AR44">
        <v>396</v>
      </c>
      <c r="AS44" s="55">
        <v>791.98599999999999</v>
      </c>
      <c r="AT44" t="s">
        <v>298</v>
      </c>
      <c r="AU44" s="57" t="s">
        <v>52</v>
      </c>
      <c r="AV44" s="39">
        <v>0</v>
      </c>
      <c r="AW44">
        <v>0</v>
      </c>
      <c r="AX44" t="s">
        <v>298</v>
      </c>
      <c r="AY44" s="58">
        <v>324003</v>
      </c>
      <c r="AZ44" s="58" t="s">
        <v>10</v>
      </c>
      <c r="BA44" s="38">
        <f t="shared" si="0"/>
        <v>366.66</v>
      </c>
      <c r="BB44" t="s">
        <v>316</v>
      </c>
      <c r="BC44" s="59" t="s">
        <v>262</v>
      </c>
      <c r="BE44">
        <f t="shared" si="1"/>
        <v>2023</v>
      </c>
      <c r="BF44" s="60">
        <f t="shared" si="2"/>
        <v>12</v>
      </c>
    </row>
    <row r="45" spans="1:58" x14ac:dyDescent="0.25">
      <c r="A45" t="s">
        <v>236</v>
      </c>
      <c r="B45" s="52" t="s">
        <v>237</v>
      </c>
      <c r="C45" s="53">
        <v>45266</v>
      </c>
      <c r="D45" t="s">
        <v>394</v>
      </c>
      <c r="E45" t="s">
        <v>395</v>
      </c>
      <c r="F45" s="52" t="s">
        <v>396</v>
      </c>
      <c r="G45" t="s">
        <v>397</v>
      </c>
      <c r="H45" s="52">
        <v>173135000</v>
      </c>
      <c r="I45" t="s">
        <v>296</v>
      </c>
      <c r="J45" t="s">
        <v>243</v>
      </c>
      <c r="K45" t="s">
        <v>244</v>
      </c>
      <c r="L45" s="52">
        <v>5010026</v>
      </c>
      <c r="M45" t="s">
        <v>267</v>
      </c>
      <c r="N45" t="s">
        <v>246</v>
      </c>
      <c r="O45">
        <v>30</v>
      </c>
      <c r="P45" t="s">
        <v>246</v>
      </c>
      <c r="Q45" t="s">
        <v>268</v>
      </c>
      <c r="R45" t="s">
        <v>269</v>
      </c>
      <c r="S45" t="s">
        <v>270</v>
      </c>
      <c r="T45" t="s">
        <v>251</v>
      </c>
      <c r="V45" t="s">
        <v>251</v>
      </c>
      <c r="W45" t="s">
        <v>271</v>
      </c>
      <c r="X45" t="s">
        <v>253</v>
      </c>
      <c r="Y45" t="s">
        <v>254</v>
      </c>
      <c r="Z45" t="s">
        <v>1</v>
      </c>
      <c r="AA45" t="s">
        <v>237</v>
      </c>
      <c r="AB45" s="54">
        <v>60</v>
      </c>
      <c r="AC45">
        <v>18333</v>
      </c>
      <c r="AD45">
        <v>18333</v>
      </c>
      <c r="AE45">
        <v>1099980</v>
      </c>
      <c r="AF45">
        <v>8</v>
      </c>
      <c r="AG45" s="55">
        <v>1187978</v>
      </c>
      <c r="AH45" t="s">
        <v>297</v>
      </c>
      <c r="AI45">
        <v>20231005</v>
      </c>
      <c r="AJ45">
        <v>20241004</v>
      </c>
      <c r="AK45" t="s">
        <v>399</v>
      </c>
      <c r="AL45">
        <v>91276</v>
      </c>
      <c r="AM45" t="s">
        <v>257</v>
      </c>
      <c r="AN45" t="s">
        <v>258</v>
      </c>
      <c r="AO45" t="s">
        <v>259</v>
      </c>
      <c r="AP45">
        <v>20</v>
      </c>
      <c r="AQ45" s="56">
        <v>3</v>
      </c>
      <c r="AR45">
        <v>396</v>
      </c>
      <c r="AS45" s="55">
        <v>1187.9780000000001</v>
      </c>
      <c r="AT45" t="s">
        <v>298</v>
      </c>
      <c r="AU45" s="57" t="s">
        <v>52</v>
      </c>
      <c r="AV45" s="39">
        <v>0</v>
      </c>
      <c r="AW45">
        <v>0</v>
      </c>
      <c r="AX45" t="s">
        <v>298</v>
      </c>
      <c r="AY45" s="58">
        <v>324003</v>
      </c>
      <c r="AZ45" s="58" t="s">
        <v>10</v>
      </c>
      <c r="BA45" s="38">
        <f t="shared" si="0"/>
        <v>366.66</v>
      </c>
      <c r="BB45" t="s">
        <v>273</v>
      </c>
      <c r="BC45" s="59" t="s">
        <v>262</v>
      </c>
      <c r="BE45">
        <f t="shared" si="1"/>
        <v>2023</v>
      </c>
      <c r="BF45" s="60">
        <f t="shared" si="2"/>
        <v>12</v>
      </c>
    </row>
    <row r="46" spans="1:58" x14ac:dyDescent="0.25">
      <c r="A46" t="s">
        <v>236</v>
      </c>
      <c r="B46" s="52" t="s">
        <v>237</v>
      </c>
      <c r="C46" s="53">
        <v>45266</v>
      </c>
      <c r="D46" t="s">
        <v>394</v>
      </c>
      <c r="E46" t="s">
        <v>395</v>
      </c>
      <c r="F46" s="52" t="s">
        <v>396</v>
      </c>
      <c r="G46" t="s">
        <v>397</v>
      </c>
      <c r="H46" s="52">
        <v>173137000</v>
      </c>
      <c r="I46" t="s">
        <v>387</v>
      </c>
      <c r="J46" t="s">
        <v>243</v>
      </c>
      <c r="K46" t="s">
        <v>244</v>
      </c>
      <c r="L46" s="52">
        <v>5010026</v>
      </c>
      <c r="M46" t="s">
        <v>267</v>
      </c>
      <c r="N46" t="s">
        <v>246</v>
      </c>
      <c r="O46">
        <v>30</v>
      </c>
      <c r="P46" t="s">
        <v>246</v>
      </c>
      <c r="Q46" t="s">
        <v>268</v>
      </c>
      <c r="R46" t="s">
        <v>269</v>
      </c>
      <c r="S46" t="s">
        <v>270</v>
      </c>
      <c r="T46" t="s">
        <v>251</v>
      </c>
      <c r="V46" t="s">
        <v>251</v>
      </c>
      <c r="W46" t="s">
        <v>271</v>
      </c>
      <c r="X46" t="s">
        <v>253</v>
      </c>
      <c r="Y46" t="s">
        <v>254</v>
      </c>
      <c r="Z46" t="s">
        <v>1</v>
      </c>
      <c r="AA46" t="s">
        <v>237</v>
      </c>
      <c r="AB46" s="54">
        <v>60</v>
      </c>
      <c r="AC46">
        <v>18818</v>
      </c>
      <c r="AD46">
        <v>18818</v>
      </c>
      <c r="AE46">
        <v>1129080</v>
      </c>
      <c r="AF46">
        <v>8</v>
      </c>
      <c r="AG46" s="55">
        <v>1219406</v>
      </c>
      <c r="AH46" t="s">
        <v>390</v>
      </c>
      <c r="AI46">
        <v>20230814</v>
      </c>
      <c r="AJ46">
        <v>20240813</v>
      </c>
      <c r="AK46" t="s">
        <v>399</v>
      </c>
      <c r="AL46">
        <v>91276</v>
      </c>
      <c r="AM46" t="s">
        <v>257</v>
      </c>
      <c r="AN46" t="s">
        <v>258</v>
      </c>
      <c r="AO46" t="s">
        <v>259</v>
      </c>
      <c r="AP46">
        <v>12</v>
      </c>
      <c r="AQ46" s="56">
        <v>5</v>
      </c>
      <c r="AR46">
        <v>0</v>
      </c>
      <c r="AS46" s="55">
        <v>1219.4059999999999</v>
      </c>
      <c r="AT46" t="s">
        <v>389</v>
      </c>
      <c r="AU46" s="57" t="s">
        <v>52</v>
      </c>
      <c r="AV46" s="39">
        <v>0</v>
      </c>
      <c r="AW46">
        <v>0</v>
      </c>
      <c r="AX46" t="s">
        <v>389</v>
      </c>
      <c r="AY46" s="58">
        <v>320400</v>
      </c>
      <c r="AZ46" s="58" t="s">
        <v>12</v>
      </c>
      <c r="BA46" s="38">
        <f t="shared" si="0"/>
        <v>225.816</v>
      </c>
      <c r="BB46" t="s">
        <v>273</v>
      </c>
      <c r="BC46" s="59" t="s">
        <v>262</v>
      </c>
      <c r="BE46">
        <f t="shared" si="1"/>
        <v>2023</v>
      </c>
      <c r="BF46" s="60">
        <f t="shared" si="2"/>
        <v>12</v>
      </c>
    </row>
    <row r="47" spans="1:58" x14ac:dyDescent="0.25">
      <c r="A47" t="s">
        <v>236</v>
      </c>
      <c r="B47" s="52" t="s">
        <v>237</v>
      </c>
      <c r="C47" s="53">
        <v>45266</v>
      </c>
      <c r="D47" t="s">
        <v>394</v>
      </c>
      <c r="E47" t="s">
        <v>395</v>
      </c>
      <c r="F47" s="52" t="s">
        <v>396</v>
      </c>
      <c r="G47" t="s">
        <v>397</v>
      </c>
      <c r="H47" s="52">
        <v>173138000</v>
      </c>
      <c r="I47" t="s">
        <v>391</v>
      </c>
      <c r="J47" t="s">
        <v>243</v>
      </c>
      <c r="K47" t="s">
        <v>244</v>
      </c>
      <c r="L47" s="52">
        <v>5010026</v>
      </c>
      <c r="M47" t="s">
        <v>267</v>
      </c>
      <c r="N47" t="s">
        <v>246</v>
      </c>
      <c r="O47">
        <v>30</v>
      </c>
      <c r="P47" t="s">
        <v>246</v>
      </c>
      <c r="Q47" t="s">
        <v>268</v>
      </c>
      <c r="R47" t="s">
        <v>269</v>
      </c>
      <c r="S47" t="s">
        <v>270</v>
      </c>
      <c r="T47" t="s">
        <v>251</v>
      </c>
      <c r="V47" t="s">
        <v>251</v>
      </c>
      <c r="W47" t="s">
        <v>271</v>
      </c>
      <c r="X47" t="s">
        <v>253</v>
      </c>
      <c r="Y47" t="s">
        <v>254</v>
      </c>
      <c r="Z47" t="s">
        <v>1</v>
      </c>
      <c r="AA47" t="s">
        <v>237</v>
      </c>
      <c r="AB47" s="54">
        <v>60</v>
      </c>
      <c r="AC47">
        <v>18818</v>
      </c>
      <c r="AD47">
        <v>18818</v>
      </c>
      <c r="AE47">
        <v>1129080</v>
      </c>
      <c r="AF47">
        <v>8</v>
      </c>
      <c r="AG47" s="55">
        <v>1219406</v>
      </c>
      <c r="AH47" t="s">
        <v>392</v>
      </c>
      <c r="AI47">
        <v>20230901</v>
      </c>
      <c r="AJ47">
        <v>20240831</v>
      </c>
      <c r="AK47" t="s">
        <v>399</v>
      </c>
      <c r="AL47">
        <v>91276</v>
      </c>
      <c r="AM47" t="s">
        <v>257</v>
      </c>
      <c r="AN47" t="s">
        <v>258</v>
      </c>
      <c r="AO47" t="s">
        <v>259</v>
      </c>
      <c r="AP47">
        <v>12</v>
      </c>
      <c r="AQ47" s="56">
        <v>5</v>
      </c>
      <c r="AR47">
        <v>0</v>
      </c>
      <c r="AS47" s="55">
        <v>1219.4059999999999</v>
      </c>
      <c r="AT47" t="s">
        <v>393</v>
      </c>
      <c r="AU47" s="57" t="s">
        <v>52</v>
      </c>
      <c r="AV47" s="39">
        <v>0</v>
      </c>
      <c r="AW47">
        <v>0</v>
      </c>
      <c r="AX47" t="s">
        <v>393</v>
      </c>
      <c r="AY47" s="58">
        <v>320100</v>
      </c>
      <c r="AZ47" s="58" t="s">
        <v>13</v>
      </c>
      <c r="BA47" s="38">
        <f t="shared" si="0"/>
        <v>225.816</v>
      </c>
      <c r="BB47" t="s">
        <v>273</v>
      </c>
      <c r="BC47" s="59" t="s">
        <v>262</v>
      </c>
      <c r="BE47">
        <f t="shared" si="1"/>
        <v>2023</v>
      </c>
      <c r="BF47" s="60">
        <f t="shared" si="2"/>
        <v>12</v>
      </c>
    </row>
    <row r="48" spans="1:58" x14ac:dyDescent="0.25">
      <c r="A48" t="s">
        <v>236</v>
      </c>
      <c r="B48" s="52" t="s">
        <v>274</v>
      </c>
      <c r="C48" s="53">
        <v>45266</v>
      </c>
      <c r="D48" t="s">
        <v>416</v>
      </c>
      <c r="E48" t="s">
        <v>417</v>
      </c>
      <c r="F48" s="52" t="s">
        <v>418</v>
      </c>
      <c r="G48" t="s">
        <v>419</v>
      </c>
      <c r="H48" s="52">
        <v>173139000</v>
      </c>
      <c r="I48" t="s">
        <v>321</v>
      </c>
      <c r="J48" t="s">
        <v>243</v>
      </c>
      <c r="K48" t="s">
        <v>322</v>
      </c>
      <c r="L48" s="52">
        <v>6811453</v>
      </c>
      <c r="M48" t="s">
        <v>280</v>
      </c>
      <c r="N48" t="s">
        <v>246</v>
      </c>
      <c r="O48">
        <v>168</v>
      </c>
      <c r="P48" t="s">
        <v>246</v>
      </c>
      <c r="Q48" t="s">
        <v>281</v>
      </c>
      <c r="R48" t="s">
        <v>282</v>
      </c>
      <c r="S48" t="s">
        <v>283</v>
      </c>
      <c r="T48" t="s">
        <v>251</v>
      </c>
      <c r="V48" t="s">
        <v>251</v>
      </c>
      <c r="W48" t="s">
        <v>284</v>
      </c>
      <c r="X48" t="s">
        <v>253</v>
      </c>
      <c r="Y48" t="s">
        <v>254</v>
      </c>
      <c r="Z48" t="s">
        <v>285</v>
      </c>
      <c r="AA48" t="s">
        <v>274</v>
      </c>
      <c r="AB48" s="54">
        <v>240</v>
      </c>
      <c r="AC48">
        <v>11709</v>
      </c>
      <c r="AD48">
        <v>9953</v>
      </c>
      <c r="AE48">
        <v>2388720</v>
      </c>
      <c r="AF48">
        <v>8</v>
      </c>
      <c r="AG48" s="55">
        <v>2579818</v>
      </c>
      <c r="AH48" t="s">
        <v>327</v>
      </c>
      <c r="AI48">
        <v>20230803</v>
      </c>
      <c r="AJ48">
        <v>20240802</v>
      </c>
      <c r="AK48" t="s">
        <v>420</v>
      </c>
      <c r="AL48">
        <v>90519</v>
      </c>
      <c r="AM48" t="s">
        <v>421</v>
      </c>
      <c r="AN48" t="s">
        <v>258</v>
      </c>
      <c r="AO48" t="s">
        <v>259</v>
      </c>
      <c r="AP48">
        <v>24</v>
      </c>
      <c r="AQ48" s="56">
        <v>10</v>
      </c>
      <c r="AR48">
        <v>0</v>
      </c>
      <c r="AS48" s="55">
        <v>2579.8180000000002</v>
      </c>
      <c r="AT48" t="s">
        <v>329</v>
      </c>
      <c r="AU48" s="57" t="s">
        <v>52</v>
      </c>
      <c r="AV48" s="39">
        <v>0</v>
      </c>
      <c r="AW48">
        <v>0</v>
      </c>
      <c r="AX48" t="s">
        <v>329</v>
      </c>
      <c r="AY48" s="58">
        <v>323004</v>
      </c>
      <c r="AZ48" s="58" t="s">
        <v>61</v>
      </c>
      <c r="BA48" s="38">
        <f t="shared" si="0"/>
        <v>238.87200000000001</v>
      </c>
      <c r="BB48" t="s">
        <v>289</v>
      </c>
      <c r="BC48" s="59">
        <v>0.14997010846357506</v>
      </c>
      <c r="BE48">
        <f t="shared" si="1"/>
        <v>2023</v>
      </c>
      <c r="BF48" s="60">
        <f t="shared" si="2"/>
        <v>12</v>
      </c>
    </row>
    <row r="49" spans="1:58" x14ac:dyDescent="0.25">
      <c r="A49" t="s">
        <v>236</v>
      </c>
      <c r="B49" s="52" t="s">
        <v>237</v>
      </c>
      <c r="C49" s="53">
        <v>45266</v>
      </c>
      <c r="D49" t="s">
        <v>394</v>
      </c>
      <c r="E49" t="s">
        <v>395</v>
      </c>
      <c r="F49" s="52" t="s">
        <v>396</v>
      </c>
      <c r="G49" t="s">
        <v>397</v>
      </c>
      <c r="H49" s="52">
        <v>173147000</v>
      </c>
      <c r="I49" t="s">
        <v>366</v>
      </c>
      <c r="J49" t="s">
        <v>243</v>
      </c>
      <c r="K49" t="s">
        <v>244</v>
      </c>
      <c r="L49" s="52">
        <v>5010026</v>
      </c>
      <c r="M49" t="s">
        <v>267</v>
      </c>
      <c r="N49" t="s">
        <v>246</v>
      </c>
      <c r="O49">
        <v>30</v>
      </c>
      <c r="P49" t="s">
        <v>246</v>
      </c>
      <c r="Q49" t="s">
        <v>268</v>
      </c>
      <c r="R49" t="s">
        <v>269</v>
      </c>
      <c r="S49" t="s">
        <v>270</v>
      </c>
      <c r="T49" t="s">
        <v>251</v>
      </c>
      <c r="V49" t="s">
        <v>251</v>
      </c>
      <c r="W49" t="s">
        <v>271</v>
      </c>
      <c r="X49" t="s">
        <v>253</v>
      </c>
      <c r="Y49" t="s">
        <v>254</v>
      </c>
      <c r="Z49" t="s">
        <v>1</v>
      </c>
      <c r="AA49" t="s">
        <v>237</v>
      </c>
      <c r="AB49" s="54">
        <v>54</v>
      </c>
      <c r="AC49">
        <v>27870</v>
      </c>
      <c r="AD49">
        <v>27870</v>
      </c>
      <c r="AE49">
        <v>1504980</v>
      </c>
      <c r="AF49">
        <v>8</v>
      </c>
      <c r="AG49" s="55">
        <v>1625378</v>
      </c>
      <c r="AH49" t="s">
        <v>255</v>
      </c>
      <c r="AI49">
        <v>20230826</v>
      </c>
      <c r="AJ49">
        <v>20240825</v>
      </c>
      <c r="AK49" t="s">
        <v>399</v>
      </c>
      <c r="AL49">
        <v>91276</v>
      </c>
      <c r="AM49" t="s">
        <v>257</v>
      </c>
      <c r="AN49" t="s">
        <v>258</v>
      </c>
      <c r="AO49" t="s">
        <v>259</v>
      </c>
      <c r="AP49">
        <v>6</v>
      </c>
      <c r="AQ49" s="56">
        <v>9</v>
      </c>
      <c r="AR49">
        <v>0</v>
      </c>
      <c r="AS49" s="55">
        <v>1625.3779999999999</v>
      </c>
      <c r="AT49" t="s">
        <v>367</v>
      </c>
      <c r="AU49" s="57" t="s">
        <v>52</v>
      </c>
      <c r="AV49" s="39">
        <v>0</v>
      </c>
      <c r="AW49">
        <v>0</v>
      </c>
      <c r="AX49" t="s">
        <v>367</v>
      </c>
      <c r="AY49" s="58">
        <v>320028</v>
      </c>
      <c r="AZ49" s="58" t="s">
        <v>11</v>
      </c>
      <c r="BA49" s="38">
        <f t="shared" si="0"/>
        <v>167.22</v>
      </c>
      <c r="BB49" t="s">
        <v>273</v>
      </c>
      <c r="BC49" s="59" t="s">
        <v>262</v>
      </c>
      <c r="BE49">
        <f t="shared" si="1"/>
        <v>2023</v>
      </c>
      <c r="BF49" s="60">
        <f t="shared" si="2"/>
        <v>12</v>
      </c>
    </row>
    <row r="50" spans="1:58" x14ac:dyDescent="0.25">
      <c r="A50" t="s">
        <v>236</v>
      </c>
      <c r="B50" s="52" t="s">
        <v>237</v>
      </c>
      <c r="C50" s="53">
        <v>45266</v>
      </c>
      <c r="D50" t="s">
        <v>394</v>
      </c>
      <c r="E50" t="s">
        <v>395</v>
      </c>
      <c r="F50" s="52" t="s">
        <v>396</v>
      </c>
      <c r="G50" t="s">
        <v>397</v>
      </c>
      <c r="H50" s="52">
        <v>173147000</v>
      </c>
      <c r="I50" t="s">
        <v>366</v>
      </c>
      <c r="J50" t="s">
        <v>243</v>
      </c>
      <c r="K50" t="s">
        <v>244</v>
      </c>
      <c r="L50" s="52">
        <v>5010026</v>
      </c>
      <c r="M50" t="s">
        <v>267</v>
      </c>
      <c r="N50" t="s">
        <v>246</v>
      </c>
      <c r="O50">
        <v>30</v>
      </c>
      <c r="P50" t="s">
        <v>246</v>
      </c>
      <c r="Q50" t="s">
        <v>268</v>
      </c>
      <c r="R50" t="s">
        <v>269</v>
      </c>
      <c r="S50" t="s">
        <v>270</v>
      </c>
      <c r="T50" t="s">
        <v>251</v>
      </c>
      <c r="V50" t="s">
        <v>251</v>
      </c>
      <c r="W50" t="s">
        <v>271</v>
      </c>
      <c r="X50" t="s">
        <v>253</v>
      </c>
      <c r="Y50" t="s">
        <v>254</v>
      </c>
      <c r="Z50" t="s">
        <v>1</v>
      </c>
      <c r="AA50" t="s">
        <v>237</v>
      </c>
      <c r="AB50" s="54">
        <v>66</v>
      </c>
      <c r="AC50">
        <v>27870</v>
      </c>
      <c r="AD50">
        <v>27870</v>
      </c>
      <c r="AE50">
        <v>1839420</v>
      </c>
      <c r="AF50">
        <v>8</v>
      </c>
      <c r="AG50" s="55">
        <v>1986574</v>
      </c>
      <c r="AH50" t="s">
        <v>422</v>
      </c>
      <c r="AI50">
        <v>20230827</v>
      </c>
      <c r="AJ50">
        <v>20240826</v>
      </c>
      <c r="AK50" t="s">
        <v>399</v>
      </c>
      <c r="AL50">
        <v>91276</v>
      </c>
      <c r="AM50" t="s">
        <v>257</v>
      </c>
      <c r="AN50" t="s">
        <v>258</v>
      </c>
      <c r="AO50" t="s">
        <v>259</v>
      </c>
      <c r="AP50">
        <v>6</v>
      </c>
      <c r="AQ50" s="56">
        <v>11</v>
      </c>
      <c r="AR50">
        <v>0</v>
      </c>
      <c r="AS50" s="55">
        <v>1986.5740000000001</v>
      </c>
      <c r="AT50" t="s">
        <v>367</v>
      </c>
      <c r="AU50" s="57" t="s">
        <v>52</v>
      </c>
      <c r="AV50" s="39">
        <v>0</v>
      </c>
      <c r="AW50">
        <v>0</v>
      </c>
      <c r="AX50" t="s">
        <v>367</v>
      </c>
      <c r="AY50" s="58">
        <v>320028</v>
      </c>
      <c r="AZ50" s="58" t="s">
        <v>11</v>
      </c>
      <c r="BA50" s="38">
        <f t="shared" si="0"/>
        <v>167.22</v>
      </c>
      <c r="BB50" t="s">
        <v>273</v>
      </c>
      <c r="BC50" s="59" t="s">
        <v>262</v>
      </c>
      <c r="BE50">
        <f t="shared" si="1"/>
        <v>2023</v>
      </c>
      <c r="BF50" s="60">
        <f t="shared" si="2"/>
        <v>12</v>
      </c>
    </row>
    <row r="51" spans="1:58" x14ac:dyDescent="0.25">
      <c r="A51" t="s">
        <v>236</v>
      </c>
      <c r="B51" s="52" t="s">
        <v>274</v>
      </c>
      <c r="C51" s="53">
        <v>45267</v>
      </c>
      <c r="D51" t="s">
        <v>423</v>
      </c>
      <c r="E51" t="s">
        <v>424</v>
      </c>
      <c r="F51" s="52" t="s">
        <v>425</v>
      </c>
      <c r="G51" t="s">
        <v>426</v>
      </c>
      <c r="H51" s="52">
        <v>173076000</v>
      </c>
      <c r="I51" t="s">
        <v>340</v>
      </c>
      <c r="J51" t="s">
        <v>243</v>
      </c>
      <c r="K51" t="s">
        <v>322</v>
      </c>
      <c r="L51" s="52">
        <v>6812663</v>
      </c>
      <c r="M51" t="s">
        <v>323</v>
      </c>
      <c r="N51" t="s">
        <v>324</v>
      </c>
      <c r="O51">
        <v>385</v>
      </c>
      <c r="P51" t="s">
        <v>246</v>
      </c>
      <c r="Q51" t="s">
        <v>325</v>
      </c>
      <c r="R51" t="s">
        <v>326</v>
      </c>
      <c r="S51" t="s">
        <v>283</v>
      </c>
      <c r="T51" t="s">
        <v>251</v>
      </c>
      <c r="V51" t="s">
        <v>251</v>
      </c>
      <c r="W51" t="s">
        <v>284</v>
      </c>
      <c r="X51" t="s">
        <v>253</v>
      </c>
      <c r="Y51" t="s">
        <v>254</v>
      </c>
      <c r="Z51" t="s">
        <v>285</v>
      </c>
      <c r="AA51" t="s">
        <v>274</v>
      </c>
      <c r="AB51" s="54">
        <v>360</v>
      </c>
      <c r="AC51">
        <v>5541</v>
      </c>
      <c r="AD51">
        <v>5541</v>
      </c>
      <c r="AE51">
        <v>1994760</v>
      </c>
      <c r="AF51">
        <v>8</v>
      </c>
      <c r="AG51" s="55">
        <v>2154341</v>
      </c>
      <c r="AH51" t="s">
        <v>341</v>
      </c>
      <c r="AI51">
        <v>20230812</v>
      </c>
      <c r="AJ51">
        <v>20240811</v>
      </c>
      <c r="AK51" t="s">
        <v>427</v>
      </c>
      <c r="AL51">
        <v>101892</v>
      </c>
      <c r="AM51" t="s">
        <v>288</v>
      </c>
      <c r="AN51" t="s">
        <v>258</v>
      </c>
      <c r="AO51" t="s">
        <v>259</v>
      </c>
      <c r="AP51">
        <v>60</v>
      </c>
      <c r="AQ51" s="56">
        <v>6</v>
      </c>
      <c r="AR51">
        <v>343.2</v>
      </c>
      <c r="AS51" s="55">
        <v>2154.3409999999999</v>
      </c>
      <c r="AT51" t="s">
        <v>343</v>
      </c>
      <c r="AU51" s="57" t="s">
        <v>52</v>
      </c>
      <c r="AV51" s="39">
        <v>0</v>
      </c>
      <c r="AW51">
        <v>0</v>
      </c>
      <c r="AX51" t="s">
        <v>343</v>
      </c>
      <c r="AY51" s="58">
        <v>320015</v>
      </c>
      <c r="AZ51" s="58" t="s">
        <v>51</v>
      </c>
      <c r="BA51" s="38">
        <f t="shared" si="0"/>
        <v>332.46</v>
      </c>
      <c r="BB51" t="s">
        <v>330</v>
      </c>
      <c r="BC51" s="59" t="s">
        <v>262</v>
      </c>
      <c r="BE51">
        <f t="shared" si="1"/>
        <v>2023</v>
      </c>
      <c r="BF51" s="60">
        <f t="shared" si="2"/>
        <v>12</v>
      </c>
    </row>
    <row r="52" spans="1:58" x14ac:dyDescent="0.25">
      <c r="A52" t="s">
        <v>236</v>
      </c>
      <c r="B52" s="52" t="s">
        <v>274</v>
      </c>
      <c r="C52" s="53">
        <v>45267</v>
      </c>
      <c r="D52" t="s">
        <v>428</v>
      </c>
      <c r="E52" t="s">
        <v>429</v>
      </c>
      <c r="F52" s="52" t="s">
        <v>430</v>
      </c>
      <c r="G52" t="s">
        <v>431</v>
      </c>
      <c r="H52" s="52">
        <v>173135000</v>
      </c>
      <c r="I52" t="s">
        <v>296</v>
      </c>
      <c r="J52" t="s">
        <v>243</v>
      </c>
      <c r="K52" t="s">
        <v>244</v>
      </c>
      <c r="L52" s="52">
        <v>6812663</v>
      </c>
      <c r="M52" t="s">
        <v>323</v>
      </c>
      <c r="N52" t="s">
        <v>324</v>
      </c>
      <c r="O52">
        <v>385</v>
      </c>
      <c r="P52" t="s">
        <v>246</v>
      </c>
      <c r="Q52" t="s">
        <v>325</v>
      </c>
      <c r="R52" t="s">
        <v>326</v>
      </c>
      <c r="S52" t="s">
        <v>283</v>
      </c>
      <c r="T52" t="s">
        <v>251</v>
      </c>
      <c r="V52" t="s">
        <v>251</v>
      </c>
      <c r="W52" t="s">
        <v>284</v>
      </c>
      <c r="X52" t="s">
        <v>253</v>
      </c>
      <c r="Y52" t="s">
        <v>254</v>
      </c>
      <c r="Z52" t="s">
        <v>285</v>
      </c>
      <c r="AA52" t="s">
        <v>274</v>
      </c>
      <c r="AB52" s="54">
        <v>100</v>
      </c>
      <c r="AC52">
        <v>18333</v>
      </c>
      <c r="AD52">
        <v>18333</v>
      </c>
      <c r="AE52">
        <v>1833300</v>
      </c>
      <c r="AF52">
        <v>8</v>
      </c>
      <c r="AG52" s="55">
        <v>1979964</v>
      </c>
      <c r="AH52" t="s">
        <v>297</v>
      </c>
      <c r="AI52">
        <v>20231005</v>
      </c>
      <c r="AJ52">
        <v>20241004</v>
      </c>
      <c r="AK52" t="s">
        <v>432</v>
      </c>
      <c r="AL52">
        <v>101892</v>
      </c>
      <c r="AM52" t="s">
        <v>288</v>
      </c>
      <c r="AN52" t="s">
        <v>258</v>
      </c>
      <c r="AO52" t="s">
        <v>259</v>
      </c>
      <c r="AP52">
        <v>20</v>
      </c>
      <c r="AQ52" s="56">
        <v>5</v>
      </c>
      <c r="AR52">
        <v>396</v>
      </c>
      <c r="AS52" s="55">
        <v>1979.9639999999999</v>
      </c>
      <c r="AT52" t="s">
        <v>298</v>
      </c>
      <c r="AU52" s="57" t="s">
        <v>52</v>
      </c>
      <c r="AV52" s="39">
        <v>0</v>
      </c>
      <c r="AW52">
        <v>0</v>
      </c>
      <c r="AX52" t="s">
        <v>298</v>
      </c>
      <c r="AY52" s="58">
        <v>324003</v>
      </c>
      <c r="AZ52" s="58" t="s">
        <v>10</v>
      </c>
      <c r="BA52" s="38">
        <f t="shared" si="0"/>
        <v>366.66</v>
      </c>
      <c r="BB52" t="s">
        <v>330</v>
      </c>
      <c r="BC52" s="59" t="s">
        <v>262</v>
      </c>
      <c r="BE52">
        <f t="shared" si="1"/>
        <v>2023</v>
      </c>
      <c r="BF52" s="60">
        <f t="shared" si="2"/>
        <v>12</v>
      </c>
    </row>
    <row r="53" spans="1:58" x14ac:dyDescent="0.25">
      <c r="A53" t="s">
        <v>236</v>
      </c>
      <c r="B53" s="52" t="s">
        <v>274</v>
      </c>
      <c r="C53" s="53">
        <v>45267</v>
      </c>
      <c r="D53" t="s">
        <v>423</v>
      </c>
      <c r="E53" t="s">
        <v>424</v>
      </c>
      <c r="F53" s="52" t="s">
        <v>425</v>
      </c>
      <c r="G53" t="s">
        <v>426</v>
      </c>
      <c r="H53" s="52">
        <v>173139000</v>
      </c>
      <c r="I53" t="s">
        <v>321</v>
      </c>
      <c r="J53" t="s">
        <v>243</v>
      </c>
      <c r="K53" t="s">
        <v>322</v>
      </c>
      <c r="L53" s="52">
        <v>6812663</v>
      </c>
      <c r="M53" t="s">
        <v>323</v>
      </c>
      <c r="N53" t="s">
        <v>324</v>
      </c>
      <c r="O53">
        <v>385</v>
      </c>
      <c r="P53" t="s">
        <v>246</v>
      </c>
      <c r="Q53" t="s">
        <v>325</v>
      </c>
      <c r="R53" t="s">
        <v>326</v>
      </c>
      <c r="S53" t="s">
        <v>283</v>
      </c>
      <c r="T53" t="s">
        <v>251</v>
      </c>
      <c r="V53" t="s">
        <v>251</v>
      </c>
      <c r="W53" t="s">
        <v>284</v>
      </c>
      <c r="X53" t="s">
        <v>253</v>
      </c>
      <c r="Y53" t="s">
        <v>254</v>
      </c>
      <c r="Z53" t="s">
        <v>285</v>
      </c>
      <c r="AA53" t="s">
        <v>274</v>
      </c>
      <c r="AB53" s="54">
        <v>240</v>
      </c>
      <c r="AC53">
        <v>11709</v>
      </c>
      <c r="AD53">
        <v>9953</v>
      </c>
      <c r="AE53">
        <v>2388720</v>
      </c>
      <c r="AF53">
        <v>8</v>
      </c>
      <c r="AG53" s="55">
        <v>2579818</v>
      </c>
      <c r="AH53" t="s">
        <v>327</v>
      </c>
      <c r="AI53">
        <v>20230803</v>
      </c>
      <c r="AJ53">
        <v>20240802</v>
      </c>
      <c r="AK53" t="s">
        <v>427</v>
      </c>
      <c r="AL53">
        <v>101892</v>
      </c>
      <c r="AM53" t="s">
        <v>288</v>
      </c>
      <c r="AN53" t="s">
        <v>258</v>
      </c>
      <c r="AO53" t="s">
        <v>259</v>
      </c>
      <c r="AP53">
        <v>24</v>
      </c>
      <c r="AQ53" s="56">
        <v>10</v>
      </c>
      <c r="AR53">
        <v>0</v>
      </c>
      <c r="AS53" s="55">
        <v>2579.8180000000002</v>
      </c>
      <c r="AT53" t="s">
        <v>329</v>
      </c>
      <c r="AU53" s="57" t="s">
        <v>52</v>
      </c>
      <c r="AV53" s="39">
        <v>0</v>
      </c>
      <c r="AW53">
        <v>0</v>
      </c>
      <c r="AX53" t="s">
        <v>329</v>
      </c>
      <c r="AY53" s="58">
        <v>323004</v>
      </c>
      <c r="AZ53" s="58" t="s">
        <v>61</v>
      </c>
      <c r="BA53" s="38">
        <f t="shared" si="0"/>
        <v>238.87200000000001</v>
      </c>
      <c r="BB53" t="s">
        <v>330</v>
      </c>
      <c r="BC53" s="59">
        <v>0.14997010846357506</v>
      </c>
      <c r="BE53">
        <f t="shared" si="1"/>
        <v>2023</v>
      </c>
      <c r="BF53" s="60">
        <f t="shared" si="2"/>
        <v>12</v>
      </c>
    </row>
    <row r="54" spans="1:58" x14ac:dyDescent="0.25">
      <c r="A54" t="s">
        <v>236</v>
      </c>
      <c r="B54" s="52" t="s">
        <v>274</v>
      </c>
      <c r="C54" s="53">
        <v>45267</v>
      </c>
      <c r="D54" t="s">
        <v>423</v>
      </c>
      <c r="E54" t="s">
        <v>424</v>
      </c>
      <c r="F54" s="52" t="s">
        <v>425</v>
      </c>
      <c r="G54" t="s">
        <v>426</v>
      </c>
      <c r="H54" s="52">
        <v>173140000</v>
      </c>
      <c r="I54" t="s">
        <v>331</v>
      </c>
      <c r="J54" t="s">
        <v>243</v>
      </c>
      <c r="K54" t="s">
        <v>322</v>
      </c>
      <c r="L54" s="52">
        <v>6812663</v>
      </c>
      <c r="M54" t="s">
        <v>323</v>
      </c>
      <c r="N54" t="s">
        <v>324</v>
      </c>
      <c r="O54">
        <v>385</v>
      </c>
      <c r="P54" t="s">
        <v>246</v>
      </c>
      <c r="Q54" t="s">
        <v>325</v>
      </c>
      <c r="R54" t="s">
        <v>326</v>
      </c>
      <c r="S54" t="s">
        <v>283</v>
      </c>
      <c r="T54" t="s">
        <v>251</v>
      </c>
      <c r="V54" t="s">
        <v>251</v>
      </c>
      <c r="W54" t="s">
        <v>284</v>
      </c>
      <c r="X54" t="s">
        <v>253</v>
      </c>
      <c r="Y54" t="s">
        <v>254</v>
      </c>
      <c r="Z54" t="s">
        <v>285</v>
      </c>
      <c r="AA54" t="s">
        <v>274</v>
      </c>
      <c r="AB54" s="54">
        <v>240</v>
      </c>
      <c r="AC54">
        <v>11709</v>
      </c>
      <c r="AD54">
        <v>9953</v>
      </c>
      <c r="AE54">
        <v>2388720</v>
      </c>
      <c r="AF54">
        <v>8</v>
      </c>
      <c r="AG54" s="55">
        <v>2579818</v>
      </c>
      <c r="AH54" t="s">
        <v>332</v>
      </c>
      <c r="AI54">
        <v>20230807</v>
      </c>
      <c r="AJ54">
        <v>20240806</v>
      </c>
      <c r="AK54" t="s">
        <v>427</v>
      </c>
      <c r="AL54">
        <v>101892</v>
      </c>
      <c r="AM54" t="s">
        <v>288</v>
      </c>
      <c r="AN54" t="s">
        <v>258</v>
      </c>
      <c r="AO54" t="s">
        <v>259</v>
      </c>
      <c r="AP54">
        <v>24</v>
      </c>
      <c r="AQ54" s="56">
        <v>10</v>
      </c>
      <c r="AR54">
        <v>0</v>
      </c>
      <c r="AS54" s="55">
        <v>2579.8180000000002</v>
      </c>
      <c r="AT54" t="s">
        <v>333</v>
      </c>
      <c r="AU54" s="57" t="s">
        <v>52</v>
      </c>
      <c r="AV54" s="39">
        <v>0</v>
      </c>
      <c r="AW54">
        <v>0</v>
      </c>
      <c r="AX54" t="s">
        <v>333</v>
      </c>
      <c r="AY54" s="58">
        <v>323900</v>
      </c>
      <c r="AZ54" s="58" t="s">
        <v>64</v>
      </c>
      <c r="BA54" s="38">
        <f t="shared" si="0"/>
        <v>238.87200000000001</v>
      </c>
      <c r="BB54" t="s">
        <v>330</v>
      </c>
      <c r="BC54" s="59">
        <v>0.14997010846357506</v>
      </c>
      <c r="BE54">
        <f t="shared" si="1"/>
        <v>2023</v>
      </c>
      <c r="BF54" s="60">
        <f t="shared" si="2"/>
        <v>12</v>
      </c>
    </row>
    <row r="55" spans="1:58" x14ac:dyDescent="0.25">
      <c r="A55" t="s">
        <v>236</v>
      </c>
      <c r="B55" s="52" t="s">
        <v>274</v>
      </c>
      <c r="C55" s="53">
        <v>45267</v>
      </c>
      <c r="D55" t="s">
        <v>423</v>
      </c>
      <c r="E55" t="s">
        <v>424</v>
      </c>
      <c r="F55" s="52" t="s">
        <v>425</v>
      </c>
      <c r="G55" t="s">
        <v>426</v>
      </c>
      <c r="H55" s="52">
        <v>173141000</v>
      </c>
      <c r="I55" t="s">
        <v>334</v>
      </c>
      <c r="J55" t="s">
        <v>243</v>
      </c>
      <c r="K55" t="s">
        <v>322</v>
      </c>
      <c r="L55" s="52">
        <v>6812663</v>
      </c>
      <c r="M55" t="s">
        <v>323</v>
      </c>
      <c r="N55" t="s">
        <v>324</v>
      </c>
      <c r="O55">
        <v>385</v>
      </c>
      <c r="P55" t="s">
        <v>246</v>
      </c>
      <c r="Q55" t="s">
        <v>325</v>
      </c>
      <c r="R55" t="s">
        <v>326</v>
      </c>
      <c r="S55" t="s">
        <v>283</v>
      </c>
      <c r="T55" t="s">
        <v>251</v>
      </c>
      <c r="V55" t="s">
        <v>251</v>
      </c>
      <c r="W55" t="s">
        <v>284</v>
      </c>
      <c r="X55" t="s">
        <v>253</v>
      </c>
      <c r="Y55" t="s">
        <v>254</v>
      </c>
      <c r="Z55" t="s">
        <v>285</v>
      </c>
      <c r="AA55" t="s">
        <v>274</v>
      </c>
      <c r="AB55" s="54">
        <v>240</v>
      </c>
      <c r="AC55">
        <v>11709</v>
      </c>
      <c r="AD55">
        <v>9953</v>
      </c>
      <c r="AE55">
        <v>2388720</v>
      </c>
      <c r="AF55">
        <v>8</v>
      </c>
      <c r="AG55" s="55">
        <v>2579818</v>
      </c>
      <c r="AH55" t="s">
        <v>332</v>
      </c>
      <c r="AI55">
        <v>20230805</v>
      </c>
      <c r="AJ55">
        <v>20240804</v>
      </c>
      <c r="AK55" t="s">
        <v>427</v>
      </c>
      <c r="AL55">
        <v>101892</v>
      </c>
      <c r="AM55" t="s">
        <v>288</v>
      </c>
      <c r="AN55" t="s">
        <v>258</v>
      </c>
      <c r="AO55" t="s">
        <v>259</v>
      </c>
      <c r="AP55">
        <v>24</v>
      </c>
      <c r="AQ55" s="56">
        <v>10</v>
      </c>
      <c r="AR55">
        <v>0</v>
      </c>
      <c r="AS55" s="55">
        <v>2579.8180000000002</v>
      </c>
      <c r="AT55" t="s">
        <v>335</v>
      </c>
      <c r="AU55" s="57" t="s">
        <v>52</v>
      </c>
      <c r="AV55" s="39">
        <v>0</v>
      </c>
      <c r="AW55">
        <v>0</v>
      </c>
      <c r="AX55" t="s">
        <v>335</v>
      </c>
      <c r="AY55" s="58">
        <v>323103</v>
      </c>
      <c r="AZ55" s="58" t="s">
        <v>60</v>
      </c>
      <c r="BA55" s="38">
        <f t="shared" si="0"/>
        <v>238.87200000000001</v>
      </c>
      <c r="BB55" t="s">
        <v>330</v>
      </c>
      <c r="BC55" s="59">
        <v>0.14997010846357506</v>
      </c>
      <c r="BE55">
        <f t="shared" si="1"/>
        <v>2023</v>
      </c>
      <c r="BF55" s="60">
        <f t="shared" si="2"/>
        <v>12</v>
      </c>
    </row>
    <row r="56" spans="1:58" x14ac:dyDescent="0.25">
      <c r="A56" t="s">
        <v>236</v>
      </c>
      <c r="B56" s="52" t="s">
        <v>274</v>
      </c>
      <c r="C56" s="53">
        <v>45268</v>
      </c>
      <c r="D56" t="s">
        <v>433</v>
      </c>
      <c r="E56" t="s">
        <v>434</v>
      </c>
      <c r="F56" s="52" t="s">
        <v>435</v>
      </c>
      <c r="G56" t="s">
        <v>436</v>
      </c>
      <c r="H56" s="52">
        <v>173076000</v>
      </c>
      <c r="I56" t="s">
        <v>340</v>
      </c>
      <c r="J56" t="s">
        <v>243</v>
      </c>
      <c r="K56" t="s">
        <v>322</v>
      </c>
      <c r="L56" s="52">
        <v>6812663</v>
      </c>
      <c r="M56" t="s">
        <v>323</v>
      </c>
      <c r="N56" t="s">
        <v>324</v>
      </c>
      <c r="O56">
        <v>385</v>
      </c>
      <c r="P56" t="s">
        <v>246</v>
      </c>
      <c r="Q56" t="s">
        <v>325</v>
      </c>
      <c r="R56" t="s">
        <v>326</v>
      </c>
      <c r="S56" t="s">
        <v>283</v>
      </c>
      <c r="T56" t="s">
        <v>251</v>
      </c>
      <c r="V56" t="s">
        <v>251</v>
      </c>
      <c r="W56" t="s">
        <v>284</v>
      </c>
      <c r="X56" t="s">
        <v>253</v>
      </c>
      <c r="Y56" t="s">
        <v>254</v>
      </c>
      <c r="Z56" t="s">
        <v>285</v>
      </c>
      <c r="AA56" t="s">
        <v>274</v>
      </c>
      <c r="AB56" s="54">
        <v>360</v>
      </c>
      <c r="AC56">
        <v>5541</v>
      </c>
      <c r="AD56">
        <v>5541</v>
      </c>
      <c r="AE56">
        <v>1994760</v>
      </c>
      <c r="AF56">
        <v>8</v>
      </c>
      <c r="AG56" s="55">
        <v>2154341</v>
      </c>
      <c r="AH56" t="s">
        <v>341</v>
      </c>
      <c r="AI56">
        <v>20230812</v>
      </c>
      <c r="AJ56">
        <v>20240811</v>
      </c>
      <c r="AK56" t="s">
        <v>437</v>
      </c>
      <c r="AL56">
        <v>90519</v>
      </c>
      <c r="AM56" t="s">
        <v>421</v>
      </c>
      <c r="AN56" t="s">
        <v>258</v>
      </c>
      <c r="AO56" t="s">
        <v>259</v>
      </c>
      <c r="AP56">
        <v>60</v>
      </c>
      <c r="AQ56" s="56">
        <v>6</v>
      </c>
      <c r="AR56">
        <v>343.2</v>
      </c>
      <c r="AS56" s="55">
        <v>2154.3409999999999</v>
      </c>
      <c r="AT56" t="s">
        <v>343</v>
      </c>
      <c r="AU56" s="57" t="s">
        <v>52</v>
      </c>
      <c r="AV56" s="39">
        <v>0</v>
      </c>
      <c r="AW56">
        <v>0</v>
      </c>
      <c r="AX56" t="s">
        <v>343</v>
      </c>
      <c r="AY56" s="58">
        <v>320015</v>
      </c>
      <c r="AZ56" s="58" t="s">
        <v>51</v>
      </c>
      <c r="BA56" s="38">
        <f t="shared" si="0"/>
        <v>332.46</v>
      </c>
      <c r="BB56" t="s">
        <v>330</v>
      </c>
      <c r="BC56" s="59" t="s">
        <v>262</v>
      </c>
      <c r="BE56">
        <f t="shared" si="1"/>
        <v>2023</v>
      </c>
      <c r="BF56" s="60">
        <f t="shared" si="2"/>
        <v>12</v>
      </c>
    </row>
    <row r="57" spans="1:58" x14ac:dyDescent="0.25">
      <c r="A57" t="s">
        <v>236</v>
      </c>
      <c r="B57" s="52" t="s">
        <v>274</v>
      </c>
      <c r="C57" s="53">
        <v>45268</v>
      </c>
      <c r="D57" t="s">
        <v>438</v>
      </c>
      <c r="E57" t="s">
        <v>439</v>
      </c>
      <c r="F57" s="52" t="s">
        <v>440</v>
      </c>
      <c r="G57" t="s">
        <v>441</v>
      </c>
      <c r="H57" s="52">
        <v>173135000</v>
      </c>
      <c r="I57" t="s">
        <v>296</v>
      </c>
      <c r="J57" t="s">
        <v>243</v>
      </c>
      <c r="K57" t="s">
        <v>244</v>
      </c>
      <c r="L57" s="52">
        <v>6811453</v>
      </c>
      <c r="M57" t="s">
        <v>280</v>
      </c>
      <c r="N57" t="s">
        <v>246</v>
      </c>
      <c r="O57">
        <v>168</v>
      </c>
      <c r="P57" t="s">
        <v>246</v>
      </c>
      <c r="Q57" t="s">
        <v>281</v>
      </c>
      <c r="R57" t="s">
        <v>282</v>
      </c>
      <c r="S57" t="s">
        <v>283</v>
      </c>
      <c r="T57" t="s">
        <v>251</v>
      </c>
      <c r="V57" t="s">
        <v>251</v>
      </c>
      <c r="W57" t="s">
        <v>284</v>
      </c>
      <c r="X57" t="s">
        <v>253</v>
      </c>
      <c r="Y57" t="s">
        <v>254</v>
      </c>
      <c r="Z57" t="s">
        <v>285</v>
      </c>
      <c r="AA57" t="s">
        <v>274</v>
      </c>
      <c r="AB57" s="54">
        <v>40</v>
      </c>
      <c r="AC57">
        <v>18333</v>
      </c>
      <c r="AD57">
        <v>18333</v>
      </c>
      <c r="AE57">
        <v>733320</v>
      </c>
      <c r="AF57">
        <v>8</v>
      </c>
      <c r="AG57" s="55">
        <v>791986</v>
      </c>
      <c r="AH57" t="s">
        <v>313</v>
      </c>
      <c r="AI57">
        <v>20231005</v>
      </c>
      <c r="AJ57">
        <v>20241004</v>
      </c>
      <c r="AK57" t="s">
        <v>442</v>
      </c>
      <c r="AL57">
        <v>101892</v>
      </c>
      <c r="AM57" t="s">
        <v>288</v>
      </c>
      <c r="AN57" t="s">
        <v>258</v>
      </c>
      <c r="AO57" t="s">
        <v>259</v>
      </c>
      <c r="AP57">
        <v>20</v>
      </c>
      <c r="AQ57" s="56">
        <v>2</v>
      </c>
      <c r="AR57">
        <v>396</v>
      </c>
      <c r="AS57" s="55">
        <v>791.98599999999999</v>
      </c>
      <c r="AT57" t="s">
        <v>298</v>
      </c>
      <c r="AU57" s="57" t="s">
        <v>52</v>
      </c>
      <c r="AV57" s="39">
        <v>0</v>
      </c>
      <c r="AW57">
        <v>0</v>
      </c>
      <c r="AX57" t="s">
        <v>298</v>
      </c>
      <c r="AY57" s="58">
        <v>324003</v>
      </c>
      <c r="AZ57" s="58" t="s">
        <v>10</v>
      </c>
      <c r="BA57" s="38">
        <f t="shared" si="0"/>
        <v>366.66</v>
      </c>
      <c r="BB57" t="s">
        <v>289</v>
      </c>
      <c r="BC57" s="59" t="s">
        <v>262</v>
      </c>
      <c r="BE57">
        <f t="shared" si="1"/>
        <v>2023</v>
      </c>
      <c r="BF57" s="60">
        <f t="shared" si="2"/>
        <v>12</v>
      </c>
    </row>
    <row r="58" spans="1:58" x14ac:dyDescent="0.25">
      <c r="A58" t="s">
        <v>236</v>
      </c>
      <c r="B58" s="52" t="s">
        <v>300</v>
      </c>
      <c r="C58" s="53">
        <v>45268</v>
      </c>
      <c r="D58" t="s">
        <v>443</v>
      </c>
      <c r="E58" t="s">
        <v>444</v>
      </c>
      <c r="F58" s="52" t="s">
        <v>445</v>
      </c>
      <c r="G58" t="s">
        <v>446</v>
      </c>
      <c r="H58" s="52">
        <v>173135000</v>
      </c>
      <c r="I58" t="s">
        <v>296</v>
      </c>
      <c r="J58" t="s">
        <v>243</v>
      </c>
      <c r="K58" t="s">
        <v>244</v>
      </c>
      <c r="L58" s="52">
        <v>6812300</v>
      </c>
      <c r="M58" t="s">
        <v>305</v>
      </c>
      <c r="N58" t="s">
        <v>306</v>
      </c>
      <c r="O58" t="s">
        <v>307</v>
      </c>
      <c r="P58" t="s">
        <v>308</v>
      </c>
      <c r="Q58" t="s">
        <v>309</v>
      </c>
      <c r="R58" t="s">
        <v>310</v>
      </c>
      <c r="S58" t="s">
        <v>311</v>
      </c>
      <c r="T58" t="s">
        <v>251</v>
      </c>
      <c r="V58" t="s">
        <v>251</v>
      </c>
      <c r="W58" t="s">
        <v>312</v>
      </c>
      <c r="X58" t="s">
        <v>253</v>
      </c>
      <c r="Y58" t="s">
        <v>254</v>
      </c>
      <c r="Z58" t="s">
        <v>285</v>
      </c>
      <c r="AA58" t="s">
        <v>300</v>
      </c>
      <c r="AB58" s="54">
        <v>40</v>
      </c>
      <c r="AC58">
        <v>18333</v>
      </c>
      <c r="AD58">
        <v>18333</v>
      </c>
      <c r="AE58">
        <v>733320</v>
      </c>
      <c r="AF58">
        <v>8</v>
      </c>
      <c r="AG58" s="55">
        <v>791986</v>
      </c>
      <c r="AH58" t="s">
        <v>297</v>
      </c>
      <c r="AI58">
        <v>20231005</v>
      </c>
      <c r="AJ58">
        <v>20241004</v>
      </c>
      <c r="AK58" t="s">
        <v>447</v>
      </c>
      <c r="AL58">
        <v>99389</v>
      </c>
      <c r="AM58" t="s">
        <v>315</v>
      </c>
      <c r="AN58" t="s">
        <v>258</v>
      </c>
      <c r="AO58" t="s">
        <v>259</v>
      </c>
      <c r="AP58">
        <v>20</v>
      </c>
      <c r="AQ58" s="56">
        <v>2</v>
      </c>
      <c r="AR58">
        <v>396</v>
      </c>
      <c r="AS58" s="55">
        <v>791.98599999999999</v>
      </c>
      <c r="AT58" t="s">
        <v>298</v>
      </c>
      <c r="AU58" s="57" t="s">
        <v>52</v>
      </c>
      <c r="AV58" s="39">
        <v>0</v>
      </c>
      <c r="AW58">
        <v>0</v>
      </c>
      <c r="AX58" t="s">
        <v>298</v>
      </c>
      <c r="AY58" s="58">
        <v>324003</v>
      </c>
      <c r="AZ58" s="58" t="s">
        <v>10</v>
      </c>
      <c r="BA58" s="38">
        <f t="shared" si="0"/>
        <v>366.66</v>
      </c>
      <c r="BB58" t="s">
        <v>316</v>
      </c>
      <c r="BC58" s="59" t="s">
        <v>262</v>
      </c>
      <c r="BE58">
        <f t="shared" si="1"/>
        <v>2023</v>
      </c>
      <c r="BF58" s="60">
        <f t="shared" si="2"/>
        <v>12</v>
      </c>
    </row>
    <row r="59" spans="1:58" x14ac:dyDescent="0.25">
      <c r="A59" t="s">
        <v>236</v>
      </c>
      <c r="B59" s="52" t="s">
        <v>274</v>
      </c>
      <c r="C59" s="53">
        <v>45268</v>
      </c>
      <c r="D59" t="s">
        <v>433</v>
      </c>
      <c r="E59" t="s">
        <v>434</v>
      </c>
      <c r="F59" s="52" t="s">
        <v>435</v>
      </c>
      <c r="G59" t="s">
        <v>436</v>
      </c>
      <c r="H59" s="52">
        <v>173139000</v>
      </c>
      <c r="I59" t="s">
        <v>321</v>
      </c>
      <c r="J59" t="s">
        <v>243</v>
      </c>
      <c r="K59" t="s">
        <v>322</v>
      </c>
      <c r="L59" s="52">
        <v>6812663</v>
      </c>
      <c r="M59" t="s">
        <v>323</v>
      </c>
      <c r="N59" t="s">
        <v>324</v>
      </c>
      <c r="O59">
        <v>385</v>
      </c>
      <c r="P59" t="s">
        <v>246</v>
      </c>
      <c r="Q59" t="s">
        <v>325</v>
      </c>
      <c r="R59" t="s">
        <v>326</v>
      </c>
      <c r="S59" t="s">
        <v>283</v>
      </c>
      <c r="T59" t="s">
        <v>251</v>
      </c>
      <c r="V59" t="s">
        <v>251</v>
      </c>
      <c r="W59" t="s">
        <v>284</v>
      </c>
      <c r="X59" t="s">
        <v>253</v>
      </c>
      <c r="Y59" t="s">
        <v>254</v>
      </c>
      <c r="Z59" t="s">
        <v>285</v>
      </c>
      <c r="AA59" t="s">
        <v>274</v>
      </c>
      <c r="AB59" s="54">
        <v>240</v>
      </c>
      <c r="AC59">
        <v>11709</v>
      </c>
      <c r="AD59">
        <v>9953</v>
      </c>
      <c r="AE59">
        <v>2388720</v>
      </c>
      <c r="AF59">
        <v>8</v>
      </c>
      <c r="AG59" s="55">
        <v>2579818</v>
      </c>
      <c r="AH59" t="s">
        <v>327</v>
      </c>
      <c r="AI59">
        <v>20230803</v>
      </c>
      <c r="AJ59">
        <v>20240802</v>
      </c>
      <c r="AK59" t="s">
        <v>437</v>
      </c>
      <c r="AL59">
        <v>90519</v>
      </c>
      <c r="AM59" t="s">
        <v>421</v>
      </c>
      <c r="AN59" t="s">
        <v>258</v>
      </c>
      <c r="AO59" t="s">
        <v>259</v>
      </c>
      <c r="AP59">
        <v>24</v>
      </c>
      <c r="AQ59" s="56">
        <v>10</v>
      </c>
      <c r="AR59">
        <v>0</v>
      </c>
      <c r="AS59" s="55">
        <v>2579.8180000000002</v>
      </c>
      <c r="AT59" t="s">
        <v>329</v>
      </c>
      <c r="AU59" s="57" t="s">
        <v>52</v>
      </c>
      <c r="AV59" s="39">
        <v>0</v>
      </c>
      <c r="AW59">
        <v>0</v>
      </c>
      <c r="AX59" t="s">
        <v>329</v>
      </c>
      <c r="AY59" s="58">
        <v>323004</v>
      </c>
      <c r="AZ59" s="58" t="s">
        <v>61</v>
      </c>
      <c r="BA59" s="38">
        <f t="shared" si="0"/>
        <v>238.87200000000001</v>
      </c>
      <c r="BB59" t="s">
        <v>330</v>
      </c>
      <c r="BC59" s="59">
        <v>0.14997010846357506</v>
      </c>
      <c r="BE59">
        <f t="shared" si="1"/>
        <v>2023</v>
      </c>
      <c r="BF59" s="60">
        <f t="shared" si="2"/>
        <v>12</v>
      </c>
    </row>
    <row r="60" spans="1:58" x14ac:dyDescent="0.25">
      <c r="A60" t="s">
        <v>236</v>
      </c>
      <c r="B60" s="52" t="s">
        <v>274</v>
      </c>
      <c r="C60" s="53">
        <v>45268</v>
      </c>
      <c r="D60" t="s">
        <v>448</v>
      </c>
      <c r="E60" t="s">
        <v>439</v>
      </c>
      <c r="F60" s="52" t="s">
        <v>449</v>
      </c>
      <c r="G60" t="s">
        <v>450</v>
      </c>
      <c r="H60" s="52">
        <v>173139000</v>
      </c>
      <c r="I60" t="s">
        <v>321</v>
      </c>
      <c r="J60" t="s">
        <v>243</v>
      </c>
      <c r="K60" t="s">
        <v>322</v>
      </c>
      <c r="L60" s="52">
        <v>6811453</v>
      </c>
      <c r="M60" t="s">
        <v>280</v>
      </c>
      <c r="N60" t="s">
        <v>246</v>
      </c>
      <c r="O60">
        <v>168</v>
      </c>
      <c r="P60" t="s">
        <v>246</v>
      </c>
      <c r="Q60" t="s">
        <v>281</v>
      </c>
      <c r="R60" t="s">
        <v>282</v>
      </c>
      <c r="S60" t="s">
        <v>283</v>
      </c>
      <c r="T60" t="s">
        <v>251</v>
      </c>
      <c r="V60" t="s">
        <v>251</v>
      </c>
      <c r="W60" t="s">
        <v>284</v>
      </c>
      <c r="X60" t="s">
        <v>253</v>
      </c>
      <c r="Y60" t="s">
        <v>254</v>
      </c>
      <c r="Z60" t="s">
        <v>285</v>
      </c>
      <c r="AA60" t="s">
        <v>274</v>
      </c>
      <c r="AB60" s="54">
        <v>210</v>
      </c>
      <c r="AC60">
        <v>11709</v>
      </c>
      <c r="AD60">
        <v>9953</v>
      </c>
      <c r="AE60">
        <v>2090130</v>
      </c>
      <c r="AF60">
        <v>8</v>
      </c>
      <c r="AG60" s="55">
        <v>2257340</v>
      </c>
      <c r="AH60" t="s">
        <v>327</v>
      </c>
      <c r="AI60">
        <v>20230803</v>
      </c>
      <c r="AJ60">
        <v>20240802</v>
      </c>
      <c r="AK60" t="s">
        <v>442</v>
      </c>
      <c r="AL60">
        <v>101892</v>
      </c>
      <c r="AM60" t="s">
        <v>288</v>
      </c>
      <c r="AN60" t="s">
        <v>258</v>
      </c>
      <c r="AO60" t="s">
        <v>259</v>
      </c>
      <c r="AP60">
        <v>24</v>
      </c>
      <c r="AQ60" s="56">
        <v>8.75</v>
      </c>
      <c r="AR60">
        <v>0</v>
      </c>
      <c r="AS60" s="55">
        <v>2257.34</v>
      </c>
      <c r="AT60" t="s">
        <v>329</v>
      </c>
      <c r="AU60" s="57" t="s">
        <v>52</v>
      </c>
      <c r="AV60" s="39">
        <v>0</v>
      </c>
      <c r="AW60">
        <v>0</v>
      </c>
      <c r="AX60" t="s">
        <v>329</v>
      </c>
      <c r="AY60" s="58">
        <v>323004</v>
      </c>
      <c r="AZ60" s="58" t="s">
        <v>61</v>
      </c>
      <c r="BA60" s="38">
        <f t="shared" si="0"/>
        <v>238.87200000000001</v>
      </c>
      <c r="BB60" t="s">
        <v>289</v>
      </c>
      <c r="BC60" s="59">
        <v>0.14997010846357506</v>
      </c>
      <c r="BE60">
        <f t="shared" si="1"/>
        <v>2023</v>
      </c>
      <c r="BF60" s="60">
        <f t="shared" si="2"/>
        <v>12</v>
      </c>
    </row>
    <row r="61" spans="1:58" x14ac:dyDescent="0.25">
      <c r="A61" t="s">
        <v>236</v>
      </c>
      <c r="B61" s="52" t="s">
        <v>274</v>
      </c>
      <c r="C61" s="53">
        <v>45268</v>
      </c>
      <c r="D61" t="s">
        <v>448</v>
      </c>
      <c r="E61" t="s">
        <v>439</v>
      </c>
      <c r="F61" s="52" t="s">
        <v>449</v>
      </c>
      <c r="G61" t="s">
        <v>450</v>
      </c>
      <c r="H61" s="52">
        <v>173139000</v>
      </c>
      <c r="I61" t="s">
        <v>321</v>
      </c>
      <c r="J61" t="s">
        <v>243</v>
      </c>
      <c r="K61" t="s">
        <v>322</v>
      </c>
      <c r="L61" s="52">
        <v>6811453</v>
      </c>
      <c r="M61" t="s">
        <v>280</v>
      </c>
      <c r="N61" t="s">
        <v>246</v>
      </c>
      <c r="O61">
        <v>168</v>
      </c>
      <c r="P61" t="s">
        <v>246</v>
      </c>
      <c r="Q61" t="s">
        <v>281</v>
      </c>
      <c r="R61" t="s">
        <v>282</v>
      </c>
      <c r="S61" t="s">
        <v>283</v>
      </c>
      <c r="T61" t="s">
        <v>251</v>
      </c>
      <c r="V61" t="s">
        <v>251</v>
      </c>
      <c r="W61" t="s">
        <v>284</v>
      </c>
      <c r="X61" t="s">
        <v>253</v>
      </c>
      <c r="Y61" t="s">
        <v>254</v>
      </c>
      <c r="Z61" t="s">
        <v>285</v>
      </c>
      <c r="AA61" t="s">
        <v>274</v>
      </c>
      <c r="AB61" s="54">
        <v>30</v>
      </c>
      <c r="AC61">
        <v>11709</v>
      </c>
      <c r="AD61">
        <v>9953</v>
      </c>
      <c r="AE61">
        <v>298590</v>
      </c>
      <c r="AF61">
        <v>8</v>
      </c>
      <c r="AG61" s="55">
        <v>322478</v>
      </c>
      <c r="AH61" t="s">
        <v>332</v>
      </c>
      <c r="AI61">
        <v>20230821</v>
      </c>
      <c r="AJ61">
        <v>20240820</v>
      </c>
      <c r="AK61" t="s">
        <v>442</v>
      </c>
      <c r="AL61">
        <v>101892</v>
      </c>
      <c r="AM61" t="s">
        <v>288</v>
      </c>
      <c r="AN61" t="s">
        <v>258</v>
      </c>
      <c r="AO61" t="s">
        <v>259</v>
      </c>
      <c r="AP61">
        <v>24</v>
      </c>
      <c r="AQ61" s="56">
        <v>1.25</v>
      </c>
      <c r="AR61">
        <v>0</v>
      </c>
      <c r="AS61" s="55">
        <v>322.47800000000001</v>
      </c>
      <c r="AT61" t="s">
        <v>329</v>
      </c>
      <c r="AU61" s="57" t="s">
        <v>52</v>
      </c>
      <c r="AV61" s="39">
        <v>0</v>
      </c>
      <c r="AW61">
        <v>0</v>
      </c>
      <c r="AX61" t="s">
        <v>329</v>
      </c>
      <c r="AY61" s="58">
        <v>323004</v>
      </c>
      <c r="AZ61" s="58" t="s">
        <v>61</v>
      </c>
      <c r="BA61" s="38">
        <f t="shared" si="0"/>
        <v>238.87200000000001</v>
      </c>
      <c r="BB61" t="s">
        <v>289</v>
      </c>
      <c r="BC61" s="59">
        <v>0.14997010846357506</v>
      </c>
      <c r="BE61">
        <f t="shared" si="1"/>
        <v>2023</v>
      </c>
      <c r="BF61" s="60">
        <f t="shared" si="2"/>
        <v>12</v>
      </c>
    </row>
    <row r="62" spans="1:58" x14ac:dyDescent="0.25">
      <c r="A62" t="s">
        <v>236</v>
      </c>
      <c r="B62" s="52" t="s">
        <v>274</v>
      </c>
      <c r="C62" s="53">
        <v>45268</v>
      </c>
      <c r="D62" t="s">
        <v>433</v>
      </c>
      <c r="E62" t="s">
        <v>434</v>
      </c>
      <c r="F62" s="52" t="s">
        <v>435</v>
      </c>
      <c r="G62" t="s">
        <v>436</v>
      </c>
      <c r="H62" s="52">
        <v>173140000</v>
      </c>
      <c r="I62" t="s">
        <v>331</v>
      </c>
      <c r="J62" t="s">
        <v>243</v>
      </c>
      <c r="K62" t="s">
        <v>322</v>
      </c>
      <c r="L62" s="52">
        <v>6812663</v>
      </c>
      <c r="M62" t="s">
        <v>323</v>
      </c>
      <c r="N62" t="s">
        <v>324</v>
      </c>
      <c r="O62">
        <v>385</v>
      </c>
      <c r="P62" t="s">
        <v>246</v>
      </c>
      <c r="Q62" t="s">
        <v>325</v>
      </c>
      <c r="R62" t="s">
        <v>326</v>
      </c>
      <c r="S62" t="s">
        <v>283</v>
      </c>
      <c r="T62" t="s">
        <v>251</v>
      </c>
      <c r="V62" t="s">
        <v>251</v>
      </c>
      <c r="W62" t="s">
        <v>284</v>
      </c>
      <c r="X62" t="s">
        <v>253</v>
      </c>
      <c r="Y62" t="s">
        <v>254</v>
      </c>
      <c r="Z62" t="s">
        <v>285</v>
      </c>
      <c r="AA62" t="s">
        <v>274</v>
      </c>
      <c r="AB62" s="54">
        <v>240</v>
      </c>
      <c r="AC62">
        <v>11709</v>
      </c>
      <c r="AD62">
        <v>9953</v>
      </c>
      <c r="AE62">
        <v>2388720</v>
      </c>
      <c r="AF62">
        <v>8</v>
      </c>
      <c r="AG62" s="55">
        <v>2579818</v>
      </c>
      <c r="AH62" t="s">
        <v>332</v>
      </c>
      <c r="AI62">
        <v>20230807</v>
      </c>
      <c r="AJ62">
        <v>20240806</v>
      </c>
      <c r="AK62" t="s">
        <v>437</v>
      </c>
      <c r="AL62">
        <v>90519</v>
      </c>
      <c r="AM62" t="s">
        <v>421</v>
      </c>
      <c r="AN62" t="s">
        <v>258</v>
      </c>
      <c r="AO62" t="s">
        <v>259</v>
      </c>
      <c r="AP62">
        <v>24</v>
      </c>
      <c r="AQ62" s="56">
        <v>10</v>
      </c>
      <c r="AR62">
        <v>0</v>
      </c>
      <c r="AS62" s="55">
        <v>2579.8180000000002</v>
      </c>
      <c r="AT62" t="s">
        <v>333</v>
      </c>
      <c r="AU62" s="57" t="s">
        <v>52</v>
      </c>
      <c r="AV62" s="39">
        <v>0</v>
      </c>
      <c r="AW62">
        <v>0</v>
      </c>
      <c r="AX62" t="s">
        <v>333</v>
      </c>
      <c r="AY62" s="58">
        <v>323900</v>
      </c>
      <c r="AZ62" s="58" t="s">
        <v>64</v>
      </c>
      <c r="BA62" s="38">
        <f t="shared" si="0"/>
        <v>238.87200000000001</v>
      </c>
      <c r="BB62" t="s">
        <v>330</v>
      </c>
      <c r="BC62" s="59">
        <v>0.14997010846357506</v>
      </c>
      <c r="BE62">
        <f t="shared" si="1"/>
        <v>2023</v>
      </c>
      <c r="BF62" s="60">
        <f t="shared" si="2"/>
        <v>12</v>
      </c>
    </row>
    <row r="63" spans="1:58" x14ac:dyDescent="0.25">
      <c r="A63" t="s">
        <v>236</v>
      </c>
      <c r="B63" s="52" t="s">
        <v>274</v>
      </c>
      <c r="C63" s="53">
        <v>45268</v>
      </c>
      <c r="D63" t="s">
        <v>433</v>
      </c>
      <c r="E63" t="s">
        <v>434</v>
      </c>
      <c r="F63" s="52" t="s">
        <v>435</v>
      </c>
      <c r="G63" t="s">
        <v>436</v>
      </c>
      <c r="H63" s="52">
        <v>173141000</v>
      </c>
      <c r="I63" t="s">
        <v>334</v>
      </c>
      <c r="J63" t="s">
        <v>243</v>
      </c>
      <c r="K63" t="s">
        <v>322</v>
      </c>
      <c r="L63" s="52">
        <v>6812663</v>
      </c>
      <c r="M63" t="s">
        <v>323</v>
      </c>
      <c r="N63" t="s">
        <v>324</v>
      </c>
      <c r="O63">
        <v>385</v>
      </c>
      <c r="P63" t="s">
        <v>246</v>
      </c>
      <c r="Q63" t="s">
        <v>325</v>
      </c>
      <c r="R63" t="s">
        <v>326</v>
      </c>
      <c r="S63" t="s">
        <v>283</v>
      </c>
      <c r="T63" t="s">
        <v>251</v>
      </c>
      <c r="V63" t="s">
        <v>251</v>
      </c>
      <c r="W63" t="s">
        <v>284</v>
      </c>
      <c r="X63" t="s">
        <v>253</v>
      </c>
      <c r="Y63" t="s">
        <v>254</v>
      </c>
      <c r="Z63" t="s">
        <v>285</v>
      </c>
      <c r="AA63" t="s">
        <v>274</v>
      </c>
      <c r="AB63" s="54">
        <v>240</v>
      </c>
      <c r="AC63">
        <v>11709</v>
      </c>
      <c r="AD63">
        <v>9953</v>
      </c>
      <c r="AE63">
        <v>2388720</v>
      </c>
      <c r="AF63">
        <v>8</v>
      </c>
      <c r="AG63" s="55">
        <v>2579818</v>
      </c>
      <c r="AH63" t="s">
        <v>332</v>
      </c>
      <c r="AI63">
        <v>20230805</v>
      </c>
      <c r="AJ63">
        <v>20240804</v>
      </c>
      <c r="AK63" t="s">
        <v>437</v>
      </c>
      <c r="AL63">
        <v>90519</v>
      </c>
      <c r="AM63" t="s">
        <v>421</v>
      </c>
      <c r="AN63" t="s">
        <v>258</v>
      </c>
      <c r="AO63" t="s">
        <v>259</v>
      </c>
      <c r="AP63">
        <v>24</v>
      </c>
      <c r="AQ63" s="56">
        <v>10</v>
      </c>
      <c r="AR63">
        <v>0</v>
      </c>
      <c r="AS63" s="55">
        <v>2579.8180000000002</v>
      </c>
      <c r="AT63" t="s">
        <v>335</v>
      </c>
      <c r="AU63" s="57" t="s">
        <v>52</v>
      </c>
      <c r="AV63" s="39">
        <v>0</v>
      </c>
      <c r="AW63">
        <v>0</v>
      </c>
      <c r="AX63" t="s">
        <v>335</v>
      </c>
      <c r="AY63" s="58">
        <v>323103</v>
      </c>
      <c r="AZ63" s="58" t="s">
        <v>60</v>
      </c>
      <c r="BA63" s="38">
        <f t="shared" si="0"/>
        <v>238.87200000000001</v>
      </c>
      <c r="BB63" t="s">
        <v>330</v>
      </c>
      <c r="BC63" s="59">
        <v>0.14997010846357506</v>
      </c>
      <c r="BE63">
        <f t="shared" si="1"/>
        <v>2023</v>
      </c>
      <c r="BF63" s="60">
        <f t="shared" si="2"/>
        <v>12</v>
      </c>
    </row>
    <row r="64" spans="1:58" x14ac:dyDescent="0.25">
      <c r="A64" t="s">
        <v>236</v>
      </c>
      <c r="B64" s="52" t="s">
        <v>274</v>
      </c>
      <c r="C64" s="53">
        <v>45271</v>
      </c>
      <c r="D64" t="s">
        <v>451</v>
      </c>
      <c r="E64" t="s">
        <v>452</v>
      </c>
      <c r="F64" s="52" t="s">
        <v>453</v>
      </c>
      <c r="G64" t="s">
        <v>454</v>
      </c>
      <c r="H64" s="52">
        <v>173123000</v>
      </c>
      <c r="I64" t="s">
        <v>353</v>
      </c>
      <c r="J64" t="s">
        <v>243</v>
      </c>
      <c r="K64" t="s">
        <v>244</v>
      </c>
      <c r="L64" s="52">
        <v>6811453</v>
      </c>
      <c r="M64" t="s">
        <v>280</v>
      </c>
      <c r="N64" t="s">
        <v>246</v>
      </c>
      <c r="O64">
        <v>168</v>
      </c>
      <c r="P64" t="s">
        <v>246</v>
      </c>
      <c r="Q64" t="s">
        <v>281</v>
      </c>
      <c r="R64" t="s">
        <v>282</v>
      </c>
      <c r="S64" t="s">
        <v>283</v>
      </c>
      <c r="T64" t="s">
        <v>251</v>
      </c>
      <c r="V64" t="s">
        <v>251</v>
      </c>
      <c r="W64" t="s">
        <v>284</v>
      </c>
      <c r="X64" t="s">
        <v>253</v>
      </c>
      <c r="Y64" t="s">
        <v>254</v>
      </c>
      <c r="Z64" t="s">
        <v>285</v>
      </c>
      <c r="AA64" t="s">
        <v>274</v>
      </c>
      <c r="AB64" s="54">
        <v>30</v>
      </c>
      <c r="AC64">
        <v>35139</v>
      </c>
      <c r="AD64">
        <v>35139</v>
      </c>
      <c r="AE64">
        <v>1054170</v>
      </c>
      <c r="AF64">
        <v>8</v>
      </c>
      <c r="AG64" s="55">
        <v>1138504</v>
      </c>
      <c r="AH64" t="s">
        <v>332</v>
      </c>
      <c r="AI64">
        <v>20231003</v>
      </c>
      <c r="AJ64">
        <v>20241002</v>
      </c>
      <c r="AK64" t="s">
        <v>455</v>
      </c>
      <c r="AL64">
        <v>101892</v>
      </c>
      <c r="AM64" t="s">
        <v>288</v>
      </c>
      <c r="AN64" t="s">
        <v>258</v>
      </c>
      <c r="AO64" t="s">
        <v>259</v>
      </c>
      <c r="AP64">
        <v>6</v>
      </c>
      <c r="AQ64" s="56">
        <v>5</v>
      </c>
      <c r="AR64">
        <v>227.70000000000002</v>
      </c>
      <c r="AS64" s="55">
        <v>1138.5039999999999</v>
      </c>
      <c r="AT64" t="s">
        <v>356</v>
      </c>
      <c r="AU64" s="57" t="s">
        <v>52</v>
      </c>
      <c r="AV64" s="39">
        <v>0</v>
      </c>
      <c r="AW64">
        <v>0</v>
      </c>
      <c r="AX64" t="s">
        <v>356</v>
      </c>
      <c r="AY64" s="58">
        <v>320118</v>
      </c>
      <c r="AZ64" s="58" t="s">
        <v>57</v>
      </c>
      <c r="BA64" s="38">
        <f t="shared" si="0"/>
        <v>210.834</v>
      </c>
      <c r="BB64" t="s">
        <v>289</v>
      </c>
      <c r="BC64" s="59" t="s">
        <v>262</v>
      </c>
      <c r="BE64">
        <f t="shared" si="1"/>
        <v>2023</v>
      </c>
      <c r="BF64" s="60">
        <f t="shared" si="2"/>
        <v>12</v>
      </c>
    </row>
    <row r="65" spans="1:58" x14ac:dyDescent="0.25">
      <c r="A65" t="s">
        <v>236</v>
      </c>
      <c r="B65" s="52" t="s">
        <v>274</v>
      </c>
      <c r="C65" s="53">
        <v>45271</v>
      </c>
      <c r="D65" t="s">
        <v>456</v>
      </c>
      <c r="E65" t="s">
        <v>457</v>
      </c>
      <c r="F65" s="52" t="s">
        <v>453</v>
      </c>
      <c r="G65" t="s">
        <v>454</v>
      </c>
      <c r="H65" s="52">
        <v>173124000</v>
      </c>
      <c r="I65" t="s">
        <v>242</v>
      </c>
      <c r="J65" t="s">
        <v>243</v>
      </c>
      <c r="K65" t="s">
        <v>244</v>
      </c>
      <c r="L65" s="52">
        <v>6811453</v>
      </c>
      <c r="M65" t="s">
        <v>280</v>
      </c>
      <c r="N65" t="s">
        <v>246</v>
      </c>
      <c r="O65">
        <v>168</v>
      </c>
      <c r="P65" t="s">
        <v>246</v>
      </c>
      <c r="Q65" t="s">
        <v>281</v>
      </c>
      <c r="R65" t="s">
        <v>282</v>
      </c>
      <c r="S65" t="s">
        <v>283</v>
      </c>
      <c r="T65" t="s">
        <v>251</v>
      </c>
      <c r="V65" t="s">
        <v>251</v>
      </c>
      <c r="W65" t="s">
        <v>284</v>
      </c>
      <c r="X65" t="s">
        <v>253</v>
      </c>
      <c r="Y65" t="s">
        <v>254</v>
      </c>
      <c r="Z65" t="s">
        <v>285</v>
      </c>
      <c r="AA65" t="s">
        <v>458</v>
      </c>
      <c r="AB65" s="54">
        <v>30</v>
      </c>
      <c r="AC65">
        <v>36800</v>
      </c>
      <c r="AD65">
        <v>36800</v>
      </c>
      <c r="AE65">
        <v>1104000</v>
      </c>
      <c r="AF65">
        <v>8</v>
      </c>
      <c r="AG65" s="55">
        <v>1192320</v>
      </c>
      <c r="AH65" t="s">
        <v>255</v>
      </c>
      <c r="AI65">
        <v>20230915</v>
      </c>
      <c r="AJ65">
        <v>20240914</v>
      </c>
      <c r="AK65" t="s">
        <v>455</v>
      </c>
      <c r="AL65">
        <v>101892</v>
      </c>
      <c r="AM65" t="s">
        <v>288</v>
      </c>
      <c r="AN65" t="s">
        <v>258</v>
      </c>
      <c r="AO65" t="s">
        <v>259</v>
      </c>
      <c r="AP65">
        <v>6</v>
      </c>
      <c r="AQ65" s="56">
        <v>5</v>
      </c>
      <c r="AR65">
        <v>227.7</v>
      </c>
      <c r="AS65" s="55">
        <v>1192.32</v>
      </c>
      <c r="AT65" t="s">
        <v>260</v>
      </c>
      <c r="AU65" s="57" t="s">
        <v>52</v>
      </c>
      <c r="AV65" s="39">
        <v>0</v>
      </c>
      <c r="AW65">
        <v>0</v>
      </c>
      <c r="AX65" t="s">
        <v>260</v>
      </c>
      <c r="AY65" s="58">
        <v>320025</v>
      </c>
      <c r="AZ65" s="58" t="s">
        <v>58</v>
      </c>
      <c r="BA65" s="38">
        <f t="shared" si="0"/>
        <v>220.8</v>
      </c>
      <c r="BB65" t="s">
        <v>289</v>
      </c>
      <c r="BC65" s="59" t="s">
        <v>262</v>
      </c>
      <c r="BE65">
        <f t="shared" si="1"/>
        <v>2023</v>
      </c>
      <c r="BF65" s="60">
        <f t="shared" si="2"/>
        <v>12</v>
      </c>
    </row>
    <row r="66" spans="1:58" x14ac:dyDescent="0.25">
      <c r="A66" t="s">
        <v>236</v>
      </c>
      <c r="B66" s="52" t="s">
        <v>300</v>
      </c>
      <c r="C66" s="53">
        <v>45271</v>
      </c>
      <c r="D66" t="s">
        <v>459</v>
      </c>
      <c r="E66" t="s">
        <v>460</v>
      </c>
      <c r="F66" s="52" t="s">
        <v>461</v>
      </c>
      <c r="G66" t="s">
        <v>462</v>
      </c>
      <c r="H66" s="52">
        <v>173124000</v>
      </c>
      <c r="I66" t="s">
        <v>242</v>
      </c>
      <c r="J66" t="s">
        <v>243</v>
      </c>
      <c r="K66" t="s">
        <v>244</v>
      </c>
      <c r="L66" s="52">
        <v>6812300</v>
      </c>
      <c r="M66" t="s">
        <v>305</v>
      </c>
      <c r="N66" t="s">
        <v>306</v>
      </c>
      <c r="O66" t="s">
        <v>307</v>
      </c>
      <c r="P66" t="s">
        <v>308</v>
      </c>
      <c r="Q66" t="s">
        <v>309</v>
      </c>
      <c r="R66" t="s">
        <v>310</v>
      </c>
      <c r="S66" t="s">
        <v>311</v>
      </c>
      <c r="T66" t="s">
        <v>251</v>
      </c>
      <c r="V66" t="s">
        <v>251</v>
      </c>
      <c r="W66" t="s">
        <v>312</v>
      </c>
      <c r="X66" t="s">
        <v>253</v>
      </c>
      <c r="Y66" t="s">
        <v>254</v>
      </c>
      <c r="Z66" t="s">
        <v>285</v>
      </c>
      <c r="AA66" t="s">
        <v>300</v>
      </c>
      <c r="AB66" s="54">
        <v>30</v>
      </c>
      <c r="AC66">
        <v>36800</v>
      </c>
      <c r="AD66">
        <v>36800</v>
      </c>
      <c r="AE66">
        <v>1104000</v>
      </c>
      <c r="AF66">
        <v>8</v>
      </c>
      <c r="AG66" s="55">
        <v>1192320</v>
      </c>
      <c r="AH66" t="s">
        <v>463</v>
      </c>
      <c r="AI66">
        <v>20231013</v>
      </c>
      <c r="AJ66">
        <v>20241012</v>
      </c>
      <c r="AK66" t="s">
        <v>464</v>
      </c>
      <c r="AL66">
        <v>99389</v>
      </c>
      <c r="AM66" t="s">
        <v>315</v>
      </c>
      <c r="AN66" t="s">
        <v>258</v>
      </c>
      <c r="AO66" t="s">
        <v>259</v>
      </c>
      <c r="AP66">
        <v>6</v>
      </c>
      <c r="AQ66" s="56">
        <v>5</v>
      </c>
      <c r="AR66">
        <v>227.7</v>
      </c>
      <c r="AS66" s="55">
        <v>1192.32</v>
      </c>
      <c r="AT66" t="s">
        <v>260</v>
      </c>
      <c r="AU66" s="57" t="s">
        <v>52</v>
      </c>
      <c r="AV66" s="39">
        <v>0</v>
      </c>
      <c r="AW66">
        <v>0</v>
      </c>
      <c r="AX66" t="s">
        <v>260</v>
      </c>
      <c r="AY66" s="58">
        <v>320025</v>
      </c>
      <c r="AZ66" s="58" t="s">
        <v>58</v>
      </c>
      <c r="BA66" s="38">
        <f t="shared" si="0"/>
        <v>220.8</v>
      </c>
      <c r="BB66" t="s">
        <v>316</v>
      </c>
      <c r="BC66" s="59" t="s">
        <v>262</v>
      </c>
      <c r="BE66">
        <f t="shared" si="1"/>
        <v>2023</v>
      </c>
      <c r="BF66" s="60">
        <f t="shared" si="2"/>
        <v>12</v>
      </c>
    </row>
    <row r="67" spans="1:58" x14ac:dyDescent="0.25">
      <c r="A67" t="s">
        <v>236</v>
      </c>
      <c r="B67" s="52" t="s">
        <v>274</v>
      </c>
      <c r="C67" s="53">
        <v>45271</v>
      </c>
      <c r="D67" t="s">
        <v>451</v>
      </c>
      <c r="E67" t="s">
        <v>452</v>
      </c>
      <c r="F67" s="52" t="s">
        <v>453</v>
      </c>
      <c r="G67" t="s">
        <v>454</v>
      </c>
      <c r="H67" s="52">
        <v>173135000</v>
      </c>
      <c r="I67" t="s">
        <v>296</v>
      </c>
      <c r="J67" t="s">
        <v>243</v>
      </c>
      <c r="K67" t="s">
        <v>244</v>
      </c>
      <c r="L67" s="52">
        <v>6811453</v>
      </c>
      <c r="M67" t="s">
        <v>280</v>
      </c>
      <c r="N67" t="s">
        <v>246</v>
      </c>
      <c r="O67">
        <v>168</v>
      </c>
      <c r="P67" t="s">
        <v>246</v>
      </c>
      <c r="Q67" t="s">
        <v>281</v>
      </c>
      <c r="R67" t="s">
        <v>282</v>
      </c>
      <c r="S67" t="s">
        <v>283</v>
      </c>
      <c r="T67" t="s">
        <v>251</v>
      </c>
      <c r="V67" t="s">
        <v>251</v>
      </c>
      <c r="W67" t="s">
        <v>284</v>
      </c>
      <c r="X67" t="s">
        <v>253</v>
      </c>
      <c r="Y67" t="s">
        <v>254</v>
      </c>
      <c r="Z67" t="s">
        <v>285</v>
      </c>
      <c r="AA67" t="s">
        <v>274</v>
      </c>
      <c r="AB67" s="54">
        <v>14</v>
      </c>
      <c r="AC67">
        <v>18333</v>
      </c>
      <c r="AD67">
        <v>18333</v>
      </c>
      <c r="AE67">
        <v>256662</v>
      </c>
      <c r="AF67">
        <v>8</v>
      </c>
      <c r="AG67" s="55">
        <v>277195</v>
      </c>
      <c r="AH67" t="s">
        <v>297</v>
      </c>
      <c r="AI67">
        <v>20231005</v>
      </c>
      <c r="AJ67">
        <v>20241004</v>
      </c>
      <c r="AK67" t="s">
        <v>455</v>
      </c>
      <c r="AL67">
        <v>101892</v>
      </c>
      <c r="AM67" t="s">
        <v>288</v>
      </c>
      <c r="AN67" t="s">
        <v>258</v>
      </c>
      <c r="AO67" t="s">
        <v>259</v>
      </c>
      <c r="AP67">
        <v>20</v>
      </c>
      <c r="AQ67" s="56">
        <v>0.7</v>
      </c>
      <c r="AR67">
        <v>396</v>
      </c>
      <c r="AS67" s="55">
        <v>277.19499999999999</v>
      </c>
      <c r="AT67" t="s">
        <v>298</v>
      </c>
      <c r="AU67" s="57" t="s">
        <v>52</v>
      </c>
      <c r="AV67" s="39">
        <v>0</v>
      </c>
      <c r="AW67">
        <v>0</v>
      </c>
      <c r="AX67" t="s">
        <v>298</v>
      </c>
      <c r="AY67" s="58">
        <v>324003</v>
      </c>
      <c r="AZ67" s="58" t="s">
        <v>10</v>
      </c>
      <c r="BA67" s="38">
        <f t="shared" ref="BA67:BA130" si="3">+AD67*AP67/1000</f>
        <v>366.66</v>
      </c>
      <c r="BB67" t="s">
        <v>289</v>
      </c>
      <c r="BC67" s="59" t="s">
        <v>262</v>
      </c>
      <c r="BE67">
        <f t="shared" ref="BE67:BE130" si="4">+YEAR(C67)</f>
        <v>2023</v>
      </c>
      <c r="BF67" s="60">
        <f t="shared" ref="BF67:BF130" si="5">+MONTH(C67)</f>
        <v>12</v>
      </c>
    </row>
    <row r="68" spans="1:58" x14ac:dyDescent="0.25">
      <c r="A68" t="s">
        <v>236</v>
      </c>
      <c r="B68" s="52" t="s">
        <v>274</v>
      </c>
      <c r="C68" s="53">
        <v>45271</v>
      </c>
      <c r="D68" t="s">
        <v>451</v>
      </c>
      <c r="E68" t="s">
        <v>452</v>
      </c>
      <c r="F68" s="52" t="s">
        <v>453</v>
      </c>
      <c r="G68" t="s">
        <v>454</v>
      </c>
      <c r="H68" s="52">
        <v>173135000</v>
      </c>
      <c r="I68" t="s">
        <v>296</v>
      </c>
      <c r="J68" t="s">
        <v>243</v>
      </c>
      <c r="K68" t="s">
        <v>244</v>
      </c>
      <c r="L68" s="52">
        <v>6811453</v>
      </c>
      <c r="M68" t="s">
        <v>280</v>
      </c>
      <c r="N68" t="s">
        <v>246</v>
      </c>
      <c r="O68">
        <v>168</v>
      </c>
      <c r="P68" t="s">
        <v>246</v>
      </c>
      <c r="Q68" t="s">
        <v>281</v>
      </c>
      <c r="R68" t="s">
        <v>282</v>
      </c>
      <c r="S68" t="s">
        <v>283</v>
      </c>
      <c r="T68" t="s">
        <v>251</v>
      </c>
      <c r="V68" t="s">
        <v>251</v>
      </c>
      <c r="W68" t="s">
        <v>284</v>
      </c>
      <c r="X68" t="s">
        <v>253</v>
      </c>
      <c r="Y68" t="s">
        <v>254</v>
      </c>
      <c r="Z68" t="s">
        <v>285</v>
      </c>
      <c r="AA68" t="s">
        <v>274</v>
      </c>
      <c r="AB68" s="54">
        <v>26</v>
      </c>
      <c r="AC68">
        <v>18333</v>
      </c>
      <c r="AD68">
        <v>18333</v>
      </c>
      <c r="AE68">
        <v>476658</v>
      </c>
      <c r="AF68">
        <v>8</v>
      </c>
      <c r="AG68" s="55">
        <v>514791</v>
      </c>
      <c r="AH68" t="s">
        <v>465</v>
      </c>
      <c r="AI68">
        <v>20231006</v>
      </c>
      <c r="AJ68">
        <v>20241005</v>
      </c>
      <c r="AK68" t="s">
        <v>455</v>
      </c>
      <c r="AL68">
        <v>101892</v>
      </c>
      <c r="AM68" t="s">
        <v>288</v>
      </c>
      <c r="AN68" t="s">
        <v>258</v>
      </c>
      <c r="AO68" t="s">
        <v>259</v>
      </c>
      <c r="AP68">
        <v>20</v>
      </c>
      <c r="AQ68" s="56">
        <v>1.3</v>
      </c>
      <c r="AR68">
        <v>396</v>
      </c>
      <c r="AS68" s="55">
        <v>514.79100000000005</v>
      </c>
      <c r="AT68" t="s">
        <v>298</v>
      </c>
      <c r="AU68" s="57" t="s">
        <v>52</v>
      </c>
      <c r="AV68" s="39">
        <v>0</v>
      </c>
      <c r="AW68">
        <v>0</v>
      </c>
      <c r="AX68" t="s">
        <v>298</v>
      </c>
      <c r="AY68" s="58">
        <v>324003</v>
      </c>
      <c r="AZ68" s="58" t="s">
        <v>10</v>
      </c>
      <c r="BA68" s="38">
        <f t="shared" si="3"/>
        <v>366.66</v>
      </c>
      <c r="BB68" t="s">
        <v>289</v>
      </c>
      <c r="BC68" s="59" t="s">
        <v>262</v>
      </c>
      <c r="BE68">
        <f t="shared" si="4"/>
        <v>2023</v>
      </c>
      <c r="BF68" s="60">
        <f t="shared" si="5"/>
        <v>12</v>
      </c>
    </row>
    <row r="69" spans="1:58" x14ac:dyDescent="0.25">
      <c r="A69" t="s">
        <v>236</v>
      </c>
      <c r="B69" s="52" t="s">
        <v>237</v>
      </c>
      <c r="C69" s="53">
        <v>45273</v>
      </c>
      <c r="D69" t="s">
        <v>466</v>
      </c>
      <c r="E69" t="s">
        <v>467</v>
      </c>
      <c r="F69" s="52" t="s">
        <v>468</v>
      </c>
      <c r="G69" t="s">
        <v>469</v>
      </c>
      <c r="H69" s="52">
        <v>173124000</v>
      </c>
      <c r="I69" t="s">
        <v>242</v>
      </c>
      <c r="J69" t="s">
        <v>243</v>
      </c>
      <c r="K69" t="s">
        <v>244</v>
      </c>
      <c r="L69" s="52">
        <v>5010019</v>
      </c>
      <c r="M69" t="s">
        <v>378</v>
      </c>
      <c r="N69" t="s">
        <v>246</v>
      </c>
      <c r="O69" t="s">
        <v>246</v>
      </c>
      <c r="P69" t="s">
        <v>379</v>
      </c>
      <c r="Q69" t="s">
        <v>380</v>
      </c>
      <c r="R69" t="s">
        <v>381</v>
      </c>
      <c r="S69" t="s">
        <v>382</v>
      </c>
      <c r="T69" t="s">
        <v>383</v>
      </c>
      <c r="V69" t="s">
        <v>384</v>
      </c>
      <c r="W69" t="s">
        <v>383</v>
      </c>
      <c r="X69" t="s">
        <v>253</v>
      </c>
      <c r="Y69" t="s">
        <v>254</v>
      </c>
      <c r="Z69" t="s">
        <v>1</v>
      </c>
      <c r="AA69" t="s">
        <v>237</v>
      </c>
      <c r="AB69" s="54">
        <v>120</v>
      </c>
      <c r="AC69">
        <v>36800</v>
      </c>
      <c r="AD69">
        <v>36800</v>
      </c>
      <c r="AE69">
        <v>4416000</v>
      </c>
      <c r="AF69">
        <v>8</v>
      </c>
      <c r="AG69" s="55">
        <v>4769280</v>
      </c>
      <c r="AH69" t="s">
        <v>255</v>
      </c>
      <c r="AI69">
        <v>20230915</v>
      </c>
      <c r="AJ69">
        <v>20240914</v>
      </c>
      <c r="AK69" t="s">
        <v>470</v>
      </c>
      <c r="AL69">
        <v>91276</v>
      </c>
      <c r="AM69" t="s">
        <v>257</v>
      </c>
      <c r="AN69" t="s">
        <v>258</v>
      </c>
      <c r="AO69" t="s">
        <v>259</v>
      </c>
      <c r="AP69">
        <v>6</v>
      </c>
      <c r="AQ69" s="56">
        <v>20</v>
      </c>
      <c r="AR69">
        <v>227.7</v>
      </c>
      <c r="AS69" s="55">
        <v>4769.28</v>
      </c>
      <c r="AT69" t="s">
        <v>260</v>
      </c>
      <c r="AU69" s="57" t="s">
        <v>52</v>
      </c>
      <c r="AV69" s="39">
        <v>0</v>
      </c>
      <c r="AW69">
        <v>0</v>
      </c>
      <c r="AX69" t="s">
        <v>260</v>
      </c>
      <c r="AY69" s="58">
        <v>320025</v>
      </c>
      <c r="AZ69" s="58" t="s">
        <v>58</v>
      </c>
      <c r="BA69" s="38">
        <f t="shared" si="3"/>
        <v>220.8</v>
      </c>
      <c r="BB69" t="s">
        <v>386</v>
      </c>
      <c r="BC69" s="59" t="s">
        <v>262</v>
      </c>
      <c r="BE69">
        <f t="shared" si="4"/>
        <v>2023</v>
      </c>
      <c r="BF69" s="60">
        <f t="shared" si="5"/>
        <v>12</v>
      </c>
    </row>
    <row r="70" spans="1:58" x14ac:dyDescent="0.25">
      <c r="A70" t="s">
        <v>236</v>
      </c>
      <c r="B70" s="52" t="s">
        <v>274</v>
      </c>
      <c r="C70" s="53">
        <v>45273</v>
      </c>
      <c r="D70" t="s">
        <v>471</v>
      </c>
      <c r="E70" t="s">
        <v>472</v>
      </c>
      <c r="F70" s="52" t="s">
        <v>473</v>
      </c>
      <c r="G70" t="s">
        <v>474</v>
      </c>
      <c r="H70" s="52">
        <v>173124000</v>
      </c>
      <c r="I70" t="s">
        <v>242</v>
      </c>
      <c r="J70" t="s">
        <v>243</v>
      </c>
      <c r="K70" t="s">
        <v>244</v>
      </c>
      <c r="L70" s="52">
        <v>6811453</v>
      </c>
      <c r="M70" t="s">
        <v>280</v>
      </c>
      <c r="N70" t="s">
        <v>246</v>
      </c>
      <c r="O70">
        <v>168</v>
      </c>
      <c r="P70" t="s">
        <v>246</v>
      </c>
      <c r="Q70" t="s">
        <v>281</v>
      </c>
      <c r="R70" t="s">
        <v>282</v>
      </c>
      <c r="S70" t="s">
        <v>283</v>
      </c>
      <c r="T70" t="s">
        <v>251</v>
      </c>
      <c r="V70" t="s">
        <v>251</v>
      </c>
      <c r="W70" t="s">
        <v>284</v>
      </c>
      <c r="X70" t="s">
        <v>253</v>
      </c>
      <c r="Y70" t="s">
        <v>254</v>
      </c>
      <c r="Z70" t="s">
        <v>285</v>
      </c>
      <c r="AA70" t="s">
        <v>274</v>
      </c>
      <c r="AB70" s="54">
        <v>60</v>
      </c>
      <c r="AC70">
        <v>36800</v>
      </c>
      <c r="AD70">
        <v>36800</v>
      </c>
      <c r="AE70">
        <v>2208000</v>
      </c>
      <c r="AF70">
        <v>8</v>
      </c>
      <c r="AG70" s="55">
        <v>2384640</v>
      </c>
      <c r="AH70" t="s">
        <v>255</v>
      </c>
      <c r="AI70">
        <v>20230915</v>
      </c>
      <c r="AJ70">
        <v>20240914</v>
      </c>
      <c r="AK70" t="s">
        <v>475</v>
      </c>
      <c r="AL70">
        <v>101892</v>
      </c>
      <c r="AM70" t="s">
        <v>288</v>
      </c>
      <c r="AN70" t="s">
        <v>258</v>
      </c>
      <c r="AO70" t="s">
        <v>259</v>
      </c>
      <c r="AP70">
        <v>6</v>
      </c>
      <c r="AQ70" s="56">
        <v>10</v>
      </c>
      <c r="AR70">
        <v>227.7</v>
      </c>
      <c r="AS70" s="55">
        <v>2384.64</v>
      </c>
      <c r="AT70" t="s">
        <v>260</v>
      </c>
      <c r="AU70" s="57" t="s">
        <v>52</v>
      </c>
      <c r="AV70" s="39">
        <v>0</v>
      </c>
      <c r="AW70">
        <v>0</v>
      </c>
      <c r="AX70" t="s">
        <v>260</v>
      </c>
      <c r="AY70" s="58">
        <v>320025</v>
      </c>
      <c r="AZ70" s="58" t="s">
        <v>58</v>
      </c>
      <c r="BA70" s="38">
        <f t="shared" si="3"/>
        <v>220.8</v>
      </c>
      <c r="BB70" t="s">
        <v>289</v>
      </c>
      <c r="BC70" s="59" t="s">
        <v>262</v>
      </c>
      <c r="BE70">
        <f t="shared" si="4"/>
        <v>2023</v>
      </c>
      <c r="BF70" s="60">
        <f t="shared" si="5"/>
        <v>12</v>
      </c>
    </row>
    <row r="71" spans="1:58" x14ac:dyDescent="0.25">
      <c r="A71" t="s">
        <v>236</v>
      </c>
      <c r="B71" s="52" t="s">
        <v>274</v>
      </c>
      <c r="C71" s="53">
        <v>45273</v>
      </c>
      <c r="D71" t="s">
        <v>471</v>
      </c>
      <c r="E71" t="s">
        <v>472</v>
      </c>
      <c r="F71" s="52" t="s">
        <v>473</v>
      </c>
      <c r="G71" t="s">
        <v>474</v>
      </c>
      <c r="H71" s="52">
        <v>173135000</v>
      </c>
      <c r="I71" t="s">
        <v>296</v>
      </c>
      <c r="J71" t="s">
        <v>243</v>
      </c>
      <c r="K71" t="s">
        <v>244</v>
      </c>
      <c r="L71" s="52">
        <v>6811453</v>
      </c>
      <c r="M71" t="s">
        <v>280</v>
      </c>
      <c r="N71" t="s">
        <v>246</v>
      </c>
      <c r="O71">
        <v>168</v>
      </c>
      <c r="P71" t="s">
        <v>246</v>
      </c>
      <c r="Q71" t="s">
        <v>281</v>
      </c>
      <c r="R71" t="s">
        <v>282</v>
      </c>
      <c r="S71" t="s">
        <v>283</v>
      </c>
      <c r="T71" t="s">
        <v>251</v>
      </c>
      <c r="V71" t="s">
        <v>251</v>
      </c>
      <c r="W71" t="s">
        <v>284</v>
      </c>
      <c r="X71" t="s">
        <v>253</v>
      </c>
      <c r="Y71" t="s">
        <v>254</v>
      </c>
      <c r="Z71" t="s">
        <v>285</v>
      </c>
      <c r="AA71" t="s">
        <v>274</v>
      </c>
      <c r="AB71" s="54">
        <v>100</v>
      </c>
      <c r="AC71">
        <v>18333</v>
      </c>
      <c r="AD71">
        <v>18333</v>
      </c>
      <c r="AE71">
        <v>1833300</v>
      </c>
      <c r="AF71">
        <v>8</v>
      </c>
      <c r="AG71" s="55">
        <v>1979964</v>
      </c>
      <c r="AH71" t="s">
        <v>465</v>
      </c>
      <c r="AI71">
        <v>20231006</v>
      </c>
      <c r="AJ71">
        <v>20241005</v>
      </c>
      <c r="AK71" t="s">
        <v>475</v>
      </c>
      <c r="AL71">
        <v>101892</v>
      </c>
      <c r="AM71" t="s">
        <v>288</v>
      </c>
      <c r="AN71" t="s">
        <v>258</v>
      </c>
      <c r="AO71" t="s">
        <v>259</v>
      </c>
      <c r="AP71">
        <v>20</v>
      </c>
      <c r="AQ71" s="56">
        <v>5</v>
      </c>
      <c r="AR71">
        <v>396</v>
      </c>
      <c r="AS71" s="55">
        <v>1979.9639999999999</v>
      </c>
      <c r="AT71" t="s">
        <v>298</v>
      </c>
      <c r="AU71" s="57" t="s">
        <v>52</v>
      </c>
      <c r="AV71" s="39">
        <v>0</v>
      </c>
      <c r="AW71">
        <v>0</v>
      </c>
      <c r="AX71" t="s">
        <v>298</v>
      </c>
      <c r="AY71" s="58">
        <v>324003</v>
      </c>
      <c r="AZ71" s="58" t="s">
        <v>10</v>
      </c>
      <c r="BA71" s="38">
        <f t="shared" si="3"/>
        <v>366.66</v>
      </c>
      <c r="BB71" t="s">
        <v>289</v>
      </c>
      <c r="BC71" s="59" t="s">
        <v>262</v>
      </c>
      <c r="BE71">
        <f t="shared" si="4"/>
        <v>2023</v>
      </c>
      <c r="BF71" s="60">
        <f t="shared" si="5"/>
        <v>12</v>
      </c>
    </row>
    <row r="72" spans="1:58" x14ac:dyDescent="0.25">
      <c r="A72" t="s">
        <v>236</v>
      </c>
      <c r="B72" s="52" t="s">
        <v>274</v>
      </c>
      <c r="C72" s="53">
        <v>45273</v>
      </c>
      <c r="D72" t="s">
        <v>476</v>
      </c>
      <c r="E72" t="s">
        <v>472</v>
      </c>
      <c r="F72" s="52" t="s">
        <v>477</v>
      </c>
      <c r="G72" t="s">
        <v>478</v>
      </c>
      <c r="H72" s="52">
        <v>173141000</v>
      </c>
      <c r="I72" t="s">
        <v>334</v>
      </c>
      <c r="J72" t="s">
        <v>243</v>
      </c>
      <c r="K72" t="s">
        <v>322</v>
      </c>
      <c r="L72" s="52">
        <v>6811453</v>
      </c>
      <c r="M72" t="s">
        <v>280</v>
      </c>
      <c r="N72" t="s">
        <v>246</v>
      </c>
      <c r="O72">
        <v>168</v>
      </c>
      <c r="P72" t="s">
        <v>246</v>
      </c>
      <c r="Q72" t="s">
        <v>281</v>
      </c>
      <c r="R72" t="s">
        <v>282</v>
      </c>
      <c r="S72" t="s">
        <v>283</v>
      </c>
      <c r="T72" t="s">
        <v>251</v>
      </c>
      <c r="V72" t="s">
        <v>251</v>
      </c>
      <c r="W72" t="s">
        <v>284</v>
      </c>
      <c r="X72" t="s">
        <v>253</v>
      </c>
      <c r="Y72" t="s">
        <v>254</v>
      </c>
      <c r="Z72" t="s">
        <v>285</v>
      </c>
      <c r="AA72" t="s">
        <v>274</v>
      </c>
      <c r="AB72" s="54">
        <v>120</v>
      </c>
      <c r="AC72">
        <v>11709</v>
      </c>
      <c r="AD72">
        <v>9953</v>
      </c>
      <c r="AE72">
        <v>1194360</v>
      </c>
      <c r="AF72">
        <v>8</v>
      </c>
      <c r="AG72" s="55">
        <v>1289909</v>
      </c>
      <c r="AH72" t="s">
        <v>332</v>
      </c>
      <c r="AI72">
        <v>20230805</v>
      </c>
      <c r="AJ72">
        <v>20240804</v>
      </c>
      <c r="AK72" t="s">
        <v>475</v>
      </c>
      <c r="AL72">
        <v>101892</v>
      </c>
      <c r="AM72" t="s">
        <v>288</v>
      </c>
      <c r="AN72" t="s">
        <v>258</v>
      </c>
      <c r="AO72" t="s">
        <v>259</v>
      </c>
      <c r="AP72">
        <v>24</v>
      </c>
      <c r="AQ72" s="56">
        <v>5</v>
      </c>
      <c r="AR72">
        <v>0</v>
      </c>
      <c r="AS72" s="55">
        <v>1289.9090000000001</v>
      </c>
      <c r="AT72" t="s">
        <v>335</v>
      </c>
      <c r="AU72" s="57" t="s">
        <v>52</v>
      </c>
      <c r="AV72" s="39">
        <v>0</v>
      </c>
      <c r="AW72">
        <v>0</v>
      </c>
      <c r="AX72" t="s">
        <v>335</v>
      </c>
      <c r="AY72" s="58">
        <v>323103</v>
      </c>
      <c r="AZ72" s="58" t="s">
        <v>60</v>
      </c>
      <c r="BA72" s="38">
        <f t="shared" si="3"/>
        <v>238.87200000000001</v>
      </c>
      <c r="BB72" t="s">
        <v>289</v>
      </c>
      <c r="BC72" s="59">
        <v>0.14997010846357506</v>
      </c>
      <c r="BE72">
        <f t="shared" si="4"/>
        <v>2023</v>
      </c>
      <c r="BF72" s="60">
        <f t="shared" si="5"/>
        <v>12</v>
      </c>
    </row>
    <row r="73" spans="1:58" x14ac:dyDescent="0.25">
      <c r="A73" t="s">
        <v>236</v>
      </c>
      <c r="B73" s="52" t="s">
        <v>274</v>
      </c>
      <c r="C73" s="53">
        <v>45273</v>
      </c>
      <c r="D73" t="s">
        <v>479</v>
      </c>
      <c r="E73" t="s">
        <v>480</v>
      </c>
      <c r="F73" s="52" t="s">
        <v>481</v>
      </c>
      <c r="G73" t="s">
        <v>482</v>
      </c>
      <c r="H73" s="52">
        <v>173147000</v>
      </c>
      <c r="I73" t="s">
        <v>366</v>
      </c>
      <c r="J73" t="s">
        <v>243</v>
      </c>
      <c r="K73" t="s">
        <v>244</v>
      </c>
      <c r="L73" s="52">
        <v>6812663</v>
      </c>
      <c r="M73" t="s">
        <v>323</v>
      </c>
      <c r="N73" t="s">
        <v>324</v>
      </c>
      <c r="O73">
        <v>385</v>
      </c>
      <c r="P73" t="s">
        <v>246</v>
      </c>
      <c r="Q73" t="s">
        <v>325</v>
      </c>
      <c r="R73" t="s">
        <v>326</v>
      </c>
      <c r="S73" t="s">
        <v>283</v>
      </c>
      <c r="T73" t="s">
        <v>251</v>
      </c>
      <c r="V73" t="s">
        <v>251</v>
      </c>
      <c r="W73" t="s">
        <v>284</v>
      </c>
      <c r="X73" t="s">
        <v>253</v>
      </c>
      <c r="Y73" t="s">
        <v>254</v>
      </c>
      <c r="Z73" t="s">
        <v>285</v>
      </c>
      <c r="AA73" t="s">
        <v>274</v>
      </c>
      <c r="AB73" s="54">
        <v>60</v>
      </c>
      <c r="AC73">
        <v>27870</v>
      </c>
      <c r="AD73">
        <v>27870</v>
      </c>
      <c r="AE73">
        <v>1672200</v>
      </c>
      <c r="AF73">
        <v>8</v>
      </c>
      <c r="AG73" s="55">
        <v>1805976</v>
      </c>
      <c r="AH73" t="s">
        <v>255</v>
      </c>
      <c r="AI73">
        <v>20230826</v>
      </c>
      <c r="AJ73">
        <v>20240825</v>
      </c>
      <c r="AK73" t="s">
        <v>475</v>
      </c>
      <c r="AL73">
        <v>101892</v>
      </c>
      <c r="AM73" t="s">
        <v>288</v>
      </c>
      <c r="AN73" t="s">
        <v>258</v>
      </c>
      <c r="AO73" t="s">
        <v>259</v>
      </c>
      <c r="AP73">
        <v>6</v>
      </c>
      <c r="AQ73" s="56">
        <v>10</v>
      </c>
      <c r="AR73">
        <v>0</v>
      </c>
      <c r="AS73" s="55">
        <v>1805.9760000000001</v>
      </c>
      <c r="AT73" t="s">
        <v>367</v>
      </c>
      <c r="AU73" s="57" t="s">
        <v>52</v>
      </c>
      <c r="AV73" s="39">
        <v>0</v>
      </c>
      <c r="AW73">
        <v>0</v>
      </c>
      <c r="AX73" t="s">
        <v>367</v>
      </c>
      <c r="AY73" s="58">
        <v>320028</v>
      </c>
      <c r="AZ73" s="58" t="s">
        <v>11</v>
      </c>
      <c r="BA73" s="38">
        <f t="shared" si="3"/>
        <v>167.22</v>
      </c>
      <c r="BB73" t="s">
        <v>330</v>
      </c>
      <c r="BC73" s="59" t="s">
        <v>262</v>
      </c>
      <c r="BE73">
        <f t="shared" si="4"/>
        <v>2023</v>
      </c>
      <c r="BF73" s="60">
        <f t="shared" si="5"/>
        <v>12</v>
      </c>
    </row>
    <row r="74" spans="1:58" x14ac:dyDescent="0.25">
      <c r="A74" t="s">
        <v>236</v>
      </c>
      <c r="B74" s="52" t="s">
        <v>274</v>
      </c>
      <c r="C74" s="53">
        <v>45273</v>
      </c>
      <c r="D74" t="s">
        <v>479</v>
      </c>
      <c r="E74" t="s">
        <v>480</v>
      </c>
      <c r="F74" s="52" t="s">
        <v>481</v>
      </c>
      <c r="G74" t="s">
        <v>482</v>
      </c>
      <c r="H74" s="52">
        <v>173147000</v>
      </c>
      <c r="I74" t="s">
        <v>366</v>
      </c>
      <c r="J74" t="s">
        <v>243</v>
      </c>
      <c r="K74" t="s">
        <v>244</v>
      </c>
      <c r="L74" s="52">
        <v>6812663</v>
      </c>
      <c r="M74" t="s">
        <v>323</v>
      </c>
      <c r="N74" t="s">
        <v>324</v>
      </c>
      <c r="O74">
        <v>385</v>
      </c>
      <c r="P74" t="s">
        <v>246</v>
      </c>
      <c r="Q74" t="s">
        <v>325</v>
      </c>
      <c r="R74" t="s">
        <v>326</v>
      </c>
      <c r="S74" t="s">
        <v>283</v>
      </c>
      <c r="T74" t="s">
        <v>251</v>
      </c>
      <c r="V74" t="s">
        <v>251</v>
      </c>
      <c r="W74" t="s">
        <v>284</v>
      </c>
      <c r="X74" t="s">
        <v>253</v>
      </c>
      <c r="Y74" t="s">
        <v>254</v>
      </c>
      <c r="Z74" t="s">
        <v>285</v>
      </c>
      <c r="AA74" t="s">
        <v>274</v>
      </c>
      <c r="AB74" s="54">
        <v>30</v>
      </c>
      <c r="AC74">
        <v>27870</v>
      </c>
      <c r="AD74">
        <v>27870</v>
      </c>
      <c r="AE74">
        <v>836100</v>
      </c>
      <c r="AF74">
        <v>8</v>
      </c>
      <c r="AG74" s="55">
        <v>902988</v>
      </c>
      <c r="AH74" t="s">
        <v>422</v>
      </c>
      <c r="AI74">
        <v>20230827</v>
      </c>
      <c r="AJ74">
        <v>20240826</v>
      </c>
      <c r="AK74" t="s">
        <v>475</v>
      </c>
      <c r="AL74">
        <v>101892</v>
      </c>
      <c r="AM74" t="s">
        <v>288</v>
      </c>
      <c r="AN74" t="s">
        <v>258</v>
      </c>
      <c r="AO74" t="s">
        <v>259</v>
      </c>
      <c r="AP74">
        <v>6</v>
      </c>
      <c r="AQ74" s="56">
        <v>5</v>
      </c>
      <c r="AR74">
        <v>0</v>
      </c>
      <c r="AS74" s="55">
        <v>902.98800000000006</v>
      </c>
      <c r="AT74" t="s">
        <v>367</v>
      </c>
      <c r="AU74" s="57" t="s">
        <v>52</v>
      </c>
      <c r="AV74" s="39">
        <v>0</v>
      </c>
      <c r="AW74">
        <v>0</v>
      </c>
      <c r="AX74" t="s">
        <v>367</v>
      </c>
      <c r="AY74" s="58">
        <v>320028</v>
      </c>
      <c r="AZ74" s="58" t="s">
        <v>11</v>
      </c>
      <c r="BA74" s="38">
        <f t="shared" si="3"/>
        <v>167.22</v>
      </c>
      <c r="BB74" t="s">
        <v>330</v>
      </c>
      <c r="BC74" s="59" t="s">
        <v>262</v>
      </c>
      <c r="BE74">
        <f t="shared" si="4"/>
        <v>2023</v>
      </c>
      <c r="BF74" s="60">
        <f t="shared" si="5"/>
        <v>12</v>
      </c>
    </row>
    <row r="75" spans="1:58" x14ac:dyDescent="0.25">
      <c r="A75" t="s">
        <v>236</v>
      </c>
      <c r="B75" s="52" t="s">
        <v>237</v>
      </c>
      <c r="C75" s="53">
        <v>45274</v>
      </c>
      <c r="D75" t="s">
        <v>483</v>
      </c>
      <c r="E75" t="s">
        <v>484</v>
      </c>
      <c r="F75" s="52" t="s">
        <v>485</v>
      </c>
      <c r="G75" t="s">
        <v>486</v>
      </c>
      <c r="H75" s="52">
        <v>173076000</v>
      </c>
      <c r="I75" t="s">
        <v>340</v>
      </c>
      <c r="J75" t="s">
        <v>243</v>
      </c>
      <c r="K75" t="s">
        <v>322</v>
      </c>
      <c r="L75" s="52">
        <v>5010040</v>
      </c>
      <c r="M75" t="s">
        <v>245</v>
      </c>
      <c r="N75" t="s">
        <v>246</v>
      </c>
      <c r="O75">
        <v>1</v>
      </c>
      <c r="P75" t="s">
        <v>247</v>
      </c>
      <c r="Q75" t="s">
        <v>248</v>
      </c>
      <c r="R75" t="s">
        <v>249</v>
      </c>
      <c r="S75" t="s">
        <v>250</v>
      </c>
      <c r="T75" t="s">
        <v>251</v>
      </c>
      <c r="V75" t="s">
        <v>251</v>
      </c>
      <c r="W75" t="s">
        <v>252</v>
      </c>
      <c r="X75" t="s">
        <v>253</v>
      </c>
      <c r="Y75" t="s">
        <v>254</v>
      </c>
      <c r="Z75" t="s">
        <v>1</v>
      </c>
      <c r="AA75" t="s">
        <v>237</v>
      </c>
      <c r="AB75" s="54">
        <v>180</v>
      </c>
      <c r="AC75">
        <v>5541</v>
      </c>
      <c r="AD75">
        <v>5541</v>
      </c>
      <c r="AE75">
        <v>997380</v>
      </c>
      <c r="AF75">
        <v>8</v>
      </c>
      <c r="AG75" s="55">
        <v>1077170</v>
      </c>
      <c r="AH75" t="s">
        <v>487</v>
      </c>
      <c r="AI75">
        <v>20231010</v>
      </c>
      <c r="AJ75">
        <v>20241009</v>
      </c>
      <c r="AK75" t="s">
        <v>488</v>
      </c>
      <c r="AL75">
        <v>91276</v>
      </c>
      <c r="AM75" t="s">
        <v>257</v>
      </c>
      <c r="AN75" t="s">
        <v>258</v>
      </c>
      <c r="AO75" t="s">
        <v>259</v>
      </c>
      <c r="AP75">
        <v>60</v>
      </c>
      <c r="AQ75" s="56">
        <v>3</v>
      </c>
      <c r="AR75">
        <v>343.2</v>
      </c>
      <c r="AS75" s="55">
        <v>1077.17</v>
      </c>
      <c r="AT75" t="s">
        <v>343</v>
      </c>
      <c r="AU75" s="57" t="s">
        <v>52</v>
      </c>
      <c r="AV75" s="39">
        <v>0</v>
      </c>
      <c r="AW75">
        <v>0</v>
      </c>
      <c r="AX75" t="s">
        <v>343</v>
      </c>
      <c r="AY75" s="58">
        <v>320015</v>
      </c>
      <c r="AZ75" s="58" t="s">
        <v>51</v>
      </c>
      <c r="BA75" s="38">
        <f t="shared" si="3"/>
        <v>332.46</v>
      </c>
      <c r="BB75" t="s">
        <v>261</v>
      </c>
      <c r="BC75" s="59" t="s">
        <v>262</v>
      </c>
      <c r="BE75">
        <f t="shared" si="4"/>
        <v>2023</v>
      </c>
      <c r="BF75" s="60">
        <f t="shared" si="5"/>
        <v>12</v>
      </c>
    </row>
    <row r="76" spans="1:58" x14ac:dyDescent="0.25">
      <c r="A76" t="s">
        <v>236</v>
      </c>
      <c r="B76" s="52" t="s">
        <v>237</v>
      </c>
      <c r="C76" s="53">
        <v>45274</v>
      </c>
      <c r="D76" t="s">
        <v>483</v>
      </c>
      <c r="E76" t="s">
        <v>484</v>
      </c>
      <c r="F76" s="52" t="s">
        <v>485</v>
      </c>
      <c r="G76" t="s">
        <v>486</v>
      </c>
      <c r="H76" s="52">
        <v>173103000</v>
      </c>
      <c r="I76" t="s">
        <v>405</v>
      </c>
      <c r="J76" t="s">
        <v>243</v>
      </c>
      <c r="K76" t="s">
        <v>322</v>
      </c>
      <c r="L76" s="52">
        <v>5010040</v>
      </c>
      <c r="M76" t="s">
        <v>245</v>
      </c>
      <c r="N76" t="s">
        <v>246</v>
      </c>
      <c r="O76">
        <v>1</v>
      </c>
      <c r="P76" t="s">
        <v>247</v>
      </c>
      <c r="Q76" t="s">
        <v>248</v>
      </c>
      <c r="R76" t="s">
        <v>249</v>
      </c>
      <c r="S76" t="s">
        <v>250</v>
      </c>
      <c r="T76" t="s">
        <v>251</v>
      </c>
      <c r="V76" t="s">
        <v>251</v>
      </c>
      <c r="W76" t="s">
        <v>252</v>
      </c>
      <c r="X76" t="s">
        <v>253</v>
      </c>
      <c r="Y76" t="s">
        <v>254</v>
      </c>
      <c r="Z76" t="s">
        <v>1</v>
      </c>
      <c r="AA76" t="s">
        <v>237</v>
      </c>
      <c r="AB76" s="54">
        <v>180</v>
      </c>
      <c r="AC76">
        <v>5296</v>
      </c>
      <c r="AD76">
        <v>5296</v>
      </c>
      <c r="AE76">
        <v>953280</v>
      </c>
      <c r="AF76">
        <v>8</v>
      </c>
      <c r="AG76" s="55">
        <v>1029542</v>
      </c>
      <c r="AH76" t="s">
        <v>406</v>
      </c>
      <c r="AI76">
        <v>20230907</v>
      </c>
      <c r="AJ76">
        <v>20240906</v>
      </c>
      <c r="AK76" t="s">
        <v>488</v>
      </c>
      <c r="AL76">
        <v>91276</v>
      </c>
      <c r="AM76" t="s">
        <v>257</v>
      </c>
      <c r="AN76" t="s">
        <v>258</v>
      </c>
      <c r="AO76" t="s">
        <v>259</v>
      </c>
      <c r="AP76">
        <v>60</v>
      </c>
      <c r="AQ76" s="56">
        <v>3</v>
      </c>
      <c r="AR76">
        <v>343.2</v>
      </c>
      <c r="AS76" s="55">
        <v>1029.5419999999999</v>
      </c>
      <c r="AT76" t="s">
        <v>407</v>
      </c>
      <c r="AU76" s="57" t="s">
        <v>52</v>
      </c>
      <c r="AV76" s="39">
        <v>0</v>
      </c>
      <c r="AW76">
        <v>0</v>
      </c>
      <c r="AX76" t="s">
        <v>407</v>
      </c>
      <c r="AY76" s="58">
        <v>320107</v>
      </c>
      <c r="AZ76" s="58" t="s">
        <v>407</v>
      </c>
      <c r="BA76" s="38">
        <f t="shared" si="3"/>
        <v>317.76</v>
      </c>
      <c r="BB76" t="s">
        <v>261</v>
      </c>
      <c r="BC76" s="59" t="s">
        <v>262</v>
      </c>
      <c r="BE76">
        <f t="shared" si="4"/>
        <v>2023</v>
      </c>
      <c r="BF76" s="60">
        <f t="shared" si="5"/>
        <v>12</v>
      </c>
    </row>
    <row r="77" spans="1:58" x14ac:dyDescent="0.25">
      <c r="A77" t="s">
        <v>236</v>
      </c>
      <c r="B77" s="52" t="s">
        <v>237</v>
      </c>
      <c r="C77" s="53">
        <v>45274</v>
      </c>
      <c r="D77" t="s">
        <v>483</v>
      </c>
      <c r="E77" t="s">
        <v>484</v>
      </c>
      <c r="F77" s="52" t="s">
        <v>485</v>
      </c>
      <c r="G77" t="s">
        <v>486</v>
      </c>
      <c r="H77" s="52">
        <v>173123000</v>
      </c>
      <c r="I77" t="s">
        <v>353</v>
      </c>
      <c r="J77" t="s">
        <v>243</v>
      </c>
      <c r="K77" t="s">
        <v>244</v>
      </c>
      <c r="L77" s="52">
        <v>5010040</v>
      </c>
      <c r="M77" t="s">
        <v>245</v>
      </c>
      <c r="N77" t="s">
        <v>246</v>
      </c>
      <c r="O77">
        <v>1</v>
      </c>
      <c r="P77" t="s">
        <v>247</v>
      </c>
      <c r="Q77" t="s">
        <v>248</v>
      </c>
      <c r="R77" t="s">
        <v>249</v>
      </c>
      <c r="S77" t="s">
        <v>250</v>
      </c>
      <c r="T77" t="s">
        <v>251</v>
      </c>
      <c r="V77" t="s">
        <v>251</v>
      </c>
      <c r="W77" t="s">
        <v>252</v>
      </c>
      <c r="X77" t="s">
        <v>253</v>
      </c>
      <c r="Y77" t="s">
        <v>254</v>
      </c>
      <c r="Z77" t="s">
        <v>1</v>
      </c>
      <c r="AA77" t="s">
        <v>237</v>
      </c>
      <c r="AB77" s="54">
        <v>30</v>
      </c>
      <c r="AC77">
        <v>35139</v>
      </c>
      <c r="AD77">
        <v>35139</v>
      </c>
      <c r="AE77">
        <v>1054170</v>
      </c>
      <c r="AF77">
        <v>8</v>
      </c>
      <c r="AG77" s="55">
        <v>1138504</v>
      </c>
      <c r="AH77" t="s">
        <v>489</v>
      </c>
      <c r="AI77">
        <v>20231111</v>
      </c>
      <c r="AJ77">
        <v>20241110</v>
      </c>
      <c r="AK77" t="s">
        <v>488</v>
      </c>
      <c r="AL77">
        <v>91276</v>
      </c>
      <c r="AM77" t="s">
        <v>257</v>
      </c>
      <c r="AN77" t="s">
        <v>258</v>
      </c>
      <c r="AO77" t="s">
        <v>259</v>
      </c>
      <c r="AP77">
        <v>6</v>
      </c>
      <c r="AQ77" s="56">
        <v>5</v>
      </c>
      <c r="AR77">
        <v>227.70000000000002</v>
      </c>
      <c r="AS77" s="55">
        <v>1138.5039999999999</v>
      </c>
      <c r="AT77" t="s">
        <v>356</v>
      </c>
      <c r="AU77" s="57" t="s">
        <v>52</v>
      </c>
      <c r="AV77" s="39">
        <v>0</v>
      </c>
      <c r="AW77">
        <v>0</v>
      </c>
      <c r="AX77" t="s">
        <v>356</v>
      </c>
      <c r="AY77" s="58">
        <v>320118</v>
      </c>
      <c r="AZ77" s="58" t="s">
        <v>57</v>
      </c>
      <c r="BA77" s="38">
        <f t="shared" si="3"/>
        <v>210.834</v>
      </c>
      <c r="BB77" t="s">
        <v>261</v>
      </c>
      <c r="BC77" s="59" t="s">
        <v>262</v>
      </c>
      <c r="BE77">
        <f t="shared" si="4"/>
        <v>2023</v>
      </c>
      <c r="BF77" s="60">
        <f t="shared" si="5"/>
        <v>12</v>
      </c>
    </row>
    <row r="78" spans="1:58" x14ac:dyDescent="0.25">
      <c r="A78" t="s">
        <v>236</v>
      </c>
      <c r="B78" s="52" t="s">
        <v>237</v>
      </c>
      <c r="C78" s="53">
        <v>45274</v>
      </c>
      <c r="D78" t="s">
        <v>483</v>
      </c>
      <c r="E78" t="s">
        <v>484</v>
      </c>
      <c r="F78" s="52" t="s">
        <v>485</v>
      </c>
      <c r="G78" t="s">
        <v>486</v>
      </c>
      <c r="H78" s="52">
        <v>173124000</v>
      </c>
      <c r="I78" t="s">
        <v>242</v>
      </c>
      <c r="J78" t="s">
        <v>243</v>
      </c>
      <c r="K78" t="s">
        <v>244</v>
      </c>
      <c r="L78" s="52">
        <v>5010040</v>
      </c>
      <c r="M78" t="s">
        <v>245</v>
      </c>
      <c r="N78" t="s">
        <v>246</v>
      </c>
      <c r="O78">
        <v>1</v>
      </c>
      <c r="P78" t="s">
        <v>247</v>
      </c>
      <c r="Q78" t="s">
        <v>248</v>
      </c>
      <c r="R78" t="s">
        <v>249</v>
      </c>
      <c r="S78" t="s">
        <v>250</v>
      </c>
      <c r="T78" t="s">
        <v>251</v>
      </c>
      <c r="V78" t="s">
        <v>251</v>
      </c>
      <c r="W78" t="s">
        <v>252</v>
      </c>
      <c r="X78" t="s">
        <v>253</v>
      </c>
      <c r="Y78" t="s">
        <v>254</v>
      </c>
      <c r="Z78" t="s">
        <v>1</v>
      </c>
      <c r="AA78" t="s">
        <v>237</v>
      </c>
      <c r="AB78" s="54">
        <v>60</v>
      </c>
      <c r="AC78">
        <v>36800</v>
      </c>
      <c r="AD78">
        <v>36800</v>
      </c>
      <c r="AE78">
        <v>2208000</v>
      </c>
      <c r="AF78">
        <v>8</v>
      </c>
      <c r="AG78" s="55">
        <v>2384640</v>
      </c>
      <c r="AH78" t="s">
        <v>255</v>
      </c>
      <c r="AI78">
        <v>20230915</v>
      </c>
      <c r="AJ78">
        <v>20240914</v>
      </c>
      <c r="AK78" t="s">
        <v>488</v>
      </c>
      <c r="AL78">
        <v>91276</v>
      </c>
      <c r="AM78" t="s">
        <v>257</v>
      </c>
      <c r="AN78" t="s">
        <v>258</v>
      </c>
      <c r="AO78" t="s">
        <v>259</v>
      </c>
      <c r="AP78">
        <v>6</v>
      </c>
      <c r="AQ78" s="56">
        <v>10</v>
      </c>
      <c r="AR78">
        <v>227.7</v>
      </c>
      <c r="AS78" s="55">
        <v>2384.64</v>
      </c>
      <c r="AT78" t="s">
        <v>260</v>
      </c>
      <c r="AU78" s="57" t="s">
        <v>52</v>
      </c>
      <c r="AV78" s="39">
        <v>0</v>
      </c>
      <c r="AW78">
        <v>0</v>
      </c>
      <c r="AX78" t="s">
        <v>260</v>
      </c>
      <c r="AY78" s="58">
        <v>320025</v>
      </c>
      <c r="AZ78" s="58" t="s">
        <v>58</v>
      </c>
      <c r="BA78" s="38">
        <f t="shared" si="3"/>
        <v>220.8</v>
      </c>
      <c r="BB78" t="s">
        <v>261</v>
      </c>
      <c r="BC78" s="59" t="s">
        <v>262</v>
      </c>
      <c r="BE78">
        <f t="shared" si="4"/>
        <v>2023</v>
      </c>
      <c r="BF78" s="60">
        <f t="shared" si="5"/>
        <v>12</v>
      </c>
    </row>
    <row r="79" spans="1:58" x14ac:dyDescent="0.25">
      <c r="A79" t="s">
        <v>236</v>
      </c>
      <c r="B79" s="52" t="s">
        <v>237</v>
      </c>
      <c r="C79" s="53">
        <v>45274</v>
      </c>
      <c r="D79" t="s">
        <v>483</v>
      </c>
      <c r="E79" t="s">
        <v>484</v>
      </c>
      <c r="F79" s="52" t="s">
        <v>485</v>
      </c>
      <c r="G79" t="s">
        <v>486</v>
      </c>
      <c r="H79" s="52">
        <v>173135000</v>
      </c>
      <c r="I79" t="s">
        <v>296</v>
      </c>
      <c r="J79" t="s">
        <v>243</v>
      </c>
      <c r="K79" t="s">
        <v>244</v>
      </c>
      <c r="L79" s="52">
        <v>5010040</v>
      </c>
      <c r="M79" t="s">
        <v>245</v>
      </c>
      <c r="N79" t="s">
        <v>246</v>
      </c>
      <c r="O79">
        <v>1</v>
      </c>
      <c r="P79" t="s">
        <v>247</v>
      </c>
      <c r="Q79" t="s">
        <v>248</v>
      </c>
      <c r="R79" t="s">
        <v>249</v>
      </c>
      <c r="S79" t="s">
        <v>250</v>
      </c>
      <c r="T79" t="s">
        <v>251</v>
      </c>
      <c r="V79" t="s">
        <v>251</v>
      </c>
      <c r="W79" t="s">
        <v>252</v>
      </c>
      <c r="X79" t="s">
        <v>253</v>
      </c>
      <c r="Y79" t="s">
        <v>254</v>
      </c>
      <c r="Z79" t="s">
        <v>1</v>
      </c>
      <c r="AA79" t="s">
        <v>237</v>
      </c>
      <c r="AB79" s="54">
        <v>60</v>
      </c>
      <c r="AC79">
        <v>18333</v>
      </c>
      <c r="AD79">
        <v>18333</v>
      </c>
      <c r="AE79">
        <v>1099980</v>
      </c>
      <c r="AF79">
        <v>8</v>
      </c>
      <c r="AG79" s="55">
        <v>1187978</v>
      </c>
      <c r="AH79" t="s">
        <v>297</v>
      </c>
      <c r="AI79">
        <v>20231005</v>
      </c>
      <c r="AJ79">
        <v>20241004</v>
      </c>
      <c r="AK79" t="s">
        <v>488</v>
      </c>
      <c r="AL79">
        <v>91276</v>
      </c>
      <c r="AM79" t="s">
        <v>257</v>
      </c>
      <c r="AN79" t="s">
        <v>258</v>
      </c>
      <c r="AO79" t="s">
        <v>259</v>
      </c>
      <c r="AP79">
        <v>20</v>
      </c>
      <c r="AQ79" s="56">
        <v>3</v>
      </c>
      <c r="AR79">
        <v>396</v>
      </c>
      <c r="AS79" s="55">
        <v>1187.9780000000001</v>
      </c>
      <c r="AT79" t="s">
        <v>298</v>
      </c>
      <c r="AU79" s="57" t="s">
        <v>52</v>
      </c>
      <c r="AV79" s="39">
        <v>0</v>
      </c>
      <c r="AW79">
        <v>0</v>
      </c>
      <c r="AX79" t="s">
        <v>298</v>
      </c>
      <c r="AY79" s="58">
        <v>324003</v>
      </c>
      <c r="AZ79" s="58" t="s">
        <v>10</v>
      </c>
      <c r="BA79" s="38">
        <f t="shared" si="3"/>
        <v>366.66</v>
      </c>
      <c r="BB79" t="s">
        <v>261</v>
      </c>
      <c r="BC79" s="59" t="s">
        <v>262</v>
      </c>
      <c r="BE79">
        <f t="shared" si="4"/>
        <v>2023</v>
      </c>
      <c r="BF79" s="60">
        <f t="shared" si="5"/>
        <v>12</v>
      </c>
    </row>
    <row r="80" spans="1:58" x14ac:dyDescent="0.25">
      <c r="A80" t="s">
        <v>236</v>
      </c>
      <c r="B80" s="52" t="s">
        <v>237</v>
      </c>
      <c r="C80" s="53">
        <v>45274</v>
      </c>
      <c r="D80" t="s">
        <v>483</v>
      </c>
      <c r="E80" t="s">
        <v>484</v>
      </c>
      <c r="F80" s="52" t="s">
        <v>485</v>
      </c>
      <c r="G80" t="s">
        <v>486</v>
      </c>
      <c r="H80" s="52">
        <v>173147000</v>
      </c>
      <c r="I80" t="s">
        <v>366</v>
      </c>
      <c r="J80" t="s">
        <v>243</v>
      </c>
      <c r="K80" t="s">
        <v>244</v>
      </c>
      <c r="L80" s="52">
        <v>5010040</v>
      </c>
      <c r="M80" t="s">
        <v>245</v>
      </c>
      <c r="N80" t="s">
        <v>246</v>
      </c>
      <c r="O80">
        <v>1</v>
      </c>
      <c r="P80" t="s">
        <v>247</v>
      </c>
      <c r="Q80" t="s">
        <v>248</v>
      </c>
      <c r="R80" t="s">
        <v>249</v>
      </c>
      <c r="S80" t="s">
        <v>250</v>
      </c>
      <c r="T80" t="s">
        <v>251</v>
      </c>
      <c r="V80" t="s">
        <v>251</v>
      </c>
      <c r="W80" t="s">
        <v>252</v>
      </c>
      <c r="X80" t="s">
        <v>253</v>
      </c>
      <c r="Y80" t="s">
        <v>254</v>
      </c>
      <c r="Z80" t="s">
        <v>1</v>
      </c>
      <c r="AA80" t="s">
        <v>237</v>
      </c>
      <c r="AB80" s="54">
        <v>60</v>
      </c>
      <c r="AC80">
        <v>27870</v>
      </c>
      <c r="AD80">
        <v>27870</v>
      </c>
      <c r="AE80">
        <v>1672200</v>
      </c>
      <c r="AF80">
        <v>8</v>
      </c>
      <c r="AG80" s="55">
        <v>1805976</v>
      </c>
      <c r="AH80" t="s">
        <v>490</v>
      </c>
      <c r="AI80">
        <v>20230826</v>
      </c>
      <c r="AJ80">
        <v>20240825</v>
      </c>
      <c r="AK80" t="s">
        <v>488</v>
      </c>
      <c r="AL80">
        <v>91276</v>
      </c>
      <c r="AM80" t="s">
        <v>257</v>
      </c>
      <c r="AN80" t="s">
        <v>258</v>
      </c>
      <c r="AO80" t="s">
        <v>259</v>
      </c>
      <c r="AP80">
        <v>6</v>
      </c>
      <c r="AQ80" s="56">
        <v>10</v>
      </c>
      <c r="AR80">
        <v>0</v>
      </c>
      <c r="AS80" s="55">
        <v>1805.9760000000001</v>
      </c>
      <c r="AT80" t="s">
        <v>367</v>
      </c>
      <c r="AU80" s="57" t="s">
        <v>52</v>
      </c>
      <c r="AV80" s="39">
        <v>0</v>
      </c>
      <c r="AW80">
        <v>0</v>
      </c>
      <c r="AX80" t="s">
        <v>367</v>
      </c>
      <c r="AY80" s="58">
        <v>320028</v>
      </c>
      <c r="AZ80" s="58" t="s">
        <v>11</v>
      </c>
      <c r="BA80" s="38">
        <f t="shared" si="3"/>
        <v>167.22</v>
      </c>
      <c r="BB80" t="s">
        <v>261</v>
      </c>
      <c r="BC80" s="59" t="s">
        <v>262</v>
      </c>
      <c r="BE80">
        <f t="shared" si="4"/>
        <v>2023</v>
      </c>
      <c r="BF80" s="60">
        <f t="shared" si="5"/>
        <v>12</v>
      </c>
    </row>
    <row r="81" spans="1:58" x14ac:dyDescent="0.25">
      <c r="A81" t="s">
        <v>236</v>
      </c>
      <c r="B81" s="52" t="s">
        <v>274</v>
      </c>
      <c r="C81" s="53">
        <v>45275</v>
      </c>
      <c r="D81" t="s">
        <v>491</v>
      </c>
      <c r="E81" t="s">
        <v>492</v>
      </c>
      <c r="F81" s="52" t="s">
        <v>493</v>
      </c>
      <c r="G81" t="s">
        <v>494</v>
      </c>
      <c r="H81" s="52">
        <v>173076000</v>
      </c>
      <c r="I81" t="s">
        <v>340</v>
      </c>
      <c r="J81" t="s">
        <v>243</v>
      </c>
      <c r="K81" t="s">
        <v>322</v>
      </c>
      <c r="L81" s="52">
        <v>6811453</v>
      </c>
      <c r="M81" t="s">
        <v>280</v>
      </c>
      <c r="N81" t="s">
        <v>246</v>
      </c>
      <c r="O81">
        <v>168</v>
      </c>
      <c r="P81" t="s">
        <v>246</v>
      </c>
      <c r="Q81" t="s">
        <v>281</v>
      </c>
      <c r="R81" t="s">
        <v>282</v>
      </c>
      <c r="S81" t="s">
        <v>283</v>
      </c>
      <c r="T81" t="s">
        <v>251</v>
      </c>
      <c r="V81" t="s">
        <v>251</v>
      </c>
      <c r="W81" t="s">
        <v>284</v>
      </c>
      <c r="X81" t="s">
        <v>22</v>
      </c>
      <c r="Y81" t="s">
        <v>254</v>
      </c>
      <c r="Z81" t="s">
        <v>285</v>
      </c>
      <c r="AA81" t="s">
        <v>274</v>
      </c>
      <c r="AB81" s="54">
        <v>180</v>
      </c>
      <c r="AC81">
        <v>5541</v>
      </c>
      <c r="AD81">
        <v>5541</v>
      </c>
      <c r="AE81">
        <v>997380</v>
      </c>
      <c r="AF81">
        <v>8</v>
      </c>
      <c r="AG81" s="55">
        <v>1077170</v>
      </c>
      <c r="AH81" t="s">
        <v>495</v>
      </c>
      <c r="AI81">
        <v>20231006</v>
      </c>
      <c r="AJ81">
        <v>20241005</v>
      </c>
      <c r="AK81" t="s">
        <v>496</v>
      </c>
      <c r="AL81">
        <v>101892</v>
      </c>
      <c r="AM81" t="s">
        <v>288</v>
      </c>
      <c r="AN81" t="s">
        <v>258</v>
      </c>
      <c r="AO81" t="s">
        <v>259</v>
      </c>
      <c r="AP81">
        <v>60</v>
      </c>
      <c r="AQ81" s="56">
        <v>3</v>
      </c>
      <c r="AR81">
        <v>343.2</v>
      </c>
      <c r="AS81" s="55">
        <v>1077.17</v>
      </c>
      <c r="AT81" t="s">
        <v>343</v>
      </c>
      <c r="AU81" s="57" t="s">
        <v>52</v>
      </c>
      <c r="AV81" s="39">
        <v>0</v>
      </c>
      <c r="AW81">
        <v>0</v>
      </c>
      <c r="AX81" t="s">
        <v>343</v>
      </c>
      <c r="AY81" s="58">
        <v>320015</v>
      </c>
      <c r="AZ81" s="58" t="s">
        <v>51</v>
      </c>
      <c r="BA81" s="38">
        <f t="shared" si="3"/>
        <v>332.46</v>
      </c>
      <c r="BB81" t="s">
        <v>289</v>
      </c>
      <c r="BC81" s="59" t="s">
        <v>262</v>
      </c>
      <c r="BE81">
        <f t="shared" si="4"/>
        <v>2023</v>
      </c>
      <c r="BF81" s="60">
        <f t="shared" si="5"/>
        <v>12</v>
      </c>
    </row>
    <row r="82" spans="1:58" x14ac:dyDescent="0.25">
      <c r="A82" t="s">
        <v>236</v>
      </c>
      <c r="B82" s="52" t="s">
        <v>300</v>
      </c>
      <c r="C82" s="53">
        <v>45275</v>
      </c>
      <c r="D82" t="s">
        <v>497</v>
      </c>
      <c r="E82" t="s">
        <v>498</v>
      </c>
      <c r="F82" s="52" t="s">
        <v>499</v>
      </c>
      <c r="G82" t="s">
        <v>500</v>
      </c>
      <c r="H82" s="52">
        <v>173135000</v>
      </c>
      <c r="I82" t="s">
        <v>296</v>
      </c>
      <c r="J82" t="s">
        <v>243</v>
      </c>
      <c r="K82" t="s">
        <v>244</v>
      </c>
      <c r="L82" s="52">
        <v>6812300</v>
      </c>
      <c r="M82" t="s">
        <v>305</v>
      </c>
      <c r="N82" t="s">
        <v>306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251</v>
      </c>
      <c r="V82" t="s">
        <v>251</v>
      </c>
      <c r="W82" t="s">
        <v>312</v>
      </c>
      <c r="X82" t="s">
        <v>253</v>
      </c>
      <c r="Y82" t="s">
        <v>254</v>
      </c>
      <c r="Z82" t="s">
        <v>285</v>
      </c>
      <c r="AA82" t="s">
        <v>300</v>
      </c>
      <c r="AB82" s="54">
        <v>40</v>
      </c>
      <c r="AC82">
        <v>18333</v>
      </c>
      <c r="AD82">
        <v>18333</v>
      </c>
      <c r="AE82">
        <v>733320</v>
      </c>
      <c r="AF82">
        <v>8</v>
      </c>
      <c r="AG82" s="55">
        <v>791986</v>
      </c>
      <c r="AH82" t="s">
        <v>313</v>
      </c>
      <c r="AI82">
        <v>20231005</v>
      </c>
      <c r="AJ82">
        <v>20241004</v>
      </c>
      <c r="AK82" t="s">
        <v>501</v>
      </c>
      <c r="AL82">
        <v>99389</v>
      </c>
      <c r="AM82" t="s">
        <v>315</v>
      </c>
      <c r="AN82" t="s">
        <v>258</v>
      </c>
      <c r="AO82" t="s">
        <v>259</v>
      </c>
      <c r="AP82">
        <v>20</v>
      </c>
      <c r="AQ82" s="56">
        <v>2</v>
      </c>
      <c r="AR82">
        <v>396</v>
      </c>
      <c r="AS82" s="55">
        <v>791.98599999999999</v>
      </c>
      <c r="AT82" t="s">
        <v>298</v>
      </c>
      <c r="AU82" s="57" t="s">
        <v>52</v>
      </c>
      <c r="AV82" s="39">
        <v>0</v>
      </c>
      <c r="AW82">
        <v>0</v>
      </c>
      <c r="AX82" t="s">
        <v>298</v>
      </c>
      <c r="AY82" s="58">
        <v>324003</v>
      </c>
      <c r="AZ82" s="58" t="s">
        <v>10</v>
      </c>
      <c r="BA82" s="38">
        <f t="shared" si="3"/>
        <v>366.66</v>
      </c>
      <c r="BB82" t="s">
        <v>316</v>
      </c>
      <c r="BC82" s="59" t="s">
        <v>262</v>
      </c>
      <c r="BE82">
        <f t="shared" si="4"/>
        <v>2023</v>
      </c>
      <c r="BF82" s="60">
        <f t="shared" si="5"/>
        <v>12</v>
      </c>
    </row>
    <row r="83" spans="1:58" x14ac:dyDescent="0.25">
      <c r="A83" t="s">
        <v>236</v>
      </c>
      <c r="B83" s="52" t="s">
        <v>274</v>
      </c>
      <c r="C83" s="53">
        <v>45275</v>
      </c>
      <c r="D83" t="s">
        <v>502</v>
      </c>
      <c r="E83" t="s">
        <v>503</v>
      </c>
      <c r="F83" s="52" t="s">
        <v>504</v>
      </c>
      <c r="G83" t="s">
        <v>505</v>
      </c>
      <c r="H83" s="52">
        <v>173139000</v>
      </c>
      <c r="I83" t="s">
        <v>321</v>
      </c>
      <c r="J83" t="s">
        <v>243</v>
      </c>
      <c r="K83" t="s">
        <v>322</v>
      </c>
      <c r="L83" s="52">
        <v>6812663</v>
      </c>
      <c r="M83" t="s">
        <v>323</v>
      </c>
      <c r="N83" t="s">
        <v>324</v>
      </c>
      <c r="O83">
        <v>385</v>
      </c>
      <c r="P83" t="s">
        <v>246</v>
      </c>
      <c r="Q83" t="s">
        <v>325</v>
      </c>
      <c r="R83" t="s">
        <v>326</v>
      </c>
      <c r="S83" t="s">
        <v>283</v>
      </c>
      <c r="T83" t="s">
        <v>251</v>
      </c>
      <c r="V83" t="s">
        <v>251</v>
      </c>
      <c r="W83" t="s">
        <v>284</v>
      </c>
      <c r="X83" t="s">
        <v>22</v>
      </c>
      <c r="Y83" t="s">
        <v>254</v>
      </c>
      <c r="Z83" t="s">
        <v>285</v>
      </c>
      <c r="AA83" t="s">
        <v>274</v>
      </c>
      <c r="AB83" s="54">
        <v>120</v>
      </c>
      <c r="AC83">
        <v>11709</v>
      </c>
      <c r="AD83">
        <v>9953</v>
      </c>
      <c r="AE83">
        <v>1194360</v>
      </c>
      <c r="AF83">
        <v>8</v>
      </c>
      <c r="AG83" s="55">
        <v>1289909</v>
      </c>
      <c r="AH83" t="s">
        <v>327</v>
      </c>
      <c r="AI83">
        <v>20230803</v>
      </c>
      <c r="AJ83">
        <v>20240802</v>
      </c>
      <c r="AK83" t="s">
        <v>496</v>
      </c>
      <c r="AL83">
        <v>101892</v>
      </c>
      <c r="AM83" t="s">
        <v>288</v>
      </c>
      <c r="AN83" t="s">
        <v>258</v>
      </c>
      <c r="AO83" t="s">
        <v>259</v>
      </c>
      <c r="AP83">
        <v>24</v>
      </c>
      <c r="AQ83" s="56">
        <v>5</v>
      </c>
      <c r="AR83">
        <v>0</v>
      </c>
      <c r="AS83" s="55">
        <v>1289.9090000000001</v>
      </c>
      <c r="AT83" t="s">
        <v>329</v>
      </c>
      <c r="AU83" s="57" t="s">
        <v>52</v>
      </c>
      <c r="AV83" s="39">
        <v>0</v>
      </c>
      <c r="AW83">
        <v>0</v>
      </c>
      <c r="AX83" t="s">
        <v>329</v>
      </c>
      <c r="AY83" s="58">
        <v>323004</v>
      </c>
      <c r="AZ83" s="58" t="s">
        <v>61</v>
      </c>
      <c r="BA83" s="38">
        <f t="shared" si="3"/>
        <v>238.87200000000001</v>
      </c>
      <c r="BB83" t="s">
        <v>330</v>
      </c>
      <c r="BC83" s="59">
        <v>0.14997010846357506</v>
      </c>
      <c r="BE83">
        <f t="shared" si="4"/>
        <v>2023</v>
      </c>
      <c r="BF83" s="60">
        <f t="shared" si="5"/>
        <v>12</v>
      </c>
    </row>
    <row r="84" spans="1:58" x14ac:dyDescent="0.25">
      <c r="A84" t="s">
        <v>236</v>
      </c>
      <c r="B84" s="52" t="s">
        <v>274</v>
      </c>
      <c r="C84" s="53">
        <v>45276</v>
      </c>
      <c r="D84" t="s">
        <v>506</v>
      </c>
      <c r="E84" t="s">
        <v>507</v>
      </c>
      <c r="F84" s="52" t="s">
        <v>508</v>
      </c>
      <c r="G84" t="s">
        <v>509</v>
      </c>
      <c r="H84" s="52">
        <v>173124000</v>
      </c>
      <c r="I84" t="s">
        <v>242</v>
      </c>
      <c r="J84" t="s">
        <v>243</v>
      </c>
      <c r="K84" t="s">
        <v>244</v>
      </c>
      <c r="L84" s="52">
        <v>6811453</v>
      </c>
      <c r="M84" t="s">
        <v>280</v>
      </c>
      <c r="N84" t="s">
        <v>246</v>
      </c>
      <c r="O84">
        <v>168</v>
      </c>
      <c r="P84" t="s">
        <v>246</v>
      </c>
      <c r="Q84" t="s">
        <v>281</v>
      </c>
      <c r="R84" t="s">
        <v>282</v>
      </c>
      <c r="S84" t="s">
        <v>283</v>
      </c>
      <c r="T84" t="s">
        <v>251</v>
      </c>
      <c r="V84" t="s">
        <v>251</v>
      </c>
      <c r="W84" t="s">
        <v>284</v>
      </c>
      <c r="X84" t="s">
        <v>22</v>
      </c>
      <c r="Y84" t="s">
        <v>254</v>
      </c>
      <c r="Z84" t="s">
        <v>285</v>
      </c>
      <c r="AA84" t="s">
        <v>458</v>
      </c>
      <c r="AB84" s="54">
        <v>30</v>
      </c>
      <c r="AC84">
        <v>36800</v>
      </c>
      <c r="AD84">
        <v>36800</v>
      </c>
      <c r="AE84">
        <v>1104000</v>
      </c>
      <c r="AF84">
        <v>8</v>
      </c>
      <c r="AG84" s="55">
        <v>1192320</v>
      </c>
      <c r="AH84" t="s">
        <v>255</v>
      </c>
      <c r="AI84">
        <v>20230915</v>
      </c>
      <c r="AJ84">
        <v>20240914</v>
      </c>
      <c r="AK84" t="s">
        <v>510</v>
      </c>
      <c r="AL84">
        <v>101892</v>
      </c>
      <c r="AM84" t="s">
        <v>288</v>
      </c>
      <c r="AN84" t="s">
        <v>258</v>
      </c>
      <c r="AO84" t="s">
        <v>259</v>
      </c>
      <c r="AP84">
        <v>6</v>
      </c>
      <c r="AQ84" s="56">
        <v>5</v>
      </c>
      <c r="AR84">
        <v>227.7</v>
      </c>
      <c r="AS84" s="55">
        <v>1192.32</v>
      </c>
      <c r="AT84" t="s">
        <v>260</v>
      </c>
      <c r="AU84" s="57" t="s">
        <v>52</v>
      </c>
      <c r="AV84" s="39">
        <v>0</v>
      </c>
      <c r="AW84">
        <v>0</v>
      </c>
      <c r="AX84" t="s">
        <v>260</v>
      </c>
      <c r="AY84" s="58">
        <v>320025</v>
      </c>
      <c r="AZ84" s="58" t="s">
        <v>58</v>
      </c>
      <c r="BA84" s="38">
        <f t="shared" si="3"/>
        <v>220.8</v>
      </c>
      <c r="BB84" t="s">
        <v>289</v>
      </c>
      <c r="BC84" s="59" t="s">
        <v>262</v>
      </c>
      <c r="BE84">
        <f t="shared" si="4"/>
        <v>2023</v>
      </c>
      <c r="BF84" s="60">
        <f t="shared" si="5"/>
        <v>12</v>
      </c>
    </row>
    <row r="85" spans="1:58" x14ac:dyDescent="0.25">
      <c r="A85" t="s">
        <v>236</v>
      </c>
      <c r="B85" s="52" t="s">
        <v>274</v>
      </c>
      <c r="C85" s="53">
        <v>45276</v>
      </c>
      <c r="D85" t="s">
        <v>511</v>
      </c>
      <c r="E85" t="s">
        <v>512</v>
      </c>
      <c r="F85" s="52" t="s">
        <v>513</v>
      </c>
      <c r="G85" t="s">
        <v>514</v>
      </c>
      <c r="H85" s="52">
        <v>173135000</v>
      </c>
      <c r="I85" t="s">
        <v>296</v>
      </c>
      <c r="J85" t="s">
        <v>243</v>
      </c>
      <c r="K85" t="s">
        <v>244</v>
      </c>
      <c r="L85" s="52">
        <v>6812663</v>
      </c>
      <c r="M85" t="s">
        <v>323</v>
      </c>
      <c r="N85" t="s">
        <v>324</v>
      </c>
      <c r="O85">
        <v>385</v>
      </c>
      <c r="P85" t="s">
        <v>246</v>
      </c>
      <c r="Q85" t="s">
        <v>325</v>
      </c>
      <c r="R85" t="s">
        <v>326</v>
      </c>
      <c r="S85" t="s">
        <v>283</v>
      </c>
      <c r="T85" t="s">
        <v>251</v>
      </c>
      <c r="V85" t="s">
        <v>251</v>
      </c>
      <c r="W85" t="s">
        <v>284</v>
      </c>
      <c r="X85" t="s">
        <v>22</v>
      </c>
      <c r="Y85" t="s">
        <v>254</v>
      </c>
      <c r="Z85" t="s">
        <v>285</v>
      </c>
      <c r="AA85" t="s">
        <v>274</v>
      </c>
      <c r="AB85" s="54">
        <v>100</v>
      </c>
      <c r="AC85">
        <v>18333</v>
      </c>
      <c r="AD85">
        <v>18333</v>
      </c>
      <c r="AE85">
        <v>1833300</v>
      </c>
      <c r="AF85">
        <v>8</v>
      </c>
      <c r="AG85" s="55">
        <v>1979964</v>
      </c>
      <c r="AH85" t="s">
        <v>465</v>
      </c>
      <c r="AI85">
        <v>20231006</v>
      </c>
      <c r="AJ85">
        <v>20241005</v>
      </c>
      <c r="AK85" t="s">
        <v>515</v>
      </c>
      <c r="AL85">
        <v>101892</v>
      </c>
      <c r="AM85" t="s">
        <v>288</v>
      </c>
      <c r="AN85" t="s">
        <v>258</v>
      </c>
      <c r="AO85" t="s">
        <v>259</v>
      </c>
      <c r="AP85">
        <v>20</v>
      </c>
      <c r="AQ85" s="56">
        <v>5</v>
      </c>
      <c r="AR85">
        <v>396</v>
      </c>
      <c r="AS85" s="55">
        <v>1979.9639999999999</v>
      </c>
      <c r="AT85" t="s">
        <v>298</v>
      </c>
      <c r="AU85" s="57" t="s">
        <v>52</v>
      </c>
      <c r="AV85" s="39">
        <v>0</v>
      </c>
      <c r="AW85">
        <v>0</v>
      </c>
      <c r="AX85" t="s">
        <v>298</v>
      </c>
      <c r="AY85" s="58">
        <v>324003</v>
      </c>
      <c r="AZ85" s="58" t="s">
        <v>10</v>
      </c>
      <c r="BA85" s="38">
        <f t="shared" si="3"/>
        <v>366.66</v>
      </c>
      <c r="BB85" t="s">
        <v>330</v>
      </c>
      <c r="BC85" s="59" t="s">
        <v>262</v>
      </c>
      <c r="BE85">
        <f t="shared" si="4"/>
        <v>2023</v>
      </c>
      <c r="BF85" s="60">
        <f t="shared" si="5"/>
        <v>12</v>
      </c>
    </row>
    <row r="86" spans="1:58" x14ac:dyDescent="0.25">
      <c r="A86" t="s">
        <v>236</v>
      </c>
      <c r="B86" s="52" t="s">
        <v>274</v>
      </c>
      <c r="C86" s="53">
        <v>45276</v>
      </c>
      <c r="D86" t="s">
        <v>511</v>
      </c>
      <c r="E86" t="s">
        <v>512</v>
      </c>
      <c r="F86" s="52" t="s">
        <v>513</v>
      </c>
      <c r="G86" t="s">
        <v>514</v>
      </c>
      <c r="H86" s="52">
        <v>173147000</v>
      </c>
      <c r="I86" t="s">
        <v>366</v>
      </c>
      <c r="J86" t="s">
        <v>243</v>
      </c>
      <c r="K86" t="s">
        <v>244</v>
      </c>
      <c r="L86" s="52">
        <v>6812663</v>
      </c>
      <c r="M86" t="s">
        <v>323</v>
      </c>
      <c r="N86" t="s">
        <v>324</v>
      </c>
      <c r="O86">
        <v>385</v>
      </c>
      <c r="P86" t="s">
        <v>246</v>
      </c>
      <c r="Q86" t="s">
        <v>325</v>
      </c>
      <c r="R86" t="s">
        <v>326</v>
      </c>
      <c r="S86" t="s">
        <v>283</v>
      </c>
      <c r="T86" t="s">
        <v>251</v>
      </c>
      <c r="V86" t="s">
        <v>251</v>
      </c>
      <c r="W86" t="s">
        <v>284</v>
      </c>
      <c r="X86" t="s">
        <v>22</v>
      </c>
      <c r="Y86" t="s">
        <v>254</v>
      </c>
      <c r="Z86" t="s">
        <v>285</v>
      </c>
      <c r="AA86" t="s">
        <v>274</v>
      </c>
      <c r="AB86" s="54">
        <v>60</v>
      </c>
      <c r="AC86">
        <v>27870</v>
      </c>
      <c r="AD86">
        <v>27870</v>
      </c>
      <c r="AE86">
        <v>1672200</v>
      </c>
      <c r="AF86">
        <v>8</v>
      </c>
      <c r="AG86" s="55">
        <v>1805976</v>
      </c>
      <c r="AH86" t="s">
        <v>516</v>
      </c>
      <c r="AI86">
        <v>20230829</v>
      </c>
      <c r="AJ86">
        <v>20240828</v>
      </c>
      <c r="AK86" t="s">
        <v>515</v>
      </c>
      <c r="AL86">
        <v>101892</v>
      </c>
      <c r="AM86" t="s">
        <v>288</v>
      </c>
      <c r="AN86" t="s">
        <v>258</v>
      </c>
      <c r="AO86" t="s">
        <v>259</v>
      </c>
      <c r="AP86">
        <v>6</v>
      </c>
      <c r="AQ86" s="56">
        <v>10</v>
      </c>
      <c r="AR86">
        <v>0</v>
      </c>
      <c r="AS86" s="55">
        <v>1805.9760000000001</v>
      </c>
      <c r="AT86" t="s">
        <v>367</v>
      </c>
      <c r="AU86" s="57" t="s">
        <v>52</v>
      </c>
      <c r="AV86" s="39">
        <v>0</v>
      </c>
      <c r="AW86">
        <v>0</v>
      </c>
      <c r="AX86" t="s">
        <v>367</v>
      </c>
      <c r="AY86" s="58">
        <v>320028</v>
      </c>
      <c r="AZ86" s="58" t="s">
        <v>11</v>
      </c>
      <c r="BA86" s="38">
        <f t="shared" si="3"/>
        <v>167.22</v>
      </c>
      <c r="BB86" t="s">
        <v>330</v>
      </c>
      <c r="BC86" s="59" t="s">
        <v>262</v>
      </c>
      <c r="BE86">
        <f t="shared" si="4"/>
        <v>2023</v>
      </c>
      <c r="BF86" s="60">
        <f t="shared" si="5"/>
        <v>12</v>
      </c>
    </row>
    <row r="87" spans="1:58" x14ac:dyDescent="0.25">
      <c r="A87" t="s">
        <v>236</v>
      </c>
      <c r="B87" s="52" t="s">
        <v>237</v>
      </c>
      <c r="C87" s="53">
        <v>45279</v>
      </c>
      <c r="D87" t="s">
        <v>517</v>
      </c>
      <c r="E87" t="s">
        <v>518</v>
      </c>
      <c r="F87" s="52" t="s">
        <v>519</v>
      </c>
      <c r="G87" t="s">
        <v>520</v>
      </c>
      <c r="H87" s="52">
        <v>173123000</v>
      </c>
      <c r="I87" t="s">
        <v>353</v>
      </c>
      <c r="J87" t="s">
        <v>243</v>
      </c>
      <c r="K87" t="s">
        <v>244</v>
      </c>
      <c r="L87" s="52">
        <v>5010040</v>
      </c>
      <c r="M87" t="s">
        <v>245</v>
      </c>
      <c r="N87" t="s">
        <v>246</v>
      </c>
      <c r="O87">
        <v>1</v>
      </c>
      <c r="P87" t="s">
        <v>247</v>
      </c>
      <c r="Q87" t="s">
        <v>248</v>
      </c>
      <c r="R87" t="s">
        <v>249</v>
      </c>
      <c r="S87" t="s">
        <v>250</v>
      </c>
      <c r="T87" t="s">
        <v>251</v>
      </c>
      <c r="V87" t="s">
        <v>251</v>
      </c>
      <c r="W87" t="s">
        <v>252</v>
      </c>
      <c r="X87" t="s">
        <v>22</v>
      </c>
      <c r="Y87" t="s">
        <v>254</v>
      </c>
      <c r="Z87" t="s">
        <v>1</v>
      </c>
      <c r="AA87" t="s">
        <v>237</v>
      </c>
      <c r="AB87" s="54">
        <v>2</v>
      </c>
      <c r="AC87">
        <v>35139</v>
      </c>
      <c r="AD87">
        <v>29868</v>
      </c>
      <c r="AE87">
        <v>59736</v>
      </c>
      <c r="AF87">
        <v>8</v>
      </c>
      <c r="AG87" s="55">
        <v>64515</v>
      </c>
      <c r="AH87" t="s">
        <v>521</v>
      </c>
      <c r="AI87">
        <v>20230715</v>
      </c>
      <c r="AJ87">
        <v>20240714</v>
      </c>
      <c r="AK87" t="s">
        <v>522</v>
      </c>
      <c r="AL87">
        <v>91276</v>
      </c>
      <c r="AM87" t="s">
        <v>257</v>
      </c>
      <c r="AN87" t="s">
        <v>258</v>
      </c>
      <c r="AO87" t="s">
        <v>259</v>
      </c>
      <c r="AP87">
        <v>6</v>
      </c>
      <c r="AQ87" s="56">
        <v>0.33333333333333331</v>
      </c>
      <c r="AR87">
        <v>227.70000000000002</v>
      </c>
      <c r="AS87" s="55">
        <v>64.515000000000001</v>
      </c>
      <c r="AT87" t="s">
        <v>356</v>
      </c>
      <c r="AU87" s="57" t="s">
        <v>52</v>
      </c>
      <c r="AV87" s="39">
        <v>0</v>
      </c>
      <c r="AW87">
        <v>0</v>
      </c>
      <c r="AX87" t="s">
        <v>356</v>
      </c>
      <c r="AY87" s="58">
        <v>320118</v>
      </c>
      <c r="AZ87" s="58" t="s">
        <v>57</v>
      </c>
      <c r="BA87" s="38">
        <f t="shared" si="3"/>
        <v>179.208</v>
      </c>
      <c r="BB87" t="s">
        <v>261</v>
      </c>
      <c r="BC87" s="59">
        <v>0.15000426876120554</v>
      </c>
      <c r="BE87">
        <f t="shared" si="4"/>
        <v>2023</v>
      </c>
      <c r="BF87" s="60">
        <f t="shared" si="5"/>
        <v>12</v>
      </c>
    </row>
    <row r="88" spans="1:58" x14ac:dyDescent="0.25">
      <c r="A88" t="s">
        <v>236</v>
      </c>
      <c r="B88" s="52" t="s">
        <v>237</v>
      </c>
      <c r="C88" s="53">
        <v>45279</v>
      </c>
      <c r="D88" t="s">
        <v>517</v>
      </c>
      <c r="E88" t="s">
        <v>518</v>
      </c>
      <c r="F88" s="52" t="s">
        <v>519</v>
      </c>
      <c r="G88" t="s">
        <v>520</v>
      </c>
      <c r="H88" s="52">
        <v>173123000</v>
      </c>
      <c r="I88" t="s">
        <v>353</v>
      </c>
      <c r="J88" t="s">
        <v>243</v>
      </c>
      <c r="K88" t="s">
        <v>244</v>
      </c>
      <c r="L88" s="52">
        <v>5010040</v>
      </c>
      <c r="M88" t="s">
        <v>245</v>
      </c>
      <c r="N88" t="s">
        <v>246</v>
      </c>
      <c r="O88">
        <v>1</v>
      </c>
      <c r="P88" t="s">
        <v>247</v>
      </c>
      <c r="Q88" t="s">
        <v>248</v>
      </c>
      <c r="R88" t="s">
        <v>249</v>
      </c>
      <c r="S88" t="s">
        <v>250</v>
      </c>
      <c r="T88" t="s">
        <v>251</v>
      </c>
      <c r="V88" t="s">
        <v>251</v>
      </c>
      <c r="W88" t="s">
        <v>252</v>
      </c>
      <c r="X88" t="s">
        <v>22</v>
      </c>
      <c r="Y88" t="s">
        <v>254</v>
      </c>
      <c r="Z88" t="s">
        <v>1</v>
      </c>
      <c r="AA88" t="s">
        <v>237</v>
      </c>
      <c r="AB88" s="54">
        <v>16</v>
      </c>
      <c r="AC88">
        <v>35139</v>
      </c>
      <c r="AD88">
        <v>29868</v>
      </c>
      <c r="AE88">
        <v>477888</v>
      </c>
      <c r="AF88">
        <v>8</v>
      </c>
      <c r="AG88" s="55">
        <v>516119</v>
      </c>
      <c r="AH88" t="s">
        <v>523</v>
      </c>
      <c r="AI88">
        <v>20230715</v>
      </c>
      <c r="AJ88">
        <v>20240714</v>
      </c>
      <c r="AK88" t="s">
        <v>522</v>
      </c>
      <c r="AL88">
        <v>91276</v>
      </c>
      <c r="AM88" t="s">
        <v>257</v>
      </c>
      <c r="AN88" t="s">
        <v>258</v>
      </c>
      <c r="AO88" t="s">
        <v>259</v>
      </c>
      <c r="AP88">
        <v>6</v>
      </c>
      <c r="AQ88" s="56">
        <v>2.6666666666666665</v>
      </c>
      <c r="AR88">
        <v>227.70000000000002</v>
      </c>
      <c r="AS88" s="55">
        <v>516.11900000000003</v>
      </c>
      <c r="AT88" t="s">
        <v>356</v>
      </c>
      <c r="AU88" s="57" t="s">
        <v>52</v>
      </c>
      <c r="AV88" s="39">
        <v>0</v>
      </c>
      <c r="AW88">
        <v>0</v>
      </c>
      <c r="AX88" t="s">
        <v>356</v>
      </c>
      <c r="AY88" s="58">
        <v>320118</v>
      </c>
      <c r="AZ88" s="58" t="s">
        <v>57</v>
      </c>
      <c r="BA88" s="38">
        <f t="shared" si="3"/>
        <v>179.208</v>
      </c>
      <c r="BB88" t="s">
        <v>261</v>
      </c>
      <c r="BC88" s="59">
        <v>0.15000426876120554</v>
      </c>
      <c r="BE88">
        <f t="shared" si="4"/>
        <v>2023</v>
      </c>
      <c r="BF88" s="60">
        <f t="shared" si="5"/>
        <v>12</v>
      </c>
    </row>
    <row r="89" spans="1:58" x14ac:dyDescent="0.25">
      <c r="A89" t="s">
        <v>236</v>
      </c>
      <c r="B89" s="52" t="s">
        <v>237</v>
      </c>
      <c r="C89" s="53">
        <v>45279</v>
      </c>
      <c r="D89" t="s">
        <v>517</v>
      </c>
      <c r="E89" t="s">
        <v>518</v>
      </c>
      <c r="F89" s="52" t="s">
        <v>519</v>
      </c>
      <c r="G89" t="s">
        <v>520</v>
      </c>
      <c r="H89" s="52">
        <v>173124000</v>
      </c>
      <c r="I89" t="s">
        <v>242</v>
      </c>
      <c r="J89" t="s">
        <v>243</v>
      </c>
      <c r="K89" t="s">
        <v>244</v>
      </c>
      <c r="L89" s="52">
        <v>5010040</v>
      </c>
      <c r="M89" t="s">
        <v>245</v>
      </c>
      <c r="N89" t="s">
        <v>246</v>
      </c>
      <c r="O89">
        <v>1</v>
      </c>
      <c r="P89" t="s">
        <v>247</v>
      </c>
      <c r="Q89" t="s">
        <v>248</v>
      </c>
      <c r="R89" t="s">
        <v>249</v>
      </c>
      <c r="S89" t="s">
        <v>250</v>
      </c>
      <c r="T89" t="s">
        <v>251</v>
      </c>
      <c r="V89" t="s">
        <v>251</v>
      </c>
      <c r="W89" t="s">
        <v>252</v>
      </c>
      <c r="X89" t="s">
        <v>22</v>
      </c>
      <c r="Y89" t="s">
        <v>254</v>
      </c>
      <c r="Z89" t="s">
        <v>1</v>
      </c>
      <c r="AA89" t="s">
        <v>237</v>
      </c>
      <c r="AB89" s="54">
        <v>60</v>
      </c>
      <c r="AC89">
        <v>36800</v>
      </c>
      <c r="AD89">
        <v>31280</v>
      </c>
      <c r="AE89">
        <v>1876800</v>
      </c>
      <c r="AF89">
        <v>8</v>
      </c>
      <c r="AG89" s="55">
        <v>2026944</v>
      </c>
      <c r="AH89" t="s">
        <v>255</v>
      </c>
      <c r="AI89">
        <v>20230915</v>
      </c>
      <c r="AJ89">
        <v>20240914</v>
      </c>
      <c r="AK89" t="s">
        <v>522</v>
      </c>
      <c r="AL89">
        <v>91276</v>
      </c>
      <c r="AM89" t="s">
        <v>257</v>
      </c>
      <c r="AN89" t="s">
        <v>258</v>
      </c>
      <c r="AO89" t="s">
        <v>259</v>
      </c>
      <c r="AP89">
        <v>6</v>
      </c>
      <c r="AQ89" s="56">
        <v>10</v>
      </c>
      <c r="AR89">
        <v>227.7</v>
      </c>
      <c r="AS89" s="55">
        <v>2026.944</v>
      </c>
      <c r="AT89" t="s">
        <v>260</v>
      </c>
      <c r="AU89" s="57" t="s">
        <v>52</v>
      </c>
      <c r="AV89" s="39">
        <v>0</v>
      </c>
      <c r="AW89">
        <v>0</v>
      </c>
      <c r="AX89" t="s">
        <v>260</v>
      </c>
      <c r="AY89" s="58">
        <v>320025</v>
      </c>
      <c r="AZ89" s="58" t="s">
        <v>58</v>
      </c>
      <c r="BA89" s="38">
        <f t="shared" si="3"/>
        <v>187.68</v>
      </c>
      <c r="BB89" t="s">
        <v>261</v>
      </c>
      <c r="BC89" s="59">
        <v>0.15000000000000002</v>
      </c>
      <c r="BE89">
        <f t="shared" si="4"/>
        <v>2023</v>
      </c>
      <c r="BF89" s="60">
        <f t="shared" si="5"/>
        <v>12</v>
      </c>
    </row>
    <row r="90" spans="1:58" x14ac:dyDescent="0.25">
      <c r="A90" t="s">
        <v>524</v>
      </c>
      <c r="B90" s="52" t="s">
        <v>525</v>
      </c>
      <c r="C90" s="53">
        <v>45278</v>
      </c>
      <c r="D90" t="s">
        <v>526</v>
      </c>
      <c r="E90" t="s">
        <v>527</v>
      </c>
      <c r="F90" s="52" t="s">
        <v>528</v>
      </c>
      <c r="G90" t="s">
        <v>529</v>
      </c>
      <c r="H90" s="52">
        <v>173112000</v>
      </c>
      <c r="I90" t="s">
        <v>530</v>
      </c>
      <c r="J90" t="s">
        <v>243</v>
      </c>
      <c r="K90" t="s">
        <v>531</v>
      </c>
      <c r="L90" s="52">
        <v>5010033</v>
      </c>
      <c r="M90" t="s">
        <v>532</v>
      </c>
      <c r="N90" t="s">
        <v>246</v>
      </c>
      <c r="O90">
        <v>27</v>
      </c>
      <c r="P90" t="s">
        <v>246</v>
      </c>
      <c r="Q90" t="s">
        <v>533</v>
      </c>
      <c r="R90" t="s">
        <v>534</v>
      </c>
      <c r="S90" t="s">
        <v>534</v>
      </c>
      <c r="T90" t="s">
        <v>535</v>
      </c>
      <c r="V90" t="s">
        <v>536</v>
      </c>
      <c r="W90" t="s">
        <v>537</v>
      </c>
      <c r="X90" t="s">
        <v>22</v>
      </c>
      <c r="Y90" t="s">
        <v>254</v>
      </c>
      <c r="Z90" t="s">
        <v>1</v>
      </c>
      <c r="AA90" t="s">
        <v>538</v>
      </c>
      <c r="AB90" s="54">
        <v>180</v>
      </c>
      <c r="AC90">
        <v>52963</v>
      </c>
      <c r="AD90">
        <v>42370</v>
      </c>
      <c r="AE90">
        <v>7626600</v>
      </c>
      <c r="AF90">
        <v>8</v>
      </c>
      <c r="AG90" s="55">
        <v>8236728</v>
      </c>
      <c r="AH90" t="s">
        <v>539</v>
      </c>
      <c r="AI90">
        <v>20231023</v>
      </c>
      <c r="AJ90">
        <v>20241022</v>
      </c>
      <c r="AK90" t="s">
        <v>540</v>
      </c>
      <c r="AL90">
        <v>100306</v>
      </c>
      <c r="AM90" t="s">
        <v>541</v>
      </c>
      <c r="AN90" t="s">
        <v>258</v>
      </c>
      <c r="AO90" t="s">
        <v>259</v>
      </c>
      <c r="AP90">
        <v>6</v>
      </c>
      <c r="AQ90" s="56">
        <v>30</v>
      </c>
      <c r="AR90">
        <v>0</v>
      </c>
      <c r="AS90" s="55">
        <v>8236.7279999999992</v>
      </c>
      <c r="AT90" t="s">
        <v>542</v>
      </c>
      <c r="AU90" s="57" t="s">
        <v>52</v>
      </c>
      <c r="AV90" s="39">
        <v>0</v>
      </c>
      <c r="AW90">
        <v>0</v>
      </c>
      <c r="AX90" t="s">
        <v>542</v>
      </c>
      <c r="AY90" s="58">
        <v>320020</v>
      </c>
      <c r="AZ90" s="61" t="s">
        <v>84</v>
      </c>
      <c r="BA90" s="38">
        <f t="shared" si="3"/>
        <v>254.22</v>
      </c>
      <c r="BB90" t="s">
        <v>543</v>
      </c>
      <c r="BC90" s="59">
        <v>0.20000755244227097</v>
      </c>
      <c r="BD90" t="s">
        <v>544</v>
      </c>
      <c r="BE90">
        <f t="shared" si="4"/>
        <v>2023</v>
      </c>
      <c r="BF90" s="60">
        <f t="shared" si="5"/>
        <v>12</v>
      </c>
    </row>
    <row r="91" spans="1:58" x14ac:dyDescent="0.25">
      <c r="A91" t="s">
        <v>524</v>
      </c>
      <c r="B91" s="52" t="s">
        <v>525</v>
      </c>
      <c r="C91" s="53">
        <v>45278</v>
      </c>
      <c r="D91" t="s">
        <v>545</v>
      </c>
      <c r="E91" t="s">
        <v>546</v>
      </c>
      <c r="F91" s="52" t="s">
        <v>547</v>
      </c>
      <c r="G91" t="s">
        <v>548</v>
      </c>
      <c r="H91" s="52">
        <v>173112000</v>
      </c>
      <c r="I91" t="s">
        <v>530</v>
      </c>
      <c r="J91" t="s">
        <v>243</v>
      </c>
      <c r="K91" t="s">
        <v>531</v>
      </c>
      <c r="L91" s="52">
        <v>5010220</v>
      </c>
      <c r="M91" t="s">
        <v>549</v>
      </c>
      <c r="N91" t="s">
        <v>549</v>
      </c>
      <c r="O91" t="s">
        <v>246</v>
      </c>
      <c r="P91" t="s">
        <v>550</v>
      </c>
      <c r="Q91" t="s">
        <v>246</v>
      </c>
      <c r="R91" t="s">
        <v>551</v>
      </c>
      <c r="S91" t="s">
        <v>552</v>
      </c>
      <c r="T91" t="s">
        <v>535</v>
      </c>
      <c r="V91" t="s">
        <v>536</v>
      </c>
      <c r="W91" t="s">
        <v>553</v>
      </c>
      <c r="X91" t="s">
        <v>22</v>
      </c>
      <c r="Y91" t="s">
        <v>254</v>
      </c>
      <c r="Z91" t="s">
        <v>1</v>
      </c>
      <c r="AA91" t="s">
        <v>538</v>
      </c>
      <c r="AB91" s="54">
        <v>300</v>
      </c>
      <c r="AC91">
        <v>52963</v>
      </c>
      <c r="AD91">
        <v>42370</v>
      </c>
      <c r="AE91">
        <v>12711000</v>
      </c>
      <c r="AF91">
        <v>8</v>
      </c>
      <c r="AG91" s="55">
        <v>13727880</v>
      </c>
      <c r="AH91" t="s">
        <v>539</v>
      </c>
      <c r="AI91">
        <v>20231023</v>
      </c>
      <c r="AJ91">
        <v>20241022</v>
      </c>
      <c r="AK91" t="s">
        <v>554</v>
      </c>
      <c r="AL91">
        <v>99179</v>
      </c>
      <c r="AM91" t="s">
        <v>555</v>
      </c>
      <c r="AN91" t="s">
        <v>258</v>
      </c>
      <c r="AO91" t="s">
        <v>259</v>
      </c>
      <c r="AP91">
        <v>6</v>
      </c>
      <c r="AQ91" s="56">
        <v>50</v>
      </c>
      <c r="AR91">
        <v>0</v>
      </c>
      <c r="AS91" s="55">
        <v>13727.88</v>
      </c>
      <c r="AT91" t="s">
        <v>542</v>
      </c>
      <c r="AU91" s="57" t="s">
        <v>52</v>
      </c>
      <c r="AV91" s="39">
        <v>0</v>
      </c>
      <c r="AW91">
        <v>0</v>
      </c>
      <c r="AX91" t="s">
        <v>542</v>
      </c>
      <c r="AY91" s="58">
        <v>320020</v>
      </c>
      <c r="AZ91" s="61" t="s">
        <v>84</v>
      </c>
      <c r="BA91" s="38">
        <f t="shared" si="3"/>
        <v>254.22</v>
      </c>
      <c r="BB91" t="s">
        <v>556</v>
      </c>
      <c r="BC91" s="59">
        <v>0.20000755244227097</v>
      </c>
      <c r="BD91" t="s">
        <v>544</v>
      </c>
      <c r="BE91">
        <f t="shared" si="4"/>
        <v>2023</v>
      </c>
      <c r="BF91" s="60">
        <f t="shared" si="5"/>
        <v>12</v>
      </c>
    </row>
    <row r="92" spans="1:58" x14ac:dyDescent="0.25">
      <c r="A92" t="s">
        <v>236</v>
      </c>
      <c r="B92" s="52" t="s">
        <v>274</v>
      </c>
      <c r="C92" s="53">
        <v>45280</v>
      </c>
      <c r="D92" t="s">
        <v>557</v>
      </c>
      <c r="E92" t="s">
        <v>558</v>
      </c>
      <c r="F92" s="52" t="s">
        <v>559</v>
      </c>
      <c r="G92" t="s">
        <v>560</v>
      </c>
      <c r="H92" s="52">
        <v>173076000</v>
      </c>
      <c r="I92" t="s">
        <v>340</v>
      </c>
      <c r="J92" t="s">
        <v>243</v>
      </c>
      <c r="K92" t="s">
        <v>322</v>
      </c>
      <c r="L92" s="52">
        <v>6811453</v>
      </c>
      <c r="M92" t="s">
        <v>280</v>
      </c>
      <c r="N92" t="s">
        <v>246</v>
      </c>
      <c r="O92">
        <v>168</v>
      </c>
      <c r="P92" t="s">
        <v>246</v>
      </c>
      <c r="Q92" t="s">
        <v>281</v>
      </c>
      <c r="R92" t="s">
        <v>282</v>
      </c>
      <c r="S92" t="s">
        <v>283</v>
      </c>
      <c r="T92" t="s">
        <v>251</v>
      </c>
      <c r="V92" t="s">
        <v>251</v>
      </c>
      <c r="W92" t="s">
        <v>284</v>
      </c>
      <c r="X92" t="s">
        <v>22</v>
      </c>
      <c r="Y92" t="s">
        <v>254</v>
      </c>
      <c r="Z92" t="s">
        <v>285</v>
      </c>
      <c r="AA92" t="s">
        <v>274</v>
      </c>
      <c r="AB92" s="54">
        <v>180</v>
      </c>
      <c r="AC92">
        <v>5541</v>
      </c>
      <c r="AD92">
        <v>5541</v>
      </c>
      <c r="AE92">
        <v>997380</v>
      </c>
      <c r="AF92">
        <v>8</v>
      </c>
      <c r="AG92" s="55">
        <v>1077170</v>
      </c>
      <c r="AH92" t="s">
        <v>487</v>
      </c>
      <c r="AI92">
        <v>20231010</v>
      </c>
      <c r="AJ92">
        <v>20241009</v>
      </c>
      <c r="AK92" t="s">
        <v>561</v>
      </c>
      <c r="AL92">
        <v>101892</v>
      </c>
      <c r="AM92" t="s">
        <v>288</v>
      </c>
      <c r="AN92" t="s">
        <v>258</v>
      </c>
      <c r="AO92" t="s">
        <v>259</v>
      </c>
      <c r="AP92">
        <v>60</v>
      </c>
      <c r="AQ92" s="56">
        <v>3</v>
      </c>
      <c r="AR92">
        <v>343.2</v>
      </c>
      <c r="AS92" s="55">
        <v>1077.17</v>
      </c>
      <c r="AT92" t="s">
        <v>343</v>
      </c>
      <c r="AU92" s="57" t="s">
        <v>52</v>
      </c>
      <c r="AV92" s="39">
        <v>0</v>
      </c>
      <c r="AW92">
        <v>0</v>
      </c>
      <c r="AX92" t="s">
        <v>343</v>
      </c>
      <c r="AY92" s="58">
        <v>320015</v>
      </c>
      <c r="AZ92" s="58" t="s">
        <v>51</v>
      </c>
      <c r="BA92" s="38">
        <f t="shared" si="3"/>
        <v>332.46</v>
      </c>
      <c r="BB92" t="s">
        <v>289</v>
      </c>
      <c r="BC92" s="59" t="s">
        <v>262</v>
      </c>
      <c r="BE92">
        <f t="shared" si="4"/>
        <v>2023</v>
      </c>
      <c r="BF92" s="60">
        <f t="shared" si="5"/>
        <v>12</v>
      </c>
    </row>
    <row r="93" spans="1:58" x14ac:dyDescent="0.25">
      <c r="A93" t="s">
        <v>236</v>
      </c>
      <c r="B93" s="52" t="s">
        <v>300</v>
      </c>
      <c r="C93" s="53">
        <v>45280</v>
      </c>
      <c r="D93" t="s">
        <v>562</v>
      </c>
      <c r="E93" t="s">
        <v>563</v>
      </c>
      <c r="F93" s="52" t="s">
        <v>564</v>
      </c>
      <c r="G93" t="s">
        <v>565</v>
      </c>
      <c r="H93" s="52">
        <v>173124000</v>
      </c>
      <c r="I93" t="s">
        <v>242</v>
      </c>
      <c r="J93" t="s">
        <v>243</v>
      </c>
      <c r="K93" t="s">
        <v>244</v>
      </c>
      <c r="L93" s="52">
        <v>6812300</v>
      </c>
      <c r="M93" t="s">
        <v>305</v>
      </c>
      <c r="N93" t="s">
        <v>306</v>
      </c>
      <c r="O93" t="s">
        <v>307</v>
      </c>
      <c r="P93" t="s">
        <v>308</v>
      </c>
      <c r="Q93" t="s">
        <v>309</v>
      </c>
      <c r="R93" t="s">
        <v>310</v>
      </c>
      <c r="S93" t="s">
        <v>311</v>
      </c>
      <c r="T93" t="s">
        <v>251</v>
      </c>
      <c r="V93" t="s">
        <v>251</v>
      </c>
      <c r="W93" t="s">
        <v>312</v>
      </c>
      <c r="X93" t="s">
        <v>22</v>
      </c>
      <c r="Y93" t="s">
        <v>254</v>
      </c>
      <c r="Z93" t="s">
        <v>285</v>
      </c>
      <c r="AA93" t="s">
        <v>300</v>
      </c>
      <c r="AB93" s="54">
        <v>30</v>
      </c>
      <c r="AC93">
        <v>36800</v>
      </c>
      <c r="AD93">
        <v>36800</v>
      </c>
      <c r="AE93">
        <v>1104000</v>
      </c>
      <c r="AF93">
        <v>8</v>
      </c>
      <c r="AG93" s="55">
        <v>1192320</v>
      </c>
      <c r="AH93" t="s">
        <v>255</v>
      </c>
      <c r="AI93">
        <v>20230915</v>
      </c>
      <c r="AJ93">
        <v>20240914</v>
      </c>
      <c r="AK93" t="s">
        <v>566</v>
      </c>
      <c r="AL93">
        <v>99389</v>
      </c>
      <c r="AM93" t="s">
        <v>315</v>
      </c>
      <c r="AN93" t="s">
        <v>258</v>
      </c>
      <c r="AO93" t="s">
        <v>259</v>
      </c>
      <c r="AP93">
        <v>6</v>
      </c>
      <c r="AQ93" s="56">
        <v>5</v>
      </c>
      <c r="AR93">
        <v>227.7</v>
      </c>
      <c r="AS93" s="55">
        <v>1192.32</v>
      </c>
      <c r="AT93" t="s">
        <v>260</v>
      </c>
      <c r="AU93" s="57" t="s">
        <v>52</v>
      </c>
      <c r="AV93" s="39">
        <v>0</v>
      </c>
      <c r="AW93">
        <v>0</v>
      </c>
      <c r="AX93" t="s">
        <v>260</v>
      </c>
      <c r="AY93" s="58">
        <v>320025</v>
      </c>
      <c r="AZ93" s="58" t="s">
        <v>58</v>
      </c>
      <c r="BA93" s="38">
        <f t="shared" si="3"/>
        <v>220.8</v>
      </c>
      <c r="BB93" t="s">
        <v>316</v>
      </c>
      <c r="BC93" s="59" t="s">
        <v>262</v>
      </c>
      <c r="BE93">
        <f t="shared" si="4"/>
        <v>2023</v>
      </c>
      <c r="BF93" s="60">
        <f t="shared" si="5"/>
        <v>12</v>
      </c>
    </row>
    <row r="94" spans="1:58" x14ac:dyDescent="0.25">
      <c r="A94" t="s">
        <v>236</v>
      </c>
      <c r="B94" s="52" t="s">
        <v>274</v>
      </c>
      <c r="C94" s="53">
        <v>45280</v>
      </c>
      <c r="D94" t="s">
        <v>567</v>
      </c>
      <c r="E94" t="s">
        <v>558</v>
      </c>
      <c r="F94" s="52" t="s">
        <v>568</v>
      </c>
      <c r="G94" t="s">
        <v>569</v>
      </c>
      <c r="H94" s="52">
        <v>173124000</v>
      </c>
      <c r="I94" t="s">
        <v>242</v>
      </c>
      <c r="J94" t="s">
        <v>243</v>
      </c>
      <c r="K94" t="s">
        <v>244</v>
      </c>
      <c r="L94" s="52">
        <v>6811453</v>
      </c>
      <c r="M94" t="s">
        <v>280</v>
      </c>
      <c r="N94" t="s">
        <v>246</v>
      </c>
      <c r="O94">
        <v>168</v>
      </c>
      <c r="P94" t="s">
        <v>246</v>
      </c>
      <c r="Q94" t="s">
        <v>281</v>
      </c>
      <c r="R94" t="s">
        <v>282</v>
      </c>
      <c r="S94" t="s">
        <v>283</v>
      </c>
      <c r="T94" t="s">
        <v>251</v>
      </c>
      <c r="V94" t="s">
        <v>251</v>
      </c>
      <c r="W94" t="s">
        <v>284</v>
      </c>
      <c r="X94" t="s">
        <v>22</v>
      </c>
      <c r="Y94" t="s">
        <v>254</v>
      </c>
      <c r="Z94" t="s">
        <v>285</v>
      </c>
      <c r="AA94" t="s">
        <v>274</v>
      </c>
      <c r="AB94" s="54">
        <v>30</v>
      </c>
      <c r="AC94">
        <v>36800</v>
      </c>
      <c r="AD94">
        <v>36800</v>
      </c>
      <c r="AE94">
        <v>1104000</v>
      </c>
      <c r="AF94">
        <v>8</v>
      </c>
      <c r="AG94" s="55">
        <v>1192320</v>
      </c>
      <c r="AH94" t="s">
        <v>255</v>
      </c>
      <c r="AI94">
        <v>20230915</v>
      </c>
      <c r="AJ94">
        <v>20240914</v>
      </c>
      <c r="AK94" t="s">
        <v>561</v>
      </c>
      <c r="AL94">
        <v>101892</v>
      </c>
      <c r="AM94" t="s">
        <v>288</v>
      </c>
      <c r="AN94" t="s">
        <v>258</v>
      </c>
      <c r="AO94" t="s">
        <v>259</v>
      </c>
      <c r="AP94">
        <v>6</v>
      </c>
      <c r="AQ94" s="56">
        <v>5</v>
      </c>
      <c r="AR94">
        <v>227.7</v>
      </c>
      <c r="AS94" s="55">
        <v>1192.32</v>
      </c>
      <c r="AT94" t="s">
        <v>260</v>
      </c>
      <c r="AU94" s="57" t="s">
        <v>52</v>
      </c>
      <c r="AV94" s="39">
        <v>0</v>
      </c>
      <c r="AW94">
        <v>0</v>
      </c>
      <c r="AX94" t="s">
        <v>260</v>
      </c>
      <c r="AY94" s="58">
        <v>320025</v>
      </c>
      <c r="AZ94" s="58" t="s">
        <v>58</v>
      </c>
      <c r="BA94" s="38">
        <f t="shared" si="3"/>
        <v>220.8</v>
      </c>
      <c r="BB94" t="s">
        <v>289</v>
      </c>
      <c r="BC94" s="59" t="s">
        <v>262</v>
      </c>
      <c r="BE94">
        <f t="shared" si="4"/>
        <v>2023</v>
      </c>
      <c r="BF94" s="60">
        <f t="shared" si="5"/>
        <v>12</v>
      </c>
    </row>
    <row r="95" spans="1:58" x14ac:dyDescent="0.25">
      <c r="A95" t="s">
        <v>236</v>
      </c>
      <c r="B95" s="52" t="s">
        <v>300</v>
      </c>
      <c r="C95" s="53">
        <v>45280</v>
      </c>
      <c r="D95" t="s">
        <v>562</v>
      </c>
      <c r="E95" t="s">
        <v>563</v>
      </c>
      <c r="F95" s="52" t="s">
        <v>564</v>
      </c>
      <c r="G95" t="s">
        <v>565</v>
      </c>
      <c r="H95" s="52">
        <v>173135000</v>
      </c>
      <c r="I95" t="s">
        <v>296</v>
      </c>
      <c r="J95" t="s">
        <v>243</v>
      </c>
      <c r="K95" t="s">
        <v>244</v>
      </c>
      <c r="L95" s="52">
        <v>6812300</v>
      </c>
      <c r="M95" t="s">
        <v>305</v>
      </c>
      <c r="N95" t="s">
        <v>306</v>
      </c>
      <c r="O95" t="s">
        <v>307</v>
      </c>
      <c r="P95" t="s">
        <v>308</v>
      </c>
      <c r="Q95" t="s">
        <v>309</v>
      </c>
      <c r="R95" t="s">
        <v>310</v>
      </c>
      <c r="S95" t="s">
        <v>311</v>
      </c>
      <c r="T95" t="s">
        <v>251</v>
      </c>
      <c r="V95" t="s">
        <v>251</v>
      </c>
      <c r="W95" t="s">
        <v>312</v>
      </c>
      <c r="X95" t="s">
        <v>22</v>
      </c>
      <c r="Y95" t="s">
        <v>254</v>
      </c>
      <c r="Z95" t="s">
        <v>285</v>
      </c>
      <c r="AA95" t="s">
        <v>300</v>
      </c>
      <c r="AB95" s="54">
        <v>100</v>
      </c>
      <c r="AC95">
        <v>18333</v>
      </c>
      <c r="AD95">
        <v>18333</v>
      </c>
      <c r="AE95">
        <v>1833300</v>
      </c>
      <c r="AF95">
        <v>8</v>
      </c>
      <c r="AG95" s="55">
        <v>1979964</v>
      </c>
      <c r="AH95" t="s">
        <v>465</v>
      </c>
      <c r="AI95">
        <v>20231006</v>
      </c>
      <c r="AJ95">
        <v>20241005</v>
      </c>
      <c r="AK95" t="s">
        <v>566</v>
      </c>
      <c r="AL95">
        <v>99389</v>
      </c>
      <c r="AM95" t="s">
        <v>315</v>
      </c>
      <c r="AN95" t="s">
        <v>258</v>
      </c>
      <c r="AO95" t="s">
        <v>259</v>
      </c>
      <c r="AP95">
        <v>20</v>
      </c>
      <c r="AQ95" s="56">
        <v>5</v>
      </c>
      <c r="AR95">
        <v>396</v>
      </c>
      <c r="AS95" s="55">
        <v>1979.9639999999999</v>
      </c>
      <c r="AT95" t="s">
        <v>298</v>
      </c>
      <c r="AU95" s="57" t="s">
        <v>52</v>
      </c>
      <c r="AV95" s="39">
        <v>0</v>
      </c>
      <c r="AW95">
        <v>0</v>
      </c>
      <c r="AX95" t="s">
        <v>298</v>
      </c>
      <c r="AY95" s="58">
        <v>324003</v>
      </c>
      <c r="AZ95" s="58" t="s">
        <v>10</v>
      </c>
      <c r="BA95" s="38">
        <f t="shared" si="3"/>
        <v>366.66</v>
      </c>
      <c r="BB95" t="s">
        <v>316</v>
      </c>
      <c r="BC95" s="59" t="s">
        <v>262</v>
      </c>
      <c r="BE95">
        <f t="shared" si="4"/>
        <v>2023</v>
      </c>
      <c r="BF95" s="60">
        <f t="shared" si="5"/>
        <v>12</v>
      </c>
    </row>
    <row r="96" spans="1:58" x14ac:dyDescent="0.25">
      <c r="A96" t="s">
        <v>236</v>
      </c>
      <c r="B96" s="52" t="s">
        <v>274</v>
      </c>
      <c r="C96" s="53">
        <v>45280</v>
      </c>
      <c r="D96" t="s">
        <v>570</v>
      </c>
      <c r="E96" t="s">
        <v>571</v>
      </c>
      <c r="F96" s="52" t="s">
        <v>572</v>
      </c>
      <c r="G96" t="s">
        <v>573</v>
      </c>
      <c r="H96" s="52">
        <v>173135000</v>
      </c>
      <c r="I96" t="s">
        <v>296</v>
      </c>
      <c r="J96" t="s">
        <v>243</v>
      </c>
      <c r="K96" t="s">
        <v>244</v>
      </c>
      <c r="L96" s="52">
        <v>6812663</v>
      </c>
      <c r="M96" t="s">
        <v>323</v>
      </c>
      <c r="N96" t="s">
        <v>324</v>
      </c>
      <c r="O96">
        <v>385</v>
      </c>
      <c r="P96" t="s">
        <v>246</v>
      </c>
      <c r="Q96" t="s">
        <v>325</v>
      </c>
      <c r="R96" t="s">
        <v>326</v>
      </c>
      <c r="S96" t="s">
        <v>283</v>
      </c>
      <c r="T96" t="s">
        <v>251</v>
      </c>
      <c r="V96" t="s">
        <v>251</v>
      </c>
      <c r="W96" t="s">
        <v>284</v>
      </c>
      <c r="X96" t="s">
        <v>22</v>
      </c>
      <c r="Y96" t="s">
        <v>254</v>
      </c>
      <c r="Z96" t="s">
        <v>285</v>
      </c>
      <c r="AA96" t="s">
        <v>274</v>
      </c>
      <c r="AB96" s="54">
        <v>100</v>
      </c>
      <c r="AC96">
        <v>18333</v>
      </c>
      <c r="AD96">
        <v>18333</v>
      </c>
      <c r="AE96">
        <v>1833300</v>
      </c>
      <c r="AF96">
        <v>8</v>
      </c>
      <c r="AG96" s="55">
        <v>1979964</v>
      </c>
      <c r="AH96" t="s">
        <v>465</v>
      </c>
      <c r="AI96">
        <v>20231006</v>
      </c>
      <c r="AJ96">
        <v>20241005</v>
      </c>
      <c r="AK96" t="s">
        <v>561</v>
      </c>
      <c r="AL96">
        <v>101892</v>
      </c>
      <c r="AM96" t="s">
        <v>288</v>
      </c>
      <c r="AN96" t="s">
        <v>258</v>
      </c>
      <c r="AO96" t="s">
        <v>259</v>
      </c>
      <c r="AP96">
        <v>20</v>
      </c>
      <c r="AQ96" s="56">
        <v>5</v>
      </c>
      <c r="AR96">
        <v>396</v>
      </c>
      <c r="AS96" s="55">
        <v>1979.9639999999999</v>
      </c>
      <c r="AT96" t="s">
        <v>298</v>
      </c>
      <c r="AU96" s="57" t="s">
        <v>52</v>
      </c>
      <c r="AV96" s="39">
        <v>0</v>
      </c>
      <c r="AW96">
        <v>0</v>
      </c>
      <c r="AX96" t="s">
        <v>298</v>
      </c>
      <c r="AY96" s="58">
        <v>324003</v>
      </c>
      <c r="AZ96" s="58" t="s">
        <v>10</v>
      </c>
      <c r="BA96" s="38">
        <f t="shared" si="3"/>
        <v>366.66</v>
      </c>
      <c r="BB96" t="s">
        <v>330</v>
      </c>
      <c r="BC96" s="59" t="s">
        <v>262</v>
      </c>
      <c r="BE96">
        <f t="shared" si="4"/>
        <v>2023</v>
      </c>
      <c r="BF96" s="60">
        <f t="shared" si="5"/>
        <v>12</v>
      </c>
    </row>
    <row r="97" spans="1:58" s="62" customFormat="1" x14ac:dyDescent="0.25">
      <c r="A97" s="62" t="s">
        <v>524</v>
      </c>
      <c r="B97" s="63" t="s">
        <v>525</v>
      </c>
      <c r="C97" s="64">
        <v>45281</v>
      </c>
      <c r="D97" s="62" t="s">
        <v>574</v>
      </c>
      <c r="E97" s="62" t="s">
        <v>575</v>
      </c>
      <c r="F97" s="63" t="s">
        <v>576</v>
      </c>
      <c r="G97" s="62" t="s">
        <v>577</v>
      </c>
      <c r="H97" s="63">
        <v>173076000</v>
      </c>
      <c r="I97" s="62" t="s">
        <v>340</v>
      </c>
      <c r="J97" s="62" t="s">
        <v>243</v>
      </c>
      <c r="K97" s="62" t="s">
        <v>322</v>
      </c>
      <c r="L97" s="63">
        <v>5010327</v>
      </c>
      <c r="M97" s="62" t="s">
        <v>578</v>
      </c>
      <c r="N97" s="62" t="s">
        <v>579</v>
      </c>
      <c r="O97" s="62">
        <v>129</v>
      </c>
      <c r="P97" s="62" t="s">
        <v>580</v>
      </c>
      <c r="Q97" s="62" t="s">
        <v>581</v>
      </c>
      <c r="R97" s="62" t="s">
        <v>582</v>
      </c>
      <c r="S97" s="62" t="s">
        <v>583</v>
      </c>
      <c r="T97" s="62" t="s">
        <v>535</v>
      </c>
      <c r="V97" t="s">
        <v>536</v>
      </c>
      <c r="W97" s="62" t="s">
        <v>584</v>
      </c>
      <c r="X97" s="62" t="s">
        <v>22</v>
      </c>
      <c r="Y97" s="62" t="s">
        <v>254</v>
      </c>
      <c r="Z97" s="62" t="s">
        <v>1</v>
      </c>
      <c r="AA97" s="62" t="s">
        <v>538</v>
      </c>
      <c r="AB97" s="65">
        <v>360</v>
      </c>
      <c r="AC97" s="62">
        <v>5541</v>
      </c>
      <c r="AD97" s="62">
        <v>5541</v>
      </c>
      <c r="AE97" s="62">
        <v>1994760</v>
      </c>
      <c r="AF97" s="62">
        <v>8</v>
      </c>
      <c r="AG97" s="66">
        <v>2154341</v>
      </c>
      <c r="AH97" s="62" t="s">
        <v>585</v>
      </c>
      <c r="AI97" s="62">
        <v>20231019</v>
      </c>
      <c r="AJ97" s="62">
        <v>20241018</v>
      </c>
      <c r="AK97" s="62" t="s">
        <v>586</v>
      </c>
      <c r="AL97" s="62">
        <v>102151</v>
      </c>
      <c r="AM97" s="62" t="s">
        <v>587</v>
      </c>
      <c r="AN97" s="62" t="s">
        <v>258</v>
      </c>
      <c r="AO97" s="62" t="s">
        <v>259</v>
      </c>
      <c r="AP97" s="62">
        <v>60</v>
      </c>
      <c r="AQ97" s="67">
        <v>6</v>
      </c>
      <c r="AR97">
        <v>343.2</v>
      </c>
      <c r="AS97" s="55">
        <v>2154.3409999999999</v>
      </c>
      <c r="AT97" t="s">
        <v>343</v>
      </c>
      <c r="AU97" s="57" t="s">
        <v>52</v>
      </c>
      <c r="AV97" s="39">
        <v>0</v>
      </c>
      <c r="AW97">
        <v>0</v>
      </c>
      <c r="AX97" t="s">
        <v>343</v>
      </c>
      <c r="AY97" s="58">
        <v>320015</v>
      </c>
      <c r="AZ97" s="58" t="s">
        <v>51</v>
      </c>
      <c r="BA97" s="38">
        <f t="shared" si="3"/>
        <v>332.46</v>
      </c>
      <c r="BB97" s="62" t="s">
        <v>588</v>
      </c>
      <c r="BC97" s="59" t="s">
        <v>262</v>
      </c>
      <c r="BD97" t="s">
        <v>544</v>
      </c>
      <c r="BE97">
        <f t="shared" si="4"/>
        <v>2023</v>
      </c>
      <c r="BF97" s="60">
        <f t="shared" si="5"/>
        <v>12</v>
      </c>
    </row>
    <row r="98" spans="1:58" s="62" customFormat="1" x14ac:dyDescent="0.25">
      <c r="A98" s="62" t="s">
        <v>236</v>
      </c>
      <c r="B98" s="63" t="s">
        <v>274</v>
      </c>
      <c r="C98" s="64">
        <v>45282</v>
      </c>
      <c r="D98" s="62" t="s">
        <v>589</v>
      </c>
      <c r="E98" s="62" t="s">
        <v>590</v>
      </c>
      <c r="F98" s="63" t="s">
        <v>591</v>
      </c>
      <c r="G98" s="62" t="s">
        <v>592</v>
      </c>
      <c r="H98" s="63">
        <v>173076000</v>
      </c>
      <c r="I98" s="62" t="s">
        <v>340</v>
      </c>
      <c r="J98" s="62" t="s">
        <v>243</v>
      </c>
      <c r="K98" s="62" t="s">
        <v>322</v>
      </c>
      <c r="L98" s="63">
        <v>6811453</v>
      </c>
      <c r="M98" s="62" t="s">
        <v>280</v>
      </c>
      <c r="N98" s="62" t="s">
        <v>246</v>
      </c>
      <c r="O98" s="62">
        <v>168</v>
      </c>
      <c r="P98" s="62" t="s">
        <v>246</v>
      </c>
      <c r="Q98" s="62" t="s">
        <v>281</v>
      </c>
      <c r="R98" s="62" t="s">
        <v>282</v>
      </c>
      <c r="S98" s="62" t="s">
        <v>283</v>
      </c>
      <c r="T98" s="62" t="s">
        <v>251</v>
      </c>
      <c r="V98" s="62" t="s">
        <v>251</v>
      </c>
      <c r="W98" s="62" t="s">
        <v>284</v>
      </c>
      <c r="X98" s="62" t="s">
        <v>22</v>
      </c>
      <c r="Y98" s="62" t="s">
        <v>254</v>
      </c>
      <c r="Z98" s="62" t="s">
        <v>285</v>
      </c>
      <c r="AA98" s="62" t="s">
        <v>274</v>
      </c>
      <c r="AB98" s="65">
        <v>180</v>
      </c>
      <c r="AC98" s="62">
        <v>5541</v>
      </c>
      <c r="AD98" s="62">
        <v>5541</v>
      </c>
      <c r="AE98" s="62">
        <v>997380</v>
      </c>
      <c r="AF98" s="62">
        <v>8</v>
      </c>
      <c r="AG98" s="66">
        <v>1077170</v>
      </c>
      <c r="AH98" s="62" t="s">
        <v>487</v>
      </c>
      <c r="AI98" s="62">
        <v>20231010</v>
      </c>
      <c r="AJ98" s="62">
        <v>20241009</v>
      </c>
      <c r="AK98" s="62" t="s">
        <v>593</v>
      </c>
      <c r="AL98" s="62">
        <v>101892</v>
      </c>
      <c r="AM98" s="62" t="s">
        <v>288</v>
      </c>
      <c r="AN98" s="62" t="s">
        <v>258</v>
      </c>
      <c r="AO98" s="62" t="s">
        <v>259</v>
      </c>
      <c r="AP98" s="62">
        <v>60</v>
      </c>
      <c r="AQ98" s="67">
        <v>3</v>
      </c>
      <c r="AR98">
        <v>343.2</v>
      </c>
      <c r="AS98" s="55">
        <v>1077.17</v>
      </c>
      <c r="AT98" t="s">
        <v>343</v>
      </c>
      <c r="AU98" s="57" t="s">
        <v>52</v>
      </c>
      <c r="AV98" s="39">
        <v>0</v>
      </c>
      <c r="AW98">
        <v>0</v>
      </c>
      <c r="AX98" t="s">
        <v>343</v>
      </c>
      <c r="AY98" s="58">
        <v>320015</v>
      </c>
      <c r="AZ98" s="58" t="s">
        <v>51</v>
      </c>
      <c r="BA98" s="38">
        <f t="shared" si="3"/>
        <v>332.46</v>
      </c>
      <c r="BB98" s="62" t="s">
        <v>289</v>
      </c>
      <c r="BC98" s="59" t="s">
        <v>262</v>
      </c>
      <c r="BE98">
        <f t="shared" si="4"/>
        <v>2023</v>
      </c>
      <c r="BF98" s="60">
        <f t="shared" si="5"/>
        <v>12</v>
      </c>
    </row>
    <row r="99" spans="1:58" s="62" customFormat="1" x14ac:dyDescent="0.25">
      <c r="A99" s="62" t="s">
        <v>236</v>
      </c>
      <c r="B99" s="63" t="s">
        <v>237</v>
      </c>
      <c r="C99" s="64">
        <v>45282</v>
      </c>
      <c r="D99" s="62" t="s">
        <v>594</v>
      </c>
      <c r="E99" s="62" t="s">
        <v>595</v>
      </c>
      <c r="F99" s="63" t="s">
        <v>596</v>
      </c>
      <c r="G99" s="62" t="s">
        <v>597</v>
      </c>
      <c r="H99" s="63">
        <v>173112000</v>
      </c>
      <c r="I99" s="62" t="s">
        <v>530</v>
      </c>
      <c r="J99" s="62" t="s">
        <v>243</v>
      </c>
      <c r="K99" s="62" t="s">
        <v>531</v>
      </c>
      <c r="L99" s="63">
        <v>5010019</v>
      </c>
      <c r="M99" s="62" t="s">
        <v>378</v>
      </c>
      <c r="N99" s="62" t="s">
        <v>246</v>
      </c>
      <c r="O99" s="62" t="s">
        <v>246</v>
      </c>
      <c r="P99" s="62" t="s">
        <v>379</v>
      </c>
      <c r="Q99" s="62" t="s">
        <v>380</v>
      </c>
      <c r="R99" s="62" t="s">
        <v>381</v>
      </c>
      <c r="S99" s="62" t="s">
        <v>382</v>
      </c>
      <c r="T99" s="62" t="s">
        <v>383</v>
      </c>
      <c r="V99" s="62" t="s">
        <v>384</v>
      </c>
      <c r="W99" s="62" t="s">
        <v>383</v>
      </c>
      <c r="X99" s="62" t="s">
        <v>22</v>
      </c>
      <c r="Y99" s="62" t="s">
        <v>254</v>
      </c>
      <c r="Z99" s="62" t="s">
        <v>1</v>
      </c>
      <c r="AA99" s="62" t="s">
        <v>237</v>
      </c>
      <c r="AB99" s="65">
        <v>30</v>
      </c>
      <c r="AC99" s="62">
        <v>52963</v>
      </c>
      <c r="AD99" s="62">
        <v>42370</v>
      </c>
      <c r="AE99" s="62">
        <v>1271100</v>
      </c>
      <c r="AF99" s="62">
        <v>8</v>
      </c>
      <c r="AG99" s="66">
        <v>1372788</v>
      </c>
      <c r="AH99" s="62" t="s">
        <v>598</v>
      </c>
      <c r="AI99" s="62">
        <v>20231005</v>
      </c>
      <c r="AJ99" s="62">
        <v>20241004</v>
      </c>
      <c r="AK99" s="62" t="s">
        <v>599</v>
      </c>
      <c r="AL99" s="62">
        <v>91276</v>
      </c>
      <c r="AM99" s="62" t="s">
        <v>257</v>
      </c>
      <c r="AN99" s="62" t="s">
        <v>258</v>
      </c>
      <c r="AO99" s="62" t="s">
        <v>259</v>
      </c>
      <c r="AP99" s="62">
        <v>6</v>
      </c>
      <c r="AQ99" s="67">
        <v>5</v>
      </c>
      <c r="AR99">
        <v>0</v>
      </c>
      <c r="AS99" s="55">
        <v>1372.788</v>
      </c>
      <c r="AT99" t="s">
        <v>542</v>
      </c>
      <c r="AU99" s="57" t="s">
        <v>52</v>
      </c>
      <c r="AV99" s="39">
        <v>0</v>
      </c>
      <c r="AW99">
        <v>0</v>
      </c>
      <c r="AX99" t="s">
        <v>542</v>
      </c>
      <c r="AY99" s="58">
        <v>320020</v>
      </c>
      <c r="AZ99" s="61" t="s">
        <v>84</v>
      </c>
      <c r="BA99" s="38">
        <f t="shared" si="3"/>
        <v>254.22</v>
      </c>
      <c r="BB99" s="62" t="s">
        <v>386</v>
      </c>
      <c r="BC99" s="59">
        <v>0.20000755244227097</v>
      </c>
      <c r="BE99">
        <f t="shared" si="4"/>
        <v>2023</v>
      </c>
      <c r="BF99" s="60">
        <f t="shared" si="5"/>
        <v>12</v>
      </c>
    </row>
    <row r="100" spans="1:58" s="62" customFormat="1" x14ac:dyDescent="0.25">
      <c r="A100" s="62" t="s">
        <v>236</v>
      </c>
      <c r="B100" s="63" t="s">
        <v>237</v>
      </c>
      <c r="C100" s="64">
        <v>45282</v>
      </c>
      <c r="D100" s="62" t="s">
        <v>600</v>
      </c>
      <c r="E100" s="62" t="s">
        <v>601</v>
      </c>
      <c r="F100" s="63" t="s">
        <v>602</v>
      </c>
      <c r="G100" s="62" t="s">
        <v>603</v>
      </c>
      <c r="H100" s="63">
        <v>173112000</v>
      </c>
      <c r="I100" s="62" t="s">
        <v>530</v>
      </c>
      <c r="J100" s="62" t="s">
        <v>243</v>
      </c>
      <c r="K100" s="62" t="s">
        <v>531</v>
      </c>
      <c r="L100" s="63">
        <v>5010341</v>
      </c>
      <c r="M100" s="62" t="s">
        <v>604</v>
      </c>
      <c r="N100" s="62" t="s">
        <v>604</v>
      </c>
      <c r="O100" s="62" t="s">
        <v>246</v>
      </c>
      <c r="P100" s="62" t="s">
        <v>605</v>
      </c>
      <c r="Q100" s="62" t="s">
        <v>606</v>
      </c>
      <c r="R100" s="62" t="s">
        <v>607</v>
      </c>
      <c r="S100" s="62" t="s">
        <v>608</v>
      </c>
      <c r="T100" s="62" t="s">
        <v>383</v>
      </c>
      <c r="V100" s="62" t="s">
        <v>384</v>
      </c>
      <c r="W100" s="62" t="s">
        <v>383</v>
      </c>
      <c r="X100" s="62" t="s">
        <v>22</v>
      </c>
      <c r="Y100" s="62" t="s">
        <v>254</v>
      </c>
      <c r="Z100" s="62" t="s">
        <v>1</v>
      </c>
      <c r="AA100" s="62" t="s">
        <v>458</v>
      </c>
      <c r="AB100" s="65">
        <v>60</v>
      </c>
      <c r="AC100" s="62">
        <v>52963</v>
      </c>
      <c r="AD100" s="62">
        <v>42370</v>
      </c>
      <c r="AE100" s="62">
        <v>2542200</v>
      </c>
      <c r="AF100" s="62">
        <v>8</v>
      </c>
      <c r="AG100" s="66">
        <v>2745576</v>
      </c>
      <c r="AH100" s="62" t="s">
        <v>598</v>
      </c>
      <c r="AI100" s="62">
        <v>20231005</v>
      </c>
      <c r="AJ100" s="62">
        <v>20241004</v>
      </c>
      <c r="AK100" s="62" t="s">
        <v>609</v>
      </c>
      <c r="AL100" s="62">
        <v>91276</v>
      </c>
      <c r="AM100" s="62" t="s">
        <v>257</v>
      </c>
      <c r="AN100" s="62" t="s">
        <v>258</v>
      </c>
      <c r="AO100" s="62" t="s">
        <v>259</v>
      </c>
      <c r="AP100" s="62">
        <v>6</v>
      </c>
      <c r="AQ100" s="67">
        <v>10</v>
      </c>
      <c r="AR100">
        <v>0</v>
      </c>
      <c r="AS100" s="55">
        <v>2745.576</v>
      </c>
      <c r="AT100" t="s">
        <v>542</v>
      </c>
      <c r="AU100" s="57" t="s">
        <v>52</v>
      </c>
      <c r="AV100" s="39">
        <v>0</v>
      </c>
      <c r="AW100">
        <v>0</v>
      </c>
      <c r="AX100" t="s">
        <v>542</v>
      </c>
      <c r="AY100" s="58">
        <v>320020</v>
      </c>
      <c r="AZ100" s="61" t="s">
        <v>84</v>
      </c>
      <c r="BA100" s="38">
        <f t="shared" si="3"/>
        <v>254.22</v>
      </c>
      <c r="BB100" s="62" t="s">
        <v>386</v>
      </c>
      <c r="BC100" s="59">
        <v>0.20000755244227097</v>
      </c>
      <c r="BE100">
        <f t="shared" si="4"/>
        <v>2023</v>
      </c>
      <c r="BF100" s="60">
        <f t="shared" si="5"/>
        <v>12</v>
      </c>
    </row>
    <row r="101" spans="1:58" s="62" customFormat="1" x14ac:dyDescent="0.25">
      <c r="A101" s="62" t="s">
        <v>236</v>
      </c>
      <c r="B101" s="63" t="s">
        <v>237</v>
      </c>
      <c r="C101" s="64">
        <v>45282</v>
      </c>
      <c r="D101" s="62" t="s">
        <v>610</v>
      </c>
      <c r="E101" s="62" t="s">
        <v>611</v>
      </c>
      <c r="F101" s="63" t="s">
        <v>612</v>
      </c>
      <c r="G101" s="62" t="s">
        <v>613</v>
      </c>
      <c r="H101" s="63">
        <v>173123000</v>
      </c>
      <c r="I101" s="62" t="s">
        <v>353</v>
      </c>
      <c r="J101" s="62" t="s">
        <v>243</v>
      </c>
      <c r="K101" s="62" t="s">
        <v>244</v>
      </c>
      <c r="L101" s="63">
        <v>5010341</v>
      </c>
      <c r="M101" s="62" t="s">
        <v>604</v>
      </c>
      <c r="N101" s="62" t="s">
        <v>604</v>
      </c>
      <c r="O101" s="62" t="s">
        <v>246</v>
      </c>
      <c r="P101" s="62" t="s">
        <v>605</v>
      </c>
      <c r="Q101" s="62" t="s">
        <v>606</v>
      </c>
      <c r="R101" s="62" t="s">
        <v>607</v>
      </c>
      <c r="S101" s="62" t="s">
        <v>608</v>
      </c>
      <c r="T101" s="62" t="s">
        <v>383</v>
      </c>
      <c r="V101" s="62" t="s">
        <v>384</v>
      </c>
      <c r="W101" s="62" t="s">
        <v>383</v>
      </c>
      <c r="X101" s="62" t="s">
        <v>22</v>
      </c>
      <c r="Y101" s="62" t="s">
        <v>254</v>
      </c>
      <c r="Z101" s="62" t="s">
        <v>1</v>
      </c>
      <c r="AA101" s="62" t="s">
        <v>237</v>
      </c>
      <c r="AB101" s="65">
        <v>18</v>
      </c>
      <c r="AC101" s="62">
        <v>35139</v>
      </c>
      <c r="AD101" s="62">
        <v>29868</v>
      </c>
      <c r="AE101" s="62">
        <v>537624</v>
      </c>
      <c r="AF101" s="62">
        <v>8</v>
      </c>
      <c r="AG101" s="66">
        <v>580634</v>
      </c>
      <c r="AH101" s="62" t="s">
        <v>489</v>
      </c>
      <c r="AI101" s="62">
        <v>20231111</v>
      </c>
      <c r="AJ101" s="62">
        <v>20241110</v>
      </c>
      <c r="AK101" s="62" t="s">
        <v>614</v>
      </c>
      <c r="AL101" s="62">
        <v>91276</v>
      </c>
      <c r="AM101" s="62" t="s">
        <v>257</v>
      </c>
      <c r="AN101" s="62" t="s">
        <v>258</v>
      </c>
      <c r="AO101" s="62" t="s">
        <v>259</v>
      </c>
      <c r="AP101" s="62">
        <v>6</v>
      </c>
      <c r="AQ101" s="67">
        <v>3</v>
      </c>
      <c r="AR101">
        <v>227.70000000000002</v>
      </c>
      <c r="AS101" s="55">
        <v>580.63400000000001</v>
      </c>
      <c r="AT101" t="s">
        <v>356</v>
      </c>
      <c r="AU101" s="57" t="s">
        <v>52</v>
      </c>
      <c r="AV101" s="39">
        <v>0</v>
      </c>
      <c r="AW101">
        <v>0</v>
      </c>
      <c r="AX101" t="s">
        <v>356</v>
      </c>
      <c r="AY101" s="58">
        <v>320118</v>
      </c>
      <c r="AZ101" s="58" t="s">
        <v>57</v>
      </c>
      <c r="BA101" s="38">
        <f t="shared" si="3"/>
        <v>179.208</v>
      </c>
      <c r="BB101" s="62" t="s">
        <v>386</v>
      </c>
      <c r="BC101" s="59">
        <v>0.15000426876120554</v>
      </c>
      <c r="BE101">
        <f t="shared" si="4"/>
        <v>2023</v>
      </c>
      <c r="BF101" s="60">
        <f t="shared" si="5"/>
        <v>12</v>
      </c>
    </row>
    <row r="102" spans="1:58" s="62" customFormat="1" x14ac:dyDescent="0.25">
      <c r="A102" s="62" t="s">
        <v>236</v>
      </c>
      <c r="B102" s="63" t="s">
        <v>237</v>
      </c>
      <c r="C102" s="64">
        <v>45282</v>
      </c>
      <c r="D102" s="62" t="s">
        <v>610</v>
      </c>
      <c r="E102" s="62" t="s">
        <v>611</v>
      </c>
      <c r="F102" s="63" t="s">
        <v>612</v>
      </c>
      <c r="G102" s="62" t="s">
        <v>613</v>
      </c>
      <c r="H102" s="63">
        <v>173124000</v>
      </c>
      <c r="I102" s="62" t="s">
        <v>242</v>
      </c>
      <c r="J102" s="62" t="s">
        <v>243</v>
      </c>
      <c r="K102" s="62" t="s">
        <v>244</v>
      </c>
      <c r="L102" s="63">
        <v>5010341</v>
      </c>
      <c r="M102" s="62" t="s">
        <v>604</v>
      </c>
      <c r="N102" s="62" t="s">
        <v>604</v>
      </c>
      <c r="O102" s="62" t="s">
        <v>246</v>
      </c>
      <c r="P102" s="62" t="s">
        <v>605</v>
      </c>
      <c r="Q102" s="62" t="s">
        <v>606</v>
      </c>
      <c r="R102" s="62" t="s">
        <v>607</v>
      </c>
      <c r="S102" s="62" t="s">
        <v>608</v>
      </c>
      <c r="T102" s="62" t="s">
        <v>383</v>
      </c>
      <c r="V102" s="62" t="s">
        <v>384</v>
      </c>
      <c r="W102" s="62" t="s">
        <v>383</v>
      </c>
      <c r="X102" s="62" t="s">
        <v>22</v>
      </c>
      <c r="Y102" s="62" t="s">
        <v>254</v>
      </c>
      <c r="Z102" s="62" t="s">
        <v>1</v>
      </c>
      <c r="AA102" s="62" t="s">
        <v>237</v>
      </c>
      <c r="AB102" s="65">
        <v>18</v>
      </c>
      <c r="AC102" s="62">
        <v>36800</v>
      </c>
      <c r="AD102" s="62">
        <v>31280</v>
      </c>
      <c r="AE102" s="62">
        <v>563040</v>
      </c>
      <c r="AF102" s="62">
        <v>8</v>
      </c>
      <c r="AG102" s="66">
        <v>608083</v>
      </c>
      <c r="AH102" s="62" t="s">
        <v>255</v>
      </c>
      <c r="AI102" s="62">
        <v>20230915</v>
      </c>
      <c r="AJ102" s="62">
        <v>20240914</v>
      </c>
      <c r="AK102" s="62" t="s">
        <v>614</v>
      </c>
      <c r="AL102" s="62">
        <v>91276</v>
      </c>
      <c r="AM102" s="62" t="s">
        <v>257</v>
      </c>
      <c r="AN102" s="62" t="s">
        <v>258</v>
      </c>
      <c r="AO102" s="62" t="s">
        <v>259</v>
      </c>
      <c r="AP102" s="62">
        <v>6</v>
      </c>
      <c r="AQ102" s="67">
        <v>3</v>
      </c>
      <c r="AR102">
        <v>227.7</v>
      </c>
      <c r="AS102" s="55">
        <v>608.08299999999997</v>
      </c>
      <c r="AT102" t="s">
        <v>260</v>
      </c>
      <c r="AU102" s="57" t="s">
        <v>52</v>
      </c>
      <c r="AV102" s="39">
        <v>0</v>
      </c>
      <c r="AW102">
        <v>0</v>
      </c>
      <c r="AX102" t="s">
        <v>260</v>
      </c>
      <c r="AY102" s="58">
        <v>320025</v>
      </c>
      <c r="AZ102" s="58" t="s">
        <v>58</v>
      </c>
      <c r="BA102" s="38">
        <f t="shared" si="3"/>
        <v>187.68</v>
      </c>
      <c r="BB102" s="62" t="s">
        <v>386</v>
      </c>
      <c r="BC102" s="59">
        <v>0.15000000000000002</v>
      </c>
      <c r="BE102">
        <f t="shared" si="4"/>
        <v>2023</v>
      </c>
      <c r="BF102" s="60">
        <f t="shared" si="5"/>
        <v>12</v>
      </c>
    </row>
    <row r="103" spans="1:58" s="62" customFormat="1" x14ac:dyDescent="0.25">
      <c r="A103" s="62" t="s">
        <v>236</v>
      </c>
      <c r="B103" s="63" t="s">
        <v>274</v>
      </c>
      <c r="C103" s="64">
        <v>45282</v>
      </c>
      <c r="D103" s="62" t="s">
        <v>615</v>
      </c>
      <c r="E103" s="62" t="s">
        <v>590</v>
      </c>
      <c r="F103" s="63" t="s">
        <v>616</v>
      </c>
      <c r="G103" s="62" t="s">
        <v>617</v>
      </c>
      <c r="H103" s="63">
        <v>173124000</v>
      </c>
      <c r="I103" s="62" t="s">
        <v>242</v>
      </c>
      <c r="J103" s="62" t="s">
        <v>243</v>
      </c>
      <c r="K103" s="62" t="s">
        <v>244</v>
      </c>
      <c r="L103" s="63">
        <v>6811453</v>
      </c>
      <c r="M103" s="62" t="s">
        <v>280</v>
      </c>
      <c r="N103" s="62" t="s">
        <v>246</v>
      </c>
      <c r="O103" s="62">
        <v>168</v>
      </c>
      <c r="P103" s="62" t="s">
        <v>246</v>
      </c>
      <c r="Q103" s="62" t="s">
        <v>281</v>
      </c>
      <c r="R103" s="62" t="s">
        <v>282</v>
      </c>
      <c r="S103" s="62" t="s">
        <v>283</v>
      </c>
      <c r="T103" s="62" t="s">
        <v>251</v>
      </c>
      <c r="V103" s="62" t="s">
        <v>251</v>
      </c>
      <c r="W103" s="62" t="s">
        <v>284</v>
      </c>
      <c r="X103" s="62" t="s">
        <v>22</v>
      </c>
      <c r="Y103" s="62" t="s">
        <v>254</v>
      </c>
      <c r="Z103" s="62" t="s">
        <v>285</v>
      </c>
      <c r="AA103" s="62" t="s">
        <v>274</v>
      </c>
      <c r="AB103" s="65">
        <v>30</v>
      </c>
      <c r="AC103" s="62">
        <v>36800</v>
      </c>
      <c r="AD103" s="62">
        <v>36800</v>
      </c>
      <c r="AE103" s="62">
        <v>1104000</v>
      </c>
      <c r="AF103" s="62">
        <v>8</v>
      </c>
      <c r="AG103" s="66">
        <v>1192320</v>
      </c>
      <c r="AH103" s="62" t="s">
        <v>255</v>
      </c>
      <c r="AI103" s="62">
        <v>20230915</v>
      </c>
      <c r="AJ103" s="62">
        <v>20240914</v>
      </c>
      <c r="AK103" s="62" t="s">
        <v>593</v>
      </c>
      <c r="AL103" s="62">
        <v>101892</v>
      </c>
      <c r="AM103" s="62" t="s">
        <v>288</v>
      </c>
      <c r="AN103" s="62" t="s">
        <v>258</v>
      </c>
      <c r="AO103" s="62" t="s">
        <v>259</v>
      </c>
      <c r="AP103" s="62">
        <v>6</v>
      </c>
      <c r="AQ103" s="67">
        <v>5</v>
      </c>
      <c r="AR103">
        <v>227.7</v>
      </c>
      <c r="AS103" s="55">
        <v>1192.32</v>
      </c>
      <c r="AT103" t="s">
        <v>260</v>
      </c>
      <c r="AU103" s="57" t="s">
        <v>52</v>
      </c>
      <c r="AV103" s="39">
        <v>0</v>
      </c>
      <c r="AW103">
        <v>0</v>
      </c>
      <c r="AX103" t="s">
        <v>260</v>
      </c>
      <c r="AY103" s="58">
        <v>320025</v>
      </c>
      <c r="AZ103" s="58" t="s">
        <v>58</v>
      </c>
      <c r="BA103" s="38">
        <f t="shared" si="3"/>
        <v>220.8</v>
      </c>
      <c r="BB103" s="62" t="s">
        <v>289</v>
      </c>
      <c r="BC103" s="59" t="s">
        <v>262</v>
      </c>
      <c r="BE103">
        <f t="shared" si="4"/>
        <v>2023</v>
      </c>
      <c r="BF103" s="60">
        <f t="shared" si="5"/>
        <v>12</v>
      </c>
    </row>
    <row r="104" spans="1:58" s="62" customFormat="1" x14ac:dyDescent="0.25">
      <c r="A104" s="62" t="s">
        <v>236</v>
      </c>
      <c r="B104" s="63" t="s">
        <v>274</v>
      </c>
      <c r="C104" s="64">
        <v>45282</v>
      </c>
      <c r="D104" s="62" t="s">
        <v>615</v>
      </c>
      <c r="E104" s="62" t="s">
        <v>590</v>
      </c>
      <c r="F104" s="63" t="s">
        <v>616</v>
      </c>
      <c r="G104" s="62" t="s">
        <v>617</v>
      </c>
      <c r="H104" s="63">
        <v>173135000</v>
      </c>
      <c r="I104" s="62" t="s">
        <v>296</v>
      </c>
      <c r="J104" s="62" t="s">
        <v>243</v>
      </c>
      <c r="K104" s="62" t="s">
        <v>244</v>
      </c>
      <c r="L104" s="63">
        <v>6811453</v>
      </c>
      <c r="M104" s="62" t="s">
        <v>280</v>
      </c>
      <c r="N104" s="62" t="s">
        <v>246</v>
      </c>
      <c r="O104" s="62">
        <v>168</v>
      </c>
      <c r="P104" s="62" t="s">
        <v>246</v>
      </c>
      <c r="Q104" s="62" t="s">
        <v>281</v>
      </c>
      <c r="R104" s="62" t="s">
        <v>282</v>
      </c>
      <c r="S104" s="62" t="s">
        <v>283</v>
      </c>
      <c r="T104" s="62" t="s">
        <v>251</v>
      </c>
      <c r="V104" s="62" t="s">
        <v>251</v>
      </c>
      <c r="W104" s="62" t="s">
        <v>284</v>
      </c>
      <c r="X104" s="62" t="s">
        <v>22</v>
      </c>
      <c r="Y104" s="62" t="s">
        <v>254</v>
      </c>
      <c r="Z104" s="62" t="s">
        <v>285</v>
      </c>
      <c r="AA104" s="62" t="s">
        <v>274</v>
      </c>
      <c r="AB104" s="65">
        <v>43</v>
      </c>
      <c r="AC104" s="62">
        <v>18333</v>
      </c>
      <c r="AD104" s="62">
        <v>18333</v>
      </c>
      <c r="AE104" s="62">
        <v>788319</v>
      </c>
      <c r="AF104" s="62">
        <v>8</v>
      </c>
      <c r="AG104" s="66">
        <v>851385</v>
      </c>
      <c r="AH104" s="62" t="s">
        <v>465</v>
      </c>
      <c r="AI104" s="62">
        <v>20231006</v>
      </c>
      <c r="AJ104" s="62">
        <v>20241005</v>
      </c>
      <c r="AK104" s="62" t="s">
        <v>593</v>
      </c>
      <c r="AL104" s="62">
        <v>101892</v>
      </c>
      <c r="AM104" s="62" t="s">
        <v>288</v>
      </c>
      <c r="AN104" s="62" t="s">
        <v>258</v>
      </c>
      <c r="AO104" s="62" t="s">
        <v>259</v>
      </c>
      <c r="AP104" s="62">
        <v>20</v>
      </c>
      <c r="AQ104" s="67">
        <v>2.15</v>
      </c>
      <c r="AR104">
        <v>396</v>
      </c>
      <c r="AS104" s="55">
        <v>851.38499999999999</v>
      </c>
      <c r="AT104" t="s">
        <v>298</v>
      </c>
      <c r="AU104" s="57" t="s">
        <v>52</v>
      </c>
      <c r="AV104" s="39">
        <v>0</v>
      </c>
      <c r="AW104">
        <v>0</v>
      </c>
      <c r="AX104" t="s">
        <v>298</v>
      </c>
      <c r="AY104" s="58">
        <v>324003</v>
      </c>
      <c r="AZ104" s="58" t="s">
        <v>10</v>
      </c>
      <c r="BA104" s="38">
        <f t="shared" si="3"/>
        <v>366.66</v>
      </c>
      <c r="BB104" s="62" t="s">
        <v>289</v>
      </c>
      <c r="BC104" s="59" t="s">
        <v>262</v>
      </c>
      <c r="BE104">
        <f t="shared" si="4"/>
        <v>2023</v>
      </c>
      <c r="BF104" s="60">
        <f t="shared" si="5"/>
        <v>12</v>
      </c>
    </row>
    <row r="105" spans="1:58" s="62" customFormat="1" x14ac:dyDescent="0.25">
      <c r="A105" s="62" t="s">
        <v>236</v>
      </c>
      <c r="B105" s="63" t="s">
        <v>274</v>
      </c>
      <c r="C105" s="64">
        <v>45282</v>
      </c>
      <c r="D105" s="62" t="s">
        <v>615</v>
      </c>
      <c r="E105" s="62" t="s">
        <v>590</v>
      </c>
      <c r="F105" s="63" t="s">
        <v>616</v>
      </c>
      <c r="G105" s="62" t="s">
        <v>617</v>
      </c>
      <c r="H105" s="63">
        <v>173135000</v>
      </c>
      <c r="I105" s="62" t="s">
        <v>296</v>
      </c>
      <c r="J105" s="62" t="s">
        <v>243</v>
      </c>
      <c r="K105" s="62" t="s">
        <v>244</v>
      </c>
      <c r="L105" s="63">
        <v>6811453</v>
      </c>
      <c r="M105" s="62" t="s">
        <v>280</v>
      </c>
      <c r="N105" s="62" t="s">
        <v>246</v>
      </c>
      <c r="O105" s="62">
        <v>168</v>
      </c>
      <c r="P105" s="62" t="s">
        <v>246</v>
      </c>
      <c r="Q105" s="62" t="s">
        <v>281</v>
      </c>
      <c r="R105" s="62" t="s">
        <v>282</v>
      </c>
      <c r="S105" s="62" t="s">
        <v>283</v>
      </c>
      <c r="T105" s="62" t="s">
        <v>251</v>
      </c>
      <c r="V105" s="62" t="s">
        <v>251</v>
      </c>
      <c r="W105" s="62" t="s">
        <v>284</v>
      </c>
      <c r="X105" s="62" t="s">
        <v>22</v>
      </c>
      <c r="Y105" s="62" t="s">
        <v>254</v>
      </c>
      <c r="Z105" s="62" t="s">
        <v>285</v>
      </c>
      <c r="AA105" s="62" t="s">
        <v>274</v>
      </c>
      <c r="AB105" s="65">
        <v>57</v>
      </c>
      <c r="AC105" s="62">
        <v>18333</v>
      </c>
      <c r="AD105" s="62">
        <v>18333</v>
      </c>
      <c r="AE105" s="62">
        <v>1044981</v>
      </c>
      <c r="AF105" s="62">
        <v>8</v>
      </c>
      <c r="AG105" s="66">
        <v>1128579</v>
      </c>
      <c r="AH105" s="62" t="s">
        <v>618</v>
      </c>
      <c r="AI105" s="62">
        <v>20231021</v>
      </c>
      <c r="AJ105" s="62">
        <v>20241020</v>
      </c>
      <c r="AK105" s="62" t="s">
        <v>593</v>
      </c>
      <c r="AL105" s="62">
        <v>101892</v>
      </c>
      <c r="AM105" s="62" t="s">
        <v>288</v>
      </c>
      <c r="AN105" s="62" t="s">
        <v>258</v>
      </c>
      <c r="AO105" s="62" t="s">
        <v>259</v>
      </c>
      <c r="AP105" s="62">
        <v>20</v>
      </c>
      <c r="AQ105" s="67">
        <v>2.85</v>
      </c>
      <c r="AR105">
        <v>396</v>
      </c>
      <c r="AS105" s="55">
        <v>1128.579</v>
      </c>
      <c r="AT105" t="s">
        <v>298</v>
      </c>
      <c r="AU105" s="57" t="s">
        <v>52</v>
      </c>
      <c r="AV105" s="39">
        <v>0</v>
      </c>
      <c r="AW105">
        <v>0</v>
      </c>
      <c r="AX105" t="s">
        <v>298</v>
      </c>
      <c r="AY105" s="58">
        <v>324003</v>
      </c>
      <c r="AZ105" s="58" t="s">
        <v>10</v>
      </c>
      <c r="BA105" s="38">
        <f t="shared" si="3"/>
        <v>366.66</v>
      </c>
      <c r="BB105" s="62" t="s">
        <v>289</v>
      </c>
      <c r="BC105" s="59" t="s">
        <v>262</v>
      </c>
      <c r="BE105">
        <f t="shared" si="4"/>
        <v>2023</v>
      </c>
      <c r="BF105" s="60">
        <f t="shared" si="5"/>
        <v>12</v>
      </c>
    </row>
    <row r="106" spans="1:58" s="62" customFormat="1" x14ac:dyDescent="0.25">
      <c r="A106" s="62" t="s">
        <v>236</v>
      </c>
      <c r="B106" s="63" t="s">
        <v>237</v>
      </c>
      <c r="C106" s="64">
        <v>45282</v>
      </c>
      <c r="D106" s="62" t="s">
        <v>610</v>
      </c>
      <c r="E106" s="62" t="s">
        <v>611</v>
      </c>
      <c r="F106" s="63" t="s">
        <v>612</v>
      </c>
      <c r="G106" s="62" t="s">
        <v>613</v>
      </c>
      <c r="H106" s="63">
        <v>173135000</v>
      </c>
      <c r="I106" s="62" t="s">
        <v>296</v>
      </c>
      <c r="J106" s="62" t="s">
        <v>243</v>
      </c>
      <c r="K106" s="62" t="s">
        <v>244</v>
      </c>
      <c r="L106" s="63">
        <v>5010341</v>
      </c>
      <c r="M106" s="62" t="s">
        <v>604</v>
      </c>
      <c r="N106" s="62" t="s">
        <v>604</v>
      </c>
      <c r="O106" s="62" t="s">
        <v>246</v>
      </c>
      <c r="P106" s="62" t="s">
        <v>605</v>
      </c>
      <c r="Q106" s="62" t="s">
        <v>606</v>
      </c>
      <c r="R106" s="62" t="s">
        <v>607</v>
      </c>
      <c r="S106" s="62" t="s">
        <v>608</v>
      </c>
      <c r="T106" s="62" t="s">
        <v>383</v>
      </c>
      <c r="V106" s="62" t="s">
        <v>384</v>
      </c>
      <c r="W106" s="62" t="s">
        <v>383</v>
      </c>
      <c r="X106" s="62" t="s">
        <v>22</v>
      </c>
      <c r="Y106" s="62" t="s">
        <v>254</v>
      </c>
      <c r="Z106" s="62" t="s">
        <v>1</v>
      </c>
      <c r="AA106" s="62" t="s">
        <v>237</v>
      </c>
      <c r="AB106" s="65">
        <v>40</v>
      </c>
      <c r="AC106" s="62">
        <v>18333</v>
      </c>
      <c r="AD106" s="62">
        <v>18333</v>
      </c>
      <c r="AE106" s="62">
        <v>733320</v>
      </c>
      <c r="AF106" s="62">
        <v>8</v>
      </c>
      <c r="AG106" s="66">
        <v>791986</v>
      </c>
      <c r="AH106" s="62" t="s">
        <v>465</v>
      </c>
      <c r="AI106" s="62">
        <v>20231006</v>
      </c>
      <c r="AJ106" s="62">
        <v>20241005</v>
      </c>
      <c r="AK106" s="62" t="s">
        <v>614</v>
      </c>
      <c r="AL106" s="62">
        <v>91276</v>
      </c>
      <c r="AM106" s="62" t="s">
        <v>257</v>
      </c>
      <c r="AN106" s="62" t="s">
        <v>258</v>
      </c>
      <c r="AO106" s="62" t="s">
        <v>259</v>
      </c>
      <c r="AP106" s="62">
        <v>20</v>
      </c>
      <c r="AQ106" s="67">
        <v>2</v>
      </c>
      <c r="AR106">
        <v>396</v>
      </c>
      <c r="AS106" s="55">
        <v>791.98599999999999</v>
      </c>
      <c r="AT106" t="s">
        <v>298</v>
      </c>
      <c r="AU106" s="57" t="s">
        <v>52</v>
      </c>
      <c r="AV106" s="39">
        <v>0</v>
      </c>
      <c r="AW106">
        <v>0</v>
      </c>
      <c r="AX106" t="s">
        <v>298</v>
      </c>
      <c r="AY106" s="58">
        <v>324003</v>
      </c>
      <c r="AZ106" s="58" t="s">
        <v>10</v>
      </c>
      <c r="BA106" s="38">
        <f t="shared" si="3"/>
        <v>366.66</v>
      </c>
      <c r="BB106" s="62" t="s">
        <v>386</v>
      </c>
      <c r="BC106" s="59" t="s">
        <v>262</v>
      </c>
      <c r="BE106">
        <f t="shared" si="4"/>
        <v>2023</v>
      </c>
      <c r="BF106" s="60">
        <f t="shared" si="5"/>
        <v>12</v>
      </c>
    </row>
    <row r="107" spans="1:58" s="62" customFormat="1" x14ac:dyDescent="0.25">
      <c r="A107" s="62" t="s">
        <v>236</v>
      </c>
      <c r="B107" s="63" t="s">
        <v>237</v>
      </c>
      <c r="C107" s="64">
        <v>45282</v>
      </c>
      <c r="D107" s="62" t="s">
        <v>610</v>
      </c>
      <c r="E107" s="62" t="s">
        <v>611</v>
      </c>
      <c r="F107" s="63" t="s">
        <v>612</v>
      </c>
      <c r="G107" s="62" t="s">
        <v>613</v>
      </c>
      <c r="H107" s="63">
        <v>173137000</v>
      </c>
      <c r="I107" s="62" t="s">
        <v>387</v>
      </c>
      <c r="J107" s="62" t="s">
        <v>243</v>
      </c>
      <c r="K107" s="62" t="s">
        <v>244</v>
      </c>
      <c r="L107" s="63">
        <v>5010341</v>
      </c>
      <c r="M107" s="62" t="s">
        <v>604</v>
      </c>
      <c r="N107" s="62" t="s">
        <v>604</v>
      </c>
      <c r="O107" s="62" t="s">
        <v>246</v>
      </c>
      <c r="P107" s="62" t="s">
        <v>605</v>
      </c>
      <c r="Q107" s="62" t="s">
        <v>606</v>
      </c>
      <c r="R107" s="62" t="s">
        <v>607</v>
      </c>
      <c r="S107" s="62" t="s">
        <v>608</v>
      </c>
      <c r="T107" s="62" t="s">
        <v>383</v>
      </c>
      <c r="V107" s="62" t="s">
        <v>384</v>
      </c>
      <c r="W107" s="62" t="s">
        <v>383</v>
      </c>
      <c r="X107" s="62" t="s">
        <v>22</v>
      </c>
      <c r="Y107" s="62" t="s">
        <v>254</v>
      </c>
      <c r="Z107" s="62" t="s">
        <v>1</v>
      </c>
      <c r="AA107" s="62" t="s">
        <v>237</v>
      </c>
      <c r="AB107" s="65">
        <v>12</v>
      </c>
      <c r="AC107" s="62">
        <v>18818</v>
      </c>
      <c r="AD107" s="62">
        <v>15995</v>
      </c>
      <c r="AE107" s="62">
        <v>191940</v>
      </c>
      <c r="AF107" s="62">
        <v>8</v>
      </c>
      <c r="AG107" s="66">
        <v>207295</v>
      </c>
      <c r="AH107" s="62" t="s">
        <v>619</v>
      </c>
      <c r="AI107" s="62">
        <v>20230916</v>
      </c>
      <c r="AJ107" s="62">
        <v>20240915</v>
      </c>
      <c r="AK107" s="62" t="s">
        <v>614</v>
      </c>
      <c r="AL107" s="62">
        <v>91276</v>
      </c>
      <c r="AM107" s="62" t="s">
        <v>257</v>
      </c>
      <c r="AN107" s="62" t="s">
        <v>258</v>
      </c>
      <c r="AO107" s="62" t="s">
        <v>259</v>
      </c>
      <c r="AP107" s="62">
        <v>12</v>
      </c>
      <c r="AQ107" s="67">
        <v>1</v>
      </c>
      <c r="AR107">
        <v>0</v>
      </c>
      <c r="AS107" s="55">
        <v>207.29499999999999</v>
      </c>
      <c r="AT107" t="s">
        <v>389</v>
      </c>
      <c r="AU107" s="57" t="s">
        <v>52</v>
      </c>
      <c r="AV107" s="39">
        <v>0</v>
      </c>
      <c r="AW107">
        <v>0</v>
      </c>
      <c r="AX107" t="s">
        <v>389</v>
      </c>
      <c r="AY107" s="58">
        <v>320400</v>
      </c>
      <c r="AZ107" s="58" t="s">
        <v>12</v>
      </c>
      <c r="BA107" s="38">
        <f t="shared" si="3"/>
        <v>191.94</v>
      </c>
      <c r="BB107" s="62" t="s">
        <v>386</v>
      </c>
      <c r="BC107" s="59">
        <v>0.15001594218301628</v>
      </c>
      <c r="BE107">
        <f t="shared" si="4"/>
        <v>2023</v>
      </c>
      <c r="BF107" s="60">
        <f t="shared" si="5"/>
        <v>12</v>
      </c>
    </row>
    <row r="108" spans="1:58" s="62" customFormat="1" x14ac:dyDescent="0.25">
      <c r="A108" s="62" t="s">
        <v>236</v>
      </c>
      <c r="B108" s="63" t="s">
        <v>237</v>
      </c>
      <c r="C108" s="64">
        <v>45282</v>
      </c>
      <c r="D108" s="62" t="s">
        <v>610</v>
      </c>
      <c r="E108" s="62" t="s">
        <v>611</v>
      </c>
      <c r="F108" s="63" t="s">
        <v>612</v>
      </c>
      <c r="G108" s="62" t="s">
        <v>613</v>
      </c>
      <c r="H108" s="63">
        <v>173138000</v>
      </c>
      <c r="I108" s="62" t="s">
        <v>391</v>
      </c>
      <c r="J108" s="62" t="s">
        <v>243</v>
      </c>
      <c r="K108" s="62" t="s">
        <v>244</v>
      </c>
      <c r="L108" s="63">
        <v>5010341</v>
      </c>
      <c r="M108" s="62" t="s">
        <v>604</v>
      </c>
      <c r="N108" s="62" t="s">
        <v>604</v>
      </c>
      <c r="O108" s="62" t="s">
        <v>246</v>
      </c>
      <c r="P108" s="62" t="s">
        <v>605</v>
      </c>
      <c r="Q108" s="62" t="s">
        <v>606</v>
      </c>
      <c r="R108" s="62" t="s">
        <v>607</v>
      </c>
      <c r="S108" s="62" t="s">
        <v>608</v>
      </c>
      <c r="T108" s="62" t="s">
        <v>383</v>
      </c>
      <c r="V108" s="62" t="s">
        <v>384</v>
      </c>
      <c r="W108" s="62" t="s">
        <v>383</v>
      </c>
      <c r="X108" s="62" t="s">
        <v>22</v>
      </c>
      <c r="Y108" s="62" t="s">
        <v>254</v>
      </c>
      <c r="Z108" s="62" t="s">
        <v>1</v>
      </c>
      <c r="AA108" s="62" t="s">
        <v>237</v>
      </c>
      <c r="AB108" s="65">
        <v>12</v>
      </c>
      <c r="AC108" s="62">
        <v>18818</v>
      </c>
      <c r="AD108" s="62">
        <v>15995</v>
      </c>
      <c r="AE108" s="62">
        <v>191940</v>
      </c>
      <c r="AF108" s="62">
        <v>8</v>
      </c>
      <c r="AG108" s="66">
        <v>207295</v>
      </c>
      <c r="AH108" s="62" t="s">
        <v>489</v>
      </c>
      <c r="AI108" s="62">
        <v>20230904</v>
      </c>
      <c r="AJ108" s="62">
        <v>20240903</v>
      </c>
      <c r="AK108" s="62" t="s">
        <v>614</v>
      </c>
      <c r="AL108" s="62">
        <v>91276</v>
      </c>
      <c r="AM108" s="62" t="s">
        <v>257</v>
      </c>
      <c r="AN108" s="62" t="s">
        <v>258</v>
      </c>
      <c r="AO108" s="62" t="s">
        <v>259</v>
      </c>
      <c r="AP108" s="62">
        <v>12</v>
      </c>
      <c r="AQ108" s="67">
        <v>1</v>
      </c>
      <c r="AR108">
        <v>0</v>
      </c>
      <c r="AS108" s="55">
        <v>207.29499999999999</v>
      </c>
      <c r="AT108" t="s">
        <v>393</v>
      </c>
      <c r="AU108" s="57" t="s">
        <v>52</v>
      </c>
      <c r="AV108" s="39">
        <v>0</v>
      </c>
      <c r="AW108">
        <v>0</v>
      </c>
      <c r="AX108" t="s">
        <v>393</v>
      </c>
      <c r="AY108" s="58">
        <v>320100</v>
      </c>
      <c r="AZ108" s="58" t="s">
        <v>13</v>
      </c>
      <c r="BA108" s="38">
        <f t="shared" si="3"/>
        <v>191.94</v>
      </c>
      <c r="BB108" s="62" t="s">
        <v>386</v>
      </c>
      <c r="BC108" s="59">
        <v>0.15001594218301628</v>
      </c>
      <c r="BE108">
        <f t="shared" si="4"/>
        <v>2023</v>
      </c>
      <c r="BF108" s="60">
        <f t="shared" si="5"/>
        <v>12</v>
      </c>
    </row>
    <row r="109" spans="1:58" s="62" customFormat="1" x14ac:dyDescent="0.25">
      <c r="A109" s="62" t="s">
        <v>236</v>
      </c>
      <c r="B109" s="63" t="s">
        <v>237</v>
      </c>
      <c r="C109" s="64">
        <v>45282</v>
      </c>
      <c r="D109" s="62" t="s">
        <v>610</v>
      </c>
      <c r="E109" s="62" t="s">
        <v>611</v>
      </c>
      <c r="F109" s="63" t="s">
        <v>612</v>
      </c>
      <c r="G109" s="62" t="s">
        <v>613</v>
      </c>
      <c r="H109" s="63">
        <v>173147000</v>
      </c>
      <c r="I109" s="62" t="s">
        <v>366</v>
      </c>
      <c r="J109" s="62" t="s">
        <v>243</v>
      </c>
      <c r="K109" s="62" t="s">
        <v>244</v>
      </c>
      <c r="L109" s="63">
        <v>5010341</v>
      </c>
      <c r="M109" s="62" t="s">
        <v>604</v>
      </c>
      <c r="N109" s="62" t="s">
        <v>604</v>
      </c>
      <c r="O109" s="62" t="s">
        <v>246</v>
      </c>
      <c r="P109" s="62" t="s">
        <v>605</v>
      </c>
      <c r="Q109" s="62" t="s">
        <v>606</v>
      </c>
      <c r="R109" s="62" t="s">
        <v>607</v>
      </c>
      <c r="S109" s="62" t="s">
        <v>608</v>
      </c>
      <c r="T109" s="62" t="s">
        <v>383</v>
      </c>
      <c r="V109" s="62" t="s">
        <v>384</v>
      </c>
      <c r="W109" s="62" t="s">
        <v>383</v>
      </c>
      <c r="X109" s="62" t="s">
        <v>22</v>
      </c>
      <c r="Y109" s="62" t="s">
        <v>254</v>
      </c>
      <c r="Z109" s="62" t="s">
        <v>1</v>
      </c>
      <c r="AA109" s="62" t="s">
        <v>237</v>
      </c>
      <c r="AB109" s="65">
        <v>18</v>
      </c>
      <c r="AC109" s="62">
        <v>27870</v>
      </c>
      <c r="AD109" s="62">
        <v>27870</v>
      </c>
      <c r="AE109" s="62">
        <v>501660</v>
      </c>
      <c r="AF109" s="62">
        <v>8</v>
      </c>
      <c r="AG109" s="66">
        <v>541793</v>
      </c>
      <c r="AH109" s="62" t="s">
        <v>620</v>
      </c>
      <c r="AI109" s="62">
        <v>20231201</v>
      </c>
      <c r="AJ109" s="62">
        <v>20241130</v>
      </c>
      <c r="AK109" s="62" t="s">
        <v>614</v>
      </c>
      <c r="AL109" s="62">
        <v>91276</v>
      </c>
      <c r="AM109" s="62" t="s">
        <v>257</v>
      </c>
      <c r="AN109" s="62" t="s">
        <v>258</v>
      </c>
      <c r="AO109" s="62" t="s">
        <v>259</v>
      </c>
      <c r="AP109" s="62">
        <v>6</v>
      </c>
      <c r="AQ109" s="67">
        <v>3</v>
      </c>
      <c r="AR109">
        <v>0</v>
      </c>
      <c r="AS109" s="55">
        <v>541.79300000000001</v>
      </c>
      <c r="AT109" t="s">
        <v>367</v>
      </c>
      <c r="AU109" s="57" t="s">
        <v>52</v>
      </c>
      <c r="AV109" s="39">
        <v>0</v>
      </c>
      <c r="AW109">
        <v>0</v>
      </c>
      <c r="AX109" t="s">
        <v>367</v>
      </c>
      <c r="AY109" s="58">
        <v>320028</v>
      </c>
      <c r="AZ109" s="58" t="s">
        <v>11</v>
      </c>
      <c r="BA109" s="38">
        <f t="shared" si="3"/>
        <v>167.22</v>
      </c>
      <c r="BB109" s="62" t="s">
        <v>386</v>
      </c>
      <c r="BC109" s="59" t="s">
        <v>262</v>
      </c>
      <c r="BE109">
        <f t="shared" si="4"/>
        <v>2023</v>
      </c>
      <c r="BF109" s="60">
        <f t="shared" si="5"/>
        <v>12</v>
      </c>
    </row>
    <row r="110" spans="1:58" s="62" customFormat="1" x14ac:dyDescent="0.25">
      <c r="A110" s="62" t="s">
        <v>236</v>
      </c>
      <c r="B110" s="63" t="s">
        <v>237</v>
      </c>
      <c r="C110" s="64">
        <v>45283</v>
      </c>
      <c r="D110" s="62" t="s">
        <v>621</v>
      </c>
      <c r="E110" s="62" t="s">
        <v>622</v>
      </c>
      <c r="F110" s="63" t="s">
        <v>623</v>
      </c>
      <c r="G110" s="62" t="s">
        <v>624</v>
      </c>
      <c r="H110" s="63">
        <v>173103000</v>
      </c>
      <c r="I110" s="62" t="s">
        <v>405</v>
      </c>
      <c r="J110" s="62" t="s">
        <v>243</v>
      </c>
      <c r="K110" s="62" t="s">
        <v>322</v>
      </c>
      <c r="L110" s="63">
        <v>5010026</v>
      </c>
      <c r="M110" s="62" t="s">
        <v>267</v>
      </c>
      <c r="N110" s="62" t="s">
        <v>246</v>
      </c>
      <c r="O110" s="62">
        <v>30</v>
      </c>
      <c r="P110" s="62" t="s">
        <v>246</v>
      </c>
      <c r="Q110" s="62" t="s">
        <v>268</v>
      </c>
      <c r="R110" s="62" t="s">
        <v>269</v>
      </c>
      <c r="S110" s="62" t="s">
        <v>270</v>
      </c>
      <c r="T110" s="62" t="s">
        <v>251</v>
      </c>
      <c r="V110" s="62" t="s">
        <v>251</v>
      </c>
      <c r="W110" s="62" t="s">
        <v>271</v>
      </c>
      <c r="X110" s="62" t="s">
        <v>22</v>
      </c>
      <c r="Y110" s="62" t="s">
        <v>254</v>
      </c>
      <c r="Z110" s="62" t="s">
        <v>1</v>
      </c>
      <c r="AA110" s="62" t="s">
        <v>237</v>
      </c>
      <c r="AB110" s="65">
        <v>180</v>
      </c>
      <c r="AC110" s="62">
        <v>5296</v>
      </c>
      <c r="AD110" s="62">
        <v>5296</v>
      </c>
      <c r="AE110" s="62">
        <v>953280</v>
      </c>
      <c r="AF110" s="62">
        <v>8</v>
      </c>
      <c r="AG110" s="66">
        <v>1029542</v>
      </c>
      <c r="AH110" s="62" t="s">
        <v>406</v>
      </c>
      <c r="AI110" s="62">
        <v>20230907</v>
      </c>
      <c r="AJ110" s="62">
        <v>20240906</v>
      </c>
      <c r="AK110" s="62" t="s">
        <v>625</v>
      </c>
      <c r="AL110" s="62">
        <v>91276</v>
      </c>
      <c r="AM110" s="62" t="s">
        <v>257</v>
      </c>
      <c r="AN110" s="62" t="s">
        <v>258</v>
      </c>
      <c r="AO110" s="62" t="s">
        <v>259</v>
      </c>
      <c r="AP110" s="62">
        <v>60</v>
      </c>
      <c r="AQ110" s="67">
        <v>3</v>
      </c>
      <c r="AR110">
        <v>343.2</v>
      </c>
      <c r="AS110" s="55">
        <v>1029.5419999999999</v>
      </c>
      <c r="AT110" t="s">
        <v>407</v>
      </c>
      <c r="AU110" s="57" t="s">
        <v>52</v>
      </c>
      <c r="AV110" s="39">
        <v>0</v>
      </c>
      <c r="AW110">
        <v>0</v>
      </c>
      <c r="AX110" t="s">
        <v>407</v>
      </c>
      <c r="AY110" s="58">
        <v>320107</v>
      </c>
      <c r="AZ110" s="58" t="s">
        <v>407</v>
      </c>
      <c r="BA110" s="38">
        <f t="shared" si="3"/>
        <v>317.76</v>
      </c>
      <c r="BB110" s="62" t="s">
        <v>273</v>
      </c>
      <c r="BC110" s="59" t="s">
        <v>262</v>
      </c>
      <c r="BE110">
        <f t="shared" si="4"/>
        <v>2023</v>
      </c>
      <c r="BF110" s="60">
        <f t="shared" si="5"/>
        <v>12</v>
      </c>
    </row>
    <row r="111" spans="1:58" s="62" customFormat="1" x14ac:dyDescent="0.25">
      <c r="A111" s="62" t="s">
        <v>236</v>
      </c>
      <c r="B111" s="63" t="s">
        <v>237</v>
      </c>
      <c r="C111" s="64">
        <v>45283</v>
      </c>
      <c r="D111" s="62" t="s">
        <v>621</v>
      </c>
      <c r="E111" s="62" t="s">
        <v>622</v>
      </c>
      <c r="F111" s="63" t="s">
        <v>623</v>
      </c>
      <c r="G111" s="62" t="s">
        <v>624</v>
      </c>
      <c r="H111" s="63">
        <v>173123000</v>
      </c>
      <c r="I111" s="62" t="s">
        <v>353</v>
      </c>
      <c r="J111" s="62" t="s">
        <v>243</v>
      </c>
      <c r="K111" s="62" t="s">
        <v>244</v>
      </c>
      <c r="L111" s="63">
        <v>5010026</v>
      </c>
      <c r="M111" s="62" t="s">
        <v>267</v>
      </c>
      <c r="N111" s="62" t="s">
        <v>246</v>
      </c>
      <c r="O111" s="62">
        <v>30</v>
      </c>
      <c r="P111" s="62" t="s">
        <v>246</v>
      </c>
      <c r="Q111" s="62" t="s">
        <v>268</v>
      </c>
      <c r="R111" s="62" t="s">
        <v>269</v>
      </c>
      <c r="S111" s="62" t="s">
        <v>270</v>
      </c>
      <c r="T111" s="62" t="s">
        <v>251</v>
      </c>
      <c r="V111" s="62" t="s">
        <v>251</v>
      </c>
      <c r="W111" s="62" t="s">
        <v>271</v>
      </c>
      <c r="X111" s="62" t="s">
        <v>22</v>
      </c>
      <c r="Y111" s="62" t="s">
        <v>254</v>
      </c>
      <c r="Z111" s="62" t="s">
        <v>1</v>
      </c>
      <c r="AA111" s="62" t="s">
        <v>237</v>
      </c>
      <c r="AB111" s="65">
        <v>30</v>
      </c>
      <c r="AC111" s="62">
        <v>35139</v>
      </c>
      <c r="AD111" s="62">
        <v>29868</v>
      </c>
      <c r="AE111" s="62">
        <v>896040</v>
      </c>
      <c r="AF111" s="62">
        <v>8</v>
      </c>
      <c r="AG111" s="66">
        <v>967723</v>
      </c>
      <c r="AH111" s="62" t="s">
        <v>489</v>
      </c>
      <c r="AI111" s="62">
        <v>20231111</v>
      </c>
      <c r="AJ111" s="62">
        <v>20241110</v>
      </c>
      <c r="AK111" s="62" t="s">
        <v>625</v>
      </c>
      <c r="AL111" s="62">
        <v>91276</v>
      </c>
      <c r="AM111" s="62" t="s">
        <v>257</v>
      </c>
      <c r="AN111" s="62" t="s">
        <v>258</v>
      </c>
      <c r="AO111" s="62" t="s">
        <v>259</v>
      </c>
      <c r="AP111" s="62">
        <v>6</v>
      </c>
      <c r="AQ111" s="67">
        <v>5</v>
      </c>
      <c r="AR111">
        <v>227.70000000000002</v>
      </c>
      <c r="AS111" s="55">
        <v>967.72299999999996</v>
      </c>
      <c r="AT111" t="s">
        <v>356</v>
      </c>
      <c r="AU111" s="57" t="s">
        <v>52</v>
      </c>
      <c r="AV111" s="39">
        <v>0</v>
      </c>
      <c r="AW111">
        <v>0</v>
      </c>
      <c r="AX111" t="s">
        <v>356</v>
      </c>
      <c r="AY111" s="58">
        <v>320118</v>
      </c>
      <c r="AZ111" s="58" t="s">
        <v>57</v>
      </c>
      <c r="BA111" s="38">
        <f t="shared" si="3"/>
        <v>179.208</v>
      </c>
      <c r="BB111" s="62" t="s">
        <v>273</v>
      </c>
      <c r="BC111" s="59">
        <v>0.15000426876120554</v>
      </c>
      <c r="BE111">
        <f t="shared" si="4"/>
        <v>2023</v>
      </c>
      <c r="BF111" s="60">
        <f t="shared" si="5"/>
        <v>12</v>
      </c>
    </row>
    <row r="112" spans="1:58" s="62" customFormat="1" x14ac:dyDescent="0.25">
      <c r="A112" s="62" t="s">
        <v>236</v>
      </c>
      <c r="B112" s="63" t="s">
        <v>274</v>
      </c>
      <c r="C112" s="64">
        <v>45283</v>
      </c>
      <c r="D112" s="62" t="s">
        <v>626</v>
      </c>
      <c r="E112" s="62" t="s">
        <v>627</v>
      </c>
      <c r="F112" s="63" t="s">
        <v>628</v>
      </c>
      <c r="G112" s="62" t="s">
        <v>629</v>
      </c>
      <c r="H112" s="63">
        <v>173124000</v>
      </c>
      <c r="I112" s="62" t="s">
        <v>242</v>
      </c>
      <c r="J112" s="62" t="s">
        <v>243</v>
      </c>
      <c r="K112" s="62" t="s">
        <v>244</v>
      </c>
      <c r="L112" s="63">
        <v>6812663</v>
      </c>
      <c r="M112" s="62" t="s">
        <v>323</v>
      </c>
      <c r="N112" s="62" t="s">
        <v>324</v>
      </c>
      <c r="O112" s="62">
        <v>385</v>
      </c>
      <c r="P112" s="62" t="s">
        <v>246</v>
      </c>
      <c r="Q112" s="62" t="s">
        <v>325</v>
      </c>
      <c r="R112" s="62" t="s">
        <v>326</v>
      </c>
      <c r="S112" s="62" t="s">
        <v>283</v>
      </c>
      <c r="T112" s="62" t="s">
        <v>251</v>
      </c>
      <c r="V112" s="62" t="s">
        <v>251</v>
      </c>
      <c r="W112" s="62" t="s">
        <v>284</v>
      </c>
      <c r="X112" s="62" t="s">
        <v>22</v>
      </c>
      <c r="Y112" s="62" t="s">
        <v>254</v>
      </c>
      <c r="Z112" s="62" t="s">
        <v>285</v>
      </c>
      <c r="AA112" s="62" t="s">
        <v>458</v>
      </c>
      <c r="AB112" s="65">
        <v>90</v>
      </c>
      <c r="AC112" s="62">
        <v>36800</v>
      </c>
      <c r="AD112" s="62">
        <v>29440</v>
      </c>
      <c r="AE112" s="62">
        <v>2649600</v>
      </c>
      <c r="AF112" s="62">
        <v>8</v>
      </c>
      <c r="AG112" s="66">
        <v>2861568</v>
      </c>
      <c r="AH112" s="62" t="s">
        <v>255</v>
      </c>
      <c r="AI112" s="62">
        <v>20230915</v>
      </c>
      <c r="AJ112" s="62">
        <v>20240914</v>
      </c>
      <c r="AK112" s="62" t="s">
        <v>630</v>
      </c>
      <c r="AL112" s="62">
        <v>101892</v>
      </c>
      <c r="AM112" s="62" t="s">
        <v>288</v>
      </c>
      <c r="AN112" s="62" t="s">
        <v>258</v>
      </c>
      <c r="AO112" s="62" t="s">
        <v>259</v>
      </c>
      <c r="AP112" s="62">
        <v>6</v>
      </c>
      <c r="AQ112" s="67">
        <v>15</v>
      </c>
      <c r="AR112">
        <v>227.7</v>
      </c>
      <c r="AS112" s="55">
        <v>2861.5680000000002</v>
      </c>
      <c r="AT112" t="s">
        <v>260</v>
      </c>
      <c r="AU112" s="57" t="s">
        <v>52</v>
      </c>
      <c r="AV112" s="39">
        <v>0</v>
      </c>
      <c r="AW112">
        <v>0</v>
      </c>
      <c r="AX112" t="s">
        <v>260</v>
      </c>
      <c r="AY112" s="58">
        <v>320025</v>
      </c>
      <c r="AZ112" s="58" t="s">
        <v>58</v>
      </c>
      <c r="BA112" s="38">
        <f t="shared" si="3"/>
        <v>176.64</v>
      </c>
      <c r="BB112" s="62" t="s">
        <v>330</v>
      </c>
      <c r="BC112" s="59">
        <v>0.19999999999999996</v>
      </c>
      <c r="BE112">
        <f t="shared" si="4"/>
        <v>2023</v>
      </c>
      <c r="BF112" s="60">
        <f t="shared" si="5"/>
        <v>12</v>
      </c>
    </row>
    <row r="113" spans="1:58" s="62" customFormat="1" x14ac:dyDescent="0.25">
      <c r="A113" s="62" t="s">
        <v>236</v>
      </c>
      <c r="B113" s="63" t="s">
        <v>237</v>
      </c>
      <c r="C113" s="64">
        <v>45283</v>
      </c>
      <c r="D113" s="62" t="s">
        <v>621</v>
      </c>
      <c r="E113" s="62" t="s">
        <v>622</v>
      </c>
      <c r="F113" s="63" t="s">
        <v>623</v>
      </c>
      <c r="G113" s="62" t="s">
        <v>624</v>
      </c>
      <c r="H113" s="63">
        <v>173135000</v>
      </c>
      <c r="I113" s="62" t="s">
        <v>296</v>
      </c>
      <c r="J113" s="62" t="s">
        <v>243</v>
      </c>
      <c r="K113" s="62" t="s">
        <v>244</v>
      </c>
      <c r="L113" s="63">
        <v>5010026</v>
      </c>
      <c r="M113" s="62" t="s">
        <v>267</v>
      </c>
      <c r="N113" s="62" t="s">
        <v>246</v>
      </c>
      <c r="O113" s="62">
        <v>30</v>
      </c>
      <c r="P113" s="62" t="s">
        <v>246</v>
      </c>
      <c r="Q113" s="62" t="s">
        <v>268</v>
      </c>
      <c r="R113" s="62" t="s">
        <v>269</v>
      </c>
      <c r="S113" s="62" t="s">
        <v>270</v>
      </c>
      <c r="T113" s="62" t="s">
        <v>251</v>
      </c>
      <c r="V113" s="62" t="s">
        <v>251</v>
      </c>
      <c r="W113" s="62" t="s">
        <v>271</v>
      </c>
      <c r="X113" s="62" t="s">
        <v>22</v>
      </c>
      <c r="Y113" s="62" t="s">
        <v>254</v>
      </c>
      <c r="Z113" s="62" t="s">
        <v>1</v>
      </c>
      <c r="AA113" s="62" t="s">
        <v>237</v>
      </c>
      <c r="AB113" s="65">
        <v>80</v>
      </c>
      <c r="AC113" s="62">
        <v>18333</v>
      </c>
      <c r="AD113" s="62">
        <v>18333</v>
      </c>
      <c r="AE113" s="62">
        <v>1466640</v>
      </c>
      <c r="AF113" s="62">
        <v>8</v>
      </c>
      <c r="AG113" s="66">
        <v>1583971</v>
      </c>
      <c r="AH113" s="62" t="s">
        <v>465</v>
      </c>
      <c r="AI113" s="62">
        <v>20231006</v>
      </c>
      <c r="AJ113" s="62">
        <v>20241005</v>
      </c>
      <c r="AK113" s="62" t="s">
        <v>625</v>
      </c>
      <c r="AL113" s="62">
        <v>91276</v>
      </c>
      <c r="AM113" s="62" t="s">
        <v>257</v>
      </c>
      <c r="AN113" s="62" t="s">
        <v>258</v>
      </c>
      <c r="AO113" s="62" t="s">
        <v>259</v>
      </c>
      <c r="AP113" s="62">
        <v>20</v>
      </c>
      <c r="AQ113" s="67">
        <v>4</v>
      </c>
      <c r="AR113">
        <v>396</v>
      </c>
      <c r="AS113" s="55">
        <v>1583.971</v>
      </c>
      <c r="AT113" t="s">
        <v>298</v>
      </c>
      <c r="AU113" s="57" t="s">
        <v>52</v>
      </c>
      <c r="AV113" s="39">
        <v>0</v>
      </c>
      <c r="AW113">
        <v>0</v>
      </c>
      <c r="AX113" t="s">
        <v>298</v>
      </c>
      <c r="AY113" s="58">
        <v>324003</v>
      </c>
      <c r="AZ113" s="58" t="s">
        <v>10</v>
      </c>
      <c r="BA113" s="38">
        <f t="shared" si="3"/>
        <v>366.66</v>
      </c>
      <c r="BB113" s="62" t="s">
        <v>273</v>
      </c>
      <c r="BC113" s="59" t="s">
        <v>262</v>
      </c>
      <c r="BE113">
        <f t="shared" si="4"/>
        <v>2023</v>
      </c>
      <c r="BF113" s="60">
        <f t="shared" si="5"/>
        <v>12</v>
      </c>
    </row>
    <row r="114" spans="1:58" s="62" customFormat="1" x14ac:dyDescent="0.25">
      <c r="A114" s="62" t="s">
        <v>236</v>
      </c>
      <c r="B114" s="63" t="s">
        <v>237</v>
      </c>
      <c r="C114" s="64">
        <v>45283</v>
      </c>
      <c r="D114" s="62" t="s">
        <v>621</v>
      </c>
      <c r="E114" s="62" t="s">
        <v>622</v>
      </c>
      <c r="F114" s="63" t="s">
        <v>623</v>
      </c>
      <c r="G114" s="62" t="s">
        <v>624</v>
      </c>
      <c r="H114" s="63">
        <v>173138000</v>
      </c>
      <c r="I114" s="62" t="s">
        <v>391</v>
      </c>
      <c r="J114" s="62" t="s">
        <v>243</v>
      </c>
      <c r="K114" s="62" t="s">
        <v>244</v>
      </c>
      <c r="L114" s="63">
        <v>5010026</v>
      </c>
      <c r="M114" s="62" t="s">
        <v>267</v>
      </c>
      <c r="N114" s="62" t="s">
        <v>246</v>
      </c>
      <c r="O114" s="62">
        <v>30</v>
      </c>
      <c r="P114" s="62" t="s">
        <v>246</v>
      </c>
      <c r="Q114" s="62" t="s">
        <v>268</v>
      </c>
      <c r="R114" s="62" t="s">
        <v>269</v>
      </c>
      <c r="S114" s="62" t="s">
        <v>270</v>
      </c>
      <c r="T114" s="62" t="s">
        <v>251</v>
      </c>
      <c r="V114" s="62" t="s">
        <v>251</v>
      </c>
      <c r="W114" s="62" t="s">
        <v>271</v>
      </c>
      <c r="X114" s="62" t="s">
        <v>22</v>
      </c>
      <c r="Y114" s="62" t="s">
        <v>254</v>
      </c>
      <c r="Z114" s="62" t="s">
        <v>1</v>
      </c>
      <c r="AA114" s="62" t="s">
        <v>237</v>
      </c>
      <c r="AB114" s="65">
        <v>60</v>
      </c>
      <c r="AC114" s="62">
        <v>18818</v>
      </c>
      <c r="AD114" s="62">
        <v>15995</v>
      </c>
      <c r="AE114" s="62">
        <v>959700</v>
      </c>
      <c r="AF114" s="62">
        <v>8</v>
      </c>
      <c r="AG114" s="66">
        <v>1036476</v>
      </c>
      <c r="AH114" s="62" t="s">
        <v>489</v>
      </c>
      <c r="AI114" s="62">
        <v>20230904</v>
      </c>
      <c r="AJ114" s="62">
        <v>20240903</v>
      </c>
      <c r="AK114" s="62" t="s">
        <v>625</v>
      </c>
      <c r="AL114" s="62">
        <v>91276</v>
      </c>
      <c r="AM114" s="62" t="s">
        <v>257</v>
      </c>
      <c r="AN114" s="62" t="s">
        <v>258</v>
      </c>
      <c r="AO114" s="62" t="s">
        <v>259</v>
      </c>
      <c r="AP114" s="62">
        <v>12</v>
      </c>
      <c r="AQ114" s="67">
        <v>5</v>
      </c>
      <c r="AR114">
        <v>0</v>
      </c>
      <c r="AS114" s="55">
        <v>1036.4760000000001</v>
      </c>
      <c r="AT114" t="s">
        <v>393</v>
      </c>
      <c r="AU114" s="57" t="s">
        <v>52</v>
      </c>
      <c r="AV114" s="39">
        <v>0</v>
      </c>
      <c r="AW114">
        <v>0</v>
      </c>
      <c r="AX114" t="s">
        <v>393</v>
      </c>
      <c r="AY114" s="58">
        <v>320100</v>
      </c>
      <c r="AZ114" s="58" t="s">
        <v>13</v>
      </c>
      <c r="BA114" s="38">
        <f t="shared" si="3"/>
        <v>191.94</v>
      </c>
      <c r="BB114" s="62" t="s">
        <v>273</v>
      </c>
      <c r="BC114" s="59">
        <v>0.15001594218301628</v>
      </c>
      <c r="BE114">
        <f t="shared" si="4"/>
        <v>2023</v>
      </c>
      <c r="BF114" s="60">
        <f t="shared" si="5"/>
        <v>12</v>
      </c>
    </row>
    <row r="115" spans="1:58" s="62" customFormat="1" x14ac:dyDescent="0.25">
      <c r="A115" s="62" t="s">
        <v>524</v>
      </c>
      <c r="B115" s="63" t="s">
        <v>525</v>
      </c>
      <c r="C115" s="64">
        <v>45285</v>
      </c>
      <c r="D115" s="62" t="s">
        <v>631</v>
      </c>
      <c r="E115" s="62" t="s">
        <v>632</v>
      </c>
      <c r="F115" s="63" t="s">
        <v>633</v>
      </c>
      <c r="G115" s="62" t="s">
        <v>634</v>
      </c>
      <c r="H115" s="63">
        <v>173076000</v>
      </c>
      <c r="I115" s="62" t="s">
        <v>340</v>
      </c>
      <c r="J115" s="62" t="s">
        <v>243</v>
      </c>
      <c r="K115" s="62" t="s">
        <v>322</v>
      </c>
      <c r="L115" s="63">
        <v>5010251</v>
      </c>
      <c r="M115" s="62" t="s">
        <v>635</v>
      </c>
      <c r="N115" s="62" t="s">
        <v>246</v>
      </c>
      <c r="O115" s="62" t="s">
        <v>246</v>
      </c>
      <c r="P115" s="62" t="s">
        <v>636</v>
      </c>
      <c r="Q115" s="62" t="s">
        <v>637</v>
      </c>
      <c r="R115" s="62" t="s">
        <v>638</v>
      </c>
      <c r="S115" s="62" t="s">
        <v>639</v>
      </c>
      <c r="T115" s="62" t="s">
        <v>640</v>
      </c>
      <c r="V115" t="s">
        <v>536</v>
      </c>
      <c r="W115" s="62" t="s">
        <v>640</v>
      </c>
      <c r="X115" s="62" t="s">
        <v>22</v>
      </c>
      <c r="Y115" s="62" t="s">
        <v>254</v>
      </c>
      <c r="Z115" s="62" t="s">
        <v>1</v>
      </c>
      <c r="AA115" s="62" t="s">
        <v>538</v>
      </c>
      <c r="AB115" s="65">
        <v>360</v>
      </c>
      <c r="AC115" s="62">
        <v>5541</v>
      </c>
      <c r="AD115" s="62">
        <v>5541</v>
      </c>
      <c r="AE115" s="62">
        <v>1994760</v>
      </c>
      <c r="AF115" s="62">
        <v>8</v>
      </c>
      <c r="AG115" s="66">
        <v>2154341</v>
      </c>
      <c r="AH115" s="62" t="s">
        <v>641</v>
      </c>
      <c r="AI115" s="62">
        <v>20231019</v>
      </c>
      <c r="AJ115" s="62">
        <v>20241018</v>
      </c>
      <c r="AK115" s="62" t="s">
        <v>642</v>
      </c>
      <c r="AL115" s="62">
        <v>100129</v>
      </c>
      <c r="AM115" s="62" t="s">
        <v>643</v>
      </c>
      <c r="AN115" s="62" t="s">
        <v>258</v>
      </c>
      <c r="AO115" s="62" t="s">
        <v>259</v>
      </c>
      <c r="AP115" s="62">
        <v>60</v>
      </c>
      <c r="AQ115" s="67">
        <v>6</v>
      </c>
      <c r="AR115">
        <v>343.2</v>
      </c>
      <c r="AS115" s="55">
        <v>2154.3409999999999</v>
      </c>
      <c r="AT115" t="s">
        <v>343</v>
      </c>
      <c r="AU115" s="57" t="s">
        <v>52</v>
      </c>
      <c r="AV115" s="39">
        <v>0</v>
      </c>
      <c r="AW115">
        <v>0</v>
      </c>
      <c r="AX115" t="s">
        <v>343</v>
      </c>
      <c r="AY115" s="58">
        <v>320015</v>
      </c>
      <c r="AZ115" s="58" t="s">
        <v>51</v>
      </c>
      <c r="BA115" s="38">
        <f t="shared" si="3"/>
        <v>332.46</v>
      </c>
      <c r="BB115" s="62" t="s">
        <v>644</v>
      </c>
      <c r="BC115" s="59" t="s">
        <v>262</v>
      </c>
      <c r="BD115" t="s">
        <v>544</v>
      </c>
      <c r="BE115">
        <f t="shared" si="4"/>
        <v>2023</v>
      </c>
      <c r="BF115" s="60">
        <f t="shared" si="5"/>
        <v>12</v>
      </c>
    </row>
    <row r="116" spans="1:58" s="62" customFormat="1" x14ac:dyDescent="0.25">
      <c r="A116" s="62" t="s">
        <v>524</v>
      </c>
      <c r="B116" s="63" t="s">
        <v>525</v>
      </c>
      <c r="C116" s="64">
        <v>45285</v>
      </c>
      <c r="D116" s="62" t="s">
        <v>645</v>
      </c>
      <c r="E116" s="62" t="s">
        <v>646</v>
      </c>
      <c r="F116" s="63" t="s">
        <v>647</v>
      </c>
      <c r="G116" s="62" t="s">
        <v>648</v>
      </c>
      <c r="H116" s="63">
        <v>173076000</v>
      </c>
      <c r="I116" s="62" t="s">
        <v>340</v>
      </c>
      <c r="J116" s="62" t="s">
        <v>243</v>
      </c>
      <c r="K116" s="62" t="s">
        <v>322</v>
      </c>
      <c r="L116" s="63">
        <v>5010033</v>
      </c>
      <c r="M116" s="62" t="s">
        <v>532</v>
      </c>
      <c r="N116" s="62" t="s">
        <v>246</v>
      </c>
      <c r="O116" s="62">
        <v>27</v>
      </c>
      <c r="P116" s="62" t="s">
        <v>246</v>
      </c>
      <c r="Q116" s="62" t="s">
        <v>533</v>
      </c>
      <c r="R116" s="62" t="s">
        <v>534</v>
      </c>
      <c r="S116" s="62" t="s">
        <v>534</v>
      </c>
      <c r="T116" s="62" t="s">
        <v>535</v>
      </c>
      <c r="V116" t="s">
        <v>536</v>
      </c>
      <c r="W116" s="62" t="s">
        <v>537</v>
      </c>
      <c r="X116" s="62" t="s">
        <v>22</v>
      </c>
      <c r="Y116" s="62" t="s">
        <v>254</v>
      </c>
      <c r="Z116" s="62" t="s">
        <v>1</v>
      </c>
      <c r="AA116" s="62" t="s">
        <v>538</v>
      </c>
      <c r="AB116" s="65">
        <v>225</v>
      </c>
      <c r="AC116" s="62">
        <v>5541</v>
      </c>
      <c r="AD116" s="62">
        <v>5541</v>
      </c>
      <c r="AE116" s="62">
        <v>1246725</v>
      </c>
      <c r="AF116" s="62">
        <v>8</v>
      </c>
      <c r="AG116" s="66">
        <v>1346463</v>
      </c>
      <c r="AH116" s="62" t="s">
        <v>641</v>
      </c>
      <c r="AI116" s="62">
        <v>20231019</v>
      </c>
      <c r="AJ116" s="62">
        <v>20241018</v>
      </c>
      <c r="AK116" s="62" t="s">
        <v>649</v>
      </c>
      <c r="AL116" s="62">
        <v>100306</v>
      </c>
      <c r="AM116" s="62" t="s">
        <v>541</v>
      </c>
      <c r="AN116" s="62" t="s">
        <v>258</v>
      </c>
      <c r="AO116" s="62" t="s">
        <v>259</v>
      </c>
      <c r="AP116" s="62">
        <v>60</v>
      </c>
      <c r="AQ116" s="67">
        <v>3.75</v>
      </c>
      <c r="AR116">
        <v>343.2</v>
      </c>
      <c r="AS116" s="55">
        <v>1346.463</v>
      </c>
      <c r="AT116" t="s">
        <v>343</v>
      </c>
      <c r="AU116" s="57" t="s">
        <v>52</v>
      </c>
      <c r="AV116" s="39">
        <v>0</v>
      </c>
      <c r="AW116">
        <v>0</v>
      </c>
      <c r="AX116" t="s">
        <v>343</v>
      </c>
      <c r="AY116" s="58">
        <v>320015</v>
      </c>
      <c r="AZ116" s="58" t="s">
        <v>51</v>
      </c>
      <c r="BA116" s="38">
        <f t="shared" si="3"/>
        <v>332.46</v>
      </c>
      <c r="BB116" s="62" t="s">
        <v>650</v>
      </c>
      <c r="BC116" s="59" t="s">
        <v>262</v>
      </c>
      <c r="BD116" t="s">
        <v>544</v>
      </c>
      <c r="BE116">
        <f t="shared" si="4"/>
        <v>2023</v>
      </c>
      <c r="BF116" s="60">
        <f t="shared" si="5"/>
        <v>12</v>
      </c>
    </row>
    <row r="117" spans="1:58" s="62" customFormat="1" x14ac:dyDescent="0.25">
      <c r="A117" s="62" t="s">
        <v>236</v>
      </c>
      <c r="B117" s="63" t="s">
        <v>274</v>
      </c>
      <c r="C117" s="64">
        <v>45285</v>
      </c>
      <c r="D117" s="62" t="s">
        <v>651</v>
      </c>
      <c r="E117" s="62" t="s">
        <v>652</v>
      </c>
      <c r="F117" s="63" t="s">
        <v>653</v>
      </c>
      <c r="G117" s="62" t="s">
        <v>654</v>
      </c>
      <c r="H117" s="63">
        <v>173076000</v>
      </c>
      <c r="I117" s="62" t="s">
        <v>340</v>
      </c>
      <c r="J117" s="62" t="s">
        <v>243</v>
      </c>
      <c r="K117" s="62" t="s">
        <v>322</v>
      </c>
      <c r="L117" s="63">
        <v>6811453</v>
      </c>
      <c r="M117" s="62" t="s">
        <v>280</v>
      </c>
      <c r="N117" s="62" t="s">
        <v>246</v>
      </c>
      <c r="O117" s="62">
        <v>168</v>
      </c>
      <c r="P117" s="62" t="s">
        <v>246</v>
      </c>
      <c r="Q117" s="62" t="s">
        <v>281</v>
      </c>
      <c r="R117" s="62" t="s">
        <v>282</v>
      </c>
      <c r="S117" s="62" t="s">
        <v>283</v>
      </c>
      <c r="T117" s="62" t="s">
        <v>251</v>
      </c>
      <c r="V117" s="62" t="s">
        <v>251</v>
      </c>
      <c r="W117" s="62" t="s">
        <v>284</v>
      </c>
      <c r="X117" s="62" t="s">
        <v>22</v>
      </c>
      <c r="Y117" s="62" t="s">
        <v>254</v>
      </c>
      <c r="Z117" s="62" t="s">
        <v>285</v>
      </c>
      <c r="AA117" s="62" t="s">
        <v>274</v>
      </c>
      <c r="AB117" s="65">
        <v>360</v>
      </c>
      <c r="AC117" s="62">
        <v>5541</v>
      </c>
      <c r="AD117" s="62">
        <v>5541</v>
      </c>
      <c r="AE117" s="62">
        <v>1994760</v>
      </c>
      <c r="AF117" s="62">
        <v>8</v>
      </c>
      <c r="AG117" s="66">
        <v>2154341</v>
      </c>
      <c r="AH117" s="62" t="s">
        <v>487</v>
      </c>
      <c r="AI117" s="62">
        <v>20231010</v>
      </c>
      <c r="AJ117" s="62">
        <v>20241009</v>
      </c>
      <c r="AK117" s="62" t="s">
        <v>655</v>
      </c>
      <c r="AL117" s="62">
        <v>101892</v>
      </c>
      <c r="AM117" s="62" t="s">
        <v>288</v>
      </c>
      <c r="AN117" s="62" t="s">
        <v>258</v>
      </c>
      <c r="AO117" s="62" t="s">
        <v>259</v>
      </c>
      <c r="AP117" s="62">
        <v>60</v>
      </c>
      <c r="AQ117" s="67">
        <v>6</v>
      </c>
      <c r="AR117">
        <v>343.2</v>
      </c>
      <c r="AS117" s="55">
        <v>2154.3409999999999</v>
      </c>
      <c r="AT117" t="s">
        <v>343</v>
      </c>
      <c r="AU117" s="57" t="s">
        <v>52</v>
      </c>
      <c r="AV117" s="39">
        <v>0</v>
      </c>
      <c r="AW117">
        <v>0</v>
      </c>
      <c r="AX117" t="s">
        <v>343</v>
      </c>
      <c r="AY117" s="58">
        <v>320015</v>
      </c>
      <c r="AZ117" s="58" t="s">
        <v>51</v>
      </c>
      <c r="BA117" s="38">
        <f t="shared" si="3"/>
        <v>332.46</v>
      </c>
      <c r="BB117" s="62" t="s">
        <v>289</v>
      </c>
      <c r="BC117" s="59" t="s">
        <v>262</v>
      </c>
      <c r="BE117">
        <f t="shared" si="4"/>
        <v>2023</v>
      </c>
      <c r="BF117" s="60">
        <f t="shared" si="5"/>
        <v>12</v>
      </c>
    </row>
    <row r="118" spans="1:58" s="62" customFormat="1" x14ac:dyDescent="0.25">
      <c r="A118" s="62" t="s">
        <v>524</v>
      </c>
      <c r="B118" s="63" t="s">
        <v>525</v>
      </c>
      <c r="C118" s="64">
        <v>45285</v>
      </c>
      <c r="D118" s="62" t="s">
        <v>631</v>
      </c>
      <c r="E118" s="62" t="s">
        <v>632</v>
      </c>
      <c r="F118" s="63" t="s">
        <v>633</v>
      </c>
      <c r="G118" s="62" t="s">
        <v>634</v>
      </c>
      <c r="H118" s="63">
        <v>173103000</v>
      </c>
      <c r="I118" s="62" t="s">
        <v>405</v>
      </c>
      <c r="J118" s="62" t="s">
        <v>243</v>
      </c>
      <c r="K118" s="62" t="s">
        <v>322</v>
      </c>
      <c r="L118" s="63">
        <v>5010251</v>
      </c>
      <c r="M118" s="62" t="s">
        <v>635</v>
      </c>
      <c r="N118" s="62" t="s">
        <v>246</v>
      </c>
      <c r="O118" s="62" t="s">
        <v>246</v>
      </c>
      <c r="P118" s="62" t="s">
        <v>636</v>
      </c>
      <c r="Q118" s="62" t="s">
        <v>637</v>
      </c>
      <c r="R118" s="62" t="s">
        <v>638</v>
      </c>
      <c r="S118" s="62" t="s">
        <v>639</v>
      </c>
      <c r="T118" s="62" t="s">
        <v>640</v>
      </c>
      <c r="V118" t="s">
        <v>536</v>
      </c>
      <c r="W118" s="62" t="s">
        <v>640</v>
      </c>
      <c r="X118" s="62" t="s">
        <v>22</v>
      </c>
      <c r="Y118" s="62" t="s">
        <v>254</v>
      </c>
      <c r="Z118" s="62" t="s">
        <v>1</v>
      </c>
      <c r="AA118" s="62" t="s">
        <v>538</v>
      </c>
      <c r="AB118" s="65">
        <v>360</v>
      </c>
      <c r="AC118" s="62">
        <v>5296</v>
      </c>
      <c r="AD118" s="62">
        <v>5296</v>
      </c>
      <c r="AE118" s="62">
        <v>1906560</v>
      </c>
      <c r="AF118" s="62">
        <v>8</v>
      </c>
      <c r="AG118" s="66">
        <v>2059085</v>
      </c>
      <c r="AH118" s="62" t="s">
        <v>656</v>
      </c>
      <c r="AI118" s="62">
        <v>20231117</v>
      </c>
      <c r="AJ118" s="62">
        <v>20241116</v>
      </c>
      <c r="AK118" s="62" t="s">
        <v>642</v>
      </c>
      <c r="AL118" s="62">
        <v>100129</v>
      </c>
      <c r="AM118" s="62" t="s">
        <v>643</v>
      </c>
      <c r="AN118" s="62" t="s">
        <v>258</v>
      </c>
      <c r="AO118" s="62" t="s">
        <v>259</v>
      </c>
      <c r="AP118" s="62">
        <v>60</v>
      </c>
      <c r="AQ118" s="67">
        <v>6</v>
      </c>
      <c r="AR118">
        <v>343.2</v>
      </c>
      <c r="AS118" s="55">
        <v>2059.085</v>
      </c>
      <c r="AT118" t="s">
        <v>407</v>
      </c>
      <c r="AU118" s="57" t="s">
        <v>52</v>
      </c>
      <c r="AV118" s="39">
        <v>0</v>
      </c>
      <c r="AW118">
        <v>0</v>
      </c>
      <c r="AX118" t="s">
        <v>407</v>
      </c>
      <c r="AY118" s="58">
        <v>320107</v>
      </c>
      <c r="AZ118" s="58" t="s">
        <v>407</v>
      </c>
      <c r="BA118" s="38">
        <f t="shared" si="3"/>
        <v>317.76</v>
      </c>
      <c r="BB118" s="62" t="s">
        <v>644</v>
      </c>
      <c r="BC118" s="59" t="s">
        <v>262</v>
      </c>
      <c r="BD118" t="s">
        <v>544</v>
      </c>
      <c r="BE118">
        <f t="shared" si="4"/>
        <v>2023</v>
      </c>
      <c r="BF118" s="60">
        <f t="shared" si="5"/>
        <v>12</v>
      </c>
    </row>
    <row r="119" spans="1:58" s="62" customFormat="1" x14ac:dyDescent="0.25">
      <c r="A119" s="62" t="s">
        <v>524</v>
      </c>
      <c r="B119" s="63" t="s">
        <v>525</v>
      </c>
      <c r="C119" s="64">
        <v>45285</v>
      </c>
      <c r="D119" s="62" t="s">
        <v>631</v>
      </c>
      <c r="E119" s="62" t="s">
        <v>632</v>
      </c>
      <c r="F119" s="63" t="s">
        <v>633</v>
      </c>
      <c r="G119" s="62" t="s">
        <v>634</v>
      </c>
      <c r="H119" s="63">
        <v>173112000</v>
      </c>
      <c r="I119" s="62" t="s">
        <v>530</v>
      </c>
      <c r="J119" s="62" t="s">
        <v>243</v>
      </c>
      <c r="K119" s="62" t="s">
        <v>531</v>
      </c>
      <c r="L119" s="63">
        <v>5010251</v>
      </c>
      <c r="M119" s="62" t="s">
        <v>635</v>
      </c>
      <c r="N119" s="62" t="s">
        <v>246</v>
      </c>
      <c r="O119" s="62" t="s">
        <v>246</v>
      </c>
      <c r="P119" s="62" t="s">
        <v>636</v>
      </c>
      <c r="Q119" s="62" t="s">
        <v>637</v>
      </c>
      <c r="R119" s="62" t="s">
        <v>638</v>
      </c>
      <c r="S119" s="62" t="s">
        <v>639</v>
      </c>
      <c r="T119" s="62" t="s">
        <v>640</v>
      </c>
      <c r="V119" t="s">
        <v>536</v>
      </c>
      <c r="W119" s="62" t="s">
        <v>640</v>
      </c>
      <c r="X119" s="62" t="s">
        <v>22</v>
      </c>
      <c r="Y119" s="62" t="s">
        <v>254</v>
      </c>
      <c r="Z119" s="62" t="s">
        <v>1</v>
      </c>
      <c r="AA119" s="62" t="s">
        <v>538</v>
      </c>
      <c r="AB119" s="65">
        <v>60</v>
      </c>
      <c r="AC119" s="62">
        <v>52963</v>
      </c>
      <c r="AD119" s="62">
        <v>42370</v>
      </c>
      <c r="AE119" s="62">
        <v>2542200</v>
      </c>
      <c r="AF119" s="62">
        <v>8</v>
      </c>
      <c r="AG119" s="66">
        <v>2745576</v>
      </c>
      <c r="AH119" s="62" t="s">
        <v>539</v>
      </c>
      <c r="AI119" s="62">
        <v>20231023</v>
      </c>
      <c r="AJ119" s="62">
        <v>20241022</v>
      </c>
      <c r="AK119" s="62" t="s">
        <v>642</v>
      </c>
      <c r="AL119" s="62">
        <v>100129</v>
      </c>
      <c r="AM119" s="62" t="s">
        <v>643</v>
      </c>
      <c r="AN119" s="62" t="s">
        <v>258</v>
      </c>
      <c r="AO119" s="62" t="s">
        <v>259</v>
      </c>
      <c r="AP119" s="62">
        <v>6</v>
      </c>
      <c r="AQ119" s="67">
        <v>10</v>
      </c>
      <c r="AR119">
        <v>0</v>
      </c>
      <c r="AS119" s="55">
        <v>2745.576</v>
      </c>
      <c r="AT119" t="s">
        <v>542</v>
      </c>
      <c r="AU119" s="57" t="s">
        <v>52</v>
      </c>
      <c r="AV119" s="39">
        <v>0</v>
      </c>
      <c r="AW119">
        <v>0</v>
      </c>
      <c r="AX119" t="s">
        <v>542</v>
      </c>
      <c r="AY119" s="58">
        <v>320020</v>
      </c>
      <c r="AZ119" s="61" t="s">
        <v>84</v>
      </c>
      <c r="BA119" s="38">
        <f t="shared" si="3"/>
        <v>254.22</v>
      </c>
      <c r="BB119" s="62" t="s">
        <v>644</v>
      </c>
      <c r="BC119" s="59">
        <v>0.20000755244227097</v>
      </c>
      <c r="BD119" t="s">
        <v>544</v>
      </c>
      <c r="BE119">
        <f t="shared" si="4"/>
        <v>2023</v>
      </c>
      <c r="BF119" s="60">
        <f t="shared" si="5"/>
        <v>12</v>
      </c>
    </row>
    <row r="120" spans="1:58" s="62" customFormat="1" x14ac:dyDescent="0.25">
      <c r="A120" s="62" t="s">
        <v>236</v>
      </c>
      <c r="B120" s="63" t="s">
        <v>300</v>
      </c>
      <c r="C120" s="64">
        <v>45285</v>
      </c>
      <c r="D120" s="62" t="s">
        <v>657</v>
      </c>
      <c r="E120" s="62" t="s">
        <v>658</v>
      </c>
      <c r="F120" s="63" t="s">
        <v>659</v>
      </c>
      <c r="G120" s="62" t="s">
        <v>660</v>
      </c>
      <c r="H120" s="63">
        <v>173123000</v>
      </c>
      <c r="I120" s="62" t="s">
        <v>353</v>
      </c>
      <c r="J120" s="62" t="s">
        <v>243</v>
      </c>
      <c r="K120" s="62" t="s">
        <v>244</v>
      </c>
      <c r="L120" s="63">
        <v>6812300</v>
      </c>
      <c r="M120" s="62" t="s">
        <v>305</v>
      </c>
      <c r="N120" s="62" t="s">
        <v>306</v>
      </c>
      <c r="O120" s="62" t="s">
        <v>307</v>
      </c>
      <c r="P120" s="62" t="s">
        <v>308</v>
      </c>
      <c r="Q120" s="62" t="s">
        <v>309</v>
      </c>
      <c r="R120" s="62" t="s">
        <v>310</v>
      </c>
      <c r="S120" s="62" t="s">
        <v>311</v>
      </c>
      <c r="T120" s="62" t="s">
        <v>251</v>
      </c>
      <c r="V120" s="62" t="s">
        <v>251</v>
      </c>
      <c r="W120" s="62" t="s">
        <v>312</v>
      </c>
      <c r="X120" s="62" t="s">
        <v>22</v>
      </c>
      <c r="Y120" s="62" t="s">
        <v>254</v>
      </c>
      <c r="Z120" s="62" t="s">
        <v>285</v>
      </c>
      <c r="AA120" s="62" t="s">
        <v>300</v>
      </c>
      <c r="AB120" s="65">
        <v>30</v>
      </c>
      <c r="AC120" s="62">
        <v>35139</v>
      </c>
      <c r="AD120" s="62">
        <v>35139</v>
      </c>
      <c r="AE120" s="62">
        <v>1054170</v>
      </c>
      <c r="AF120" s="62">
        <v>8</v>
      </c>
      <c r="AG120" s="66">
        <v>1138504</v>
      </c>
      <c r="AH120" s="62" t="s">
        <v>332</v>
      </c>
      <c r="AI120" s="62">
        <v>20231003</v>
      </c>
      <c r="AJ120" s="62">
        <v>20241002</v>
      </c>
      <c r="AK120" s="62" t="s">
        <v>661</v>
      </c>
      <c r="AL120" s="62">
        <v>99389</v>
      </c>
      <c r="AM120" s="62" t="s">
        <v>315</v>
      </c>
      <c r="AN120" s="62" t="s">
        <v>258</v>
      </c>
      <c r="AO120" s="62" t="s">
        <v>259</v>
      </c>
      <c r="AP120" s="62">
        <v>6</v>
      </c>
      <c r="AQ120" s="67">
        <v>5</v>
      </c>
      <c r="AR120">
        <v>227.70000000000002</v>
      </c>
      <c r="AS120" s="55">
        <v>1138.5039999999999</v>
      </c>
      <c r="AT120" t="s">
        <v>356</v>
      </c>
      <c r="AU120" s="57" t="s">
        <v>52</v>
      </c>
      <c r="AV120" s="39">
        <v>0</v>
      </c>
      <c r="AW120">
        <v>0</v>
      </c>
      <c r="AX120" t="s">
        <v>356</v>
      </c>
      <c r="AY120" s="58">
        <v>320118</v>
      </c>
      <c r="AZ120" s="58" t="s">
        <v>57</v>
      </c>
      <c r="BA120" s="38">
        <f t="shared" si="3"/>
        <v>210.834</v>
      </c>
      <c r="BB120" s="62" t="s">
        <v>316</v>
      </c>
      <c r="BC120" s="59" t="s">
        <v>262</v>
      </c>
      <c r="BE120">
        <f t="shared" si="4"/>
        <v>2023</v>
      </c>
      <c r="BF120" s="60">
        <f t="shared" si="5"/>
        <v>12</v>
      </c>
    </row>
    <row r="121" spans="1:58" s="62" customFormat="1" x14ac:dyDescent="0.25">
      <c r="A121" s="62" t="s">
        <v>236</v>
      </c>
      <c r="B121" s="63" t="s">
        <v>274</v>
      </c>
      <c r="C121" s="64">
        <v>45285</v>
      </c>
      <c r="D121" s="62" t="s">
        <v>662</v>
      </c>
      <c r="E121" s="62" t="s">
        <v>663</v>
      </c>
      <c r="F121" s="63" t="s">
        <v>664</v>
      </c>
      <c r="G121" s="62" t="s">
        <v>665</v>
      </c>
      <c r="H121" s="63">
        <v>173123000</v>
      </c>
      <c r="I121" s="62" t="s">
        <v>353</v>
      </c>
      <c r="J121" s="62" t="s">
        <v>243</v>
      </c>
      <c r="K121" s="62" t="s">
        <v>244</v>
      </c>
      <c r="L121" s="63">
        <v>6811453</v>
      </c>
      <c r="M121" s="62" t="s">
        <v>280</v>
      </c>
      <c r="N121" s="62" t="s">
        <v>246</v>
      </c>
      <c r="O121" s="62">
        <v>168</v>
      </c>
      <c r="P121" s="62" t="s">
        <v>246</v>
      </c>
      <c r="Q121" s="62" t="s">
        <v>281</v>
      </c>
      <c r="R121" s="62" t="s">
        <v>282</v>
      </c>
      <c r="S121" s="62" t="s">
        <v>283</v>
      </c>
      <c r="T121" s="62" t="s">
        <v>251</v>
      </c>
      <c r="V121" s="62" t="s">
        <v>251</v>
      </c>
      <c r="W121" s="62" t="s">
        <v>284</v>
      </c>
      <c r="X121" s="62" t="s">
        <v>22</v>
      </c>
      <c r="Y121" s="62" t="s">
        <v>254</v>
      </c>
      <c r="Z121" s="62" t="s">
        <v>285</v>
      </c>
      <c r="AA121" s="62" t="s">
        <v>274</v>
      </c>
      <c r="AB121" s="65">
        <v>30</v>
      </c>
      <c r="AC121" s="62">
        <v>35139</v>
      </c>
      <c r="AD121" s="62">
        <v>35139</v>
      </c>
      <c r="AE121" s="62">
        <v>1054170</v>
      </c>
      <c r="AF121" s="62">
        <v>8</v>
      </c>
      <c r="AG121" s="66">
        <v>1138504</v>
      </c>
      <c r="AH121" s="62" t="s">
        <v>489</v>
      </c>
      <c r="AI121" s="62">
        <v>20231111</v>
      </c>
      <c r="AJ121" s="62">
        <v>20241110</v>
      </c>
      <c r="AK121" s="62" t="s">
        <v>666</v>
      </c>
      <c r="AL121" s="62">
        <v>101892</v>
      </c>
      <c r="AM121" s="62" t="s">
        <v>288</v>
      </c>
      <c r="AN121" s="62" t="s">
        <v>258</v>
      </c>
      <c r="AO121" s="62" t="s">
        <v>259</v>
      </c>
      <c r="AP121" s="62">
        <v>6</v>
      </c>
      <c r="AQ121" s="67">
        <v>5</v>
      </c>
      <c r="AR121">
        <v>227.70000000000002</v>
      </c>
      <c r="AS121" s="55">
        <v>1138.5039999999999</v>
      </c>
      <c r="AT121" t="s">
        <v>356</v>
      </c>
      <c r="AU121" s="57" t="s">
        <v>52</v>
      </c>
      <c r="AV121" s="39">
        <v>0</v>
      </c>
      <c r="AW121">
        <v>0</v>
      </c>
      <c r="AX121" t="s">
        <v>356</v>
      </c>
      <c r="AY121" s="58">
        <v>320118</v>
      </c>
      <c r="AZ121" s="58" t="s">
        <v>57</v>
      </c>
      <c r="BA121" s="38">
        <f t="shared" si="3"/>
        <v>210.834</v>
      </c>
      <c r="BB121" s="62" t="s">
        <v>289</v>
      </c>
      <c r="BC121" s="59" t="s">
        <v>262</v>
      </c>
      <c r="BE121">
        <f t="shared" si="4"/>
        <v>2023</v>
      </c>
      <c r="BF121" s="60">
        <f t="shared" si="5"/>
        <v>12</v>
      </c>
    </row>
    <row r="122" spans="1:58" s="62" customFormat="1" x14ac:dyDescent="0.25">
      <c r="A122" s="62" t="s">
        <v>524</v>
      </c>
      <c r="B122" s="63" t="s">
        <v>525</v>
      </c>
      <c r="C122" s="64">
        <v>45285</v>
      </c>
      <c r="D122" s="62" t="s">
        <v>631</v>
      </c>
      <c r="E122" s="62" t="s">
        <v>632</v>
      </c>
      <c r="F122" s="63" t="s">
        <v>633</v>
      </c>
      <c r="G122" s="62" t="s">
        <v>634</v>
      </c>
      <c r="H122" s="63">
        <v>173123000</v>
      </c>
      <c r="I122" s="62" t="s">
        <v>353</v>
      </c>
      <c r="J122" s="62" t="s">
        <v>243</v>
      </c>
      <c r="K122" s="62" t="s">
        <v>244</v>
      </c>
      <c r="L122" s="63">
        <v>5010251</v>
      </c>
      <c r="M122" s="62" t="s">
        <v>635</v>
      </c>
      <c r="N122" s="62" t="s">
        <v>246</v>
      </c>
      <c r="O122" s="62" t="s">
        <v>246</v>
      </c>
      <c r="P122" s="62" t="s">
        <v>636</v>
      </c>
      <c r="Q122" s="62" t="s">
        <v>637</v>
      </c>
      <c r="R122" s="62" t="s">
        <v>638</v>
      </c>
      <c r="S122" s="62" t="s">
        <v>639</v>
      </c>
      <c r="T122" s="62" t="s">
        <v>640</v>
      </c>
      <c r="V122" t="s">
        <v>536</v>
      </c>
      <c r="W122" s="62" t="s">
        <v>640</v>
      </c>
      <c r="X122" s="62" t="s">
        <v>22</v>
      </c>
      <c r="Y122" s="62" t="s">
        <v>254</v>
      </c>
      <c r="Z122" s="62" t="s">
        <v>1</v>
      </c>
      <c r="AA122" s="62" t="s">
        <v>538</v>
      </c>
      <c r="AB122" s="65">
        <v>60</v>
      </c>
      <c r="AC122" s="62">
        <v>35139</v>
      </c>
      <c r="AD122" s="62">
        <v>29868</v>
      </c>
      <c r="AE122" s="62">
        <v>1792080</v>
      </c>
      <c r="AF122" s="62">
        <v>8</v>
      </c>
      <c r="AG122" s="66">
        <v>1935446</v>
      </c>
      <c r="AH122" s="62" t="s">
        <v>667</v>
      </c>
      <c r="AI122" s="62">
        <v>20231003</v>
      </c>
      <c r="AJ122" s="62">
        <v>20241002</v>
      </c>
      <c r="AK122" s="62" t="s">
        <v>642</v>
      </c>
      <c r="AL122" s="62">
        <v>100129</v>
      </c>
      <c r="AM122" s="62" t="s">
        <v>643</v>
      </c>
      <c r="AN122" s="62" t="s">
        <v>258</v>
      </c>
      <c r="AO122" s="62" t="s">
        <v>259</v>
      </c>
      <c r="AP122" s="62">
        <v>6</v>
      </c>
      <c r="AQ122" s="67">
        <v>10</v>
      </c>
      <c r="AR122">
        <v>227.70000000000002</v>
      </c>
      <c r="AS122" s="55">
        <v>1935.4459999999999</v>
      </c>
      <c r="AT122" t="s">
        <v>356</v>
      </c>
      <c r="AU122" s="57" t="s">
        <v>52</v>
      </c>
      <c r="AV122" s="39">
        <v>0</v>
      </c>
      <c r="AW122">
        <v>0</v>
      </c>
      <c r="AX122" t="s">
        <v>356</v>
      </c>
      <c r="AY122" s="58">
        <v>320118</v>
      </c>
      <c r="AZ122" s="58" t="s">
        <v>57</v>
      </c>
      <c r="BA122" s="38">
        <f t="shared" si="3"/>
        <v>179.208</v>
      </c>
      <c r="BB122" s="62" t="s">
        <v>644</v>
      </c>
      <c r="BC122" s="59">
        <v>0.15000426876120554</v>
      </c>
      <c r="BD122" t="s">
        <v>544</v>
      </c>
      <c r="BE122">
        <f t="shared" si="4"/>
        <v>2023</v>
      </c>
      <c r="BF122" s="60">
        <f t="shared" si="5"/>
        <v>12</v>
      </c>
    </row>
    <row r="123" spans="1:58" s="62" customFormat="1" x14ac:dyDescent="0.25">
      <c r="A123" s="62" t="s">
        <v>236</v>
      </c>
      <c r="B123" s="63" t="s">
        <v>274</v>
      </c>
      <c r="C123" s="64">
        <v>45285</v>
      </c>
      <c r="D123" s="62" t="s">
        <v>651</v>
      </c>
      <c r="E123" s="62" t="s">
        <v>652</v>
      </c>
      <c r="F123" s="63" t="s">
        <v>653</v>
      </c>
      <c r="G123" s="62" t="s">
        <v>654</v>
      </c>
      <c r="H123" s="63">
        <v>173124000</v>
      </c>
      <c r="I123" s="62" t="s">
        <v>242</v>
      </c>
      <c r="J123" s="62" t="s">
        <v>243</v>
      </c>
      <c r="K123" s="62" t="s">
        <v>244</v>
      </c>
      <c r="L123" s="63">
        <v>6811453</v>
      </c>
      <c r="M123" s="62" t="s">
        <v>280</v>
      </c>
      <c r="N123" s="62" t="s">
        <v>246</v>
      </c>
      <c r="O123" s="62">
        <v>168</v>
      </c>
      <c r="P123" s="62" t="s">
        <v>246</v>
      </c>
      <c r="Q123" s="62" t="s">
        <v>281</v>
      </c>
      <c r="R123" s="62" t="s">
        <v>282</v>
      </c>
      <c r="S123" s="62" t="s">
        <v>283</v>
      </c>
      <c r="T123" s="62" t="s">
        <v>251</v>
      </c>
      <c r="V123" s="62" t="s">
        <v>251</v>
      </c>
      <c r="W123" s="62" t="s">
        <v>284</v>
      </c>
      <c r="X123" s="62" t="s">
        <v>22</v>
      </c>
      <c r="Y123" s="62" t="s">
        <v>254</v>
      </c>
      <c r="Z123" s="62" t="s">
        <v>285</v>
      </c>
      <c r="AA123" s="62" t="s">
        <v>274</v>
      </c>
      <c r="AB123" s="65">
        <v>90</v>
      </c>
      <c r="AC123" s="62">
        <v>36800</v>
      </c>
      <c r="AD123" s="62">
        <v>29440</v>
      </c>
      <c r="AE123" s="62">
        <v>2649600</v>
      </c>
      <c r="AF123" s="62">
        <v>8</v>
      </c>
      <c r="AG123" s="66">
        <v>2861568</v>
      </c>
      <c r="AH123" s="62" t="s">
        <v>255</v>
      </c>
      <c r="AI123" s="62">
        <v>20230915</v>
      </c>
      <c r="AJ123" s="62">
        <v>20240914</v>
      </c>
      <c r="AK123" s="62" t="s">
        <v>655</v>
      </c>
      <c r="AL123" s="62">
        <v>101892</v>
      </c>
      <c r="AM123" s="62" t="s">
        <v>288</v>
      </c>
      <c r="AN123" s="62" t="s">
        <v>258</v>
      </c>
      <c r="AO123" s="62" t="s">
        <v>259</v>
      </c>
      <c r="AP123" s="62">
        <v>6</v>
      </c>
      <c r="AQ123" s="67">
        <v>15</v>
      </c>
      <c r="AR123">
        <v>227.7</v>
      </c>
      <c r="AS123" s="55">
        <v>2861.5680000000002</v>
      </c>
      <c r="AT123" t="s">
        <v>260</v>
      </c>
      <c r="AU123" s="57" t="s">
        <v>52</v>
      </c>
      <c r="AV123" s="39">
        <v>0</v>
      </c>
      <c r="AW123">
        <v>0</v>
      </c>
      <c r="AX123" t="s">
        <v>260</v>
      </c>
      <c r="AY123" s="58">
        <v>320025</v>
      </c>
      <c r="AZ123" s="58" t="s">
        <v>58</v>
      </c>
      <c r="BA123" s="38">
        <f t="shared" si="3"/>
        <v>176.64</v>
      </c>
      <c r="BB123" s="62" t="s">
        <v>289</v>
      </c>
      <c r="BC123" s="59">
        <v>0.19999999999999996</v>
      </c>
      <c r="BE123">
        <f t="shared" si="4"/>
        <v>2023</v>
      </c>
      <c r="BF123" s="60">
        <f t="shared" si="5"/>
        <v>12</v>
      </c>
    </row>
    <row r="124" spans="1:58" s="62" customFormat="1" x14ac:dyDescent="0.25">
      <c r="A124" s="62" t="s">
        <v>524</v>
      </c>
      <c r="B124" s="63" t="s">
        <v>525</v>
      </c>
      <c r="C124" s="64">
        <v>45285</v>
      </c>
      <c r="D124" s="62" t="s">
        <v>631</v>
      </c>
      <c r="E124" s="62" t="s">
        <v>632</v>
      </c>
      <c r="F124" s="63" t="s">
        <v>633</v>
      </c>
      <c r="G124" s="62" t="s">
        <v>634</v>
      </c>
      <c r="H124" s="63">
        <v>173129000</v>
      </c>
      <c r="I124" s="62" t="s">
        <v>279</v>
      </c>
      <c r="J124" s="62" t="s">
        <v>243</v>
      </c>
      <c r="K124" s="62" t="s">
        <v>244</v>
      </c>
      <c r="L124" s="63">
        <v>5010251</v>
      </c>
      <c r="M124" s="62" t="s">
        <v>635</v>
      </c>
      <c r="N124" s="62" t="s">
        <v>246</v>
      </c>
      <c r="O124" s="62" t="s">
        <v>246</v>
      </c>
      <c r="P124" s="62" t="s">
        <v>636</v>
      </c>
      <c r="Q124" s="62" t="s">
        <v>637</v>
      </c>
      <c r="R124" s="62" t="s">
        <v>638</v>
      </c>
      <c r="S124" s="62" t="s">
        <v>639</v>
      </c>
      <c r="T124" s="62" t="s">
        <v>640</v>
      </c>
      <c r="V124" t="s">
        <v>536</v>
      </c>
      <c r="W124" s="62" t="s">
        <v>640</v>
      </c>
      <c r="X124" s="62" t="s">
        <v>22</v>
      </c>
      <c r="Y124" s="62" t="s">
        <v>254</v>
      </c>
      <c r="Z124" s="62" t="s">
        <v>1</v>
      </c>
      <c r="AA124" s="62" t="s">
        <v>538</v>
      </c>
      <c r="AB124" s="65">
        <v>72</v>
      </c>
      <c r="AC124" s="62">
        <v>36800</v>
      </c>
      <c r="AD124" s="62">
        <v>31280</v>
      </c>
      <c r="AE124" s="62">
        <v>2252160</v>
      </c>
      <c r="AF124" s="62">
        <v>8</v>
      </c>
      <c r="AG124" s="66">
        <v>2432333</v>
      </c>
      <c r="AH124" s="62" t="s">
        <v>668</v>
      </c>
      <c r="AI124" s="62">
        <v>20230921</v>
      </c>
      <c r="AJ124" s="62">
        <v>20240920</v>
      </c>
      <c r="AK124" s="62" t="s">
        <v>642</v>
      </c>
      <c r="AL124" s="62">
        <v>100129</v>
      </c>
      <c r="AM124" s="62" t="s">
        <v>643</v>
      </c>
      <c r="AN124" s="62" t="s">
        <v>258</v>
      </c>
      <c r="AO124" s="62" t="s">
        <v>259</v>
      </c>
      <c r="AP124" s="62">
        <v>6</v>
      </c>
      <c r="AQ124" s="67">
        <v>12</v>
      </c>
      <c r="AR124">
        <v>227.7</v>
      </c>
      <c r="AS124" s="55">
        <v>2432.3330000000001</v>
      </c>
      <c r="AT124" t="s">
        <v>9</v>
      </c>
      <c r="AU124" s="57" t="s">
        <v>52</v>
      </c>
      <c r="AV124" s="39">
        <v>0</v>
      </c>
      <c r="AW124">
        <v>0</v>
      </c>
      <c r="AX124" t="s">
        <v>9</v>
      </c>
      <c r="AY124" s="58">
        <v>320023</v>
      </c>
      <c r="AZ124" s="58" t="s">
        <v>9</v>
      </c>
      <c r="BA124" s="38">
        <f t="shared" si="3"/>
        <v>187.68</v>
      </c>
      <c r="BB124" s="62" t="s">
        <v>644</v>
      </c>
      <c r="BC124" s="59">
        <v>0.15000000000000002</v>
      </c>
      <c r="BD124" t="s">
        <v>544</v>
      </c>
      <c r="BE124">
        <f t="shared" si="4"/>
        <v>2023</v>
      </c>
      <c r="BF124" s="60">
        <f t="shared" si="5"/>
        <v>12</v>
      </c>
    </row>
    <row r="125" spans="1:58" s="62" customFormat="1" x14ac:dyDescent="0.25">
      <c r="A125" s="62" t="s">
        <v>524</v>
      </c>
      <c r="B125" s="63" t="s">
        <v>525</v>
      </c>
      <c r="C125" s="64">
        <v>45285</v>
      </c>
      <c r="D125" s="62" t="s">
        <v>645</v>
      </c>
      <c r="E125" s="62" t="s">
        <v>646</v>
      </c>
      <c r="F125" s="63" t="s">
        <v>647</v>
      </c>
      <c r="G125" s="62" t="s">
        <v>648</v>
      </c>
      <c r="H125" s="63">
        <v>173129000</v>
      </c>
      <c r="I125" s="62" t="s">
        <v>279</v>
      </c>
      <c r="J125" s="62" t="s">
        <v>243</v>
      </c>
      <c r="K125" s="62" t="s">
        <v>244</v>
      </c>
      <c r="L125" s="63">
        <v>5010033</v>
      </c>
      <c r="M125" s="62" t="s">
        <v>532</v>
      </c>
      <c r="N125" s="62" t="s">
        <v>246</v>
      </c>
      <c r="O125" s="62">
        <v>27</v>
      </c>
      <c r="P125" s="62" t="s">
        <v>246</v>
      </c>
      <c r="Q125" s="62" t="s">
        <v>533</v>
      </c>
      <c r="R125" s="62" t="s">
        <v>534</v>
      </c>
      <c r="S125" s="62" t="s">
        <v>534</v>
      </c>
      <c r="T125" s="62" t="s">
        <v>535</v>
      </c>
      <c r="V125" t="s">
        <v>536</v>
      </c>
      <c r="W125" s="62" t="s">
        <v>537</v>
      </c>
      <c r="X125" s="62" t="s">
        <v>22</v>
      </c>
      <c r="Y125" s="62" t="s">
        <v>254</v>
      </c>
      <c r="Z125" s="62" t="s">
        <v>1</v>
      </c>
      <c r="AA125" s="62" t="s">
        <v>538</v>
      </c>
      <c r="AB125" s="65">
        <v>60</v>
      </c>
      <c r="AC125" s="62">
        <v>36800</v>
      </c>
      <c r="AD125" s="62">
        <v>31280</v>
      </c>
      <c r="AE125" s="62">
        <v>1876800</v>
      </c>
      <c r="AF125" s="62">
        <v>8</v>
      </c>
      <c r="AG125" s="66">
        <v>2026944</v>
      </c>
      <c r="AH125" s="62" t="s">
        <v>669</v>
      </c>
      <c r="AI125" s="62">
        <v>20230906</v>
      </c>
      <c r="AJ125" s="62">
        <v>20240905</v>
      </c>
      <c r="AK125" s="62" t="s">
        <v>649</v>
      </c>
      <c r="AL125" s="62">
        <v>100306</v>
      </c>
      <c r="AM125" s="62" t="s">
        <v>541</v>
      </c>
      <c r="AN125" s="62" t="s">
        <v>258</v>
      </c>
      <c r="AO125" s="62" t="s">
        <v>259</v>
      </c>
      <c r="AP125" s="62">
        <v>6</v>
      </c>
      <c r="AQ125" s="67">
        <v>10</v>
      </c>
      <c r="AR125">
        <v>227.7</v>
      </c>
      <c r="AS125" s="55">
        <v>2026.944</v>
      </c>
      <c r="AT125" t="s">
        <v>9</v>
      </c>
      <c r="AU125" s="57" t="s">
        <v>52</v>
      </c>
      <c r="AV125" s="39">
        <v>0</v>
      </c>
      <c r="AW125">
        <v>0</v>
      </c>
      <c r="AX125" t="s">
        <v>9</v>
      </c>
      <c r="AY125" s="58">
        <v>320023</v>
      </c>
      <c r="AZ125" s="58" t="s">
        <v>9</v>
      </c>
      <c r="BA125" s="38">
        <f t="shared" si="3"/>
        <v>187.68</v>
      </c>
      <c r="BB125" s="62" t="s">
        <v>650</v>
      </c>
      <c r="BC125" s="59">
        <v>0.15000000000000002</v>
      </c>
      <c r="BD125" t="s">
        <v>544</v>
      </c>
      <c r="BE125">
        <f t="shared" si="4"/>
        <v>2023</v>
      </c>
      <c r="BF125" s="60">
        <f t="shared" si="5"/>
        <v>12</v>
      </c>
    </row>
    <row r="126" spans="1:58" s="62" customFormat="1" x14ac:dyDescent="0.25">
      <c r="A126" s="62" t="s">
        <v>236</v>
      </c>
      <c r="B126" s="63" t="s">
        <v>274</v>
      </c>
      <c r="C126" s="64">
        <v>45285</v>
      </c>
      <c r="D126" s="62" t="s">
        <v>670</v>
      </c>
      <c r="E126" s="62" t="s">
        <v>671</v>
      </c>
      <c r="F126" s="63" t="s">
        <v>672</v>
      </c>
      <c r="G126" s="62" t="s">
        <v>673</v>
      </c>
      <c r="H126" s="63">
        <v>173135000</v>
      </c>
      <c r="I126" s="62" t="s">
        <v>296</v>
      </c>
      <c r="J126" s="62" t="s">
        <v>243</v>
      </c>
      <c r="K126" s="62" t="s">
        <v>244</v>
      </c>
      <c r="L126" s="63">
        <v>6812663</v>
      </c>
      <c r="M126" s="62" t="s">
        <v>323</v>
      </c>
      <c r="N126" s="62" t="s">
        <v>324</v>
      </c>
      <c r="O126" s="62">
        <v>385</v>
      </c>
      <c r="P126" s="62" t="s">
        <v>246</v>
      </c>
      <c r="Q126" s="62" t="s">
        <v>325</v>
      </c>
      <c r="R126" s="62" t="s">
        <v>326</v>
      </c>
      <c r="S126" s="62" t="s">
        <v>283</v>
      </c>
      <c r="T126" s="62" t="s">
        <v>251</v>
      </c>
      <c r="V126" s="62" t="s">
        <v>251</v>
      </c>
      <c r="W126" s="62" t="s">
        <v>284</v>
      </c>
      <c r="X126" s="62" t="s">
        <v>22</v>
      </c>
      <c r="Y126" s="62" t="s">
        <v>254</v>
      </c>
      <c r="Z126" s="62" t="s">
        <v>285</v>
      </c>
      <c r="AA126" s="62" t="s">
        <v>274</v>
      </c>
      <c r="AB126" s="65">
        <v>100</v>
      </c>
      <c r="AC126" s="62">
        <v>18333</v>
      </c>
      <c r="AD126" s="62">
        <v>18333</v>
      </c>
      <c r="AE126" s="62">
        <v>1833300</v>
      </c>
      <c r="AF126" s="62">
        <v>8</v>
      </c>
      <c r="AG126" s="66">
        <v>1979964</v>
      </c>
      <c r="AH126" s="62" t="s">
        <v>674</v>
      </c>
      <c r="AI126" s="62">
        <v>20231112</v>
      </c>
      <c r="AJ126" s="62">
        <v>20241111</v>
      </c>
      <c r="AK126" s="62" t="s">
        <v>666</v>
      </c>
      <c r="AL126" s="62">
        <v>101892</v>
      </c>
      <c r="AM126" s="62" t="s">
        <v>288</v>
      </c>
      <c r="AN126" s="62" t="s">
        <v>258</v>
      </c>
      <c r="AO126" s="62" t="s">
        <v>259</v>
      </c>
      <c r="AP126" s="62">
        <v>20</v>
      </c>
      <c r="AQ126" s="67">
        <v>5</v>
      </c>
      <c r="AR126">
        <v>396</v>
      </c>
      <c r="AS126" s="55">
        <v>1979.9639999999999</v>
      </c>
      <c r="AT126" t="s">
        <v>298</v>
      </c>
      <c r="AU126" s="57" t="s">
        <v>52</v>
      </c>
      <c r="AV126" s="39">
        <v>0</v>
      </c>
      <c r="AW126">
        <v>0</v>
      </c>
      <c r="AX126" t="s">
        <v>298</v>
      </c>
      <c r="AY126" s="58">
        <v>324003</v>
      </c>
      <c r="AZ126" s="58" t="s">
        <v>10</v>
      </c>
      <c r="BA126" s="38">
        <f t="shared" si="3"/>
        <v>366.66</v>
      </c>
      <c r="BB126" s="62" t="s">
        <v>330</v>
      </c>
      <c r="BC126" s="59" t="s">
        <v>262</v>
      </c>
      <c r="BE126">
        <f t="shared" si="4"/>
        <v>2023</v>
      </c>
      <c r="BF126" s="60">
        <f t="shared" si="5"/>
        <v>12</v>
      </c>
    </row>
    <row r="127" spans="1:58" s="62" customFormat="1" x14ac:dyDescent="0.25">
      <c r="A127" s="62" t="s">
        <v>236</v>
      </c>
      <c r="B127" s="63" t="s">
        <v>300</v>
      </c>
      <c r="C127" s="64">
        <v>45285</v>
      </c>
      <c r="D127" s="62" t="s">
        <v>675</v>
      </c>
      <c r="E127" s="62" t="s">
        <v>658</v>
      </c>
      <c r="F127" s="63" t="s">
        <v>676</v>
      </c>
      <c r="G127" s="62" t="s">
        <v>677</v>
      </c>
      <c r="H127" s="63">
        <v>173135000</v>
      </c>
      <c r="I127" s="62" t="s">
        <v>296</v>
      </c>
      <c r="J127" s="62" t="s">
        <v>243</v>
      </c>
      <c r="K127" s="62" t="s">
        <v>244</v>
      </c>
      <c r="L127" s="63">
        <v>6812300</v>
      </c>
      <c r="M127" s="62" t="s">
        <v>305</v>
      </c>
      <c r="N127" s="62" t="s">
        <v>306</v>
      </c>
      <c r="O127" s="62" t="s">
        <v>307</v>
      </c>
      <c r="P127" s="62" t="s">
        <v>308</v>
      </c>
      <c r="Q127" s="62" t="s">
        <v>309</v>
      </c>
      <c r="R127" s="62" t="s">
        <v>310</v>
      </c>
      <c r="S127" s="62" t="s">
        <v>311</v>
      </c>
      <c r="T127" s="62" t="s">
        <v>251</v>
      </c>
      <c r="V127" s="62" t="s">
        <v>251</v>
      </c>
      <c r="W127" s="62" t="s">
        <v>312</v>
      </c>
      <c r="X127" s="62" t="s">
        <v>22</v>
      </c>
      <c r="Y127" s="62" t="s">
        <v>254</v>
      </c>
      <c r="Z127" s="62" t="s">
        <v>285</v>
      </c>
      <c r="AA127" s="62" t="s">
        <v>300</v>
      </c>
      <c r="AB127" s="65">
        <v>60</v>
      </c>
      <c r="AC127" s="62">
        <v>18333</v>
      </c>
      <c r="AD127" s="62">
        <v>18333</v>
      </c>
      <c r="AE127" s="62">
        <v>1099980</v>
      </c>
      <c r="AF127" s="62">
        <v>8</v>
      </c>
      <c r="AG127" s="66">
        <v>1187978</v>
      </c>
      <c r="AH127" s="62" t="s">
        <v>465</v>
      </c>
      <c r="AI127" s="62">
        <v>20231006</v>
      </c>
      <c r="AJ127" s="62">
        <v>20241005</v>
      </c>
      <c r="AK127" s="62" t="s">
        <v>661</v>
      </c>
      <c r="AL127" s="62">
        <v>99389</v>
      </c>
      <c r="AM127" s="62" t="s">
        <v>315</v>
      </c>
      <c r="AN127" s="62" t="s">
        <v>258</v>
      </c>
      <c r="AO127" s="62" t="s">
        <v>259</v>
      </c>
      <c r="AP127" s="62">
        <v>20</v>
      </c>
      <c r="AQ127" s="67">
        <v>3</v>
      </c>
      <c r="AR127">
        <v>396</v>
      </c>
      <c r="AS127" s="55">
        <v>1187.9780000000001</v>
      </c>
      <c r="AT127" t="s">
        <v>298</v>
      </c>
      <c r="AU127" s="57" t="s">
        <v>52</v>
      </c>
      <c r="AV127" s="39">
        <v>0</v>
      </c>
      <c r="AW127">
        <v>0</v>
      </c>
      <c r="AX127" t="s">
        <v>298</v>
      </c>
      <c r="AY127" s="58">
        <v>324003</v>
      </c>
      <c r="AZ127" s="58" t="s">
        <v>10</v>
      </c>
      <c r="BA127" s="38">
        <f t="shared" si="3"/>
        <v>366.66</v>
      </c>
      <c r="BB127" s="62" t="s">
        <v>316</v>
      </c>
      <c r="BC127" s="59" t="s">
        <v>262</v>
      </c>
      <c r="BE127">
        <f t="shared" si="4"/>
        <v>2023</v>
      </c>
      <c r="BF127" s="60">
        <f t="shared" si="5"/>
        <v>12</v>
      </c>
    </row>
    <row r="128" spans="1:58" s="62" customFormat="1" x14ac:dyDescent="0.25">
      <c r="A128" s="62" t="s">
        <v>236</v>
      </c>
      <c r="B128" s="63" t="s">
        <v>274</v>
      </c>
      <c r="C128" s="64">
        <v>45285</v>
      </c>
      <c r="D128" s="62" t="s">
        <v>662</v>
      </c>
      <c r="E128" s="62" t="s">
        <v>663</v>
      </c>
      <c r="F128" s="63" t="s">
        <v>664</v>
      </c>
      <c r="G128" s="62" t="s">
        <v>665</v>
      </c>
      <c r="H128" s="63">
        <v>173135000</v>
      </c>
      <c r="I128" s="62" t="s">
        <v>296</v>
      </c>
      <c r="J128" s="62" t="s">
        <v>243</v>
      </c>
      <c r="K128" s="62" t="s">
        <v>244</v>
      </c>
      <c r="L128" s="63">
        <v>6811453</v>
      </c>
      <c r="M128" s="62" t="s">
        <v>280</v>
      </c>
      <c r="N128" s="62" t="s">
        <v>246</v>
      </c>
      <c r="O128" s="62">
        <v>168</v>
      </c>
      <c r="P128" s="62" t="s">
        <v>246</v>
      </c>
      <c r="Q128" s="62" t="s">
        <v>281</v>
      </c>
      <c r="R128" s="62" t="s">
        <v>282</v>
      </c>
      <c r="S128" s="62" t="s">
        <v>283</v>
      </c>
      <c r="T128" s="62" t="s">
        <v>251</v>
      </c>
      <c r="V128" s="62" t="s">
        <v>251</v>
      </c>
      <c r="W128" s="62" t="s">
        <v>284</v>
      </c>
      <c r="X128" s="62" t="s">
        <v>22</v>
      </c>
      <c r="Y128" s="62" t="s">
        <v>254</v>
      </c>
      <c r="Z128" s="62" t="s">
        <v>285</v>
      </c>
      <c r="AA128" s="62" t="s">
        <v>274</v>
      </c>
      <c r="AB128" s="65">
        <v>60</v>
      </c>
      <c r="AC128" s="62">
        <v>18333</v>
      </c>
      <c r="AD128" s="62">
        <v>18333</v>
      </c>
      <c r="AE128" s="62">
        <v>1099980</v>
      </c>
      <c r="AF128" s="62">
        <v>8</v>
      </c>
      <c r="AG128" s="66">
        <v>1187978</v>
      </c>
      <c r="AH128" s="62" t="s">
        <v>618</v>
      </c>
      <c r="AI128" s="62">
        <v>20231021</v>
      </c>
      <c r="AJ128" s="62">
        <v>20241020</v>
      </c>
      <c r="AK128" s="62" t="s">
        <v>666</v>
      </c>
      <c r="AL128" s="62">
        <v>101892</v>
      </c>
      <c r="AM128" s="62" t="s">
        <v>288</v>
      </c>
      <c r="AN128" s="62" t="s">
        <v>258</v>
      </c>
      <c r="AO128" s="62" t="s">
        <v>259</v>
      </c>
      <c r="AP128" s="62">
        <v>20</v>
      </c>
      <c r="AQ128" s="67">
        <v>3</v>
      </c>
      <c r="AR128">
        <v>396</v>
      </c>
      <c r="AS128" s="55">
        <v>1187.9780000000001</v>
      </c>
      <c r="AT128" t="s">
        <v>298</v>
      </c>
      <c r="AU128" s="57" t="s">
        <v>52</v>
      </c>
      <c r="AV128" s="39">
        <v>0</v>
      </c>
      <c r="AW128">
        <v>0</v>
      </c>
      <c r="AX128" t="s">
        <v>298</v>
      </c>
      <c r="AY128" s="58">
        <v>324003</v>
      </c>
      <c r="AZ128" s="58" t="s">
        <v>10</v>
      </c>
      <c r="BA128" s="38">
        <f t="shared" si="3"/>
        <v>366.66</v>
      </c>
      <c r="BB128" s="62" t="s">
        <v>289</v>
      </c>
      <c r="BC128" s="59" t="s">
        <v>262</v>
      </c>
      <c r="BE128">
        <f t="shared" si="4"/>
        <v>2023</v>
      </c>
      <c r="BF128" s="60">
        <f t="shared" si="5"/>
        <v>12</v>
      </c>
    </row>
    <row r="129" spans="1:58" s="62" customFormat="1" x14ac:dyDescent="0.25">
      <c r="A129" s="62" t="s">
        <v>524</v>
      </c>
      <c r="B129" s="63" t="s">
        <v>525</v>
      </c>
      <c r="C129" s="64">
        <v>45285</v>
      </c>
      <c r="D129" s="62" t="s">
        <v>631</v>
      </c>
      <c r="E129" s="62" t="s">
        <v>632</v>
      </c>
      <c r="F129" s="63" t="s">
        <v>633</v>
      </c>
      <c r="G129" s="62" t="s">
        <v>634</v>
      </c>
      <c r="H129" s="63">
        <v>173137000</v>
      </c>
      <c r="I129" s="62" t="s">
        <v>387</v>
      </c>
      <c r="J129" s="62" t="s">
        <v>243</v>
      </c>
      <c r="K129" s="62" t="s">
        <v>244</v>
      </c>
      <c r="L129" s="63">
        <v>5010251</v>
      </c>
      <c r="M129" s="62" t="s">
        <v>635</v>
      </c>
      <c r="N129" s="62" t="s">
        <v>246</v>
      </c>
      <c r="O129" s="62" t="s">
        <v>246</v>
      </c>
      <c r="P129" s="62" t="s">
        <v>636</v>
      </c>
      <c r="Q129" s="62" t="s">
        <v>637</v>
      </c>
      <c r="R129" s="62" t="s">
        <v>638</v>
      </c>
      <c r="S129" s="62" t="s">
        <v>639</v>
      </c>
      <c r="T129" s="62" t="s">
        <v>640</v>
      </c>
      <c r="V129" t="s">
        <v>536</v>
      </c>
      <c r="W129" s="62" t="s">
        <v>640</v>
      </c>
      <c r="X129" s="62" t="s">
        <v>22</v>
      </c>
      <c r="Y129" s="62" t="s">
        <v>254</v>
      </c>
      <c r="Z129" s="62" t="s">
        <v>1</v>
      </c>
      <c r="AA129" s="62" t="s">
        <v>538</v>
      </c>
      <c r="AB129" s="65">
        <v>120</v>
      </c>
      <c r="AC129" s="62">
        <v>18818</v>
      </c>
      <c r="AD129" s="62">
        <v>15995</v>
      </c>
      <c r="AE129" s="62">
        <v>1919400</v>
      </c>
      <c r="AF129" s="62">
        <v>8</v>
      </c>
      <c r="AG129" s="66">
        <v>2072952</v>
      </c>
      <c r="AH129" s="62" t="s">
        <v>678</v>
      </c>
      <c r="AI129" s="62">
        <v>20231213</v>
      </c>
      <c r="AJ129" s="62">
        <v>20241212</v>
      </c>
      <c r="AK129" s="62" t="s">
        <v>642</v>
      </c>
      <c r="AL129" s="62">
        <v>100129</v>
      </c>
      <c r="AM129" s="62" t="s">
        <v>643</v>
      </c>
      <c r="AN129" s="62" t="s">
        <v>258</v>
      </c>
      <c r="AO129" s="62" t="s">
        <v>259</v>
      </c>
      <c r="AP129" s="62">
        <v>12</v>
      </c>
      <c r="AQ129" s="67">
        <v>10</v>
      </c>
      <c r="AR129">
        <v>0</v>
      </c>
      <c r="AS129" s="55">
        <v>2072.9520000000002</v>
      </c>
      <c r="AT129" t="s">
        <v>389</v>
      </c>
      <c r="AU129" s="57" t="s">
        <v>52</v>
      </c>
      <c r="AV129" s="39">
        <v>0</v>
      </c>
      <c r="AW129">
        <v>0</v>
      </c>
      <c r="AX129" t="s">
        <v>389</v>
      </c>
      <c r="AY129" s="58">
        <v>320400</v>
      </c>
      <c r="AZ129" s="58" t="s">
        <v>12</v>
      </c>
      <c r="BA129" s="38">
        <f t="shared" si="3"/>
        <v>191.94</v>
      </c>
      <c r="BB129" s="62" t="s">
        <v>644</v>
      </c>
      <c r="BC129" s="59">
        <v>0.15001594218301628</v>
      </c>
      <c r="BD129" t="s">
        <v>544</v>
      </c>
      <c r="BE129">
        <f t="shared" si="4"/>
        <v>2023</v>
      </c>
      <c r="BF129" s="60">
        <f t="shared" si="5"/>
        <v>12</v>
      </c>
    </row>
    <row r="130" spans="1:58" s="62" customFormat="1" x14ac:dyDescent="0.25">
      <c r="A130" s="62" t="s">
        <v>524</v>
      </c>
      <c r="B130" s="63" t="s">
        <v>525</v>
      </c>
      <c r="C130" s="64">
        <v>45285</v>
      </c>
      <c r="D130" s="62" t="s">
        <v>645</v>
      </c>
      <c r="E130" s="62" t="s">
        <v>646</v>
      </c>
      <c r="F130" s="63" t="s">
        <v>647</v>
      </c>
      <c r="G130" s="62" t="s">
        <v>648</v>
      </c>
      <c r="H130" s="63">
        <v>173137000</v>
      </c>
      <c r="I130" s="62" t="s">
        <v>387</v>
      </c>
      <c r="J130" s="62" t="s">
        <v>243</v>
      </c>
      <c r="K130" s="62" t="s">
        <v>244</v>
      </c>
      <c r="L130" s="63">
        <v>5010033</v>
      </c>
      <c r="M130" s="62" t="s">
        <v>532</v>
      </c>
      <c r="N130" s="62" t="s">
        <v>246</v>
      </c>
      <c r="O130" s="62">
        <v>27</v>
      </c>
      <c r="P130" s="62" t="s">
        <v>246</v>
      </c>
      <c r="Q130" s="62" t="s">
        <v>533</v>
      </c>
      <c r="R130" s="62" t="s">
        <v>534</v>
      </c>
      <c r="S130" s="62" t="s">
        <v>534</v>
      </c>
      <c r="T130" s="62" t="s">
        <v>535</v>
      </c>
      <c r="V130" t="s">
        <v>536</v>
      </c>
      <c r="W130" s="62" t="s">
        <v>537</v>
      </c>
      <c r="X130" s="62" t="s">
        <v>22</v>
      </c>
      <c r="Y130" s="62" t="s">
        <v>254</v>
      </c>
      <c r="Z130" s="62" t="s">
        <v>1</v>
      </c>
      <c r="AA130" s="62" t="s">
        <v>538</v>
      </c>
      <c r="AB130" s="65">
        <v>120</v>
      </c>
      <c r="AC130" s="62">
        <v>18818</v>
      </c>
      <c r="AD130" s="62">
        <v>15995</v>
      </c>
      <c r="AE130" s="62">
        <v>1919400</v>
      </c>
      <c r="AF130" s="62">
        <v>8</v>
      </c>
      <c r="AG130" s="66">
        <v>2072952</v>
      </c>
      <c r="AH130" s="62" t="s">
        <v>678</v>
      </c>
      <c r="AI130" s="62">
        <v>20231213</v>
      </c>
      <c r="AJ130" s="62">
        <v>20241212</v>
      </c>
      <c r="AK130" s="62" t="s">
        <v>649</v>
      </c>
      <c r="AL130" s="62">
        <v>100306</v>
      </c>
      <c r="AM130" s="62" t="s">
        <v>541</v>
      </c>
      <c r="AN130" s="62" t="s">
        <v>258</v>
      </c>
      <c r="AO130" s="62" t="s">
        <v>259</v>
      </c>
      <c r="AP130" s="62">
        <v>12</v>
      </c>
      <c r="AQ130" s="67">
        <v>10</v>
      </c>
      <c r="AR130">
        <v>0</v>
      </c>
      <c r="AS130" s="55">
        <v>2072.9520000000002</v>
      </c>
      <c r="AT130" t="s">
        <v>389</v>
      </c>
      <c r="AU130" s="57" t="s">
        <v>52</v>
      </c>
      <c r="AV130" s="39">
        <v>0</v>
      </c>
      <c r="AW130">
        <v>0</v>
      </c>
      <c r="AX130" t="s">
        <v>389</v>
      </c>
      <c r="AY130" s="58">
        <v>320400</v>
      </c>
      <c r="AZ130" s="58" t="s">
        <v>12</v>
      </c>
      <c r="BA130" s="38">
        <f t="shared" si="3"/>
        <v>191.94</v>
      </c>
      <c r="BB130" s="62" t="s">
        <v>650</v>
      </c>
      <c r="BC130" s="59">
        <v>0.15001594218301628</v>
      </c>
      <c r="BD130" t="s">
        <v>544</v>
      </c>
      <c r="BE130">
        <f t="shared" si="4"/>
        <v>2023</v>
      </c>
      <c r="BF130" s="60">
        <f t="shared" si="5"/>
        <v>12</v>
      </c>
    </row>
    <row r="131" spans="1:58" s="62" customFormat="1" x14ac:dyDescent="0.25">
      <c r="A131" s="62" t="s">
        <v>524</v>
      </c>
      <c r="B131" s="63" t="s">
        <v>525</v>
      </c>
      <c r="C131" s="64">
        <v>45285</v>
      </c>
      <c r="D131" s="62" t="s">
        <v>631</v>
      </c>
      <c r="E131" s="62" t="s">
        <v>632</v>
      </c>
      <c r="F131" s="63" t="s">
        <v>633</v>
      </c>
      <c r="G131" s="62" t="s">
        <v>634</v>
      </c>
      <c r="H131" s="63">
        <v>173138000</v>
      </c>
      <c r="I131" s="62" t="s">
        <v>391</v>
      </c>
      <c r="J131" s="62" t="s">
        <v>243</v>
      </c>
      <c r="K131" s="62" t="s">
        <v>244</v>
      </c>
      <c r="L131" s="63">
        <v>5010251</v>
      </c>
      <c r="M131" s="62" t="s">
        <v>635</v>
      </c>
      <c r="N131" s="62" t="s">
        <v>246</v>
      </c>
      <c r="O131" s="62" t="s">
        <v>246</v>
      </c>
      <c r="P131" s="62" t="s">
        <v>636</v>
      </c>
      <c r="Q131" s="62" t="s">
        <v>637</v>
      </c>
      <c r="R131" s="62" t="s">
        <v>638</v>
      </c>
      <c r="S131" s="62" t="s">
        <v>639</v>
      </c>
      <c r="T131" s="62" t="s">
        <v>640</v>
      </c>
      <c r="V131" t="s">
        <v>536</v>
      </c>
      <c r="W131" s="62" t="s">
        <v>640</v>
      </c>
      <c r="X131" s="62" t="s">
        <v>22</v>
      </c>
      <c r="Y131" s="62" t="s">
        <v>254</v>
      </c>
      <c r="Z131" s="62" t="s">
        <v>1</v>
      </c>
      <c r="AA131" s="62" t="s">
        <v>538</v>
      </c>
      <c r="AB131" s="65">
        <v>120</v>
      </c>
      <c r="AC131" s="62">
        <v>18818</v>
      </c>
      <c r="AD131" s="62">
        <v>15995</v>
      </c>
      <c r="AE131" s="62">
        <v>1919400</v>
      </c>
      <c r="AF131" s="62">
        <v>8</v>
      </c>
      <c r="AG131" s="66">
        <v>2072952</v>
      </c>
      <c r="AH131" s="62" t="s">
        <v>679</v>
      </c>
      <c r="AI131" s="62">
        <v>20230905</v>
      </c>
      <c r="AJ131" s="62">
        <v>20240904</v>
      </c>
      <c r="AK131" s="62" t="s">
        <v>642</v>
      </c>
      <c r="AL131" s="62">
        <v>100129</v>
      </c>
      <c r="AM131" s="62" t="s">
        <v>643</v>
      </c>
      <c r="AN131" s="62" t="s">
        <v>258</v>
      </c>
      <c r="AO131" s="62" t="s">
        <v>259</v>
      </c>
      <c r="AP131" s="62">
        <v>12</v>
      </c>
      <c r="AQ131" s="67">
        <v>10</v>
      </c>
      <c r="AR131">
        <v>0</v>
      </c>
      <c r="AS131" s="55">
        <v>2072.9520000000002</v>
      </c>
      <c r="AT131" t="s">
        <v>393</v>
      </c>
      <c r="AU131" s="57" t="s">
        <v>52</v>
      </c>
      <c r="AV131" s="39">
        <v>0</v>
      </c>
      <c r="AW131">
        <v>0</v>
      </c>
      <c r="AX131" t="s">
        <v>393</v>
      </c>
      <c r="AY131" s="58">
        <v>320100</v>
      </c>
      <c r="AZ131" s="58" t="s">
        <v>13</v>
      </c>
      <c r="BA131" s="38">
        <f t="shared" ref="BA131:BA194" si="6">+AD131*AP131/1000</f>
        <v>191.94</v>
      </c>
      <c r="BB131" s="62" t="s">
        <v>644</v>
      </c>
      <c r="BC131" s="59">
        <v>0.15001594218301628</v>
      </c>
      <c r="BD131" t="s">
        <v>544</v>
      </c>
      <c r="BE131">
        <f t="shared" ref="BE131:BE194" si="7">+YEAR(C131)</f>
        <v>2023</v>
      </c>
      <c r="BF131" s="60">
        <f t="shared" ref="BF131:BF194" si="8">+MONTH(C131)</f>
        <v>12</v>
      </c>
    </row>
    <row r="132" spans="1:58" s="62" customFormat="1" x14ac:dyDescent="0.25">
      <c r="A132" s="62" t="s">
        <v>524</v>
      </c>
      <c r="B132" s="63" t="s">
        <v>525</v>
      </c>
      <c r="C132" s="64">
        <v>45285</v>
      </c>
      <c r="D132" s="62" t="s">
        <v>645</v>
      </c>
      <c r="E132" s="62" t="s">
        <v>646</v>
      </c>
      <c r="F132" s="63" t="s">
        <v>647</v>
      </c>
      <c r="G132" s="62" t="s">
        <v>648</v>
      </c>
      <c r="H132" s="63">
        <v>173138000</v>
      </c>
      <c r="I132" s="62" t="s">
        <v>391</v>
      </c>
      <c r="J132" s="62" t="s">
        <v>243</v>
      </c>
      <c r="K132" s="62" t="s">
        <v>244</v>
      </c>
      <c r="L132" s="63">
        <v>5010033</v>
      </c>
      <c r="M132" s="62" t="s">
        <v>532</v>
      </c>
      <c r="N132" s="62" t="s">
        <v>246</v>
      </c>
      <c r="O132" s="62">
        <v>27</v>
      </c>
      <c r="P132" s="62" t="s">
        <v>246</v>
      </c>
      <c r="Q132" s="62" t="s">
        <v>533</v>
      </c>
      <c r="R132" s="62" t="s">
        <v>534</v>
      </c>
      <c r="S132" s="62" t="s">
        <v>534</v>
      </c>
      <c r="T132" s="62" t="s">
        <v>535</v>
      </c>
      <c r="V132" t="s">
        <v>536</v>
      </c>
      <c r="W132" s="62" t="s">
        <v>537</v>
      </c>
      <c r="X132" s="62" t="s">
        <v>22</v>
      </c>
      <c r="Y132" s="62" t="s">
        <v>254</v>
      </c>
      <c r="Z132" s="62" t="s">
        <v>1</v>
      </c>
      <c r="AA132" s="62" t="s">
        <v>538</v>
      </c>
      <c r="AB132" s="65">
        <v>120</v>
      </c>
      <c r="AC132" s="62">
        <v>18818</v>
      </c>
      <c r="AD132" s="62">
        <v>15995</v>
      </c>
      <c r="AE132" s="62">
        <v>1919400</v>
      </c>
      <c r="AF132" s="62">
        <v>8</v>
      </c>
      <c r="AG132" s="66">
        <v>2072952</v>
      </c>
      <c r="AH132" s="62" t="s">
        <v>679</v>
      </c>
      <c r="AI132" s="62">
        <v>20230905</v>
      </c>
      <c r="AJ132" s="62">
        <v>20240904</v>
      </c>
      <c r="AK132" s="62" t="s">
        <v>649</v>
      </c>
      <c r="AL132" s="62">
        <v>100306</v>
      </c>
      <c r="AM132" s="62" t="s">
        <v>541</v>
      </c>
      <c r="AN132" s="62" t="s">
        <v>258</v>
      </c>
      <c r="AO132" s="62" t="s">
        <v>259</v>
      </c>
      <c r="AP132" s="62">
        <v>12</v>
      </c>
      <c r="AQ132" s="67">
        <v>10</v>
      </c>
      <c r="AR132">
        <v>0</v>
      </c>
      <c r="AS132" s="55">
        <v>2072.9520000000002</v>
      </c>
      <c r="AT132" t="s">
        <v>393</v>
      </c>
      <c r="AU132" s="57" t="s">
        <v>52</v>
      </c>
      <c r="AV132" s="39">
        <v>0</v>
      </c>
      <c r="AW132">
        <v>0</v>
      </c>
      <c r="AX132" t="s">
        <v>393</v>
      </c>
      <c r="AY132" s="58">
        <v>320100</v>
      </c>
      <c r="AZ132" s="58" t="s">
        <v>13</v>
      </c>
      <c r="BA132" s="38">
        <f t="shared" si="6"/>
        <v>191.94</v>
      </c>
      <c r="BB132" s="62" t="s">
        <v>650</v>
      </c>
      <c r="BC132" s="59">
        <v>0.15001594218301628</v>
      </c>
      <c r="BD132" t="s">
        <v>544</v>
      </c>
      <c r="BE132">
        <f t="shared" si="7"/>
        <v>2023</v>
      </c>
      <c r="BF132" s="60">
        <f t="shared" si="8"/>
        <v>12</v>
      </c>
    </row>
    <row r="133" spans="1:58" s="62" customFormat="1" x14ac:dyDescent="0.25">
      <c r="A133" s="62" t="s">
        <v>236</v>
      </c>
      <c r="B133" s="63" t="s">
        <v>274</v>
      </c>
      <c r="C133" s="64">
        <v>45286</v>
      </c>
      <c r="D133" s="62" t="s">
        <v>680</v>
      </c>
      <c r="E133" s="62" t="s">
        <v>681</v>
      </c>
      <c r="F133" s="63" t="s">
        <v>682</v>
      </c>
      <c r="G133" s="62" t="s">
        <v>683</v>
      </c>
      <c r="H133" s="63">
        <v>173076000</v>
      </c>
      <c r="I133" s="62" t="s">
        <v>340</v>
      </c>
      <c r="J133" s="62" t="s">
        <v>243</v>
      </c>
      <c r="L133" s="63">
        <v>6812663</v>
      </c>
      <c r="M133" s="62" t="s">
        <v>323</v>
      </c>
      <c r="N133" s="62" t="s">
        <v>324</v>
      </c>
      <c r="O133" s="62">
        <v>385</v>
      </c>
      <c r="P133" s="62" t="s">
        <v>246</v>
      </c>
      <c r="Q133" s="62" t="s">
        <v>325</v>
      </c>
      <c r="R133" s="62" t="s">
        <v>326</v>
      </c>
      <c r="S133" s="62" t="s">
        <v>283</v>
      </c>
      <c r="T133" s="62" t="s">
        <v>251</v>
      </c>
      <c r="V133" s="62" t="s">
        <v>251</v>
      </c>
      <c r="W133" s="62" t="s">
        <v>284</v>
      </c>
      <c r="X133" s="62" t="s">
        <v>22</v>
      </c>
      <c r="Y133" s="62" t="s">
        <v>254</v>
      </c>
      <c r="Z133" s="62" t="s">
        <v>285</v>
      </c>
      <c r="AA133" s="62" t="s">
        <v>274</v>
      </c>
      <c r="AB133" s="65">
        <v>83</v>
      </c>
      <c r="AC133" s="62">
        <v>5541</v>
      </c>
      <c r="AD133" s="62">
        <v>5541</v>
      </c>
      <c r="AE133" s="62">
        <v>459903</v>
      </c>
      <c r="AF133" s="62">
        <v>8</v>
      </c>
      <c r="AG133" s="66">
        <v>496695</v>
      </c>
      <c r="AH133" s="62" t="s">
        <v>487</v>
      </c>
      <c r="AI133" s="62">
        <v>20231010</v>
      </c>
      <c r="AJ133" s="62">
        <v>20241009</v>
      </c>
      <c r="AK133" s="62" t="s">
        <v>684</v>
      </c>
      <c r="AL133" s="62">
        <v>101892</v>
      </c>
      <c r="AM133" s="62" t="s">
        <v>288</v>
      </c>
      <c r="AN133" s="62" t="s">
        <v>258</v>
      </c>
      <c r="AO133" s="62" t="s">
        <v>259</v>
      </c>
      <c r="AP133" s="62">
        <v>60</v>
      </c>
      <c r="AQ133" s="67">
        <v>1.3833333333333333</v>
      </c>
      <c r="AR133">
        <v>343.2</v>
      </c>
      <c r="AS133" s="55">
        <v>496.69499999999999</v>
      </c>
      <c r="AT133" t="s">
        <v>343</v>
      </c>
      <c r="AU133" s="57" t="s">
        <v>52</v>
      </c>
      <c r="AV133" s="39">
        <v>0</v>
      </c>
      <c r="AW133">
        <v>0</v>
      </c>
      <c r="AX133" t="s">
        <v>343</v>
      </c>
      <c r="AY133" s="58">
        <v>320015</v>
      </c>
      <c r="AZ133" s="58" t="s">
        <v>51</v>
      </c>
      <c r="BA133" s="38">
        <f t="shared" si="6"/>
        <v>332.46</v>
      </c>
      <c r="BB133" s="62" t="s">
        <v>330</v>
      </c>
      <c r="BC133" s="59" t="s">
        <v>262</v>
      </c>
      <c r="BE133">
        <f t="shared" si="7"/>
        <v>2023</v>
      </c>
      <c r="BF133" s="60">
        <f t="shared" si="8"/>
        <v>12</v>
      </c>
    </row>
    <row r="134" spans="1:58" s="62" customFormat="1" x14ac:dyDescent="0.25">
      <c r="A134" s="62" t="s">
        <v>236</v>
      </c>
      <c r="B134" s="63" t="s">
        <v>274</v>
      </c>
      <c r="C134" s="64">
        <v>45286</v>
      </c>
      <c r="D134" s="62" t="s">
        <v>680</v>
      </c>
      <c r="E134" s="62" t="s">
        <v>681</v>
      </c>
      <c r="F134" s="63" t="s">
        <v>682</v>
      </c>
      <c r="G134" s="62" t="s">
        <v>683</v>
      </c>
      <c r="H134" s="63">
        <v>173076000</v>
      </c>
      <c r="I134" s="62" t="s">
        <v>340</v>
      </c>
      <c r="J134" s="62" t="s">
        <v>243</v>
      </c>
      <c r="L134" s="63">
        <v>6812663</v>
      </c>
      <c r="M134" s="62" t="s">
        <v>323</v>
      </c>
      <c r="N134" s="62" t="s">
        <v>324</v>
      </c>
      <c r="O134" s="62">
        <v>385</v>
      </c>
      <c r="P134" s="62" t="s">
        <v>246</v>
      </c>
      <c r="Q134" s="62" t="s">
        <v>325</v>
      </c>
      <c r="R134" s="62" t="s">
        <v>326</v>
      </c>
      <c r="S134" s="62" t="s">
        <v>283</v>
      </c>
      <c r="T134" s="62" t="s">
        <v>251</v>
      </c>
      <c r="V134" s="62" t="s">
        <v>251</v>
      </c>
      <c r="W134" s="62" t="s">
        <v>284</v>
      </c>
      <c r="X134" s="62" t="s">
        <v>22</v>
      </c>
      <c r="Y134" s="62" t="s">
        <v>254</v>
      </c>
      <c r="Z134" s="62" t="s">
        <v>285</v>
      </c>
      <c r="AA134" s="62" t="s">
        <v>274</v>
      </c>
      <c r="AB134" s="65">
        <v>97</v>
      </c>
      <c r="AC134" s="62">
        <v>5541</v>
      </c>
      <c r="AD134" s="62">
        <v>5541</v>
      </c>
      <c r="AE134" s="62">
        <v>537477</v>
      </c>
      <c r="AF134" s="62">
        <v>8</v>
      </c>
      <c r="AG134" s="66">
        <v>580475</v>
      </c>
      <c r="AH134" s="62" t="s">
        <v>685</v>
      </c>
      <c r="AI134" s="62">
        <v>20231015</v>
      </c>
      <c r="AJ134" s="62">
        <v>20241014</v>
      </c>
      <c r="AK134" s="62" t="s">
        <v>684</v>
      </c>
      <c r="AL134" s="62">
        <v>101892</v>
      </c>
      <c r="AM134" s="62" t="s">
        <v>288</v>
      </c>
      <c r="AN134" s="62" t="s">
        <v>258</v>
      </c>
      <c r="AO134" s="62" t="s">
        <v>259</v>
      </c>
      <c r="AP134" s="62">
        <v>60</v>
      </c>
      <c r="AQ134" s="67">
        <v>1.6166666666666667</v>
      </c>
      <c r="AR134">
        <v>343.2</v>
      </c>
      <c r="AS134" s="55">
        <v>580.47500000000002</v>
      </c>
      <c r="AT134" t="s">
        <v>343</v>
      </c>
      <c r="AU134" s="57" t="s">
        <v>52</v>
      </c>
      <c r="AV134" s="39">
        <v>0</v>
      </c>
      <c r="AW134">
        <v>0</v>
      </c>
      <c r="AX134" t="s">
        <v>343</v>
      </c>
      <c r="AY134" s="58">
        <v>320015</v>
      </c>
      <c r="AZ134" s="58" t="s">
        <v>51</v>
      </c>
      <c r="BA134" s="38">
        <f t="shared" si="6"/>
        <v>332.46</v>
      </c>
      <c r="BB134" s="62" t="s">
        <v>330</v>
      </c>
      <c r="BC134" s="59" t="s">
        <v>262</v>
      </c>
      <c r="BE134">
        <f t="shared" si="7"/>
        <v>2023</v>
      </c>
      <c r="BF134" s="60">
        <f t="shared" si="8"/>
        <v>12</v>
      </c>
    </row>
    <row r="135" spans="1:58" s="62" customFormat="1" x14ac:dyDescent="0.25">
      <c r="A135" s="62" t="s">
        <v>236</v>
      </c>
      <c r="B135" s="63" t="s">
        <v>237</v>
      </c>
      <c r="C135" s="64">
        <v>45287</v>
      </c>
      <c r="D135" s="62" t="s">
        <v>686</v>
      </c>
      <c r="E135" s="62" t="s">
        <v>687</v>
      </c>
      <c r="F135" s="63" t="s">
        <v>688</v>
      </c>
      <c r="G135" s="62" t="s">
        <v>689</v>
      </c>
      <c r="H135" s="63">
        <v>173076000</v>
      </c>
      <c r="I135" s="62" t="s">
        <v>340</v>
      </c>
      <c r="J135" s="62" t="s">
        <v>243</v>
      </c>
      <c r="K135" s="62" t="s">
        <v>322</v>
      </c>
      <c r="L135" s="63">
        <v>5010019</v>
      </c>
      <c r="M135" s="62" t="s">
        <v>378</v>
      </c>
      <c r="N135" s="62" t="s">
        <v>246</v>
      </c>
      <c r="O135" s="62" t="s">
        <v>246</v>
      </c>
      <c r="P135" s="62" t="s">
        <v>379</v>
      </c>
      <c r="Q135" s="62" t="s">
        <v>380</v>
      </c>
      <c r="R135" s="62" t="s">
        <v>381</v>
      </c>
      <c r="S135" s="62" t="s">
        <v>382</v>
      </c>
      <c r="T135" s="62" t="s">
        <v>383</v>
      </c>
      <c r="V135" s="62" t="s">
        <v>384</v>
      </c>
      <c r="W135" s="62" t="s">
        <v>383</v>
      </c>
      <c r="X135" s="62" t="s">
        <v>22</v>
      </c>
      <c r="Y135" s="62" t="s">
        <v>254</v>
      </c>
      <c r="Z135" s="62" t="s">
        <v>1</v>
      </c>
      <c r="AA135" s="62" t="s">
        <v>237</v>
      </c>
      <c r="AB135" s="65">
        <v>180</v>
      </c>
      <c r="AC135" s="62">
        <v>5541</v>
      </c>
      <c r="AD135" s="62">
        <v>5541</v>
      </c>
      <c r="AE135" s="62">
        <v>997380</v>
      </c>
      <c r="AF135" s="62">
        <v>8</v>
      </c>
      <c r="AG135" s="66">
        <v>1077170</v>
      </c>
      <c r="AH135" s="62" t="s">
        <v>690</v>
      </c>
      <c r="AI135" s="62">
        <v>20231007</v>
      </c>
      <c r="AJ135" s="62">
        <v>20241006</v>
      </c>
      <c r="AK135" s="62" t="s">
        <v>691</v>
      </c>
      <c r="AL135" s="62">
        <v>91276</v>
      </c>
      <c r="AM135" s="62" t="s">
        <v>257</v>
      </c>
      <c r="AN135" s="62" t="s">
        <v>258</v>
      </c>
      <c r="AO135" s="62" t="s">
        <v>259</v>
      </c>
      <c r="AP135" s="62">
        <v>60</v>
      </c>
      <c r="AQ135" s="67">
        <v>3</v>
      </c>
      <c r="AR135">
        <v>343.2</v>
      </c>
      <c r="AS135" s="55">
        <v>1077.17</v>
      </c>
      <c r="AT135" t="s">
        <v>343</v>
      </c>
      <c r="AU135" s="57" t="s">
        <v>52</v>
      </c>
      <c r="AV135" s="39">
        <v>0</v>
      </c>
      <c r="AW135">
        <v>0</v>
      </c>
      <c r="AX135" t="s">
        <v>343</v>
      </c>
      <c r="AY135" s="58">
        <v>320015</v>
      </c>
      <c r="AZ135" s="58" t="s">
        <v>51</v>
      </c>
      <c r="BA135" s="38">
        <f t="shared" si="6"/>
        <v>332.46</v>
      </c>
      <c r="BB135" s="62">
        <v>0</v>
      </c>
      <c r="BC135" s="59" t="s">
        <v>262</v>
      </c>
      <c r="BE135">
        <f t="shared" si="7"/>
        <v>2023</v>
      </c>
      <c r="BF135" s="60">
        <f t="shared" si="8"/>
        <v>12</v>
      </c>
    </row>
    <row r="136" spans="1:58" s="62" customFormat="1" x14ac:dyDescent="0.25">
      <c r="A136" s="62" t="s">
        <v>236</v>
      </c>
      <c r="B136" s="63" t="s">
        <v>237</v>
      </c>
      <c r="C136" s="64">
        <v>45287</v>
      </c>
      <c r="D136" s="62" t="s">
        <v>692</v>
      </c>
      <c r="E136" s="62" t="s">
        <v>687</v>
      </c>
      <c r="F136" s="63" t="s">
        <v>693</v>
      </c>
      <c r="G136" s="62" t="s">
        <v>694</v>
      </c>
      <c r="H136" s="63">
        <v>173076000</v>
      </c>
      <c r="I136" s="62" t="s">
        <v>340</v>
      </c>
      <c r="J136" s="62" t="s">
        <v>243</v>
      </c>
      <c r="K136" s="62" t="s">
        <v>322</v>
      </c>
      <c r="L136" s="63">
        <v>5010019</v>
      </c>
      <c r="M136" s="62" t="s">
        <v>378</v>
      </c>
      <c r="N136" s="62" t="s">
        <v>246</v>
      </c>
      <c r="O136" s="62" t="s">
        <v>246</v>
      </c>
      <c r="P136" s="62" t="s">
        <v>379</v>
      </c>
      <c r="Q136" s="62" t="s">
        <v>380</v>
      </c>
      <c r="R136" s="62" t="s">
        <v>381</v>
      </c>
      <c r="S136" s="62" t="s">
        <v>382</v>
      </c>
      <c r="T136" s="62" t="s">
        <v>383</v>
      </c>
      <c r="V136" s="62" t="s">
        <v>384</v>
      </c>
      <c r="W136" s="62" t="s">
        <v>383</v>
      </c>
      <c r="X136" s="62" t="s">
        <v>22</v>
      </c>
      <c r="Y136" s="62" t="s">
        <v>254</v>
      </c>
      <c r="Z136" s="62" t="s">
        <v>1</v>
      </c>
      <c r="AA136" s="62" t="s">
        <v>237</v>
      </c>
      <c r="AB136" s="65">
        <v>360</v>
      </c>
      <c r="AC136" s="62">
        <v>5541</v>
      </c>
      <c r="AD136" s="62">
        <v>5541</v>
      </c>
      <c r="AE136" s="62">
        <v>1994760</v>
      </c>
      <c r="AF136" s="62">
        <v>8</v>
      </c>
      <c r="AG136" s="66">
        <v>2154341</v>
      </c>
      <c r="AH136" s="62" t="s">
        <v>690</v>
      </c>
      <c r="AI136" s="62">
        <v>20231007</v>
      </c>
      <c r="AJ136" s="62">
        <v>20241006</v>
      </c>
      <c r="AK136" s="62" t="s">
        <v>691</v>
      </c>
      <c r="AL136" s="62">
        <v>91276</v>
      </c>
      <c r="AM136" s="62" t="s">
        <v>257</v>
      </c>
      <c r="AN136" s="62" t="s">
        <v>258</v>
      </c>
      <c r="AO136" s="62" t="s">
        <v>259</v>
      </c>
      <c r="AP136" s="62">
        <v>60</v>
      </c>
      <c r="AQ136" s="67">
        <v>6</v>
      </c>
      <c r="AR136">
        <v>343.2</v>
      </c>
      <c r="AS136" s="55">
        <v>2154.3409999999999</v>
      </c>
      <c r="AT136" t="s">
        <v>343</v>
      </c>
      <c r="AU136" s="57" t="s">
        <v>52</v>
      </c>
      <c r="AV136" s="39">
        <v>0</v>
      </c>
      <c r="AW136">
        <v>0</v>
      </c>
      <c r="AX136" t="s">
        <v>343</v>
      </c>
      <c r="AY136" s="58">
        <v>320015</v>
      </c>
      <c r="AZ136" s="58" t="s">
        <v>51</v>
      </c>
      <c r="BA136" s="38">
        <f t="shared" si="6"/>
        <v>332.46</v>
      </c>
      <c r="BB136" s="62">
        <v>0</v>
      </c>
      <c r="BC136" s="59" t="s">
        <v>262</v>
      </c>
      <c r="BE136">
        <f t="shared" si="7"/>
        <v>2023</v>
      </c>
      <c r="BF136" s="60">
        <f t="shared" si="8"/>
        <v>12</v>
      </c>
    </row>
    <row r="137" spans="1:58" s="62" customFormat="1" x14ac:dyDescent="0.25">
      <c r="A137" s="62" t="s">
        <v>236</v>
      </c>
      <c r="B137" s="63" t="s">
        <v>237</v>
      </c>
      <c r="C137" s="64">
        <v>45287</v>
      </c>
      <c r="D137" s="62" t="s">
        <v>692</v>
      </c>
      <c r="E137" s="62" t="s">
        <v>687</v>
      </c>
      <c r="F137" s="63" t="s">
        <v>693</v>
      </c>
      <c r="G137" s="62" t="s">
        <v>694</v>
      </c>
      <c r="H137" s="63">
        <v>173103000</v>
      </c>
      <c r="I137" s="62" t="s">
        <v>405</v>
      </c>
      <c r="J137" s="62" t="s">
        <v>243</v>
      </c>
      <c r="K137" s="62" t="s">
        <v>322</v>
      </c>
      <c r="L137" s="63">
        <v>5010019</v>
      </c>
      <c r="M137" s="62" t="s">
        <v>378</v>
      </c>
      <c r="N137" s="62" t="s">
        <v>246</v>
      </c>
      <c r="O137" s="62" t="s">
        <v>246</v>
      </c>
      <c r="P137" s="62" t="s">
        <v>379</v>
      </c>
      <c r="Q137" s="62" t="s">
        <v>380</v>
      </c>
      <c r="R137" s="62" t="s">
        <v>381</v>
      </c>
      <c r="S137" s="62" t="s">
        <v>382</v>
      </c>
      <c r="T137" s="62" t="s">
        <v>383</v>
      </c>
      <c r="V137" s="62" t="s">
        <v>384</v>
      </c>
      <c r="W137" s="62" t="s">
        <v>383</v>
      </c>
      <c r="X137" s="62" t="s">
        <v>22</v>
      </c>
      <c r="Y137" s="62" t="s">
        <v>254</v>
      </c>
      <c r="Z137" s="62" t="s">
        <v>1</v>
      </c>
      <c r="AA137" s="62" t="s">
        <v>237</v>
      </c>
      <c r="AB137" s="65">
        <v>180</v>
      </c>
      <c r="AC137" s="62">
        <v>5296</v>
      </c>
      <c r="AD137" s="62">
        <v>5296</v>
      </c>
      <c r="AE137" s="62">
        <v>953280</v>
      </c>
      <c r="AF137" s="62">
        <v>8</v>
      </c>
      <c r="AG137" s="66">
        <v>1029542</v>
      </c>
      <c r="AH137" s="62" t="s">
        <v>406</v>
      </c>
      <c r="AI137" s="62">
        <v>20230907</v>
      </c>
      <c r="AJ137" s="62">
        <v>20240906</v>
      </c>
      <c r="AK137" s="62" t="s">
        <v>691</v>
      </c>
      <c r="AL137" s="62">
        <v>91276</v>
      </c>
      <c r="AM137" s="62" t="s">
        <v>257</v>
      </c>
      <c r="AN137" s="62" t="s">
        <v>258</v>
      </c>
      <c r="AO137" s="62" t="s">
        <v>259</v>
      </c>
      <c r="AP137" s="62">
        <v>60</v>
      </c>
      <c r="AQ137" s="67">
        <v>3</v>
      </c>
      <c r="AR137">
        <v>343.2</v>
      </c>
      <c r="AS137" s="55">
        <v>1029.5419999999999</v>
      </c>
      <c r="AT137" t="s">
        <v>407</v>
      </c>
      <c r="AU137" s="57" t="s">
        <v>52</v>
      </c>
      <c r="AV137" s="39">
        <v>0</v>
      </c>
      <c r="AW137">
        <v>0</v>
      </c>
      <c r="AX137" t="s">
        <v>407</v>
      </c>
      <c r="AY137" s="58">
        <v>320107</v>
      </c>
      <c r="AZ137" s="58" t="s">
        <v>407</v>
      </c>
      <c r="BA137" s="38">
        <f t="shared" si="6"/>
        <v>317.76</v>
      </c>
      <c r="BB137" s="62">
        <v>0</v>
      </c>
      <c r="BC137" s="59" t="s">
        <v>262</v>
      </c>
      <c r="BE137">
        <f t="shared" si="7"/>
        <v>2023</v>
      </c>
      <c r="BF137" s="60">
        <f t="shared" si="8"/>
        <v>12</v>
      </c>
    </row>
    <row r="138" spans="1:58" s="62" customFormat="1" x14ac:dyDescent="0.25">
      <c r="A138" s="62" t="s">
        <v>236</v>
      </c>
      <c r="B138" s="63" t="s">
        <v>237</v>
      </c>
      <c r="C138" s="64">
        <v>45287</v>
      </c>
      <c r="D138" s="62" t="s">
        <v>695</v>
      </c>
      <c r="E138" s="62" t="s">
        <v>696</v>
      </c>
      <c r="F138" s="63" t="s">
        <v>697</v>
      </c>
      <c r="G138" s="62" t="s">
        <v>698</v>
      </c>
      <c r="H138" s="63">
        <v>173112000</v>
      </c>
      <c r="I138" s="62" t="s">
        <v>530</v>
      </c>
      <c r="J138" s="62" t="s">
        <v>243</v>
      </c>
      <c r="K138" s="62" t="s">
        <v>531</v>
      </c>
      <c r="L138" s="63">
        <v>5010040</v>
      </c>
      <c r="M138" s="62" t="s">
        <v>245</v>
      </c>
      <c r="N138" s="62" t="s">
        <v>246</v>
      </c>
      <c r="O138" s="62">
        <v>1</v>
      </c>
      <c r="P138" s="62" t="s">
        <v>247</v>
      </c>
      <c r="Q138" s="62" t="s">
        <v>248</v>
      </c>
      <c r="R138" s="62" t="s">
        <v>249</v>
      </c>
      <c r="S138" s="62" t="s">
        <v>250</v>
      </c>
      <c r="T138" s="62" t="s">
        <v>251</v>
      </c>
      <c r="V138" s="62" t="s">
        <v>251</v>
      </c>
      <c r="W138" s="62" t="s">
        <v>252</v>
      </c>
      <c r="X138" s="62" t="s">
        <v>22</v>
      </c>
      <c r="Y138" s="62" t="s">
        <v>254</v>
      </c>
      <c r="Z138" s="62" t="s">
        <v>1</v>
      </c>
      <c r="AA138" s="62" t="s">
        <v>237</v>
      </c>
      <c r="AB138" s="65">
        <v>90</v>
      </c>
      <c r="AC138" s="62">
        <v>52963</v>
      </c>
      <c r="AD138" s="62">
        <v>42370</v>
      </c>
      <c r="AE138" s="62">
        <v>3813300</v>
      </c>
      <c r="AF138" s="62">
        <v>8</v>
      </c>
      <c r="AG138" s="66">
        <v>4118364</v>
      </c>
      <c r="AH138" s="62" t="s">
        <v>598</v>
      </c>
      <c r="AI138" s="62">
        <v>20231005</v>
      </c>
      <c r="AJ138" s="62">
        <v>20241004</v>
      </c>
      <c r="AK138" s="62" t="s">
        <v>699</v>
      </c>
      <c r="AL138" s="62">
        <v>91276</v>
      </c>
      <c r="AM138" s="62" t="s">
        <v>257</v>
      </c>
      <c r="AN138" s="62" t="s">
        <v>258</v>
      </c>
      <c r="AO138" s="62" t="s">
        <v>259</v>
      </c>
      <c r="AP138" s="62">
        <v>6</v>
      </c>
      <c r="AQ138" s="67">
        <v>15</v>
      </c>
      <c r="AR138">
        <v>0</v>
      </c>
      <c r="AS138" s="55">
        <v>4118.3639999999996</v>
      </c>
      <c r="AT138" t="s">
        <v>542</v>
      </c>
      <c r="AU138" s="57" t="s">
        <v>52</v>
      </c>
      <c r="AV138" s="39">
        <v>0</v>
      </c>
      <c r="AW138">
        <v>0</v>
      </c>
      <c r="AX138" t="s">
        <v>542</v>
      </c>
      <c r="AY138" s="58">
        <v>320020</v>
      </c>
      <c r="AZ138" s="61" t="s">
        <v>84</v>
      </c>
      <c r="BA138" s="38">
        <f t="shared" si="6"/>
        <v>254.22</v>
      </c>
      <c r="BB138" s="62" t="s">
        <v>261</v>
      </c>
      <c r="BC138" s="59">
        <v>0.20000755244227097</v>
      </c>
      <c r="BE138">
        <f t="shared" si="7"/>
        <v>2023</v>
      </c>
      <c r="BF138" s="60">
        <f t="shared" si="8"/>
        <v>12</v>
      </c>
    </row>
    <row r="139" spans="1:58" s="62" customFormat="1" x14ac:dyDescent="0.25">
      <c r="A139" s="62" t="s">
        <v>236</v>
      </c>
      <c r="B139" s="63" t="s">
        <v>237</v>
      </c>
      <c r="C139" s="64">
        <v>45287</v>
      </c>
      <c r="D139" s="62" t="s">
        <v>686</v>
      </c>
      <c r="E139" s="62" t="s">
        <v>687</v>
      </c>
      <c r="F139" s="63" t="s">
        <v>688</v>
      </c>
      <c r="G139" s="62" t="s">
        <v>689</v>
      </c>
      <c r="H139" s="63">
        <v>173123000</v>
      </c>
      <c r="I139" s="62" t="s">
        <v>353</v>
      </c>
      <c r="J139" s="62" t="s">
        <v>243</v>
      </c>
      <c r="K139" s="62" t="s">
        <v>244</v>
      </c>
      <c r="L139" s="63">
        <v>5010019</v>
      </c>
      <c r="M139" s="62" t="s">
        <v>378</v>
      </c>
      <c r="N139" s="62" t="s">
        <v>246</v>
      </c>
      <c r="O139" s="62" t="s">
        <v>246</v>
      </c>
      <c r="P139" s="62" t="s">
        <v>379</v>
      </c>
      <c r="Q139" s="62" t="s">
        <v>380</v>
      </c>
      <c r="R139" s="62" t="s">
        <v>381</v>
      </c>
      <c r="S139" s="62" t="s">
        <v>382</v>
      </c>
      <c r="T139" s="62" t="s">
        <v>383</v>
      </c>
      <c r="V139" s="62" t="s">
        <v>384</v>
      </c>
      <c r="W139" s="62" t="s">
        <v>383</v>
      </c>
      <c r="X139" s="62" t="s">
        <v>22</v>
      </c>
      <c r="Y139" s="62" t="s">
        <v>254</v>
      </c>
      <c r="Z139" s="62" t="s">
        <v>1</v>
      </c>
      <c r="AA139" s="62" t="s">
        <v>237</v>
      </c>
      <c r="AB139" s="65">
        <v>18</v>
      </c>
      <c r="AC139" s="62">
        <v>35139</v>
      </c>
      <c r="AD139" s="62">
        <v>29868</v>
      </c>
      <c r="AE139" s="62">
        <v>537624</v>
      </c>
      <c r="AF139" s="62">
        <v>8</v>
      </c>
      <c r="AG139" s="66">
        <v>580634</v>
      </c>
      <c r="AH139" s="62" t="s">
        <v>489</v>
      </c>
      <c r="AI139" s="62">
        <v>20231111</v>
      </c>
      <c r="AJ139" s="62">
        <v>20241110</v>
      </c>
      <c r="AK139" s="62" t="s">
        <v>691</v>
      </c>
      <c r="AL139" s="62">
        <v>91276</v>
      </c>
      <c r="AM139" s="62" t="s">
        <v>257</v>
      </c>
      <c r="AN139" s="62" t="s">
        <v>258</v>
      </c>
      <c r="AO139" s="62" t="s">
        <v>259</v>
      </c>
      <c r="AP139" s="62">
        <v>6</v>
      </c>
      <c r="AQ139" s="67">
        <v>3</v>
      </c>
      <c r="AR139">
        <v>227.70000000000002</v>
      </c>
      <c r="AS139" s="55">
        <v>580.63400000000001</v>
      </c>
      <c r="AT139" t="s">
        <v>356</v>
      </c>
      <c r="AU139" s="57" t="s">
        <v>52</v>
      </c>
      <c r="AV139" s="39">
        <v>0</v>
      </c>
      <c r="AW139">
        <v>0</v>
      </c>
      <c r="AX139" t="s">
        <v>356</v>
      </c>
      <c r="AY139" s="58">
        <v>320118</v>
      </c>
      <c r="AZ139" s="58" t="s">
        <v>57</v>
      </c>
      <c r="BA139" s="38">
        <f t="shared" si="6"/>
        <v>179.208</v>
      </c>
      <c r="BB139" s="62">
        <v>0</v>
      </c>
      <c r="BC139" s="59">
        <v>0.15000426876120554</v>
      </c>
      <c r="BE139">
        <f t="shared" si="7"/>
        <v>2023</v>
      </c>
      <c r="BF139" s="60">
        <f t="shared" si="8"/>
        <v>12</v>
      </c>
    </row>
    <row r="140" spans="1:58" s="62" customFormat="1" x14ac:dyDescent="0.25">
      <c r="A140" s="62" t="s">
        <v>236</v>
      </c>
      <c r="B140" s="63" t="s">
        <v>300</v>
      </c>
      <c r="C140" s="64">
        <v>45287</v>
      </c>
      <c r="D140" s="62" t="s">
        <v>700</v>
      </c>
      <c r="E140" s="62" t="s">
        <v>701</v>
      </c>
      <c r="F140" s="63" t="s">
        <v>702</v>
      </c>
      <c r="G140" s="62" t="s">
        <v>703</v>
      </c>
      <c r="H140" s="63">
        <v>173124000</v>
      </c>
      <c r="I140" s="62" t="s">
        <v>242</v>
      </c>
      <c r="J140" s="62" t="s">
        <v>243</v>
      </c>
      <c r="K140" s="62" t="s">
        <v>244</v>
      </c>
      <c r="L140" s="63">
        <v>6812300</v>
      </c>
      <c r="M140" s="62" t="s">
        <v>305</v>
      </c>
      <c r="N140" s="62" t="s">
        <v>306</v>
      </c>
      <c r="O140" s="62" t="s">
        <v>307</v>
      </c>
      <c r="P140" s="62" t="s">
        <v>308</v>
      </c>
      <c r="Q140" s="62" t="s">
        <v>309</v>
      </c>
      <c r="R140" s="62" t="s">
        <v>310</v>
      </c>
      <c r="S140" s="62" t="s">
        <v>311</v>
      </c>
      <c r="T140" s="62" t="s">
        <v>251</v>
      </c>
      <c r="V140" s="62" t="s">
        <v>251</v>
      </c>
      <c r="W140" s="62" t="s">
        <v>312</v>
      </c>
      <c r="X140" s="62" t="s">
        <v>22</v>
      </c>
      <c r="Y140" s="62" t="s">
        <v>254</v>
      </c>
      <c r="Z140" s="62" t="s">
        <v>285</v>
      </c>
      <c r="AA140" s="62" t="s">
        <v>300</v>
      </c>
      <c r="AB140" s="65">
        <v>60</v>
      </c>
      <c r="AC140" s="62">
        <v>36800</v>
      </c>
      <c r="AD140" s="62">
        <v>29440</v>
      </c>
      <c r="AE140" s="62">
        <v>1766400</v>
      </c>
      <c r="AF140" s="62">
        <v>8</v>
      </c>
      <c r="AG140" s="66">
        <v>1907712</v>
      </c>
      <c r="AH140" s="62" t="s">
        <v>255</v>
      </c>
      <c r="AI140" s="62">
        <v>20230915</v>
      </c>
      <c r="AJ140" s="62">
        <v>20240914</v>
      </c>
      <c r="AK140" s="62" t="s">
        <v>704</v>
      </c>
      <c r="AL140" s="62">
        <v>99389</v>
      </c>
      <c r="AM140" s="62" t="s">
        <v>315</v>
      </c>
      <c r="AN140" s="62" t="s">
        <v>258</v>
      </c>
      <c r="AO140" s="62" t="s">
        <v>259</v>
      </c>
      <c r="AP140" s="62">
        <v>6</v>
      </c>
      <c r="AQ140" s="67">
        <v>10</v>
      </c>
      <c r="AR140">
        <v>227.7</v>
      </c>
      <c r="AS140" s="55">
        <v>1907.712</v>
      </c>
      <c r="AT140" t="s">
        <v>260</v>
      </c>
      <c r="AU140" s="57" t="s">
        <v>52</v>
      </c>
      <c r="AV140" s="39">
        <v>0</v>
      </c>
      <c r="AW140">
        <v>0</v>
      </c>
      <c r="AX140" t="s">
        <v>260</v>
      </c>
      <c r="AY140" s="58">
        <v>320025</v>
      </c>
      <c r="AZ140" s="58" t="s">
        <v>58</v>
      </c>
      <c r="BA140" s="38">
        <f t="shared" si="6"/>
        <v>176.64</v>
      </c>
      <c r="BB140" s="62" t="s">
        <v>316</v>
      </c>
      <c r="BC140" s="59">
        <v>0.19999999999999996</v>
      </c>
      <c r="BE140">
        <f t="shared" si="7"/>
        <v>2023</v>
      </c>
      <c r="BF140" s="60">
        <f t="shared" si="8"/>
        <v>12</v>
      </c>
    </row>
    <row r="141" spans="1:58" s="62" customFormat="1" x14ac:dyDescent="0.25">
      <c r="A141" s="62" t="s">
        <v>236</v>
      </c>
      <c r="B141" s="63" t="s">
        <v>274</v>
      </c>
      <c r="C141" s="64">
        <v>45287</v>
      </c>
      <c r="D141" s="62" t="s">
        <v>705</v>
      </c>
      <c r="E141" s="62" t="s">
        <v>706</v>
      </c>
      <c r="F141" s="63" t="s">
        <v>707</v>
      </c>
      <c r="G141" s="62" t="s">
        <v>708</v>
      </c>
      <c r="H141" s="63">
        <v>173124000</v>
      </c>
      <c r="I141" s="62" t="s">
        <v>242</v>
      </c>
      <c r="J141" s="62" t="s">
        <v>243</v>
      </c>
      <c r="K141" s="62" t="s">
        <v>244</v>
      </c>
      <c r="L141" s="63">
        <v>6811453</v>
      </c>
      <c r="M141" s="62" t="s">
        <v>280</v>
      </c>
      <c r="N141" s="62" t="s">
        <v>246</v>
      </c>
      <c r="O141" s="62">
        <v>168</v>
      </c>
      <c r="P141" s="62" t="s">
        <v>246</v>
      </c>
      <c r="Q141" s="62" t="s">
        <v>281</v>
      </c>
      <c r="R141" s="62" t="s">
        <v>282</v>
      </c>
      <c r="S141" s="62" t="s">
        <v>283</v>
      </c>
      <c r="T141" s="62" t="s">
        <v>251</v>
      </c>
      <c r="V141" s="62" t="s">
        <v>251</v>
      </c>
      <c r="W141" s="62" t="s">
        <v>284</v>
      </c>
      <c r="X141" s="62" t="s">
        <v>22</v>
      </c>
      <c r="Y141" s="62" t="s">
        <v>254</v>
      </c>
      <c r="Z141" s="62" t="s">
        <v>285</v>
      </c>
      <c r="AA141" s="62" t="s">
        <v>274</v>
      </c>
      <c r="AB141" s="65">
        <v>60</v>
      </c>
      <c r="AC141" s="62">
        <v>36800</v>
      </c>
      <c r="AD141" s="62">
        <v>29440</v>
      </c>
      <c r="AE141" s="62">
        <v>1766400</v>
      </c>
      <c r="AF141" s="62">
        <v>8</v>
      </c>
      <c r="AG141" s="66">
        <v>1907712</v>
      </c>
      <c r="AH141" s="62" t="s">
        <v>255</v>
      </c>
      <c r="AI141" s="62">
        <v>20230915</v>
      </c>
      <c r="AJ141" s="62">
        <v>20240914</v>
      </c>
      <c r="AK141" s="62" t="s">
        <v>709</v>
      </c>
      <c r="AL141" s="62">
        <v>101892</v>
      </c>
      <c r="AM141" s="62" t="s">
        <v>288</v>
      </c>
      <c r="AN141" s="62" t="s">
        <v>258</v>
      </c>
      <c r="AO141" s="62" t="s">
        <v>259</v>
      </c>
      <c r="AP141" s="62">
        <v>6</v>
      </c>
      <c r="AQ141" s="67">
        <v>10</v>
      </c>
      <c r="AR141">
        <v>227.7</v>
      </c>
      <c r="AS141" s="55">
        <v>1907.712</v>
      </c>
      <c r="AT141" t="s">
        <v>260</v>
      </c>
      <c r="AU141" s="57" t="s">
        <v>52</v>
      </c>
      <c r="AV141" s="39">
        <v>0</v>
      </c>
      <c r="AW141">
        <v>0</v>
      </c>
      <c r="AX141" t="s">
        <v>260</v>
      </c>
      <c r="AY141" s="58">
        <v>320025</v>
      </c>
      <c r="AZ141" s="58" t="s">
        <v>58</v>
      </c>
      <c r="BA141" s="38">
        <f t="shared" si="6"/>
        <v>176.64</v>
      </c>
      <c r="BB141" s="62" t="s">
        <v>289</v>
      </c>
      <c r="BC141" s="59">
        <v>0.19999999999999996</v>
      </c>
      <c r="BE141">
        <f t="shared" si="7"/>
        <v>2023</v>
      </c>
      <c r="BF141" s="60">
        <f t="shared" si="8"/>
        <v>12</v>
      </c>
    </row>
    <row r="142" spans="1:58" s="62" customFormat="1" x14ac:dyDescent="0.25">
      <c r="A142" s="62" t="s">
        <v>236</v>
      </c>
      <c r="B142" s="63" t="s">
        <v>237</v>
      </c>
      <c r="C142" s="64">
        <v>45287</v>
      </c>
      <c r="D142" s="62" t="s">
        <v>710</v>
      </c>
      <c r="E142" s="62" t="s">
        <v>687</v>
      </c>
      <c r="F142" s="63" t="s">
        <v>711</v>
      </c>
      <c r="G142" s="62" t="s">
        <v>712</v>
      </c>
      <c r="H142" s="63">
        <v>173133000</v>
      </c>
      <c r="I142" s="62" t="s">
        <v>293</v>
      </c>
      <c r="J142" s="62" t="s">
        <v>243</v>
      </c>
      <c r="K142" s="62" t="s">
        <v>244</v>
      </c>
      <c r="L142" s="63">
        <v>5010019</v>
      </c>
      <c r="M142" s="62" t="s">
        <v>378</v>
      </c>
      <c r="N142" s="62" t="s">
        <v>246</v>
      </c>
      <c r="O142" s="62" t="s">
        <v>246</v>
      </c>
      <c r="P142" s="62" t="s">
        <v>379</v>
      </c>
      <c r="Q142" s="62" t="s">
        <v>380</v>
      </c>
      <c r="R142" s="62" t="s">
        <v>381</v>
      </c>
      <c r="S142" s="62" t="s">
        <v>382</v>
      </c>
      <c r="T142" s="62" t="s">
        <v>383</v>
      </c>
      <c r="V142" s="62" t="s">
        <v>384</v>
      </c>
      <c r="W142" s="62" t="s">
        <v>383</v>
      </c>
      <c r="X142" s="62" t="s">
        <v>22</v>
      </c>
      <c r="Y142" s="62" t="s">
        <v>254</v>
      </c>
      <c r="Z142" s="62" t="s">
        <v>1</v>
      </c>
      <c r="AA142" s="62" t="s">
        <v>237</v>
      </c>
      <c r="AB142" s="65">
        <v>30</v>
      </c>
      <c r="AC142" s="62">
        <v>35139</v>
      </c>
      <c r="AD142" s="62">
        <v>29868</v>
      </c>
      <c r="AE142" s="62">
        <v>896040</v>
      </c>
      <c r="AF142" s="62">
        <v>8</v>
      </c>
      <c r="AG142" s="66">
        <v>967723</v>
      </c>
      <c r="AH142" s="62" t="s">
        <v>294</v>
      </c>
      <c r="AI142" s="62">
        <v>20230910</v>
      </c>
      <c r="AJ142" s="62">
        <v>20240909</v>
      </c>
      <c r="AK142" s="62" t="s">
        <v>691</v>
      </c>
      <c r="AL142" s="62">
        <v>91276</v>
      </c>
      <c r="AM142" s="62" t="s">
        <v>257</v>
      </c>
      <c r="AN142" s="62" t="s">
        <v>258</v>
      </c>
      <c r="AO142" s="62" t="s">
        <v>259</v>
      </c>
      <c r="AP142" s="62">
        <v>6</v>
      </c>
      <c r="AQ142" s="67">
        <v>5</v>
      </c>
      <c r="AR142">
        <v>227.7</v>
      </c>
      <c r="AS142" s="55">
        <v>967.72299999999996</v>
      </c>
      <c r="AT142" t="s">
        <v>295</v>
      </c>
      <c r="AU142" s="57" t="s">
        <v>52</v>
      </c>
      <c r="AV142" s="39">
        <v>0</v>
      </c>
      <c r="AW142">
        <v>0</v>
      </c>
      <c r="AX142" t="s">
        <v>295</v>
      </c>
      <c r="AY142" s="58">
        <v>320925</v>
      </c>
      <c r="AZ142" s="58" t="s">
        <v>141</v>
      </c>
      <c r="BA142" s="38">
        <f t="shared" si="6"/>
        <v>179.208</v>
      </c>
      <c r="BB142" s="62">
        <v>0</v>
      </c>
      <c r="BC142" s="59">
        <v>0.15000426876120554</v>
      </c>
      <c r="BE142">
        <f t="shared" si="7"/>
        <v>2023</v>
      </c>
      <c r="BF142" s="60">
        <f t="shared" si="8"/>
        <v>12</v>
      </c>
    </row>
    <row r="143" spans="1:58" s="62" customFormat="1" x14ac:dyDescent="0.25">
      <c r="A143" s="62" t="s">
        <v>236</v>
      </c>
      <c r="B143" s="63" t="s">
        <v>300</v>
      </c>
      <c r="C143" s="64">
        <v>45287</v>
      </c>
      <c r="D143" s="62" t="s">
        <v>713</v>
      </c>
      <c r="E143" s="62" t="s">
        <v>701</v>
      </c>
      <c r="F143" s="63" t="s">
        <v>714</v>
      </c>
      <c r="G143" s="62" t="s">
        <v>715</v>
      </c>
      <c r="H143" s="63">
        <v>173135000</v>
      </c>
      <c r="I143" s="62" t="s">
        <v>296</v>
      </c>
      <c r="J143" s="62" t="s">
        <v>243</v>
      </c>
      <c r="K143" s="62" t="s">
        <v>244</v>
      </c>
      <c r="L143" s="63">
        <v>6812300</v>
      </c>
      <c r="M143" s="62" t="s">
        <v>305</v>
      </c>
      <c r="N143" s="62" t="s">
        <v>306</v>
      </c>
      <c r="O143" s="62" t="s">
        <v>307</v>
      </c>
      <c r="P143" s="62" t="s">
        <v>308</v>
      </c>
      <c r="Q143" s="62" t="s">
        <v>309</v>
      </c>
      <c r="R143" s="62" t="s">
        <v>310</v>
      </c>
      <c r="S143" s="62" t="s">
        <v>311</v>
      </c>
      <c r="T143" s="62" t="s">
        <v>251</v>
      </c>
      <c r="V143" s="62" t="s">
        <v>251</v>
      </c>
      <c r="W143" s="62" t="s">
        <v>312</v>
      </c>
      <c r="X143" s="62" t="s">
        <v>22</v>
      </c>
      <c r="Y143" s="62" t="s">
        <v>254</v>
      </c>
      <c r="Z143" s="62" t="s">
        <v>285</v>
      </c>
      <c r="AA143" s="62" t="s">
        <v>300</v>
      </c>
      <c r="AB143" s="65">
        <v>40</v>
      </c>
      <c r="AC143" s="62">
        <v>18333</v>
      </c>
      <c r="AD143" s="62">
        <v>18333</v>
      </c>
      <c r="AE143" s="62">
        <v>733320</v>
      </c>
      <c r="AF143" s="62">
        <v>8</v>
      </c>
      <c r="AG143" s="66">
        <v>791986</v>
      </c>
      <c r="AH143" s="62" t="s">
        <v>618</v>
      </c>
      <c r="AI143" s="62">
        <v>20231021</v>
      </c>
      <c r="AJ143" s="62">
        <v>20241020</v>
      </c>
      <c r="AK143" s="62" t="s">
        <v>704</v>
      </c>
      <c r="AL143" s="62">
        <v>99389</v>
      </c>
      <c r="AM143" s="62" t="s">
        <v>315</v>
      </c>
      <c r="AN143" s="62" t="s">
        <v>258</v>
      </c>
      <c r="AO143" s="62" t="s">
        <v>259</v>
      </c>
      <c r="AP143" s="62">
        <v>20</v>
      </c>
      <c r="AQ143" s="67">
        <v>2</v>
      </c>
      <c r="AR143">
        <v>396</v>
      </c>
      <c r="AS143" s="55">
        <v>791.98599999999999</v>
      </c>
      <c r="AT143" t="s">
        <v>298</v>
      </c>
      <c r="AU143" s="57" t="s">
        <v>52</v>
      </c>
      <c r="AV143" s="39">
        <v>0</v>
      </c>
      <c r="AW143">
        <v>0</v>
      </c>
      <c r="AX143" t="s">
        <v>298</v>
      </c>
      <c r="AY143" s="58">
        <v>324003</v>
      </c>
      <c r="AZ143" s="58" t="s">
        <v>10</v>
      </c>
      <c r="BA143" s="38">
        <f t="shared" si="6"/>
        <v>366.66</v>
      </c>
      <c r="BB143" s="62" t="s">
        <v>316</v>
      </c>
      <c r="BC143" s="59" t="s">
        <v>262</v>
      </c>
      <c r="BE143">
        <f t="shared" si="7"/>
        <v>2023</v>
      </c>
      <c r="BF143" s="60">
        <f t="shared" si="8"/>
        <v>12</v>
      </c>
    </row>
    <row r="144" spans="1:58" s="62" customFormat="1" x14ac:dyDescent="0.25">
      <c r="A144" s="62" t="s">
        <v>236</v>
      </c>
      <c r="B144" s="63" t="s">
        <v>300</v>
      </c>
      <c r="C144" s="64">
        <v>45287</v>
      </c>
      <c r="D144" s="62" t="s">
        <v>713</v>
      </c>
      <c r="E144" s="62" t="s">
        <v>701</v>
      </c>
      <c r="F144" s="63" t="s">
        <v>714</v>
      </c>
      <c r="G144" s="62" t="s">
        <v>715</v>
      </c>
      <c r="H144" s="63">
        <v>173135000</v>
      </c>
      <c r="I144" s="62" t="s">
        <v>296</v>
      </c>
      <c r="J144" s="62" t="s">
        <v>243</v>
      </c>
      <c r="K144" s="62" t="s">
        <v>244</v>
      </c>
      <c r="L144" s="63">
        <v>6812300</v>
      </c>
      <c r="M144" s="62" t="s">
        <v>305</v>
      </c>
      <c r="N144" s="62" t="s">
        <v>306</v>
      </c>
      <c r="O144" s="62" t="s">
        <v>307</v>
      </c>
      <c r="P144" s="62" t="s">
        <v>308</v>
      </c>
      <c r="Q144" s="62" t="s">
        <v>309</v>
      </c>
      <c r="R144" s="62" t="s">
        <v>310</v>
      </c>
      <c r="S144" s="62" t="s">
        <v>311</v>
      </c>
      <c r="T144" s="62" t="s">
        <v>251</v>
      </c>
      <c r="V144" s="62" t="s">
        <v>251</v>
      </c>
      <c r="W144" s="62" t="s">
        <v>312</v>
      </c>
      <c r="X144" s="62" t="s">
        <v>22</v>
      </c>
      <c r="Y144" s="62" t="s">
        <v>254</v>
      </c>
      <c r="Z144" s="62" t="s">
        <v>285</v>
      </c>
      <c r="AA144" s="62" t="s">
        <v>300</v>
      </c>
      <c r="AB144" s="65">
        <v>20</v>
      </c>
      <c r="AC144" s="62">
        <v>18333</v>
      </c>
      <c r="AD144" s="62">
        <v>18333</v>
      </c>
      <c r="AE144" s="62">
        <v>366660</v>
      </c>
      <c r="AF144" s="62">
        <v>8</v>
      </c>
      <c r="AG144" s="66">
        <v>395992</v>
      </c>
      <c r="AH144" s="62" t="s">
        <v>674</v>
      </c>
      <c r="AI144" s="62">
        <v>20231112</v>
      </c>
      <c r="AJ144" s="62">
        <v>20241111</v>
      </c>
      <c r="AK144" s="62" t="s">
        <v>704</v>
      </c>
      <c r="AL144" s="62">
        <v>99389</v>
      </c>
      <c r="AM144" s="62" t="s">
        <v>315</v>
      </c>
      <c r="AN144" s="62" t="s">
        <v>258</v>
      </c>
      <c r="AO144" s="62" t="s">
        <v>259</v>
      </c>
      <c r="AP144" s="62">
        <v>20</v>
      </c>
      <c r="AQ144" s="67">
        <v>1</v>
      </c>
      <c r="AR144">
        <v>396</v>
      </c>
      <c r="AS144" s="55">
        <v>395.99200000000002</v>
      </c>
      <c r="AT144" t="s">
        <v>298</v>
      </c>
      <c r="AU144" s="57" t="s">
        <v>52</v>
      </c>
      <c r="AV144" s="39">
        <v>0</v>
      </c>
      <c r="AW144">
        <v>0</v>
      </c>
      <c r="AX144" t="s">
        <v>298</v>
      </c>
      <c r="AY144" s="58">
        <v>324003</v>
      </c>
      <c r="AZ144" s="58" t="s">
        <v>10</v>
      </c>
      <c r="BA144" s="38">
        <f t="shared" si="6"/>
        <v>366.66</v>
      </c>
      <c r="BB144" s="62" t="s">
        <v>316</v>
      </c>
      <c r="BC144" s="59" t="s">
        <v>262</v>
      </c>
      <c r="BE144">
        <f t="shared" si="7"/>
        <v>2023</v>
      </c>
      <c r="BF144" s="60">
        <f t="shared" si="8"/>
        <v>12</v>
      </c>
    </row>
    <row r="145" spans="1:58" s="62" customFormat="1" x14ac:dyDescent="0.25">
      <c r="A145" s="62" t="s">
        <v>236</v>
      </c>
      <c r="B145" s="63" t="s">
        <v>237</v>
      </c>
      <c r="C145" s="64">
        <v>45287</v>
      </c>
      <c r="D145" s="62" t="s">
        <v>686</v>
      </c>
      <c r="E145" s="62" t="s">
        <v>687</v>
      </c>
      <c r="F145" s="63" t="s">
        <v>688</v>
      </c>
      <c r="G145" s="62" t="s">
        <v>689</v>
      </c>
      <c r="H145" s="63">
        <v>173135000</v>
      </c>
      <c r="I145" s="62" t="s">
        <v>296</v>
      </c>
      <c r="J145" s="62" t="s">
        <v>243</v>
      </c>
      <c r="K145" s="62" t="s">
        <v>244</v>
      </c>
      <c r="L145" s="63">
        <v>5010019</v>
      </c>
      <c r="M145" s="62" t="s">
        <v>378</v>
      </c>
      <c r="N145" s="62" t="s">
        <v>246</v>
      </c>
      <c r="O145" s="62" t="s">
        <v>246</v>
      </c>
      <c r="P145" s="62" t="s">
        <v>379</v>
      </c>
      <c r="Q145" s="62" t="s">
        <v>380</v>
      </c>
      <c r="R145" s="62" t="s">
        <v>381</v>
      </c>
      <c r="S145" s="62" t="s">
        <v>382</v>
      </c>
      <c r="T145" s="62" t="s">
        <v>383</v>
      </c>
      <c r="V145" s="62" t="s">
        <v>384</v>
      </c>
      <c r="W145" s="62" t="s">
        <v>383</v>
      </c>
      <c r="X145" s="62" t="s">
        <v>22</v>
      </c>
      <c r="Y145" s="62" t="s">
        <v>254</v>
      </c>
      <c r="Z145" s="62" t="s">
        <v>1</v>
      </c>
      <c r="AA145" s="62" t="s">
        <v>237</v>
      </c>
      <c r="AB145" s="65">
        <v>20</v>
      </c>
      <c r="AC145" s="62">
        <v>18333</v>
      </c>
      <c r="AD145" s="62">
        <v>18333</v>
      </c>
      <c r="AE145" s="62">
        <v>366660</v>
      </c>
      <c r="AF145" s="62">
        <v>8</v>
      </c>
      <c r="AG145" s="66">
        <v>395993</v>
      </c>
      <c r="AH145" s="62" t="s">
        <v>674</v>
      </c>
      <c r="AI145" s="62">
        <v>20231112</v>
      </c>
      <c r="AJ145" s="62">
        <v>20241111</v>
      </c>
      <c r="AK145" s="62" t="s">
        <v>691</v>
      </c>
      <c r="AL145" s="62">
        <v>91276</v>
      </c>
      <c r="AM145" s="62" t="s">
        <v>257</v>
      </c>
      <c r="AN145" s="62" t="s">
        <v>258</v>
      </c>
      <c r="AO145" s="62" t="s">
        <v>259</v>
      </c>
      <c r="AP145" s="62">
        <v>20</v>
      </c>
      <c r="AQ145" s="67">
        <v>1</v>
      </c>
      <c r="AR145">
        <v>396</v>
      </c>
      <c r="AS145" s="55">
        <v>395.99299999999999</v>
      </c>
      <c r="AT145" t="s">
        <v>298</v>
      </c>
      <c r="AU145" s="57" t="s">
        <v>52</v>
      </c>
      <c r="AV145" s="39">
        <v>0</v>
      </c>
      <c r="AW145">
        <v>0</v>
      </c>
      <c r="AX145" t="s">
        <v>298</v>
      </c>
      <c r="AY145" s="58">
        <v>324003</v>
      </c>
      <c r="AZ145" s="58" t="s">
        <v>10</v>
      </c>
      <c r="BA145" s="38">
        <f t="shared" si="6"/>
        <v>366.66</v>
      </c>
      <c r="BB145" s="62">
        <v>0</v>
      </c>
      <c r="BC145" s="59" t="s">
        <v>262</v>
      </c>
      <c r="BE145">
        <f t="shared" si="7"/>
        <v>2023</v>
      </c>
      <c r="BF145" s="60">
        <f t="shared" si="8"/>
        <v>12</v>
      </c>
    </row>
    <row r="146" spans="1:58" s="62" customFormat="1" x14ac:dyDescent="0.25">
      <c r="A146" s="62" t="s">
        <v>236</v>
      </c>
      <c r="B146" s="63" t="s">
        <v>300</v>
      </c>
      <c r="C146" s="64">
        <v>45287</v>
      </c>
      <c r="D146" s="62" t="s">
        <v>713</v>
      </c>
      <c r="E146" s="62" t="s">
        <v>701</v>
      </c>
      <c r="F146" s="63" t="s">
        <v>714</v>
      </c>
      <c r="G146" s="62" t="s">
        <v>715</v>
      </c>
      <c r="H146" s="63">
        <v>173135000</v>
      </c>
      <c r="I146" s="62" t="s">
        <v>296</v>
      </c>
      <c r="J146" s="62" t="s">
        <v>243</v>
      </c>
      <c r="K146" s="62" t="s">
        <v>244</v>
      </c>
      <c r="L146" s="63">
        <v>6812300</v>
      </c>
      <c r="M146" s="62" t="s">
        <v>305</v>
      </c>
      <c r="N146" s="62" t="s">
        <v>306</v>
      </c>
      <c r="O146" s="62" t="s">
        <v>307</v>
      </c>
      <c r="P146" s="62" t="s">
        <v>308</v>
      </c>
      <c r="Q146" s="62" t="s">
        <v>309</v>
      </c>
      <c r="R146" s="62" t="s">
        <v>310</v>
      </c>
      <c r="S146" s="62" t="s">
        <v>311</v>
      </c>
      <c r="T146" s="62" t="s">
        <v>251</v>
      </c>
      <c r="V146" s="62" t="s">
        <v>251</v>
      </c>
      <c r="W146" s="62" t="s">
        <v>312</v>
      </c>
      <c r="X146" s="62" t="s">
        <v>22</v>
      </c>
      <c r="Y146" s="62" t="s">
        <v>254</v>
      </c>
      <c r="Z146" s="62" t="s">
        <v>285</v>
      </c>
      <c r="AA146" s="62" t="s">
        <v>300</v>
      </c>
      <c r="AB146" s="65">
        <v>40</v>
      </c>
      <c r="AC146" s="62">
        <v>18333</v>
      </c>
      <c r="AD146" s="62">
        <v>18333</v>
      </c>
      <c r="AE146" s="62">
        <v>733320</v>
      </c>
      <c r="AF146" s="62">
        <v>8</v>
      </c>
      <c r="AG146" s="66">
        <v>791986</v>
      </c>
      <c r="AH146" s="62" t="s">
        <v>465</v>
      </c>
      <c r="AI146" s="62">
        <v>20231006</v>
      </c>
      <c r="AJ146" s="62">
        <v>20241005</v>
      </c>
      <c r="AK146" s="62" t="s">
        <v>704</v>
      </c>
      <c r="AL146" s="62">
        <v>99389</v>
      </c>
      <c r="AM146" s="62" t="s">
        <v>315</v>
      </c>
      <c r="AN146" s="62" t="s">
        <v>258</v>
      </c>
      <c r="AO146" s="62" t="s">
        <v>259</v>
      </c>
      <c r="AP146" s="62">
        <v>20</v>
      </c>
      <c r="AQ146" s="67">
        <v>2</v>
      </c>
      <c r="AR146">
        <v>396</v>
      </c>
      <c r="AS146" s="55">
        <v>791.98599999999999</v>
      </c>
      <c r="AT146" t="s">
        <v>298</v>
      </c>
      <c r="AU146" s="57" t="s">
        <v>52</v>
      </c>
      <c r="AV146" s="39">
        <v>0</v>
      </c>
      <c r="AW146">
        <v>0</v>
      </c>
      <c r="AX146" t="s">
        <v>298</v>
      </c>
      <c r="AY146" s="58">
        <v>324003</v>
      </c>
      <c r="AZ146" s="58" t="s">
        <v>10</v>
      </c>
      <c r="BA146" s="38">
        <f t="shared" si="6"/>
        <v>366.66</v>
      </c>
      <c r="BB146" s="62" t="s">
        <v>316</v>
      </c>
      <c r="BC146" s="59" t="s">
        <v>262</v>
      </c>
      <c r="BE146">
        <f t="shared" si="7"/>
        <v>2023</v>
      </c>
      <c r="BF146" s="60">
        <f t="shared" si="8"/>
        <v>12</v>
      </c>
    </row>
    <row r="147" spans="1:58" s="62" customFormat="1" x14ac:dyDescent="0.25">
      <c r="A147" s="62" t="s">
        <v>236</v>
      </c>
      <c r="B147" s="63" t="s">
        <v>237</v>
      </c>
      <c r="C147" s="64">
        <v>45287</v>
      </c>
      <c r="D147" s="62" t="s">
        <v>686</v>
      </c>
      <c r="E147" s="62" t="s">
        <v>687</v>
      </c>
      <c r="F147" s="63" t="s">
        <v>688</v>
      </c>
      <c r="G147" s="62" t="s">
        <v>689</v>
      </c>
      <c r="H147" s="63">
        <v>173137000</v>
      </c>
      <c r="I147" s="62" t="s">
        <v>387</v>
      </c>
      <c r="J147" s="62" t="s">
        <v>243</v>
      </c>
      <c r="K147" s="62" t="s">
        <v>244</v>
      </c>
      <c r="L147" s="63">
        <v>5010019</v>
      </c>
      <c r="M147" s="62" t="s">
        <v>378</v>
      </c>
      <c r="N147" s="62" t="s">
        <v>246</v>
      </c>
      <c r="O147" s="62" t="s">
        <v>246</v>
      </c>
      <c r="P147" s="62" t="s">
        <v>379</v>
      </c>
      <c r="Q147" s="62" t="s">
        <v>380</v>
      </c>
      <c r="R147" s="62" t="s">
        <v>381</v>
      </c>
      <c r="S147" s="62" t="s">
        <v>382</v>
      </c>
      <c r="T147" s="62" t="s">
        <v>383</v>
      </c>
      <c r="V147" s="62" t="s">
        <v>384</v>
      </c>
      <c r="W147" s="62" t="s">
        <v>383</v>
      </c>
      <c r="X147" s="62" t="s">
        <v>22</v>
      </c>
      <c r="Y147" s="62" t="s">
        <v>254</v>
      </c>
      <c r="Z147" s="62" t="s">
        <v>1</v>
      </c>
      <c r="AA147" s="62" t="s">
        <v>237</v>
      </c>
      <c r="AB147" s="65">
        <v>6</v>
      </c>
      <c r="AC147" s="62">
        <v>18818</v>
      </c>
      <c r="AD147" s="62">
        <v>15995</v>
      </c>
      <c r="AE147" s="62">
        <v>95970</v>
      </c>
      <c r="AF147" s="62">
        <v>8</v>
      </c>
      <c r="AG147" s="66">
        <v>103648</v>
      </c>
      <c r="AH147" s="62" t="s">
        <v>489</v>
      </c>
      <c r="AI147" s="62">
        <v>20230920</v>
      </c>
      <c r="AJ147" s="62">
        <v>20240919</v>
      </c>
      <c r="AK147" s="62" t="s">
        <v>691</v>
      </c>
      <c r="AL147" s="62">
        <v>91276</v>
      </c>
      <c r="AM147" s="62" t="s">
        <v>257</v>
      </c>
      <c r="AN147" s="62" t="s">
        <v>258</v>
      </c>
      <c r="AO147" s="62" t="s">
        <v>259</v>
      </c>
      <c r="AP147" s="62">
        <v>12</v>
      </c>
      <c r="AQ147" s="67">
        <v>0.5</v>
      </c>
      <c r="AR147">
        <v>0</v>
      </c>
      <c r="AS147" s="55">
        <v>103.648</v>
      </c>
      <c r="AT147" t="s">
        <v>389</v>
      </c>
      <c r="AU147" s="57" t="s">
        <v>52</v>
      </c>
      <c r="AV147" s="39">
        <v>0</v>
      </c>
      <c r="AW147">
        <v>0</v>
      </c>
      <c r="AX147" t="s">
        <v>389</v>
      </c>
      <c r="AY147" s="58">
        <v>320400</v>
      </c>
      <c r="AZ147" s="58" t="s">
        <v>12</v>
      </c>
      <c r="BA147" s="38">
        <f t="shared" si="6"/>
        <v>191.94</v>
      </c>
      <c r="BB147" s="62">
        <v>0</v>
      </c>
      <c r="BC147" s="59">
        <v>0.15001594218301628</v>
      </c>
      <c r="BE147">
        <f t="shared" si="7"/>
        <v>2023</v>
      </c>
      <c r="BF147" s="60">
        <f t="shared" si="8"/>
        <v>12</v>
      </c>
    </row>
    <row r="148" spans="1:58" s="62" customFormat="1" x14ac:dyDescent="0.25">
      <c r="A148" s="62" t="s">
        <v>236</v>
      </c>
      <c r="B148" s="63" t="s">
        <v>237</v>
      </c>
      <c r="C148" s="64">
        <v>45287</v>
      </c>
      <c r="D148" s="62" t="s">
        <v>686</v>
      </c>
      <c r="E148" s="62" t="s">
        <v>687</v>
      </c>
      <c r="F148" s="63" t="s">
        <v>688</v>
      </c>
      <c r="G148" s="62" t="s">
        <v>689</v>
      </c>
      <c r="H148" s="63">
        <v>173137000</v>
      </c>
      <c r="I148" s="62" t="s">
        <v>387</v>
      </c>
      <c r="J148" s="62" t="s">
        <v>243</v>
      </c>
      <c r="K148" s="62" t="s">
        <v>244</v>
      </c>
      <c r="L148" s="63">
        <v>5010019</v>
      </c>
      <c r="M148" s="62" t="s">
        <v>378</v>
      </c>
      <c r="N148" s="62" t="s">
        <v>246</v>
      </c>
      <c r="O148" s="62" t="s">
        <v>246</v>
      </c>
      <c r="P148" s="62" t="s">
        <v>379</v>
      </c>
      <c r="Q148" s="62" t="s">
        <v>380</v>
      </c>
      <c r="R148" s="62" t="s">
        <v>381</v>
      </c>
      <c r="S148" s="62" t="s">
        <v>382</v>
      </c>
      <c r="T148" s="62" t="s">
        <v>383</v>
      </c>
      <c r="V148" s="62" t="s">
        <v>384</v>
      </c>
      <c r="W148" s="62" t="s">
        <v>383</v>
      </c>
      <c r="X148" s="62" t="s">
        <v>22</v>
      </c>
      <c r="Y148" s="62" t="s">
        <v>254</v>
      </c>
      <c r="Z148" s="62" t="s">
        <v>1</v>
      </c>
      <c r="AA148" s="62" t="s">
        <v>237</v>
      </c>
      <c r="AB148" s="65">
        <v>18</v>
      </c>
      <c r="AC148" s="62">
        <v>18818</v>
      </c>
      <c r="AD148" s="62">
        <v>15995</v>
      </c>
      <c r="AE148" s="62">
        <v>287910</v>
      </c>
      <c r="AF148" s="62">
        <v>8</v>
      </c>
      <c r="AG148" s="66">
        <v>310942</v>
      </c>
      <c r="AH148" s="62" t="s">
        <v>619</v>
      </c>
      <c r="AI148" s="62">
        <v>20230916</v>
      </c>
      <c r="AJ148" s="62">
        <v>20240915</v>
      </c>
      <c r="AK148" s="62" t="s">
        <v>691</v>
      </c>
      <c r="AL148" s="62">
        <v>91276</v>
      </c>
      <c r="AM148" s="62" t="s">
        <v>257</v>
      </c>
      <c r="AN148" s="62" t="s">
        <v>258</v>
      </c>
      <c r="AO148" s="62" t="s">
        <v>259</v>
      </c>
      <c r="AP148" s="62">
        <v>12</v>
      </c>
      <c r="AQ148" s="67">
        <v>1.5</v>
      </c>
      <c r="AR148">
        <v>0</v>
      </c>
      <c r="AS148" s="55">
        <v>310.94200000000001</v>
      </c>
      <c r="AT148" t="s">
        <v>389</v>
      </c>
      <c r="AU148" s="57" t="s">
        <v>52</v>
      </c>
      <c r="AV148" s="39">
        <v>0</v>
      </c>
      <c r="AW148">
        <v>0</v>
      </c>
      <c r="AX148" t="s">
        <v>389</v>
      </c>
      <c r="AY148" s="58">
        <v>320400</v>
      </c>
      <c r="AZ148" s="58" t="s">
        <v>12</v>
      </c>
      <c r="BA148" s="38">
        <f t="shared" si="6"/>
        <v>191.94</v>
      </c>
      <c r="BB148" s="62">
        <v>0</v>
      </c>
      <c r="BC148" s="59">
        <v>0.15001594218301628</v>
      </c>
      <c r="BE148">
        <f t="shared" si="7"/>
        <v>2023</v>
      </c>
      <c r="BF148" s="60">
        <f t="shared" si="8"/>
        <v>12</v>
      </c>
    </row>
    <row r="149" spans="1:58" s="62" customFormat="1" x14ac:dyDescent="0.25">
      <c r="A149" s="62" t="s">
        <v>236</v>
      </c>
      <c r="B149" s="63" t="s">
        <v>237</v>
      </c>
      <c r="C149" s="64">
        <v>45287</v>
      </c>
      <c r="D149" s="62" t="s">
        <v>686</v>
      </c>
      <c r="E149" s="62" t="s">
        <v>687</v>
      </c>
      <c r="F149" s="63" t="s">
        <v>688</v>
      </c>
      <c r="G149" s="62" t="s">
        <v>689</v>
      </c>
      <c r="H149" s="63">
        <v>173138000</v>
      </c>
      <c r="I149" s="62" t="s">
        <v>391</v>
      </c>
      <c r="J149" s="62" t="s">
        <v>243</v>
      </c>
      <c r="K149" s="62" t="s">
        <v>244</v>
      </c>
      <c r="L149" s="63">
        <v>5010019</v>
      </c>
      <c r="M149" s="62" t="s">
        <v>378</v>
      </c>
      <c r="N149" s="62" t="s">
        <v>246</v>
      </c>
      <c r="O149" s="62" t="s">
        <v>246</v>
      </c>
      <c r="P149" s="62" t="s">
        <v>379</v>
      </c>
      <c r="Q149" s="62" t="s">
        <v>380</v>
      </c>
      <c r="R149" s="62" t="s">
        <v>381</v>
      </c>
      <c r="S149" s="62" t="s">
        <v>382</v>
      </c>
      <c r="T149" s="62" t="s">
        <v>383</v>
      </c>
      <c r="V149" s="62" t="s">
        <v>384</v>
      </c>
      <c r="W149" s="62" t="s">
        <v>383</v>
      </c>
      <c r="X149" s="62" t="s">
        <v>22</v>
      </c>
      <c r="Y149" s="62" t="s">
        <v>254</v>
      </c>
      <c r="Z149" s="62" t="s">
        <v>1</v>
      </c>
      <c r="AA149" s="62" t="s">
        <v>237</v>
      </c>
      <c r="AB149" s="65">
        <v>24</v>
      </c>
      <c r="AC149" s="62">
        <v>18818</v>
      </c>
      <c r="AD149" s="62">
        <v>15995</v>
      </c>
      <c r="AE149" s="62">
        <v>383880</v>
      </c>
      <c r="AF149" s="62">
        <v>8</v>
      </c>
      <c r="AG149" s="66">
        <v>414590</v>
      </c>
      <c r="AH149" s="62" t="s">
        <v>489</v>
      </c>
      <c r="AI149" s="62">
        <v>20230904</v>
      </c>
      <c r="AJ149" s="62">
        <v>20240903</v>
      </c>
      <c r="AK149" s="62" t="s">
        <v>691</v>
      </c>
      <c r="AL149" s="62">
        <v>91276</v>
      </c>
      <c r="AM149" s="62" t="s">
        <v>257</v>
      </c>
      <c r="AN149" s="62" t="s">
        <v>258</v>
      </c>
      <c r="AO149" s="62" t="s">
        <v>259</v>
      </c>
      <c r="AP149" s="62">
        <v>12</v>
      </c>
      <c r="AQ149" s="67">
        <v>2</v>
      </c>
      <c r="AR149">
        <v>0</v>
      </c>
      <c r="AS149" s="55">
        <v>414.59</v>
      </c>
      <c r="AT149" t="s">
        <v>393</v>
      </c>
      <c r="AU149" s="57" t="s">
        <v>52</v>
      </c>
      <c r="AV149" s="39">
        <v>0</v>
      </c>
      <c r="AW149">
        <v>0</v>
      </c>
      <c r="AX149" t="s">
        <v>393</v>
      </c>
      <c r="AY149" s="58">
        <v>320100</v>
      </c>
      <c r="AZ149" s="58" t="s">
        <v>13</v>
      </c>
      <c r="BA149" s="38">
        <f t="shared" si="6"/>
        <v>191.94</v>
      </c>
      <c r="BB149" s="62">
        <v>0</v>
      </c>
      <c r="BC149" s="59">
        <v>0.15001594218301628</v>
      </c>
      <c r="BE149">
        <f t="shared" si="7"/>
        <v>2023</v>
      </c>
      <c r="BF149" s="60">
        <f t="shared" si="8"/>
        <v>12</v>
      </c>
    </row>
    <row r="150" spans="1:58" s="62" customFormat="1" x14ac:dyDescent="0.25">
      <c r="A150" s="62" t="s">
        <v>236</v>
      </c>
      <c r="B150" s="63" t="s">
        <v>237</v>
      </c>
      <c r="C150" s="64">
        <v>45287</v>
      </c>
      <c r="D150" s="62" t="s">
        <v>686</v>
      </c>
      <c r="E150" s="62" t="s">
        <v>687</v>
      </c>
      <c r="F150" s="63" t="s">
        <v>688</v>
      </c>
      <c r="G150" s="62" t="s">
        <v>689</v>
      </c>
      <c r="H150" s="63">
        <v>173147000</v>
      </c>
      <c r="I150" s="62" t="s">
        <v>366</v>
      </c>
      <c r="J150" s="62" t="s">
        <v>243</v>
      </c>
      <c r="K150" s="62" t="s">
        <v>244</v>
      </c>
      <c r="L150" s="63">
        <v>5010019</v>
      </c>
      <c r="M150" s="62" t="s">
        <v>378</v>
      </c>
      <c r="N150" s="62" t="s">
        <v>246</v>
      </c>
      <c r="O150" s="62" t="s">
        <v>246</v>
      </c>
      <c r="P150" s="62" t="s">
        <v>379</v>
      </c>
      <c r="Q150" s="62" t="s">
        <v>380</v>
      </c>
      <c r="R150" s="62" t="s">
        <v>381</v>
      </c>
      <c r="S150" s="62" t="s">
        <v>382</v>
      </c>
      <c r="T150" s="62" t="s">
        <v>383</v>
      </c>
      <c r="V150" s="62" t="s">
        <v>384</v>
      </c>
      <c r="W150" s="62" t="s">
        <v>383</v>
      </c>
      <c r="X150" s="62" t="s">
        <v>22</v>
      </c>
      <c r="Y150" s="62" t="s">
        <v>254</v>
      </c>
      <c r="Z150" s="62" t="s">
        <v>1</v>
      </c>
      <c r="AA150" s="62" t="s">
        <v>237</v>
      </c>
      <c r="AB150" s="65">
        <v>60</v>
      </c>
      <c r="AC150" s="62">
        <v>27870</v>
      </c>
      <c r="AD150" s="62">
        <v>27870</v>
      </c>
      <c r="AE150" s="62">
        <v>1672200</v>
      </c>
      <c r="AF150" s="62">
        <v>8</v>
      </c>
      <c r="AG150" s="66">
        <v>1805976</v>
      </c>
      <c r="AH150" s="62" t="s">
        <v>716</v>
      </c>
      <c r="AI150" s="62">
        <v>20231204</v>
      </c>
      <c r="AJ150" s="62">
        <v>20241203</v>
      </c>
      <c r="AK150" s="62" t="s">
        <v>691</v>
      </c>
      <c r="AL150" s="62">
        <v>91276</v>
      </c>
      <c r="AM150" s="62" t="s">
        <v>257</v>
      </c>
      <c r="AN150" s="62" t="s">
        <v>258</v>
      </c>
      <c r="AO150" s="62" t="s">
        <v>259</v>
      </c>
      <c r="AP150" s="62">
        <v>6</v>
      </c>
      <c r="AQ150" s="67">
        <v>10</v>
      </c>
      <c r="AR150">
        <v>0</v>
      </c>
      <c r="AS150" s="55">
        <v>1805.9760000000001</v>
      </c>
      <c r="AT150" t="s">
        <v>367</v>
      </c>
      <c r="AU150" s="57" t="s">
        <v>52</v>
      </c>
      <c r="AV150" s="39">
        <v>0</v>
      </c>
      <c r="AW150">
        <v>0</v>
      </c>
      <c r="AX150" t="s">
        <v>367</v>
      </c>
      <c r="AY150" s="58">
        <v>320028</v>
      </c>
      <c r="AZ150" s="58" t="s">
        <v>11</v>
      </c>
      <c r="BA150" s="38">
        <f t="shared" si="6"/>
        <v>167.22</v>
      </c>
      <c r="BB150" s="62">
        <v>0</v>
      </c>
      <c r="BC150" s="59" t="s">
        <v>262</v>
      </c>
      <c r="BE150">
        <f t="shared" si="7"/>
        <v>2023</v>
      </c>
      <c r="BF150" s="60">
        <f t="shared" si="8"/>
        <v>12</v>
      </c>
    </row>
    <row r="151" spans="1:58" s="62" customFormat="1" x14ac:dyDescent="0.25">
      <c r="A151" s="62" t="s">
        <v>236</v>
      </c>
      <c r="B151" s="63" t="s">
        <v>274</v>
      </c>
      <c r="C151" s="64">
        <v>45287</v>
      </c>
      <c r="D151" s="62" t="s">
        <v>717</v>
      </c>
      <c r="E151" s="62" t="s">
        <v>718</v>
      </c>
      <c r="F151" s="63" t="s">
        <v>719</v>
      </c>
      <c r="G151" s="62" t="s">
        <v>720</v>
      </c>
      <c r="H151" s="63">
        <v>173147000</v>
      </c>
      <c r="I151" s="62" t="s">
        <v>366</v>
      </c>
      <c r="J151" s="62" t="s">
        <v>243</v>
      </c>
      <c r="K151" s="62" t="s">
        <v>244</v>
      </c>
      <c r="L151" s="63">
        <v>6812663</v>
      </c>
      <c r="M151" s="62" t="s">
        <v>323</v>
      </c>
      <c r="N151" s="62" t="s">
        <v>324</v>
      </c>
      <c r="O151" s="62">
        <v>385</v>
      </c>
      <c r="P151" s="62" t="s">
        <v>246</v>
      </c>
      <c r="Q151" s="62" t="s">
        <v>325</v>
      </c>
      <c r="R151" s="62" t="s">
        <v>326</v>
      </c>
      <c r="S151" s="62" t="s">
        <v>283</v>
      </c>
      <c r="T151" s="62" t="s">
        <v>251</v>
      </c>
      <c r="V151" s="62" t="s">
        <v>251</v>
      </c>
      <c r="W151" s="62" t="s">
        <v>284</v>
      </c>
      <c r="X151" s="62" t="s">
        <v>22</v>
      </c>
      <c r="Y151" s="62" t="s">
        <v>254</v>
      </c>
      <c r="Z151" s="62" t="s">
        <v>285</v>
      </c>
      <c r="AA151" s="62" t="s">
        <v>274</v>
      </c>
      <c r="AB151" s="65">
        <v>60</v>
      </c>
      <c r="AC151" s="62">
        <v>27870</v>
      </c>
      <c r="AD151" s="62">
        <v>27870</v>
      </c>
      <c r="AE151" s="62">
        <v>1672200</v>
      </c>
      <c r="AF151" s="62">
        <v>8</v>
      </c>
      <c r="AG151" s="66">
        <v>1805976</v>
      </c>
      <c r="AH151" s="62" t="s">
        <v>620</v>
      </c>
      <c r="AI151" s="62">
        <v>20231201</v>
      </c>
      <c r="AJ151" s="62">
        <v>20241130</v>
      </c>
      <c r="AK151" s="62" t="s">
        <v>721</v>
      </c>
      <c r="AL151" s="62">
        <v>101892</v>
      </c>
      <c r="AM151" s="62" t="s">
        <v>288</v>
      </c>
      <c r="AN151" s="62" t="s">
        <v>258</v>
      </c>
      <c r="AO151" s="62" t="s">
        <v>259</v>
      </c>
      <c r="AP151" s="62">
        <v>6</v>
      </c>
      <c r="AQ151" s="67">
        <v>10</v>
      </c>
      <c r="AR151">
        <v>0</v>
      </c>
      <c r="AS151" s="55">
        <v>1805.9760000000001</v>
      </c>
      <c r="AT151" t="s">
        <v>367</v>
      </c>
      <c r="AU151" s="57" t="s">
        <v>52</v>
      </c>
      <c r="AV151" s="39">
        <v>0</v>
      </c>
      <c r="AW151">
        <v>0</v>
      </c>
      <c r="AX151" t="s">
        <v>367</v>
      </c>
      <c r="AY151" s="58">
        <v>320028</v>
      </c>
      <c r="AZ151" s="58" t="s">
        <v>11</v>
      </c>
      <c r="BA151" s="38">
        <f t="shared" si="6"/>
        <v>167.22</v>
      </c>
      <c r="BB151" s="62" t="s">
        <v>330</v>
      </c>
      <c r="BC151" s="59" t="s">
        <v>262</v>
      </c>
      <c r="BE151">
        <f t="shared" si="7"/>
        <v>2023</v>
      </c>
      <c r="BF151" s="60">
        <f t="shared" si="8"/>
        <v>12</v>
      </c>
    </row>
    <row r="152" spans="1:58" s="62" customFormat="1" x14ac:dyDescent="0.25">
      <c r="A152" s="62" t="s">
        <v>236</v>
      </c>
      <c r="B152" s="63" t="s">
        <v>237</v>
      </c>
      <c r="C152" s="64">
        <v>45288</v>
      </c>
      <c r="D152" s="62" t="s">
        <v>722</v>
      </c>
      <c r="E152" s="62" t="s">
        <v>723</v>
      </c>
      <c r="F152" s="63" t="s">
        <v>724</v>
      </c>
      <c r="G152" s="62" t="s">
        <v>725</v>
      </c>
      <c r="H152" s="63">
        <v>173112000</v>
      </c>
      <c r="I152" s="62" t="s">
        <v>530</v>
      </c>
      <c r="J152" s="62" t="s">
        <v>243</v>
      </c>
      <c r="K152" s="62" t="s">
        <v>531</v>
      </c>
      <c r="L152" s="63">
        <v>5010026</v>
      </c>
      <c r="M152" s="62" t="s">
        <v>267</v>
      </c>
      <c r="N152" s="62" t="s">
        <v>246</v>
      </c>
      <c r="O152" s="62">
        <v>30</v>
      </c>
      <c r="P152" s="62" t="s">
        <v>246</v>
      </c>
      <c r="Q152" s="62" t="s">
        <v>268</v>
      </c>
      <c r="R152" s="62" t="s">
        <v>269</v>
      </c>
      <c r="S152" s="62" t="s">
        <v>270</v>
      </c>
      <c r="T152" s="62" t="s">
        <v>251</v>
      </c>
      <c r="V152" s="62" t="s">
        <v>251</v>
      </c>
      <c r="W152" s="62" t="s">
        <v>271</v>
      </c>
      <c r="X152" s="62" t="s">
        <v>22</v>
      </c>
      <c r="Y152" s="62" t="s">
        <v>254</v>
      </c>
      <c r="Z152" s="62" t="s">
        <v>1</v>
      </c>
      <c r="AA152" s="62" t="s">
        <v>237</v>
      </c>
      <c r="AB152" s="65">
        <v>180</v>
      </c>
      <c r="AC152" s="62">
        <v>52963</v>
      </c>
      <c r="AD152" s="62">
        <v>42370</v>
      </c>
      <c r="AE152" s="62">
        <v>7626600</v>
      </c>
      <c r="AF152" s="62">
        <v>8</v>
      </c>
      <c r="AG152" s="66">
        <v>8236728</v>
      </c>
      <c r="AH152" s="62" t="s">
        <v>598</v>
      </c>
      <c r="AI152" s="62">
        <v>20231005</v>
      </c>
      <c r="AJ152" s="62">
        <v>20241004</v>
      </c>
      <c r="AK152" s="62" t="s">
        <v>726</v>
      </c>
      <c r="AL152" s="62">
        <v>91276</v>
      </c>
      <c r="AM152" s="62" t="s">
        <v>257</v>
      </c>
      <c r="AN152" s="62" t="s">
        <v>258</v>
      </c>
      <c r="AO152" s="62" t="s">
        <v>259</v>
      </c>
      <c r="AP152" s="62">
        <v>6</v>
      </c>
      <c r="AQ152" s="67">
        <v>30</v>
      </c>
      <c r="AR152">
        <v>0</v>
      </c>
      <c r="AS152" s="55">
        <v>8236.7279999999992</v>
      </c>
      <c r="AT152" t="s">
        <v>542</v>
      </c>
      <c r="AU152" s="57" t="s">
        <v>52</v>
      </c>
      <c r="AV152" s="39">
        <v>0</v>
      </c>
      <c r="AW152">
        <v>0</v>
      </c>
      <c r="AX152" t="s">
        <v>542</v>
      </c>
      <c r="AY152" s="58">
        <v>320020</v>
      </c>
      <c r="AZ152" s="61" t="s">
        <v>84</v>
      </c>
      <c r="BA152" s="38">
        <f t="shared" si="6"/>
        <v>254.22</v>
      </c>
      <c r="BB152" s="62" t="s">
        <v>273</v>
      </c>
      <c r="BC152" s="59">
        <v>0.20000755244227097</v>
      </c>
      <c r="BE152">
        <f t="shared" si="7"/>
        <v>2023</v>
      </c>
      <c r="BF152" s="60">
        <f t="shared" si="8"/>
        <v>12</v>
      </c>
    </row>
    <row r="153" spans="1:58" s="62" customFormat="1" x14ac:dyDescent="0.25">
      <c r="A153" s="62" t="s">
        <v>236</v>
      </c>
      <c r="B153" s="63" t="s">
        <v>300</v>
      </c>
      <c r="C153" s="64">
        <v>45288</v>
      </c>
      <c r="D153" s="62" t="s">
        <v>727</v>
      </c>
      <c r="E153" s="62" t="s">
        <v>728</v>
      </c>
      <c r="F153" s="63" t="s">
        <v>729</v>
      </c>
      <c r="G153" s="62" t="s">
        <v>730</v>
      </c>
      <c r="H153" s="63">
        <v>173112000</v>
      </c>
      <c r="I153" s="62" t="s">
        <v>530</v>
      </c>
      <c r="J153" s="62" t="s">
        <v>243</v>
      </c>
      <c r="K153" s="62" t="s">
        <v>531</v>
      </c>
      <c r="L153" s="63">
        <v>6812300</v>
      </c>
      <c r="M153" s="62" t="s">
        <v>305</v>
      </c>
      <c r="N153" s="62" t="s">
        <v>306</v>
      </c>
      <c r="O153" s="62" t="s">
        <v>307</v>
      </c>
      <c r="P153" s="62" t="s">
        <v>308</v>
      </c>
      <c r="Q153" s="62" t="s">
        <v>309</v>
      </c>
      <c r="R153" s="62" t="s">
        <v>310</v>
      </c>
      <c r="S153" s="62" t="s">
        <v>311</v>
      </c>
      <c r="T153" s="62" t="s">
        <v>251</v>
      </c>
      <c r="V153" s="62" t="s">
        <v>251</v>
      </c>
      <c r="W153" s="62" t="s">
        <v>312</v>
      </c>
      <c r="X153" s="62" t="s">
        <v>22</v>
      </c>
      <c r="Y153" s="62" t="s">
        <v>254</v>
      </c>
      <c r="Z153" s="62" t="s">
        <v>285</v>
      </c>
      <c r="AA153" s="62" t="s">
        <v>300</v>
      </c>
      <c r="AB153" s="65">
        <v>30</v>
      </c>
      <c r="AC153" s="62">
        <v>52963</v>
      </c>
      <c r="AD153" s="62">
        <v>42370</v>
      </c>
      <c r="AE153" s="62">
        <v>1271100</v>
      </c>
      <c r="AF153" s="62">
        <v>8</v>
      </c>
      <c r="AG153" s="66">
        <v>1372788</v>
      </c>
      <c r="AH153" s="62" t="s">
        <v>598</v>
      </c>
      <c r="AI153" s="62">
        <v>20231005</v>
      </c>
      <c r="AJ153" s="62">
        <v>20241004</v>
      </c>
      <c r="AK153" s="62" t="s">
        <v>731</v>
      </c>
      <c r="AL153" s="62">
        <v>99389</v>
      </c>
      <c r="AM153" s="62" t="s">
        <v>315</v>
      </c>
      <c r="AN153" s="62" t="s">
        <v>258</v>
      </c>
      <c r="AO153" s="62" t="s">
        <v>259</v>
      </c>
      <c r="AP153" s="62">
        <v>6</v>
      </c>
      <c r="AQ153" s="67">
        <v>5</v>
      </c>
      <c r="AR153">
        <v>0</v>
      </c>
      <c r="AS153" s="55">
        <v>1372.788</v>
      </c>
      <c r="AT153" t="s">
        <v>542</v>
      </c>
      <c r="AU153" s="57" t="s">
        <v>52</v>
      </c>
      <c r="AV153" s="39">
        <v>0</v>
      </c>
      <c r="AW153">
        <v>0</v>
      </c>
      <c r="AX153" t="s">
        <v>542</v>
      </c>
      <c r="AY153" s="58">
        <v>320020</v>
      </c>
      <c r="AZ153" s="61" t="s">
        <v>84</v>
      </c>
      <c r="BA153" s="38">
        <f t="shared" si="6"/>
        <v>254.22</v>
      </c>
      <c r="BB153" s="62" t="s">
        <v>316</v>
      </c>
      <c r="BC153" s="59">
        <v>0.20000755244227097</v>
      </c>
      <c r="BE153">
        <f t="shared" si="7"/>
        <v>2023</v>
      </c>
      <c r="BF153" s="60">
        <f t="shared" si="8"/>
        <v>12</v>
      </c>
    </row>
    <row r="154" spans="1:58" s="62" customFormat="1" x14ac:dyDescent="0.25">
      <c r="A154" s="62" t="s">
        <v>236</v>
      </c>
      <c r="B154" s="63" t="s">
        <v>274</v>
      </c>
      <c r="C154" s="64">
        <v>45288</v>
      </c>
      <c r="D154" s="62" t="s">
        <v>732</v>
      </c>
      <c r="E154" s="62" t="s">
        <v>733</v>
      </c>
      <c r="F154" s="63" t="s">
        <v>734</v>
      </c>
      <c r="G154" s="62" t="s">
        <v>735</v>
      </c>
      <c r="H154" s="63">
        <v>173112000</v>
      </c>
      <c r="I154" s="62" t="s">
        <v>530</v>
      </c>
      <c r="J154" s="62" t="s">
        <v>243</v>
      </c>
      <c r="K154" s="62" t="s">
        <v>531</v>
      </c>
      <c r="L154" s="63">
        <v>6812663</v>
      </c>
      <c r="M154" s="62" t="s">
        <v>323</v>
      </c>
      <c r="N154" s="62" t="s">
        <v>324</v>
      </c>
      <c r="O154" s="62">
        <v>385</v>
      </c>
      <c r="P154" s="62" t="s">
        <v>246</v>
      </c>
      <c r="Q154" s="62" t="s">
        <v>325</v>
      </c>
      <c r="R154" s="62" t="s">
        <v>326</v>
      </c>
      <c r="S154" s="62" t="s">
        <v>283</v>
      </c>
      <c r="T154" s="62" t="s">
        <v>251</v>
      </c>
      <c r="V154" s="62" t="s">
        <v>251</v>
      </c>
      <c r="W154" s="62" t="s">
        <v>284</v>
      </c>
      <c r="X154" s="62" t="s">
        <v>22</v>
      </c>
      <c r="Y154" s="62" t="s">
        <v>254</v>
      </c>
      <c r="Z154" s="62" t="s">
        <v>285</v>
      </c>
      <c r="AA154" s="62" t="s">
        <v>274</v>
      </c>
      <c r="AB154" s="65">
        <v>600</v>
      </c>
      <c r="AC154" s="62">
        <v>52963</v>
      </c>
      <c r="AD154" s="62">
        <v>42370</v>
      </c>
      <c r="AE154" s="62">
        <v>25422000</v>
      </c>
      <c r="AF154" s="62">
        <v>8</v>
      </c>
      <c r="AG154" s="66">
        <v>27455760</v>
      </c>
      <c r="AH154" s="62" t="s">
        <v>598</v>
      </c>
      <c r="AI154" s="62">
        <v>20231005</v>
      </c>
      <c r="AJ154" s="62">
        <v>20241004</v>
      </c>
      <c r="AK154" s="62" t="s">
        <v>736</v>
      </c>
      <c r="AL154" s="62">
        <v>101892</v>
      </c>
      <c r="AM154" s="62" t="s">
        <v>288</v>
      </c>
      <c r="AN154" s="62" t="s">
        <v>258</v>
      </c>
      <c r="AO154" s="62" t="s">
        <v>259</v>
      </c>
      <c r="AP154" s="62">
        <v>6</v>
      </c>
      <c r="AQ154" s="67">
        <v>100</v>
      </c>
      <c r="AR154">
        <v>0</v>
      </c>
      <c r="AS154" s="55">
        <v>27455.759999999998</v>
      </c>
      <c r="AT154" t="s">
        <v>542</v>
      </c>
      <c r="AU154" s="57" t="s">
        <v>52</v>
      </c>
      <c r="AV154" s="39">
        <v>0</v>
      </c>
      <c r="AW154">
        <v>0</v>
      </c>
      <c r="AX154" t="s">
        <v>542</v>
      </c>
      <c r="AY154" s="58">
        <v>320020</v>
      </c>
      <c r="AZ154" s="61" t="s">
        <v>84</v>
      </c>
      <c r="BA154" s="38">
        <f t="shared" si="6"/>
        <v>254.22</v>
      </c>
      <c r="BB154" s="62" t="s">
        <v>330</v>
      </c>
      <c r="BC154" s="59">
        <v>0.20000755244227097</v>
      </c>
      <c r="BE154">
        <f t="shared" si="7"/>
        <v>2023</v>
      </c>
      <c r="BF154" s="60">
        <f t="shared" si="8"/>
        <v>12</v>
      </c>
    </row>
    <row r="155" spans="1:58" s="62" customFormat="1" x14ac:dyDescent="0.25">
      <c r="A155" s="62" t="s">
        <v>236</v>
      </c>
      <c r="B155" s="63" t="s">
        <v>274</v>
      </c>
      <c r="C155" s="64">
        <v>45288</v>
      </c>
      <c r="D155" s="62" t="s">
        <v>737</v>
      </c>
      <c r="E155" s="62" t="s">
        <v>738</v>
      </c>
      <c r="F155" s="63" t="s">
        <v>739</v>
      </c>
      <c r="G155" s="62" t="s">
        <v>740</v>
      </c>
      <c r="H155" s="63">
        <v>173112000</v>
      </c>
      <c r="I155" s="62" t="s">
        <v>530</v>
      </c>
      <c r="J155" s="62" t="s">
        <v>243</v>
      </c>
      <c r="K155" s="62" t="s">
        <v>531</v>
      </c>
      <c r="L155" s="63">
        <v>6811453</v>
      </c>
      <c r="M155" s="62" t="s">
        <v>280</v>
      </c>
      <c r="N155" s="62" t="s">
        <v>246</v>
      </c>
      <c r="O155" s="62">
        <v>168</v>
      </c>
      <c r="P155" s="62" t="s">
        <v>246</v>
      </c>
      <c r="Q155" s="62" t="s">
        <v>281</v>
      </c>
      <c r="R155" s="62" t="s">
        <v>282</v>
      </c>
      <c r="S155" s="62" t="s">
        <v>283</v>
      </c>
      <c r="T155" s="62" t="s">
        <v>251</v>
      </c>
      <c r="V155" s="62" t="s">
        <v>251</v>
      </c>
      <c r="W155" s="62" t="s">
        <v>284</v>
      </c>
      <c r="X155" s="62" t="s">
        <v>22</v>
      </c>
      <c r="Y155" s="62" t="s">
        <v>254</v>
      </c>
      <c r="Z155" s="62" t="s">
        <v>285</v>
      </c>
      <c r="AA155" s="62" t="s">
        <v>274</v>
      </c>
      <c r="AB155" s="65">
        <v>120</v>
      </c>
      <c r="AC155" s="62">
        <v>52963</v>
      </c>
      <c r="AD155" s="62">
        <v>42370</v>
      </c>
      <c r="AE155" s="62">
        <v>5084400</v>
      </c>
      <c r="AF155" s="62">
        <v>8</v>
      </c>
      <c r="AG155" s="66">
        <v>5491152</v>
      </c>
      <c r="AH155" s="62" t="s">
        <v>598</v>
      </c>
      <c r="AI155" s="62">
        <v>20231005</v>
      </c>
      <c r="AJ155" s="62">
        <v>20241004</v>
      </c>
      <c r="AK155" s="62" t="s">
        <v>736</v>
      </c>
      <c r="AL155" s="62">
        <v>101892</v>
      </c>
      <c r="AM155" s="62" t="s">
        <v>288</v>
      </c>
      <c r="AN155" s="62" t="s">
        <v>258</v>
      </c>
      <c r="AO155" s="62" t="s">
        <v>259</v>
      </c>
      <c r="AP155" s="62">
        <v>6</v>
      </c>
      <c r="AQ155" s="67">
        <v>20</v>
      </c>
      <c r="AR155">
        <v>0</v>
      </c>
      <c r="AS155" s="55">
        <v>5491.152</v>
      </c>
      <c r="AT155" t="s">
        <v>542</v>
      </c>
      <c r="AU155" s="57" t="s">
        <v>52</v>
      </c>
      <c r="AV155" s="39">
        <v>0</v>
      </c>
      <c r="AW155">
        <v>0</v>
      </c>
      <c r="AX155" t="s">
        <v>542</v>
      </c>
      <c r="AY155" s="58">
        <v>320020</v>
      </c>
      <c r="AZ155" s="61" t="s">
        <v>84</v>
      </c>
      <c r="BA155" s="38">
        <f t="shared" si="6"/>
        <v>254.22</v>
      </c>
      <c r="BB155" s="62" t="s">
        <v>289</v>
      </c>
      <c r="BC155" s="59">
        <v>0.20000755244227097</v>
      </c>
      <c r="BE155">
        <f t="shared" si="7"/>
        <v>2023</v>
      </c>
      <c r="BF155" s="60">
        <f t="shared" si="8"/>
        <v>12</v>
      </c>
    </row>
    <row r="156" spans="1:58" s="62" customFormat="1" x14ac:dyDescent="0.25">
      <c r="A156" s="62" t="s">
        <v>236</v>
      </c>
      <c r="B156" s="63" t="s">
        <v>300</v>
      </c>
      <c r="C156" s="64">
        <v>45288</v>
      </c>
      <c r="D156" s="62" t="s">
        <v>741</v>
      </c>
      <c r="E156" s="62" t="s">
        <v>742</v>
      </c>
      <c r="F156" s="63" t="s">
        <v>743</v>
      </c>
      <c r="G156" s="62" t="s">
        <v>744</v>
      </c>
      <c r="H156" s="63">
        <v>173112000</v>
      </c>
      <c r="I156" s="62" t="s">
        <v>530</v>
      </c>
      <c r="J156" s="62" t="s">
        <v>243</v>
      </c>
      <c r="K156" s="62" t="s">
        <v>531</v>
      </c>
      <c r="L156" s="63">
        <v>6812300</v>
      </c>
      <c r="M156" s="62" t="s">
        <v>305</v>
      </c>
      <c r="N156" s="62" t="s">
        <v>306</v>
      </c>
      <c r="O156" s="62" t="s">
        <v>307</v>
      </c>
      <c r="P156" s="62" t="s">
        <v>308</v>
      </c>
      <c r="Q156" s="62" t="s">
        <v>309</v>
      </c>
      <c r="R156" s="62" t="s">
        <v>310</v>
      </c>
      <c r="S156" s="62" t="s">
        <v>311</v>
      </c>
      <c r="T156" s="62" t="s">
        <v>251</v>
      </c>
      <c r="V156" s="62" t="s">
        <v>251</v>
      </c>
      <c r="W156" s="62" t="s">
        <v>312</v>
      </c>
      <c r="X156" s="62" t="s">
        <v>22</v>
      </c>
      <c r="Y156" s="62" t="s">
        <v>254</v>
      </c>
      <c r="Z156" s="62" t="s">
        <v>285</v>
      </c>
      <c r="AA156" s="62" t="s">
        <v>300</v>
      </c>
      <c r="AB156" s="65">
        <v>30</v>
      </c>
      <c r="AC156" s="62">
        <v>52963</v>
      </c>
      <c r="AD156" s="62">
        <v>42370</v>
      </c>
      <c r="AE156" s="62">
        <v>1271100</v>
      </c>
      <c r="AF156" s="62">
        <v>8</v>
      </c>
      <c r="AG156" s="66">
        <v>1372788</v>
      </c>
      <c r="AH156" s="62" t="s">
        <v>598</v>
      </c>
      <c r="AI156" s="62">
        <v>20231005</v>
      </c>
      <c r="AJ156" s="62">
        <v>20241004</v>
      </c>
      <c r="AK156" s="62" t="s">
        <v>745</v>
      </c>
      <c r="AL156" s="62">
        <v>99389</v>
      </c>
      <c r="AM156" s="62" t="s">
        <v>315</v>
      </c>
      <c r="AN156" s="62" t="s">
        <v>258</v>
      </c>
      <c r="AO156" s="62" t="s">
        <v>259</v>
      </c>
      <c r="AP156" s="62">
        <v>6</v>
      </c>
      <c r="AQ156" s="67">
        <v>5</v>
      </c>
      <c r="AR156">
        <v>0</v>
      </c>
      <c r="AS156" s="55">
        <v>1372.788</v>
      </c>
      <c r="AT156" t="s">
        <v>542</v>
      </c>
      <c r="AU156" s="57" t="s">
        <v>52</v>
      </c>
      <c r="AV156" s="39">
        <v>0</v>
      </c>
      <c r="AW156">
        <v>0</v>
      </c>
      <c r="AX156" t="s">
        <v>542</v>
      </c>
      <c r="AY156" s="58">
        <v>320020</v>
      </c>
      <c r="AZ156" s="61" t="s">
        <v>84</v>
      </c>
      <c r="BA156" s="38">
        <f t="shared" si="6"/>
        <v>254.22</v>
      </c>
      <c r="BB156" s="62" t="s">
        <v>316</v>
      </c>
      <c r="BC156" s="59">
        <v>0.20000755244227097</v>
      </c>
      <c r="BE156">
        <f t="shared" si="7"/>
        <v>2023</v>
      </c>
      <c r="BF156" s="60">
        <f t="shared" si="8"/>
        <v>12</v>
      </c>
    </row>
    <row r="157" spans="1:58" s="62" customFormat="1" x14ac:dyDescent="0.25">
      <c r="A157" s="62" t="s">
        <v>524</v>
      </c>
      <c r="B157" s="63" t="s">
        <v>525</v>
      </c>
      <c r="C157" s="64">
        <v>45288</v>
      </c>
      <c r="D157" s="62" t="s">
        <v>746</v>
      </c>
      <c r="E157" s="62" t="s">
        <v>747</v>
      </c>
      <c r="F157" s="63" t="s">
        <v>748</v>
      </c>
      <c r="G157" s="62" t="s">
        <v>749</v>
      </c>
      <c r="H157" s="63">
        <v>173076000</v>
      </c>
      <c r="I157" s="62" t="s">
        <v>340</v>
      </c>
      <c r="J157" s="62" t="s">
        <v>243</v>
      </c>
      <c r="K157" s="62" t="s">
        <v>322</v>
      </c>
      <c r="L157" s="63">
        <v>5010327</v>
      </c>
      <c r="M157" s="62" t="s">
        <v>578</v>
      </c>
      <c r="N157" s="62" t="s">
        <v>579</v>
      </c>
      <c r="O157" s="62">
        <v>129</v>
      </c>
      <c r="P157" s="62" t="s">
        <v>580</v>
      </c>
      <c r="Q157" s="62" t="s">
        <v>581</v>
      </c>
      <c r="R157" s="62" t="s">
        <v>582</v>
      </c>
      <c r="S157" s="62" t="s">
        <v>583</v>
      </c>
      <c r="T157" s="62" t="s">
        <v>535</v>
      </c>
      <c r="V157" s="62" t="s">
        <v>535</v>
      </c>
      <c r="W157" s="62" t="s">
        <v>584</v>
      </c>
      <c r="X157" s="62" t="s">
        <v>22</v>
      </c>
      <c r="Y157" s="62" t="s">
        <v>254</v>
      </c>
      <c r="Z157" s="62" t="s">
        <v>1</v>
      </c>
      <c r="AA157" s="62" t="s">
        <v>538</v>
      </c>
      <c r="AB157" s="65">
        <v>450</v>
      </c>
      <c r="AC157" s="62">
        <v>5541</v>
      </c>
      <c r="AD157" s="62">
        <v>5541</v>
      </c>
      <c r="AE157" s="62">
        <v>2493450</v>
      </c>
      <c r="AF157" s="62">
        <v>8</v>
      </c>
      <c r="AG157" s="66">
        <v>2692926</v>
      </c>
      <c r="AH157" s="62" t="s">
        <v>585</v>
      </c>
      <c r="AI157" s="62">
        <v>20231019</v>
      </c>
      <c r="AJ157" s="62">
        <v>20241018</v>
      </c>
      <c r="AK157" s="62" t="s">
        <v>750</v>
      </c>
      <c r="AL157" s="62">
        <v>102151</v>
      </c>
      <c r="AM157" s="62" t="s">
        <v>587</v>
      </c>
      <c r="AN157" s="62" t="s">
        <v>258</v>
      </c>
      <c r="AO157" s="62" t="s">
        <v>259</v>
      </c>
      <c r="AP157" s="62">
        <v>60</v>
      </c>
      <c r="AQ157" s="67">
        <v>7.5</v>
      </c>
      <c r="AR157">
        <v>343.2</v>
      </c>
      <c r="AS157" s="55">
        <v>2692.9259999999999</v>
      </c>
      <c r="AT157" t="s">
        <v>343</v>
      </c>
      <c r="AU157" s="57" t="s">
        <v>52</v>
      </c>
      <c r="AV157" s="39">
        <v>0</v>
      </c>
      <c r="AW157">
        <v>0</v>
      </c>
      <c r="AX157" t="s">
        <v>343</v>
      </c>
      <c r="AY157" s="58">
        <v>320015</v>
      </c>
      <c r="AZ157" s="58" t="s">
        <v>51</v>
      </c>
      <c r="BA157" s="38">
        <f t="shared" si="6"/>
        <v>332.46</v>
      </c>
      <c r="BB157" s="62" t="s">
        <v>751</v>
      </c>
      <c r="BC157" s="59" t="s">
        <v>262</v>
      </c>
      <c r="BD157" s="62" t="s">
        <v>544</v>
      </c>
      <c r="BE157">
        <f t="shared" si="7"/>
        <v>2023</v>
      </c>
      <c r="BF157" s="60">
        <f t="shared" si="8"/>
        <v>12</v>
      </c>
    </row>
    <row r="158" spans="1:58" s="62" customFormat="1" x14ac:dyDescent="0.25">
      <c r="A158" s="62" t="s">
        <v>524</v>
      </c>
      <c r="B158" s="63" t="s">
        <v>525</v>
      </c>
      <c r="C158" s="64">
        <v>45288</v>
      </c>
      <c r="D158" s="62" t="s">
        <v>752</v>
      </c>
      <c r="E158" s="62" t="s">
        <v>753</v>
      </c>
      <c r="F158" s="63" t="s">
        <v>754</v>
      </c>
      <c r="G158" s="62" t="s">
        <v>755</v>
      </c>
      <c r="H158" s="63">
        <v>173123000</v>
      </c>
      <c r="I158" s="62" t="s">
        <v>353</v>
      </c>
      <c r="J158" s="62" t="s">
        <v>243</v>
      </c>
      <c r="K158" s="62" t="s">
        <v>244</v>
      </c>
      <c r="L158" s="63">
        <v>5010327</v>
      </c>
      <c r="M158" s="62" t="s">
        <v>578</v>
      </c>
      <c r="N158" s="62" t="s">
        <v>579</v>
      </c>
      <c r="O158" s="62">
        <v>129</v>
      </c>
      <c r="P158" s="62" t="s">
        <v>580</v>
      </c>
      <c r="Q158" s="62" t="s">
        <v>581</v>
      </c>
      <c r="R158" s="62" t="s">
        <v>582</v>
      </c>
      <c r="S158" s="62" t="s">
        <v>583</v>
      </c>
      <c r="T158" s="62" t="s">
        <v>535</v>
      </c>
      <c r="V158" s="62" t="s">
        <v>535</v>
      </c>
      <c r="W158" s="62" t="s">
        <v>584</v>
      </c>
      <c r="X158" s="62" t="s">
        <v>22</v>
      </c>
      <c r="Y158" s="62" t="s">
        <v>254</v>
      </c>
      <c r="Z158" s="62" t="s">
        <v>1</v>
      </c>
      <c r="AA158" s="62" t="s">
        <v>525</v>
      </c>
      <c r="AB158" s="65">
        <v>174</v>
      </c>
      <c r="AC158" s="62">
        <v>35139</v>
      </c>
      <c r="AD158" s="62">
        <v>29868</v>
      </c>
      <c r="AE158" s="62">
        <v>5197032</v>
      </c>
      <c r="AF158" s="62">
        <v>8</v>
      </c>
      <c r="AG158" s="66">
        <v>5612795</v>
      </c>
      <c r="AH158" s="62" t="s">
        <v>667</v>
      </c>
      <c r="AI158" s="62">
        <v>20231003</v>
      </c>
      <c r="AJ158" s="62">
        <v>20241002</v>
      </c>
      <c r="AK158" s="62" t="s">
        <v>750</v>
      </c>
      <c r="AL158" s="62">
        <v>102151</v>
      </c>
      <c r="AM158" s="62" t="s">
        <v>587</v>
      </c>
      <c r="AN158" s="62" t="s">
        <v>258</v>
      </c>
      <c r="AO158" s="62" t="s">
        <v>259</v>
      </c>
      <c r="AP158" s="62">
        <v>6</v>
      </c>
      <c r="AQ158" s="67">
        <v>29</v>
      </c>
      <c r="AR158">
        <v>227.70000000000002</v>
      </c>
      <c r="AS158" s="55">
        <v>5612.7950000000001</v>
      </c>
      <c r="AT158" t="s">
        <v>356</v>
      </c>
      <c r="AU158" s="57" t="s">
        <v>52</v>
      </c>
      <c r="AV158" s="39">
        <v>0</v>
      </c>
      <c r="AW158">
        <v>0</v>
      </c>
      <c r="AX158" t="s">
        <v>356</v>
      </c>
      <c r="AY158" s="58">
        <v>320118</v>
      </c>
      <c r="AZ158" s="58" t="s">
        <v>57</v>
      </c>
      <c r="BA158" s="38">
        <f t="shared" si="6"/>
        <v>179.208</v>
      </c>
      <c r="BB158" s="62" t="s">
        <v>751</v>
      </c>
      <c r="BC158" s="59">
        <v>0.15000426876120554</v>
      </c>
      <c r="BD158" s="62" t="s">
        <v>544</v>
      </c>
      <c r="BE158">
        <f t="shared" si="7"/>
        <v>2023</v>
      </c>
      <c r="BF158" s="60">
        <f t="shared" si="8"/>
        <v>12</v>
      </c>
    </row>
    <row r="159" spans="1:58" s="62" customFormat="1" x14ac:dyDescent="0.25">
      <c r="A159" s="62" t="s">
        <v>524</v>
      </c>
      <c r="B159" s="63" t="s">
        <v>525</v>
      </c>
      <c r="C159" s="64">
        <v>45288</v>
      </c>
      <c r="D159" s="62" t="s">
        <v>746</v>
      </c>
      <c r="E159" s="62" t="s">
        <v>747</v>
      </c>
      <c r="F159" s="63" t="s">
        <v>748</v>
      </c>
      <c r="G159" s="62" t="s">
        <v>749</v>
      </c>
      <c r="H159" s="63">
        <v>173129000</v>
      </c>
      <c r="I159" s="62" t="s">
        <v>279</v>
      </c>
      <c r="J159" s="62" t="s">
        <v>243</v>
      </c>
      <c r="K159" s="62" t="s">
        <v>244</v>
      </c>
      <c r="L159" s="63">
        <v>5010327</v>
      </c>
      <c r="M159" s="62" t="s">
        <v>578</v>
      </c>
      <c r="N159" s="62" t="s">
        <v>579</v>
      </c>
      <c r="O159" s="62">
        <v>129</v>
      </c>
      <c r="P159" s="62" t="s">
        <v>580</v>
      </c>
      <c r="Q159" s="62" t="s">
        <v>581</v>
      </c>
      <c r="R159" s="62" t="s">
        <v>582</v>
      </c>
      <c r="S159" s="62" t="s">
        <v>583</v>
      </c>
      <c r="T159" s="62" t="s">
        <v>535</v>
      </c>
      <c r="V159" s="62" t="s">
        <v>535</v>
      </c>
      <c r="W159" s="62" t="s">
        <v>584</v>
      </c>
      <c r="X159" s="62" t="s">
        <v>22</v>
      </c>
      <c r="Y159" s="62" t="s">
        <v>254</v>
      </c>
      <c r="Z159" s="62" t="s">
        <v>1</v>
      </c>
      <c r="AA159" s="62" t="s">
        <v>538</v>
      </c>
      <c r="AB159" s="65">
        <v>174</v>
      </c>
      <c r="AC159" s="62">
        <v>36800</v>
      </c>
      <c r="AD159" s="62">
        <v>31280</v>
      </c>
      <c r="AE159" s="62">
        <v>5442720</v>
      </c>
      <c r="AF159" s="62">
        <v>8</v>
      </c>
      <c r="AG159" s="66">
        <v>5878138</v>
      </c>
      <c r="AH159" s="62" t="s">
        <v>756</v>
      </c>
      <c r="AI159" s="62">
        <v>20230612</v>
      </c>
      <c r="AJ159" s="62">
        <v>20240611</v>
      </c>
      <c r="AK159" s="62" t="s">
        <v>750</v>
      </c>
      <c r="AL159" s="62">
        <v>102151</v>
      </c>
      <c r="AM159" s="62" t="s">
        <v>587</v>
      </c>
      <c r="AN159" s="62" t="s">
        <v>258</v>
      </c>
      <c r="AO159" s="62" t="s">
        <v>259</v>
      </c>
      <c r="AP159" s="62">
        <v>6</v>
      </c>
      <c r="AQ159" s="67">
        <v>29</v>
      </c>
      <c r="AR159">
        <v>227.7</v>
      </c>
      <c r="AS159" s="55">
        <v>5878.1379999999999</v>
      </c>
      <c r="AT159" t="s">
        <v>9</v>
      </c>
      <c r="AU159" s="57" t="s">
        <v>52</v>
      </c>
      <c r="AV159" s="39">
        <v>0</v>
      </c>
      <c r="AW159">
        <v>0</v>
      </c>
      <c r="AX159" t="s">
        <v>9</v>
      </c>
      <c r="AY159" s="58">
        <v>320023</v>
      </c>
      <c r="AZ159" s="58" t="s">
        <v>9</v>
      </c>
      <c r="BA159" s="38">
        <f t="shared" si="6"/>
        <v>187.68</v>
      </c>
      <c r="BB159" s="62" t="s">
        <v>751</v>
      </c>
      <c r="BC159" s="59">
        <v>0.15000000000000002</v>
      </c>
      <c r="BD159" s="62" t="s">
        <v>544</v>
      </c>
      <c r="BE159">
        <f t="shared" si="7"/>
        <v>2023</v>
      </c>
      <c r="BF159" s="60">
        <f t="shared" si="8"/>
        <v>12</v>
      </c>
    </row>
    <row r="160" spans="1:58" s="62" customFormat="1" x14ac:dyDescent="0.25">
      <c r="A160" s="62" t="s">
        <v>236</v>
      </c>
      <c r="B160" s="63" t="s">
        <v>274</v>
      </c>
      <c r="C160" s="64">
        <v>45289</v>
      </c>
      <c r="D160" s="62" t="s">
        <v>757</v>
      </c>
      <c r="E160" s="62" t="s">
        <v>758</v>
      </c>
      <c r="F160" s="63" t="s">
        <v>759</v>
      </c>
      <c r="G160" s="62" t="s">
        <v>760</v>
      </c>
      <c r="H160" s="63">
        <v>173076000</v>
      </c>
      <c r="I160" s="62" t="s">
        <v>340</v>
      </c>
      <c r="J160" s="62" t="s">
        <v>243</v>
      </c>
      <c r="K160" s="62" t="s">
        <v>322</v>
      </c>
      <c r="L160" s="63">
        <v>6811453</v>
      </c>
      <c r="M160" s="62" t="s">
        <v>280</v>
      </c>
      <c r="N160" s="62" t="s">
        <v>246</v>
      </c>
      <c r="O160" s="62">
        <v>168</v>
      </c>
      <c r="P160" s="62" t="s">
        <v>246</v>
      </c>
      <c r="Q160" s="62" t="s">
        <v>281</v>
      </c>
      <c r="R160" s="62" t="s">
        <v>282</v>
      </c>
      <c r="S160" s="62" t="s">
        <v>283</v>
      </c>
      <c r="T160" s="62" t="s">
        <v>251</v>
      </c>
      <c r="V160" s="62" t="s">
        <v>251</v>
      </c>
      <c r="W160" s="62" t="s">
        <v>284</v>
      </c>
      <c r="X160" s="62" t="s">
        <v>22</v>
      </c>
      <c r="Y160" s="62" t="s">
        <v>254</v>
      </c>
      <c r="Z160" s="62" t="s">
        <v>285</v>
      </c>
      <c r="AA160" s="62" t="s">
        <v>274</v>
      </c>
      <c r="AB160" s="65">
        <v>180</v>
      </c>
      <c r="AC160" s="62">
        <v>5541</v>
      </c>
      <c r="AD160" s="62">
        <v>5541</v>
      </c>
      <c r="AE160" s="62">
        <v>997380</v>
      </c>
      <c r="AF160" s="62">
        <v>8</v>
      </c>
      <c r="AG160" s="66">
        <v>1077170</v>
      </c>
      <c r="AH160" s="62" t="s">
        <v>685</v>
      </c>
      <c r="AI160" s="62">
        <v>20231015</v>
      </c>
      <c r="AJ160" s="62">
        <v>20241014</v>
      </c>
      <c r="AK160" s="62" t="s">
        <v>761</v>
      </c>
      <c r="AL160" s="62">
        <v>101892</v>
      </c>
      <c r="AM160" s="62" t="s">
        <v>288</v>
      </c>
      <c r="AN160" s="62" t="s">
        <v>258</v>
      </c>
      <c r="AO160" s="62" t="s">
        <v>259</v>
      </c>
      <c r="AP160" s="62">
        <v>60</v>
      </c>
      <c r="AQ160" s="67">
        <v>3</v>
      </c>
      <c r="AR160">
        <v>343.2</v>
      </c>
      <c r="AS160" s="55">
        <v>1077.17</v>
      </c>
      <c r="AT160" t="s">
        <v>343</v>
      </c>
      <c r="AU160" s="57" t="s">
        <v>52</v>
      </c>
      <c r="AV160" s="39">
        <v>0</v>
      </c>
      <c r="AW160">
        <v>0</v>
      </c>
      <c r="AX160" t="s">
        <v>343</v>
      </c>
      <c r="AY160" s="58">
        <v>320015</v>
      </c>
      <c r="AZ160" s="58" t="s">
        <v>51</v>
      </c>
      <c r="BA160" s="38">
        <f t="shared" si="6"/>
        <v>332.46</v>
      </c>
      <c r="BB160" s="62" t="s">
        <v>289</v>
      </c>
      <c r="BC160" s="59" t="s">
        <v>262</v>
      </c>
      <c r="BE160">
        <f t="shared" si="7"/>
        <v>2023</v>
      </c>
      <c r="BF160" s="60">
        <f t="shared" si="8"/>
        <v>12</v>
      </c>
    </row>
    <row r="161" spans="1:58" s="62" customFormat="1" x14ac:dyDescent="0.25">
      <c r="A161" s="62" t="s">
        <v>236</v>
      </c>
      <c r="B161" s="63" t="s">
        <v>237</v>
      </c>
      <c r="C161" s="64">
        <v>45289</v>
      </c>
      <c r="D161" s="62" t="s">
        <v>762</v>
      </c>
      <c r="E161" s="62" t="s">
        <v>763</v>
      </c>
      <c r="F161" s="63" t="s">
        <v>764</v>
      </c>
      <c r="G161" s="62" t="s">
        <v>765</v>
      </c>
      <c r="H161" s="63">
        <v>173076000</v>
      </c>
      <c r="I161" s="62" t="s">
        <v>340</v>
      </c>
      <c r="J161" s="62" t="s">
        <v>243</v>
      </c>
      <c r="K161" s="62" t="s">
        <v>322</v>
      </c>
      <c r="L161" s="63">
        <v>5010026</v>
      </c>
      <c r="M161" s="62" t="s">
        <v>267</v>
      </c>
      <c r="N161" s="62" t="s">
        <v>246</v>
      </c>
      <c r="O161" s="62">
        <v>30</v>
      </c>
      <c r="P161" s="62" t="s">
        <v>246</v>
      </c>
      <c r="Q161" s="62" t="s">
        <v>268</v>
      </c>
      <c r="R161" s="62" t="s">
        <v>269</v>
      </c>
      <c r="S161" s="62" t="s">
        <v>270</v>
      </c>
      <c r="T161" s="62" t="s">
        <v>251</v>
      </c>
      <c r="V161" s="62" t="s">
        <v>251</v>
      </c>
      <c r="W161" s="62" t="s">
        <v>271</v>
      </c>
      <c r="X161" s="62" t="s">
        <v>22</v>
      </c>
      <c r="Y161" s="62" t="s">
        <v>254</v>
      </c>
      <c r="Z161" s="62" t="s">
        <v>1</v>
      </c>
      <c r="AA161" s="62" t="s">
        <v>237</v>
      </c>
      <c r="AB161" s="65">
        <v>101</v>
      </c>
      <c r="AC161" s="62">
        <v>5541</v>
      </c>
      <c r="AD161" s="62">
        <v>5541</v>
      </c>
      <c r="AE161" s="62">
        <v>559641</v>
      </c>
      <c r="AF161" s="62">
        <v>8</v>
      </c>
      <c r="AG161" s="66">
        <v>604412</v>
      </c>
      <c r="AH161" s="62" t="s">
        <v>487</v>
      </c>
      <c r="AI161" s="62">
        <v>20231010</v>
      </c>
      <c r="AJ161" s="62">
        <v>20241009</v>
      </c>
      <c r="AK161" s="62" t="s">
        <v>766</v>
      </c>
      <c r="AL161" s="62">
        <v>91276</v>
      </c>
      <c r="AM161" s="62" t="s">
        <v>257</v>
      </c>
      <c r="AN161" s="62" t="s">
        <v>258</v>
      </c>
      <c r="AO161" s="62" t="s">
        <v>259</v>
      </c>
      <c r="AP161" s="62">
        <v>60</v>
      </c>
      <c r="AQ161" s="67">
        <v>1.6833333333333333</v>
      </c>
      <c r="AR161">
        <v>343.2</v>
      </c>
      <c r="AS161" s="55">
        <v>604.41200000000003</v>
      </c>
      <c r="AT161" t="s">
        <v>343</v>
      </c>
      <c r="AU161" s="57" t="s">
        <v>52</v>
      </c>
      <c r="AV161" s="39">
        <v>0</v>
      </c>
      <c r="AW161">
        <v>0</v>
      </c>
      <c r="AX161" t="s">
        <v>343</v>
      </c>
      <c r="AY161" s="58">
        <v>320015</v>
      </c>
      <c r="AZ161" s="58" t="s">
        <v>51</v>
      </c>
      <c r="BA161" s="38">
        <f t="shared" si="6"/>
        <v>332.46</v>
      </c>
      <c r="BB161" s="62" t="s">
        <v>273</v>
      </c>
      <c r="BC161" s="59" t="s">
        <v>262</v>
      </c>
      <c r="BE161">
        <f t="shared" si="7"/>
        <v>2023</v>
      </c>
      <c r="BF161" s="60">
        <f t="shared" si="8"/>
        <v>12</v>
      </c>
    </row>
    <row r="162" spans="1:58" s="62" customFormat="1" x14ac:dyDescent="0.25">
      <c r="A162" s="62" t="s">
        <v>236</v>
      </c>
      <c r="B162" s="63" t="s">
        <v>237</v>
      </c>
      <c r="C162" s="64">
        <v>45289</v>
      </c>
      <c r="D162" s="62" t="s">
        <v>762</v>
      </c>
      <c r="E162" s="62" t="s">
        <v>763</v>
      </c>
      <c r="F162" s="63" t="s">
        <v>764</v>
      </c>
      <c r="G162" s="62" t="s">
        <v>765</v>
      </c>
      <c r="H162" s="63">
        <v>173076000</v>
      </c>
      <c r="I162" s="62" t="s">
        <v>340</v>
      </c>
      <c r="J162" s="62" t="s">
        <v>243</v>
      </c>
      <c r="K162" s="62" t="s">
        <v>322</v>
      </c>
      <c r="L162" s="63">
        <v>5010026</v>
      </c>
      <c r="M162" s="62" t="s">
        <v>267</v>
      </c>
      <c r="N162" s="62" t="s">
        <v>246</v>
      </c>
      <c r="O162" s="62">
        <v>30</v>
      </c>
      <c r="P162" s="62" t="s">
        <v>246</v>
      </c>
      <c r="Q162" s="62" t="s">
        <v>268</v>
      </c>
      <c r="R162" s="62" t="s">
        <v>269</v>
      </c>
      <c r="S162" s="62" t="s">
        <v>270</v>
      </c>
      <c r="T162" s="62" t="s">
        <v>251</v>
      </c>
      <c r="V162" s="62" t="s">
        <v>251</v>
      </c>
      <c r="W162" s="62" t="s">
        <v>271</v>
      </c>
      <c r="X162" s="62" t="s">
        <v>22</v>
      </c>
      <c r="Y162" s="62" t="s">
        <v>254</v>
      </c>
      <c r="Z162" s="62" t="s">
        <v>1</v>
      </c>
      <c r="AA162" s="62" t="s">
        <v>237</v>
      </c>
      <c r="AB162" s="65">
        <v>79</v>
      </c>
      <c r="AC162" s="62">
        <v>5541</v>
      </c>
      <c r="AD162" s="62">
        <v>5541</v>
      </c>
      <c r="AE162" s="62">
        <v>437739</v>
      </c>
      <c r="AF162" s="62">
        <v>8</v>
      </c>
      <c r="AG162" s="66">
        <v>472758</v>
      </c>
      <c r="AH162" s="62" t="s">
        <v>767</v>
      </c>
      <c r="AI162" s="62">
        <v>20231010</v>
      </c>
      <c r="AJ162" s="62">
        <v>20241009</v>
      </c>
      <c r="AK162" s="62" t="s">
        <v>766</v>
      </c>
      <c r="AL162" s="62">
        <v>91276</v>
      </c>
      <c r="AM162" s="62" t="s">
        <v>257</v>
      </c>
      <c r="AN162" s="62" t="s">
        <v>258</v>
      </c>
      <c r="AO162" s="62" t="s">
        <v>259</v>
      </c>
      <c r="AP162" s="62">
        <v>60</v>
      </c>
      <c r="AQ162" s="67">
        <v>1.3166666666666667</v>
      </c>
      <c r="AR162">
        <v>343.2</v>
      </c>
      <c r="AS162" s="55">
        <v>472.75799999999998</v>
      </c>
      <c r="AT162" t="s">
        <v>343</v>
      </c>
      <c r="AU162" s="57" t="s">
        <v>52</v>
      </c>
      <c r="AV162" s="39">
        <v>0</v>
      </c>
      <c r="AW162">
        <v>0</v>
      </c>
      <c r="AX162" t="s">
        <v>343</v>
      </c>
      <c r="AY162" s="58">
        <v>320015</v>
      </c>
      <c r="AZ162" s="58" t="s">
        <v>51</v>
      </c>
      <c r="BA162" s="38">
        <f t="shared" si="6"/>
        <v>332.46</v>
      </c>
      <c r="BB162" s="62" t="s">
        <v>273</v>
      </c>
      <c r="BC162" s="59" t="s">
        <v>262</v>
      </c>
      <c r="BE162">
        <f t="shared" si="7"/>
        <v>2023</v>
      </c>
      <c r="BF162" s="60">
        <f t="shared" si="8"/>
        <v>12</v>
      </c>
    </row>
    <row r="163" spans="1:58" s="62" customFormat="1" x14ac:dyDescent="0.25">
      <c r="A163" s="62" t="s">
        <v>236</v>
      </c>
      <c r="B163" s="63" t="s">
        <v>274</v>
      </c>
      <c r="C163" s="64">
        <v>45289</v>
      </c>
      <c r="D163" s="62" t="s">
        <v>757</v>
      </c>
      <c r="E163" s="62" t="s">
        <v>758</v>
      </c>
      <c r="F163" s="63" t="s">
        <v>759</v>
      </c>
      <c r="G163" s="62" t="s">
        <v>760</v>
      </c>
      <c r="H163" s="63">
        <v>173112000</v>
      </c>
      <c r="I163" s="62" t="s">
        <v>530</v>
      </c>
      <c r="J163" s="62" t="s">
        <v>243</v>
      </c>
      <c r="K163" s="62" t="s">
        <v>531</v>
      </c>
      <c r="L163" s="63">
        <v>6811453</v>
      </c>
      <c r="M163" s="62" t="s">
        <v>280</v>
      </c>
      <c r="N163" s="62" t="s">
        <v>246</v>
      </c>
      <c r="O163" s="62">
        <v>168</v>
      </c>
      <c r="P163" s="62" t="s">
        <v>246</v>
      </c>
      <c r="Q163" s="62" t="s">
        <v>281</v>
      </c>
      <c r="R163" s="62" t="s">
        <v>282</v>
      </c>
      <c r="S163" s="62" t="s">
        <v>283</v>
      </c>
      <c r="T163" s="62" t="s">
        <v>251</v>
      </c>
      <c r="V163" s="62" t="s">
        <v>251</v>
      </c>
      <c r="W163" s="62" t="s">
        <v>284</v>
      </c>
      <c r="X163" s="62" t="s">
        <v>22</v>
      </c>
      <c r="Y163" s="62" t="s">
        <v>254</v>
      </c>
      <c r="Z163" s="62" t="s">
        <v>285</v>
      </c>
      <c r="AA163" s="62" t="s">
        <v>274</v>
      </c>
      <c r="AB163" s="65">
        <v>150</v>
      </c>
      <c r="AC163" s="62">
        <v>52963</v>
      </c>
      <c r="AD163" s="62">
        <v>42370</v>
      </c>
      <c r="AE163" s="62">
        <v>6355500</v>
      </c>
      <c r="AF163" s="62">
        <v>8</v>
      </c>
      <c r="AG163" s="66">
        <v>6863940</v>
      </c>
      <c r="AH163" s="62" t="s">
        <v>598</v>
      </c>
      <c r="AI163" s="62">
        <v>20231005</v>
      </c>
      <c r="AJ163" s="62">
        <v>20241004</v>
      </c>
      <c r="AK163" s="62" t="s">
        <v>761</v>
      </c>
      <c r="AL163" s="62">
        <v>101892</v>
      </c>
      <c r="AM163" s="62" t="s">
        <v>288</v>
      </c>
      <c r="AN163" s="62" t="s">
        <v>258</v>
      </c>
      <c r="AO163" s="62" t="s">
        <v>259</v>
      </c>
      <c r="AP163" s="62">
        <v>6</v>
      </c>
      <c r="AQ163" s="67">
        <v>25</v>
      </c>
      <c r="AR163">
        <v>0</v>
      </c>
      <c r="AS163" s="55">
        <v>6863.94</v>
      </c>
      <c r="AT163" t="s">
        <v>542</v>
      </c>
      <c r="AU163" s="57" t="s">
        <v>52</v>
      </c>
      <c r="AV163" s="39">
        <v>0</v>
      </c>
      <c r="AW163">
        <v>0</v>
      </c>
      <c r="AX163" t="s">
        <v>542</v>
      </c>
      <c r="AY163" s="58">
        <v>320020</v>
      </c>
      <c r="AZ163" s="61" t="s">
        <v>84</v>
      </c>
      <c r="BA163" s="38">
        <f t="shared" si="6"/>
        <v>254.22</v>
      </c>
      <c r="BB163" s="62" t="s">
        <v>289</v>
      </c>
      <c r="BC163" s="59">
        <v>0.20000755244227097</v>
      </c>
      <c r="BE163">
        <f t="shared" si="7"/>
        <v>2023</v>
      </c>
      <c r="BF163" s="60">
        <f t="shared" si="8"/>
        <v>12</v>
      </c>
    </row>
    <row r="164" spans="1:58" s="62" customFormat="1" x14ac:dyDescent="0.25">
      <c r="A164" s="62" t="s">
        <v>236</v>
      </c>
      <c r="B164" s="63" t="s">
        <v>274</v>
      </c>
      <c r="C164" s="64">
        <v>45289</v>
      </c>
      <c r="D164" s="62" t="s">
        <v>768</v>
      </c>
      <c r="E164" s="62" t="s">
        <v>769</v>
      </c>
      <c r="F164" s="63" t="s">
        <v>770</v>
      </c>
      <c r="G164" s="62" t="s">
        <v>771</v>
      </c>
      <c r="H164" s="63">
        <v>173123000</v>
      </c>
      <c r="I164" s="62" t="s">
        <v>353</v>
      </c>
      <c r="J164" s="62" t="s">
        <v>243</v>
      </c>
      <c r="K164" s="62" t="s">
        <v>244</v>
      </c>
      <c r="L164" s="63">
        <v>6812663</v>
      </c>
      <c r="M164" s="62" t="s">
        <v>323</v>
      </c>
      <c r="N164" s="62" t="s">
        <v>324</v>
      </c>
      <c r="O164" s="62">
        <v>385</v>
      </c>
      <c r="P164" s="62" t="s">
        <v>246</v>
      </c>
      <c r="Q164" s="62" t="s">
        <v>325</v>
      </c>
      <c r="R164" s="62" t="s">
        <v>326</v>
      </c>
      <c r="S164" s="62" t="s">
        <v>283</v>
      </c>
      <c r="T164" s="62" t="s">
        <v>251</v>
      </c>
      <c r="V164" s="62" t="s">
        <v>251</v>
      </c>
      <c r="W164" s="62" t="s">
        <v>284</v>
      </c>
      <c r="X164" s="62" t="s">
        <v>22</v>
      </c>
      <c r="Y164" s="62" t="s">
        <v>254</v>
      </c>
      <c r="Z164" s="62" t="s">
        <v>285</v>
      </c>
      <c r="AA164" s="62" t="s">
        <v>274</v>
      </c>
      <c r="AB164" s="65">
        <v>30</v>
      </c>
      <c r="AC164" s="62">
        <v>35139</v>
      </c>
      <c r="AD164" s="62">
        <v>35139</v>
      </c>
      <c r="AE164" s="62">
        <v>1054170</v>
      </c>
      <c r="AF164" s="62">
        <v>8</v>
      </c>
      <c r="AG164" s="66">
        <v>1138504</v>
      </c>
      <c r="AH164" s="62" t="s">
        <v>489</v>
      </c>
      <c r="AI164" s="62">
        <v>20231111</v>
      </c>
      <c r="AJ164" s="62">
        <v>20241110</v>
      </c>
      <c r="AK164" s="62" t="s">
        <v>761</v>
      </c>
      <c r="AL164" s="62">
        <v>101892</v>
      </c>
      <c r="AM164" s="62" t="s">
        <v>288</v>
      </c>
      <c r="AN164" s="62" t="s">
        <v>258</v>
      </c>
      <c r="AO164" s="62" t="s">
        <v>259</v>
      </c>
      <c r="AP164" s="62">
        <v>6</v>
      </c>
      <c r="AQ164" s="67">
        <v>5</v>
      </c>
      <c r="AR164">
        <v>227.70000000000002</v>
      </c>
      <c r="AS164" s="55">
        <v>1138.5039999999999</v>
      </c>
      <c r="AT164" t="s">
        <v>356</v>
      </c>
      <c r="AU164" s="57" t="s">
        <v>52</v>
      </c>
      <c r="AV164" s="39">
        <v>0</v>
      </c>
      <c r="AW164">
        <v>0</v>
      </c>
      <c r="AX164" t="s">
        <v>356</v>
      </c>
      <c r="AY164" s="58">
        <v>320118</v>
      </c>
      <c r="AZ164" s="58" t="s">
        <v>57</v>
      </c>
      <c r="BA164" s="38">
        <f t="shared" si="6"/>
        <v>210.834</v>
      </c>
      <c r="BB164" s="62" t="s">
        <v>330</v>
      </c>
      <c r="BC164" s="59" t="s">
        <v>262</v>
      </c>
      <c r="BE164">
        <f t="shared" si="7"/>
        <v>2023</v>
      </c>
      <c r="BF164" s="60">
        <f t="shared" si="8"/>
        <v>12</v>
      </c>
    </row>
    <row r="165" spans="1:58" s="62" customFormat="1" x14ac:dyDescent="0.25">
      <c r="A165" s="62" t="s">
        <v>236</v>
      </c>
      <c r="B165" s="63" t="s">
        <v>300</v>
      </c>
      <c r="C165" s="64">
        <v>45289</v>
      </c>
      <c r="D165" s="62" t="s">
        <v>772</v>
      </c>
      <c r="E165" s="62" t="s">
        <v>773</v>
      </c>
      <c r="F165" s="63" t="s">
        <v>774</v>
      </c>
      <c r="G165" s="62" t="s">
        <v>775</v>
      </c>
      <c r="H165" s="63">
        <v>173123000</v>
      </c>
      <c r="I165" s="62" t="s">
        <v>353</v>
      </c>
      <c r="J165" s="62" t="s">
        <v>243</v>
      </c>
      <c r="K165" s="62" t="s">
        <v>244</v>
      </c>
      <c r="L165" s="63">
        <v>6812300</v>
      </c>
      <c r="M165" s="62" t="s">
        <v>305</v>
      </c>
      <c r="N165" s="62" t="s">
        <v>306</v>
      </c>
      <c r="O165" s="62" t="s">
        <v>307</v>
      </c>
      <c r="P165" s="62" t="s">
        <v>308</v>
      </c>
      <c r="Q165" s="62" t="s">
        <v>309</v>
      </c>
      <c r="R165" s="62" t="s">
        <v>310</v>
      </c>
      <c r="S165" s="62" t="s">
        <v>311</v>
      </c>
      <c r="T165" s="62" t="s">
        <v>251</v>
      </c>
      <c r="V165" s="62" t="s">
        <v>251</v>
      </c>
      <c r="W165" s="62" t="s">
        <v>312</v>
      </c>
      <c r="X165" s="62" t="s">
        <v>22</v>
      </c>
      <c r="Y165" s="62" t="s">
        <v>254</v>
      </c>
      <c r="Z165" s="62" t="s">
        <v>285</v>
      </c>
      <c r="AA165" s="62" t="s">
        <v>300</v>
      </c>
      <c r="AB165" s="65">
        <v>30</v>
      </c>
      <c r="AC165" s="62">
        <v>35139</v>
      </c>
      <c r="AD165" s="62">
        <v>35139</v>
      </c>
      <c r="AE165" s="62">
        <v>1054170</v>
      </c>
      <c r="AF165" s="62">
        <v>8</v>
      </c>
      <c r="AG165" s="66">
        <v>1138504</v>
      </c>
      <c r="AH165" s="62" t="s">
        <v>332</v>
      </c>
      <c r="AI165" s="62">
        <v>20231003</v>
      </c>
      <c r="AJ165" s="62">
        <v>20241002</v>
      </c>
      <c r="AK165" s="62" t="s">
        <v>776</v>
      </c>
      <c r="AL165" s="62">
        <v>99389</v>
      </c>
      <c r="AM165" s="62" t="s">
        <v>315</v>
      </c>
      <c r="AN165" s="62" t="s">
        <v>258</v>
      </c>
      <c r="AO165" s="62" t="s">
        <v>259</v>
      </c>
      <c r="AP165" s="62">
        <v>6</v>
      </c>
      <c r="AQ165" s="67">
        <v>5</v>
      </c>
      <c r="AR165">
        <v>227.70000000000002</v>
      </c>
      <c r="AS165" s="55">
        <v>1138.5039999999999</v>
      </c>
      <c r="AT165" t="s">
        <v>356</v>
      </c>
      <c r="AU165" s="57" t="s">
        <v>52</v>
      </c>
      <c r="AV165" s="39">
        <v>0</v>
      </c>
      <c r="AW165">
        <v>0</v>
      </c>
      <c r="AX165" t="s">
        <v>356</v>
      </c>
      <c r="AY165" s="58">
        <v>320118</v>
      </c>
      <c r="AZ165" s="58" t="s">
        <v>57</v>
      </c>
      <c r="BA165" s="38">
        <f t="shared" si="6"/>
        <v>210.834</v>
      </c>
      <c r="BB165" s="62" t="s">
        <v>316</v>
      </c>
      <c r="BC165" s="59" t="s">
        <v>262</v>
      </c>
      <c r="BE165">
        <f t="shared" si="7"/>
        <v>2023</v>
      </c>
      <c r="BF165" s="60">
        <f t="shared" si="8"/>
        <v>12</v>
      </c>
    </row>
    <row r="166" spans="1:58" s="62" customFormat="1" x14ac:dyDescent="0.25">
      <c r="A166" s="62" t="s">
        <v>236</v>
      </c>
      <c r="B166" s="63" t="s">
        <v>300</v>
      </c>
      <c r="C166" s="64">
        <v>45289</v>
      </c>
      <c r="D166" s="62" t="s">
        <v>777</v>
      </c>
      <c r="E166" s="62" t="s">
        <v>773</v>
      </c>
      <c r="F166" s="63" t="s">
        <v>778</v>
      </c>
      <c r="G166" s="62" t="s">
        <v>779</v>
      </c>
      <c r="H166" s="63">
        <v>173124000</v>
      </c>
      <c r="I166" s="62" t="s">
        <v>242</v>
      </c>
      <c r="J166" s="62" t="s">
        <v>243</v>
      </c>
      <c r="K166" s="62" t="s">
        <v>244</v>
      </c>
      <c r="L166" s="63">
        <v>6812300</v>
      </c>
      <c r="M166" s="62" t="s">
        <v>305</v>
      </c>
      <c r="N166" s="62" t="s">
        <v>306</v>
      </c>
      <c r="O166" s="62" t="s">
        <v>307</v>
      </c>
      <c r="P166" s="62" t="s">
        <v>308</v>
      </c>
      <c r="Q166" s="62" t="s">
        <v>309</v>
      </c>
      <c r="R166" s="62" t="s">
        <v>310</v>
      </c>
      <c r="S166" s="62" t="s">
        <v>311</v>
      </c>
      <c r="T166" s="62" t="s">
        <v>251</v>
      </c>
      <c r="V166" s="62" t="s">
        <v>251</v>
      </c>
      <c r="W166" s="62" t="s">
        <v>312</v>
      </c>
      <c r="X166" s="62" t="s">
        <v>22</v>
      </c>
      <c r="Y166" s="62" t="s">
        <v>254</v>
      </c>
      <c r="Z166" s="62" t="s">
        <v>285</v>
      </c>
      <c r="AA166" s="62" t="s">
        <v>300</v>
      </c>
      <c r="AB166" s="65">
        <v>90</v>
      </c>
      <c r="AC166" s="62">
        <v>36800</v>
      </c>
      <c r="AD166" s="62">
        <v>29440</v>
      </c>
      <c r="AE166" s="62">
        <v>2649600</v>
      </c>
      <c r="AF166" s="62">
        <v>8</v>
      </c>
      <c r="AG166" s="66">
        <v>2861568</v>
      </c>
      <c r="AH166" s="62" t="s">
        <v>255</v>
      </c>
      <c r="AI166" s="62">
        <v>20230915</v>
      </c>
      <c r="AJ166" s="62">
        <v>20240914</v>
      </c>
      <c r="AK166" s="62" t="s">
        <v>776</v>
      </c>
      <c r="AL166" s="62">
        <v>99389</v>
      </c>
      <c r="AM166" s="62" t="s">
        <v>315</v>
      </c>
      <c r="AN166" s="62" t="s">
        <v>258</v>
      </c>
      <c r="AO166" s="62" t="s">
        <v>259</v>
      </c>
      <c r="AP166" s="62">
        <v>6</v>
      </c>
      <c r="AQ166" s="67">
        <v>15</v>
      </c>
      <c r="AR166">
        <v>227.7</v>
      </c>
      <c r="AS166" s="55">
        <v>2861.5680000000002</v>
      </c>
      <c r="AT166" t="s">
        <v>260</v>
      </c>
      <c r="AU166" s="57" t="s">
        <v>52</v>
      </c>
      <c r="AV166" s="39">
        <v>0</v>
      </c>
      <c r="AW166">
        <v>0</v>
      </c>
      <c r="AX166" t="s">
        <v>260</v>
      </c>
      <c r="AY166" s="58">
        <v>320025</v>
      </c>
      <c r="AZ166" s="58" t="s">
        <v>58</v>
      </c>
      <c r="BA166" s="38">
        <f t="shared" si="6"/>
        <v>176.64</v>
      </c>
      <c r="BB166" s="62" t="s">
        <v>316</v>
      </c>
      <c r="BC166" s="59">
        <v>0.19999999999999996</v>
      </c>
      <c r="BE166">
        <f t="shared" si="7"/>
        <v>2023</v>
      </c>
      <c r="BF166" s="60">
        <f t="shared" si="8"/>
        <v>12</v>
      </c>
    </row>
    <row r="167" spans="1:58" s="62" customFormat="1" x14ac:dyDescent="0.25">
      <c r="A167" s="62" t="s">
        <v>236</v>
      </c>
      <c r="B167" s="63" t="s">
        <v>274</v>
      </c>
      <c r="C167" s="64">
        <v>45289</v>
      </c>
      <c r="D167" s="62" t="s">
        <v>757</v>
      </c>
      <c r="E167" s="62" t="s">
        <v>758</v>
      </c>
      <c r="F167" s="63" t="s">
        <v>759</v>
      </c>
      <c r="G167" s="62" t="s">
        <v>760</v>
      </c>
      <c r="H167" s="63">
        <v>173124000</v>
      </c>
      <c r="I167" s="62" t="s">
        <v>242</v>
      </c>
      <c r="J167" s="62" t="s">
        <v>243</v>
      </c>
      <c r="K167" s="62" t="s">
        <v>244</v>
      </c>
      <c r="L167" s="63">
        <v>6811453</v>
      </c>
      <c r="M167" s="62" t="s">
        <v>280</v>
      </c>
      <c r="N167" s="62" t="s">
        <v>246</v>
      </c>
      <c r="O167" s="62">
        <v>168</v>
      </c>
      <c r="P167" s="62" t="s">
        <v>246</v>
      </c>
      <c r="Q167" s="62" t="s">
        <v>281</v>
      </c>
      <c r="R167" s="62" t="s">
        <v>282</v>
      </c>
      <c r="S167" s="62" t="s">
        <v>283</v>
      </c>
      <c r="T167" s="62" t="s">
        <v>251</v>
      </c>
      <c r="V167" s="62" t="s">
        <v>251</v>
      </c>
      <c r="W167" s="62" t="s">
        <v>284</v>
      </c>
      <c r="X167" s="62" t="s">
        <v>22</v>
      </c>
      <c r="Y167" s="62" t="s">
        <v>254</v>
      </c>
      <c r="Z167" s="62" t="s">
        <v>285</v>
      </c>
      <c r="AA167" s="62" t="s">
        <v>274</v>
      </c>
      <c r="AB167" s="65">
        <v>240</v>
      </c>
      <c r="AC167" s="62">
        <v>36800</v>
      </c>
      <c r="AD167" s="62">
        <v>29440</v>
      </c>
      <c r="AE167" s="62">
        <v>7065600</v>
      </c>
      <c r="AF167" s="62">
        <v>8</v>
      </c>
      <c r="AG167" s="66">
        <v>7630848</v>
      </c>
      <c r="AH167" s="62" t="s">
        <v>255</v>
      </c>
      <c r="AI167" s="62">
        <v>20230915</v>
      </c>
      <c r="AJ167" s="62">
        <v>20240914</v>
      </c>
      <c r="AK167" s="62" t="s">
        <v>761</v>
      </c>
      <c r="AL167" s="62">
        <v>101892</v>
      </c>
      <c r="AM167" s="62" t="s">
        <v>288</v>
      </c>
      <c r="AN167" s="62" t="s">
        <v>258</v>
      </c>
      <c r="AO167" s="62" t="s">
        <v>259</v>
      </c>
      <c r="AP167" s="62">
        <v>6</v>
      </c>
      <c r="AQ167" s="67">
        <v>40</v>
      </c>
      <c r="AR167">
        <v>227.7</v>
      </c>
      <c r="AS167" s="55">
        <v>7630.848</v>
      </c>
      <c r="AT167" t="s">
        <v>260</v>
      </c>
      <c r="AU167" s="57" t="s">
        <v>52</v>
      </c>
      <c r="AV167" s="39">
        <v>0</v>
      </c>
      <c r="AW167">
        <v>0</v>
      </c>
      <c r="AX167" t="s">
        <v>260</v>
      </c>
      <c r="AY167" s="58">
        <v>320025</v>
      </c>
      <c r="AZ167" s="58" t="s">
        <v>58</v>
      </c>
      <c r="BA167" s="38">
        <f t="shared" si="6"/>
        <v>176.64</v>
      </c>
      <c r="BB167" s="62" t="s">
        <v>289</v>
      </c>
      <c r="BC167" s="59">
        <v>0.19999999999999996</v>
      </c>
      <c r="BE167">
        <f t="shared" si="7"/>
        <v>2023</v>
      </c>
      <c r="BF167" s="60">
        <f t="shared" si="8"/>
        <v>12</v>
      </c>
    </row>
    <row r="168" spans="1:58" s="62" customFormat="1" x14ac:dyDescent="0.25">
      <c r="A168" s="62" t="s">
        <v>236</v>
      </c>
      <c r="B168" s="63" t="s">
        <v>274</v>
      </c>
      <c r="C168" s="64">
        <v>45289</v>
      </c>
      <c r="D168" s="62" t="s">
        <v>780</v>
      </c>
      <c r="E168" s="62" t="s">
        <v>769</v>
      </c>
      <c r="F168" s="63" t="s">
        <v>781</v>
      </c>
      <c r="G168" s="62" t="s">
        <v>782</v>
      </c>
      <c r="H168" s="63">
        <v>173124000</v>
      </c>
      <c r="I168" s="62" t="s">
        <v>242</v>
      </c>
      <c r="J168" s="62" t="s">
        <v>243</v>
      </c>
      <c r="K168" s="62" t="s">
        <v>244</v>
      </c>
      <c r="L168" s="63">
        <v>6812663</v>
      </c>
      <c r="M168" s="62" t="s">
        <v>323</v>
      </c>
      <c r="N168" s="62" t="s">
        <v>324</v>
      </c>
      <c r="O168" s="62">
        <v>385</v>
      </c>
      <c r="P168" s="62" t="s">
        <v>246</v>
      </c>
      <c r="Q168" s="62" t="s">
        <v>325</v>
      </c>
      <c r="R168" s="62" t="s">
        <v>326</v>
      </c>
      <c r="S168" s="62" t="s">
        <v>283</v>
      </c>
      <c r="T168" s="62" t="s">
        <v>251</v>
      </c>
      <c r="V168" s="62" t="s">
        <v>251</v>
      </c>
      <c r="W168" s="62" t="s">
        <v>284</v>
      </c>
      <c r="X168" s="62" t="s">
        <v>22</v>
      </c>
      <c r="Y168" s="62" t="s">
        <v>254</v>
      </c>
      <c r="Z168" s="62" t="s">
        <v>285</v>
      </c>
      <c r="AA168" s="62" t="s">
        <v>274</v>
      </c>
      <c r="AB168" s="65">
        <v>90</v>
      </c>
      <c r="AC168" s="62">
        <v>36800</v>
      </c>
      <c r="AD168" s="62">
        <v>29440</v>
      </c>
      <c r="AE168" s="62">
        <v>2649600</v>
      </c>
      <c r="AF168" s="62">
        <v>8</v>
      </c>
      <c r="AG168" s="66">
        <v>2861568</v>
      </c>
      <c r="AH168" s="62" t="s">
        <v>255</v>
      </c>
      <c r="AI168" s="62">
        <v>20230915</v>
      </c>
      <c r="AJ168" s="62">
        <v>20240914</v>
      </c>
      <c r="AK168" s="62" t="s">
        <v>761</v>
      </c>
      <c r="AL168" s="62">
        <v>101892</v>
      </c>
      <c r="AM168" s="62" t="s">
        <v>288</v>
      </c>
      <c r="AN168" s="62" t="s">
        <v>258</v>
      </c>
      <c r="AO168" s="62" t="s">
        <v>259</v>
      </c>
      <c r="AP168" s="62">
        <v>6</v>
      </c>
      <c r="AQ168" s="67">
        <v>15</v>
      </c>
      <c r="AR168">
        <v>227.7</v>
      </c>
      <c r="AS168" s="55">
        <v>2861.5680000000002</v>
      </c>
      <c r="AT168" t="s">
        <v>260</v>
      </c>
      <c r="AU168" s="57" t="s">
        <v>52</v>
      </c>
      <c r="AV168" s="39">
        <v>0</v>
      </c>
      <c r="AW168">
        <v>0</v>
      </c>
      <c r="AX168" t="s">
        <v>260</v>
      </c>
      <c r="AY168" s="58">
        <v>320025</v>
      </c>
      <c r="AZ168" s="58" t="s">
        <v>58</v>
      </c>
      <c r="BA168" s="38">
        <f t="shared" si="6"/>
        <v>176.64</v>
      </c>
      <c r="BB168" s="62" t="s">
        <v>330</v>
      </c>
      <c r="BC168" s="59">
        <v>0.19999999999999996</v>
      </c>
      <c r="BE168">
        <f t="shared" si="7"/>
        <v>2023</v>
      </c>
      <c r="BF168" s="60">
        <f t="shared" si="8"/>
        <v>12</v>
      </c>
    </row>
    <row r="169" spans="1:58" s="62" customFormat="1" x14ac:dyDescent="0.25">
      <c r="A169" s="62" t="s">
        <v>236</v>
      </c>
      <c r="B169" s="63" t="s">
        <v>237</v>
      </c>
      <c r="C169" s="64">
        <v>45289</v>
      </c>
      <c r="D169" s="62" t="s">
        <v>762</v>
      </c>
      <c r="E169" s="62" t="s">
        <v>763</v>
      </c>
      <c r="F169" s="63" t="s">
        <v>764</v>
      </c>
      <c r="G169" s="62" t="s">
        <v>765</v>
      </c>
      <c r="H169" s="63">
        <v>173124000</v>
      </c>
      <c r="I169" s="62" t="s">
        <v>242</v>
      </c>
      <c r="J169" s="62" t="s">
        <v>243</v>
      </c>
      <c r="K169" s="62" t="s">
        <v>244</v>
      </c>
      <c r="L169" s="63">
        <v>5010026</v>
      </c>
      <c r="M169" s="62" t="s">
        <v>267</v>
      </c>
      <c r="N169" s="62" t="s">
        <v>246</v>
      </c>
      <c r="O169" s="62">
        <v>30</v>
      </c>
      <c r="P169" s="62" t="s">
        <v>246</v>
      </c>
      <c r="Q169" s="62" t="s">
        <v>268</v>
      </c>
      <c r="R169" s="62" t="s">
        <v>269</v>
      </c>
      <c r="S169" s="62" t="s">
        <v>270</v>
      </c>
      <c r="T169" s="62" t="s">
        <v>251</v>
      </c>
      <c r="V169" s="62" t="s">
        <v>251</v>
      </c>
      <c r="W169" s="62" t="s">
        <v>271</v>
      </c>
      <c r="X169" s="62" t="s">
        <v>22</v>
      </c>
      <c r="Y169" s="62" t="s">
        <v>254</v>
      </c>
      <c r="Z169" s="62" t="s">
        <v>1</v>
      </c>
      <c r="AA169" s="62" t="s">
        <v>237</v>
      </c>
      <c r="AB169" s="65">
        <v>120</v>
      </c>
      <c r="AC169" s="62">
        <v>36800</v>
      </c>
      <c r="AD169" s="62">
        <v>31280</v>
      </c>
      <c r="AE169" s="62">
        <v>3753600</v>
      </c>
      <c r="AF169" s="62">
        <v>8</v>
      </c>
      <c r="AG169" s="66">
        <v>4053888</v>
      </c>
      <c r="AH169" s="62" t="s">
        <v>255</v>
      </c>
      <c r="AI169" s="62">
        <v>20230915</v>
      </c>
      <c r="AJ169" s="62">
        <v>20240914</v>
      </c>
      <c r="AK169" s="62" t="s">
        <v>766</v>
      </c>
      <c r="AL169" s="62">
        <v>91276</v>
      </c>
      <c r="AM169" s="62" t="s">
        <v>257</v>
      </c>
      <c r="AN169" s="62" t="s">
        <v>258</v>
      </c>
      <c r="AO169" s="62" t="s">
        <v>259</v>
      </c>
      <c r="AP169" s="62">
        <v>6</v>
      </c>
      <c r="AQ169" s="67">
        <v>20</v>
      </c>
      <c r="AR169">
        <v>227.7</v>
      </c>
      <c r="AS169" s="55">
        <v>4053.8879999999999</v>
      </c>
      <c r="AT169" t="s">
        <v>260</v>
      </c>
      <c r="AU169" s="57" t="s">
        <v>52</v>
      </c>
      <c r="AV169" s="39">
        <v>0</v>
      </c>
      <c r="AW169">
        <v>0</v>
      </c>
      <c r="AX169" t="s">
        <v>260</v>
      </c>
      <c r="AY169" s="58">
        <v>320025</v>
      </c>
      <c r="AZ169" s="58" t="s">
        <v>58</v>
      </c>
      <c r="BA169" s="38">
        <f t="shared" si="6"/>
        <v>187.68</v>
      </c>
      <c r="BB169" s="62" t="s">
        <v>273</v>
      </c>
      <c r="BC169" s="59">
        <v>0.15000000000000002</v>
      </c>
      <c r="BE169">
        <f t="shared" si="7"/>
        <v>2023</v>
      </c>
      <c r="BF169" s="60">
        <f t="shared" si="8"/>
        <v>12</v>
      </c>
    </row>
    <row r="170" spans="1:58" s="62" customFormat="1" x14ac:dyDescent="0.25">
      <c r="A170" s="62" t="s">
        <v>236</v>
      </c>
      <c r="B170" s="63" t="s">
        <v>274</v>
      </c>
      <c r="C170" s="64">
        <v>45289</v>
      </c>
      <c r="D170" s="62" t="s">
        <v>783</v>
      </c>
      <c r="E170" s="62" t="s">
        <v>784</v>
      </c>
      <c r="F170" s="63" t="s">
        <v>785</v>
      </c>
      <c r="G170" s="62" t="s">
        <v>786</v>
      </c>
      <c r="H170" s="63">
        <v>173133000</v>
      </c>
      <c r="I170" s="62" t="s">
        <v>293</v>
      </c>
      <c r="J170" s="62" t="s">
        <v>243</v>
      </c>
      <c r="K170" s="62" t="s">
        <v>244</v>
      </c>
      <c r="L170" s="63">
        <v>6811453</v>
      </c>
      <c r="M170" s="62" t="s">
        <v>280</v>
      </c>
      <c r="N170" s="62" t="s">
        <v>246</v>
      </c>
      <c r="O170" s="62">
        <v>168</v>
      </c>
      <c r="P170" s="62" t="s">
        <v>246</v>
      </c>
      <c r="Q170" s="62" t="s">
        <v>281</v>
      </c>
      <c r="R170" s="62" t="s">
        <v>282</v>
      </c>
      <c r="S170" s="62" t="s">
        <v>283</v>
      </c>
      <c r="T170" s="62" t="s">
        <v>251</v>
      </c>
      <c r="V170" s="62" t="s">
        <v>251</v>
      </c>
      <c r="W170" s="62" t="s">
        <v>284</v>
      </c>
      <c r="X170" s="62" t="s">
        <v>22</v>
      </c>
      <c r="Y170" s="62" t="s">
        <v>254</v>
      </c>
      <c r="Z170" s="62" t="s">
        <v>285</v>
      </c>
      <c r="AA170" s="62" t="s">
        <v>274</v>
      </c>
      <c r="AB170" s="65">
        <v>30</v>
      </c>
      <c r="AC170" s="62">
        <v>35139</v>
      </c>
      <c r="AD170" s="62">
        <v>35139</v>
      </c>
      <c r="AE170" s="62">
        <v>1054170</v>
      </c>
      <c r="AF170" s="62">
        <v>8</v>
      </c>
      <c r="AG170" s="66">
        <v>1138504</v>
      </c>
      <c r="AH170" s="62" t="s">
        <v>787</v>
      </c>
      <c r="AI170" s="62">
        <v>20230911</v>
      </c>
      <c r="AJ170" s="62">
        <v>20240910</v>
      </c>
      <c r="AK170" s="62" t="s">
        <v>788</v>
      </c>
      <c r="AL170" s="62">
        <v>101892</v>
      </c>
      <c r="AM170" s="62" t="s">
        <v>288</v>
      </c>
      <c r="AN170" s="62" t="s">
        <v>258</v>
      </c>
      <c r="AO170" s="62" t="s">
        <v>259</v>
      </c>
      <c r="AP170" s="62">
        <v>6</v>
      </c>
      <c r="AQ170" s="67">
        <v>5</v>
      </c>
      <c r="AR170">
        <v>227.7</v>
      </c>
      <c r="AS170" s="55">
        <v>1138.5039999999999</v>
      </c>
      <c r="AT170" t="s">
        <v>295</v>
      </c>
      <c r="AU170" s="57" t="s">
        <v>52</v>
      </c>
      <c r="AV170" s="39">
        <v>0</v>
      </c>
      <c r="AX170" t="s">
        <v>295</v>
      </c>
      <c r="AY170" s="58">
        <v>320925</v>
      </c>
      <c r="AZ170" s="58" t="s">
        <v>141</v>
      </c>
      <c r="BA170" s="38">
        <f t="shared" si="6"/>
        <v>210.834</v>
      </c>
      <c r="BB170" s="62" t="s">
        <v>289</v>
      </c>
      <c r="BC170" s="59" t="s">
        <v>262</v>
      </c>
      <c r="BE170">
        <f t="shared" si="7"/>
        <v>2023</v>
      </c>
      <c r="BF170" s="60">
        <f t="shared" si="8"/>
        <v>12</v>
      </c>
    </row>
    <row r="171" spans="1:58" s="62" customFormat="1" x14ac:dyDescent="0.25">
      <c r="A171" s="62" t="s">
        <v>236</v>
      </c>
      <c r="B171" s="63" t="s">
        <v>274</v>
      </c>
      <c r="C171" s="64">
        <v>45289</v>
      </c>
      <c r="D171" s="62" t="s">
        <v>783</v>
      </c>
      <c r="E171" s="62" t="s">
        <v>784</v>
      </c>
      <c r="F171" s="63" t="s">
        <v>785</v>
      </c>
      <c r="G171" s="62" t="s">
        <v>786</v>
      </c>
      <c r="H171" s="63">
        <v>173135000</v>
      </c>
      <c r="I171" s="62" t="s">
        <v>296</v>
      </c>
      <c r="J171" s="62" t="s">
        <v>243</v>
      </c>
      <c r="K171" s="62" t="s">
        <v>244</v>
      </c>
      <c r="L171" s="63">
        <v>6811453</v>
      </c>
      <c r="M171" s="62" t="s">
        <v>280</v>
      </c>
      <c r="N171" s="62" t="s">
        <v>246</v>
      </c>
      <c r="O171" s="62">
        <v>168</v>
      </c>
      <c r="P171" s="62" t="s">
        <v>246</v>
      </c>
      <c r="Q171" s="62" t="s">
        <v>281</v>
      </c>
      <c r="R171" s="62" t="s">
        <v>282</v>
      </c>
      <c r="S171" s="62" t="s">
        <v>283</v>
      </c>
      <c r="T171" s="62" t="s">
        <v>251</v>
      </c>
      <c r="V171" s="62" t="s">
        <v>251</v>
      </c>
      <c r="W171" s="62" t="s">
        <v>284</v>
      </c>
      <c r="X171" s="62" t="s">
        <v>22</v>
      </c>
      <c r="Y171" s="62" t="s">
        <v>254</v>
      </c>
      <c r="Z171" s="62" t="s">
        <v>285</v>
      </c>
      <c r="AA171" s="62" t="s">
        <v>274</v>
      </c>
      <c r="AB171" s="65">
        <v>60</v>
      </c>
      <c r="AC171" s="62">
        <v>18333</v>
      </c>
      <c r="AD171" s="62">
        <v>18333</v>
      </c>
      <c r="AE171" s="62">
        <v>1099980</v>
      </c>
      <c r="AF171" s="62">
        <v>8</v>
      </c>
      <c r="AG171" s="66">
        <v>1187978</v>
      </c>
      <c r="AH171" s="62" t="s">
        <v>789</v>
      </c>
      <c r="AI171" s="62">
        <v>20231103</v>
      </c>
      <c r="AJ171" s="62">
        <v>20241102</v>
      </c>
      <c r="AK171" s="62" t="s">
        <v>788</v>
      </c>
      <c r="AL171" s="62">
        <v>101892</v>
      </c>
      <c r="AM171" s="62" t="s">
        <v>288</v>
      </c>
      <c r="AN171" s="62" t="s">
        <v>258</v>
      </c>
      <c r="AO171" s="62" t="s">
        <v>259</v>
      </c>
      <c r="AP171" s="62">
        <v>20</v>
      </c>
      <c r="AQ171" s="67">
        <v>3</v>
      </c>
      <c r="AR171">
        <v>396</v>
      </c>
      <c r="AS171" s="55">
        <v>1187.9780000000001</v>
      </c>
      <c r="AT171" t="s">
        <v>298</v>
      </c>
      <c r="AU171" s="57" t="s">
        <v>52</v>
      </c>
      <c r="AV171" s="39">
        <v>0</v>
      </c>
      <c r="AX171" t="s">
        <v>298</v>
      </c>
      <c r="AY171" s="58">
        <v>324003</v>
      </c>
      <c r="AZ171" s="58" t="s">
        <v>10</v>
      </c>
      <c r="BA171" s="38">
        <f t="shared" si="6"/>
        <v>366.66</v>
      </c>
      <c r="BB171" s="62" t="s">
        <v>289</v>
      </c>
      <c r="BC171" s="59" t="s">
        <v>262</v>
      </c>
      <c r="BE171">
        <f t="shared" si="7"/>
        <v>2023</v>
      </c>
      <c r="BF171" s="60">
        <f t="shared" si="8"/>
        <v>12</v>
      </c>
    </row>
    <row r="172" spans="1:58" s="62" customFormat="1" x14ac:dyDescent="0.25">
      <c r="A172" s="62" t="s">
        <v>236</v>
      </c>
      <c r="B172" s="63" t="s">
        <v>274</v>
      </c>
      <c r="C172" s="64">
        <v>45289</v>
      </c>
      <c r="D172" s="62" t="s">
        <v>768</v>
      </c>
      <c r="E172" s="62" t="s">
        <v>769</v>
      </c>
      <c r="F172" s="63" t="s">
        <v>770</v>
      </c>
      <c r="G172" s="62" t="s">
        <v>771</v>
      </c>
      <c r="H172" s="63">
        <v>173135000</v>
      </c>
      <c r="I172" s="62" t="s">
        <v>296</v>
      </c>
      <c r="J172" s="62" t="s">
        <v>243</v>
      </c>
      <c r="K172" s="62" t="s">
        <v>244</v>
      </c>
      <c r="L172" s="63">
        <v>6812663</v>
      </c>
      <c r="M172" s="62" t="s">
        <v>323</v>
      </c>
      <c r="N172" s="62" t="s">
        <v>324</v>
      </c>
      <c r="O172" s="62">
        <v>385</v>
      </c>
      <c r="P172" s="62" t="s">
        <v>246</v>
      </c>
      <c r="Q172" s="62" t="s">
        <v>325</v>
      </c>
      <c r="R172" s="62" t="s">
        <v>326</v>
      </c>
      <c r="S172" s="62" t="s">
        <v>283</v>
      </c>
      <c r="T172" s="62" t="s">
        <v>251</v>
      </c>
      <c r="V172" s="62" t="s">
        <v>251</v>
      </c>
      <c r="W172" s="62" t="s">
        <v>284</v>
      </c>
      <c r="X172" s="62" t="s">
        <v>22</v>
      </c>
      <c r="Y172" s="62" t="s">
        <v>254</v>
      </c>
      <c r="Z172" s="62" t="s">
        <v>285</v>
      </c>
      <c r="AA172" s="62" t="s">
        <v>274</v>
      </c>
      <c r="AB172" s="65">
        <v>100</v>
      </c>
      <c r="AC172" s="62">
        <v>18333</v>
      </c>
      <c r="AD172" s="62">
        <v>18333</v>
      </c>
      <c r="AE172" s="62">
        <v>1833300</v>
      </c>
      <c r="AF172" s="62">
        <v>8</v>
      </c>
      <c r="AG172" s="66">
        <v>1979964</v>
      </c>
      <c r="AH172" s="62" t="s">
        <v>674</v>
      </c>
      <c r="AI172" s="62">
        <v>20231112</v>
      </c>
      <c r="AJ172" s="62">
        <v>20241111</v>
      </c>
      <c r="AK172" s="62" t="s">
        <v>761</v>
      </c>
      <c r="AL172" s="62">
        <v>101892</v>
      </c>
      <c r="AM172" s="62" t="s">
        <v>288</v>
      </c>
      <c r="AN172" s="62" t="s">
        <v>258</v>
      </c>
      <c r="AO172" s="62" t="s">
        <v>259</v>
      </c>
      <c r="AP172" s="62">
        <v>20</v>
      </c>
      <c r="AQ172" s="67">
        <v>5</v>
      </c>
      <c r="AR172">
        <v>396</v>
      </c>
      <c r="AS172" s="55">
        <v>1979.9639999999999</v>
      </c>
      <c r="AT172" t="s">
        <v>298</v>
      </c>
      <c r="AU172" s="57" t="s">
        <v>52</v>
      </c>
      <c r="AV172" s="39">
        <v>0</v>
      </c>
      <c r="AX172" t="s">
        <v>298</v>
      </c>
      <c r="AY172" s="58">
        <v>324003</v>
      </c>
      <c r="AZ172" s="58" t="s">
        <v>10</v>
      </c>
      <c r="BA172" s="38">
        <f t="shared" si="6"/>
        <v>366.66</v>
      </c>
      <c r="BB172" s="62" t="s">
        <v>330</v>
      </c>
      <c r="BC172" s="59" t="s">
        <v>262</v>
      </c>
      <c r="BE172">
        <f t="shared" si="7"/>
        <v>2023</v>
      </c>
      <c r="BF172" s="60">
        <f t="shared" si="8"/>
        <v>12</v>
      </c>
    </row>
    <row r="173" spans="1:58" s="62" customFormat="1" x14ac:dyDescent="0.25">
      <c r="A173" s="62" t="s">
        <v>236</v>
      </c>
      <c r="B173" s="63" t="s">
        <v>300</v>
      </c>
      <c r="C173" s="64">
        <v>45289</v>
      </c>
      <c r="D173" s="62" t="s">
        <v>772</v>
      </c>
      <c r="E173" s="62" t="s">
        <v>773</v>
      </c>
      <c r="F173" s="63" t="s">
        <v>774</v>
      </c>
      <c r="G173" s="62" t="s">
        <v>775</v>
      </c>
      <c r="H173" s="63">
        <v>173135000</v>
      </c>
      <c r="I173" s="62" t="s">
        <v>296</v>
      </c>
      <c r="J173" s="62" t="s">
        <v>243</v>
      </c>
      <c r="K173" s="62" t="s">
        <v>244</v>
      </c>
      <c r="L173" s="63">
        <v>6812300</v>
      </c>
      <c r="M173" s="62" t="s">
        <v>305</v>
      </c>
      <c r="N173" s="62" t="s">
        <v>306</v>
      </c>
      <c r="O173" s="62" t="s">
        <v>307</v>
      </c>
      <c r="P173" s="62" t="s">
        <v>308</v>
      </c>
      <c r="Q173" s="62" t="s">
        <v>309</v>
      </c>
      <c r="R173" s="62" t="s">
        <v>310</v>
      </c>
      <c r="S173" s="62" t="s">
        <v>311</v>
      </c>
      <c r="T173" s="62" t="s">
        <v>251</v>
      </c>
      <c r="V173" s="62" t="s">
        <v>251</v>
      </c>
      <c r="W173" s="62" t="s">
        <v>312</v>
      </c>
      <c r="X173" s="62" t="s">
        <v>22</v>
      </c>
      <c r="Y173" s="62" t="s">
        <v>254</v>
      </c>
      <c r="Z173" s="62" t="s">
        <v>285</v>
      </c>
      <c r="AA173" s="62" t="s">
        <v>300</v>
      </c>
      <c r="AB173" s="65">
        <v>100</v>
      </c>
      <c r="AC173" s="62">
        <v>18333</v>
      </c>
      <c r="AD173" s="62">
        <v>18333</v>
      </c>
      <c r="AE173" s="62">
        <v>1833300</v>
      </c>
      <c r="AF173" s="62">
        <v>8</v>
      </c>
      <c r="AG173" s="66">
        <v>1979964</v>
      </c>
      <c r="AH173" s="62" t="s">
        <v>789</v>
      </c>
      <c r="AI173" s="62">
        <v>20231103</v>
      </c>
      <c r="AJ173" s="62">
        <v>20241102</v>
      </c>
      <c r="AK173" s="62" t="s">
        <v>776</v>
      </c>
      <c r="AL173" s="62">
        <v>99389</v>
      </c>
      <c r="AM173" s="62" t="s">
        <v>315</v>
      </c>
      <c r="AN173" s="62" t="s">
        <v>258</v>
      </c>
      <c r="AO173" s="62" t="s">
        <v>259</v>
      </c>
      <c r="AP173" s="62">
        <v>20</v>
      </c>
      <c r="AQ173" s="67">
        <v>5</v>
      </c>
      <c r="AR173">
        <v>396</v>
      </c>
      <c r="AS173" s="55">
        <v>1979.9639999999999</v>
      </c>
      <c r="AT173" t="s">
        <v>298</v>
      </c>
      <c r="AU173" s="57" t="s">
        <v>52</v>
      </c>
      <c r="AV173" s="39">
        <v>0</v>
      </c>
      <c r="AX173" t="s">
        <v>298</v>
      </c>
      <c r="AY173" s="58">
        <v>324003</v>
      </c>
      <c r="AZ173" s="58" t="s">
        <v>10</v>
      </c>
      <c r="BA173" s="38">
        <f t="shared" si="6"/>
        <v>366.66</v>
      </c>
      <c r="BB173" s="62" t="s">
        <v>316</v>
      </c>
      <c r="BC173" s="59" t="s">
        <v>262</v>
      </c>
      <c r="BE173">
        <f t="shared" si="7"/>
        <v>2023</v>
      </c>
      <c r="BF173" s="60">
        <f t="shared" si="8"/>
        <v>12</v>
      </c>
    </row>
    <row r="174" spans="1:58" s="62" customFormat="1" x14ac:dyDescent="0.25">
      <c r="A174" s="62" t="s">
        <v>236</v>
      </c>
      <c r="B174" s="63" t="s">
        <v>237</v>
      </c>
      <c r="C174" s="64">
        <v>45289</v>
      </c>
      <c r="D174" s="62" t="s">
        <v>762</v>
      </c>
      <c r="E174" s="62" t="s">
        <v>763</v>
      </c>
      <c r="F174" s="63" t="s">
        <v>764</v>
      </c>
      <c r="G174" s="62" t="s">
        <v>765</v>
      </c>
      <c r="H174" s="63">
        <v>173135000</v>
      </c>
      <c r="I174" s="62" t="s">
        <v>296</v>
      </c>
      <c r="J174" s="62" t="s">
        <v>243</v>
      </c>
      <c r="K174" s="62" t="s">
        <v>244</v>
      </c>
      <c r="L174" s="63">
        <v>5010026</v>
      </c>
      <c r="M174" s="62" t="s">
        <v>267</v>
      </c>
      <c r="N174" s="62" t="s">
        <v>246</v>
      </c>
      <c r="O174" s="62">
        <v>30</v>
      </c>
      <c r="P174" s="62" t="s">
        <v>246</v>
      </c>
      <c r="Q174" s="62" t="s">
        <v>268</v>
      </c>
      <c r="R174" s="62" t="s">
        <v>269</v>
      </c>
      <c r="S174" s="62" t="s">
        <v>270</v>
      </c>
      <c r="T174" s="62" t="s">
        <v>251</v>
      </c>
      <c r="V174" s="62" t="s">
        <v>251</v>
      </c>
      <c r="W174" s="62" t="s">
        <v>271</v>
      </c>
      <c r="X174" s="62" t="s">
        <v>22</v>
      </c>
      <c r="Y174" s="62" t="s">
        <v>254</v>
      </c>
      <c r="Z174" s="62" t="s">
        <v>1</v>
      </c>
      <c r="AA174" s="62" t="s">
        <v>237</v>
      </c>
      <c r="AB174" s="65">
        <v>60</v>
      </c>
      <c r="AC174" s="62">
        <v>18333</v>
      </c>
      <c r="AD174" s="62">
        <v>18333</v>
      </c>
      <c r="AE174" s="62">
        <v>1099980</v>
      </c>
      <c r="AF174" s="62">
        <v>8</v>
      </c>
      <c r="AG174" s="66">
        <v>1187978</v>
      </c>
      <c r="AH174" s="62" t="s">
        <v>674</v>
      </c>
      <c r="AI174" s="62">
        <v>20231112</v>
      </c>
      <c r="AJ174" s="62">
        <v>20241111</v>
      </c>
      <c r="AK174" s="62" t="s">
        <v>766</v>
      </c>
      <c r="AL174" s="62">
        <v>91276</v>
      </c>
      <c r="AM174" s="62" t="s">
        <v>257</v>
      </c>
      <c r="AN174" s="62" t="s">
        <v>258</v>
      </c>
      <c r="AO174" s="62" t="s">
        <v>259</v>
      </c>
      <c r="AP174" s="62">
        <v>20</v>
      </c>
      <c r="AQ174" s="67">
        <v>3</v>
      </c>
      <c r="AR174">
        <v>396</v>
      </c>
      <c r="AS174" s="55">
        <v>1187.9780000000001</v>
      </c>
      <c r="AT174" t="s">
        <v>298</v>
      </c>
      <c r="AU174" s="57" t="s">
        <v>52</v>
      </c>
      <c r="AV174" s="39">
        <v>0</v>
      </c>
      <c r="AX174" t="s">
        <v>298</v>
      </c>
      <c r="AY174" s="58">
        <v>324003</v>
      </c>
      <c r="AZ174" s="58" t="s">
        <v>10</v>
      </c>
      <c r="BA174" s="38">
        <f t="shared" si="6"/>
        <v>366.66</v>
      </c>
      <c r="BB174" s="62" t="s">
        <v>273</v>
      </c>
      <c r="BC174" s="59" t="s">
        <v>262</v>
      </c>
      <c r="BE174">
        <f t="shared" si="7"/>
        <v>2023</v>
      </c>
      <c r="BF174" s="60">
        <f t="shared" si="8"/>
        <v>12</v>
      </c>
    </row>
    <row r="175" spans="1:58" s="62" customFormat="1" x14ac:dyDescent="0.25">
      <c r="A175" s="62" t="s">
        <v>236</v>
      </c>
      <c r="B175" s="63" t="s">
        <v>274</v>
      </c>
      <c r="C175" s="64">
        <v>45289</v>
      </c>
      <c r="D175" s="62" t="s">
        <v>783</v>
      </c>
      <c r="E175" s="62" t="s">
        <v>784</v>
      </c>
      <c r="F175" s="63" t="s">
        <v>785</v>
      </c>
      <c r="G175" s="62" t="s">
        <v>786</v>
      </c>
      <c r="H175" s="63">
        <v>173139000</v>
      </c>
      <c r="I175" s="62" t="s">
        <v>321</v>
      </c>
      <c r="J175" s="62" t="s">
        <v>243</v>
      </c>
      <c r="K175" s="62" t="s">
        <v>322</v>
      </c>
      <c r="L175" s="63">
        <v>6811453</v>
      </c>
      <c r="M175" s="62" t="s">
        <v>280</v>
      </c>
      <c r="N175" s="62" t="s">
        <v>246</v>
      </c>
      <c r="O175" s="62">
        <v>168</v>
      </c>
      <c r="P175" s="62" t="s">
        <v>246</v>
      </c>
      <c r="Q175" s="62" t="s">
        <v>281</v>
      </c>
      <c r="R175" s="62" t="s">
        <v>282</v>
      </c>
      <c r="S175" s="62" t="s">
        <v>283</v>
      </c>
      <c r="T175" s="62" t="s">
        <v>251</v>
      </c>
      <c r="V175" s="62" t="s">
        <v>251</v>
      </c>
      <c r="W175" s="62" t="s">
        <v>284</v>
      </c>
      <c r="X175" s="62" t="s">
        <v>22</v>
      </c>
      <c r="Y175" s="62" t="s">
        <v>254</v>
      </c>
      <c r="Z175" s="62" t="s">
        <v>285</v>
      </c>
      <c r="AA175" s="62" t="s">
        <v>274</v>
      </c>
      <c r="AB175" s="65">
        <v>72</v>
      </c>
      <c r="AC175" s="62">
        <v>11709</v>
      </c>
      <c r="AD175" s="62">
        <v>11709</v>
      </c>
      <c r="AE175" s="62">
        <v>843048</v>
      </c>
      <c r="AF175" s="62">
        <v>8</v>
      </c>
      <c r="AG175" s="66">
        <v>910492</v>
      </c>
      <c r="AH175" s="62" t="s">
        <v>674</v>
      </c>
      <c r="AI175" s="62">
        <v>20230803</v>
      </c>
      <c r="AJ175" s="62">
        <v>20240802</v>
      </c>
      <c r="AK175" s="62" t="s">
        <v>788</v>
      </c>
      <c r="AL175" s="62">
        <v>101892</v>
      </c>
      <c r="AM175" s="62" t="s">
        <v>288</v>
      </c>
      <c r="AN175" s="62" t="s">
        <v>258</v>
      </c>
      <c r="AO175" s="62" t="s">
        <v>259</v>
      </c>
      <c r="AP175" s="62">
        <v>24</v>
      </c>
      <c r="AQ175" s="67">
        <v>3</v>
      </c>
      <c r="AR175">
        <v>0</v>
      </c>
      <c r="AS175" s="55">
        <v>910.49199999999996</v>
      </c>
      <c r="AT175" t="s">
        <v>329</v>
      </c>
      <c r="AU175" s="57" t="s">
        <v>52</v>
      </c>
      <c r="AV175" s="39">
        <v>0</v>
      </c>
      <c r="AX175" t="s">
        <v>329</v>
      </c>
      <c r="AY175" s="58">
        <v>323004</v>
      </c>
      <c r="AZ175" s="61" t="s">
        <v>61</v>
      </c>
      <c r="BA175" s="38">
        <f t="shared" si="6"/>
        <v>281.01600000000002</v>
      </c>
      <c r="BB175" s="62" t="s">
        <v>289</v>
      </c>
      <c r="BC175" s="59" t="s">
        <v>262</v>
      </c>
      <c r="BE175">
        <f t="shared" si="7"/>
        <v>2023</v>
      </c>
      <c r="BF175" s="60">
        <f t="shared" si="8"/>
        <v>12</v>
      </c>
    </row>
    <row r="176" spans="1:58" s="62" customFormat="1" x14ac:dyDescent="0.25">
      <c r="A176" s="62" t="s">
        <v>236</v>
      </c>
      <c r="B176" s="63" t="s">
        <v>274</v>
      </c>
      <c r="C176" s="64">
        <v>45289</v>
      </c>
      <c r="D176" s="62" t="s">
        <v>768</v>
      </c>
      <c r="E176" s="62" t="s">
        <v>769</v>
      </c>
      <c r="F176" s="63" t="s">
        <v>770</v>
      </c>
      <c r="G176" s="62" t="s">
        <v>771</v>
      </c>
      <c r="H176" s="63">
        <v>173139000</v>
      </c>
      <c r="I176" s="62" t="s">
        <v>321</v>
      </c>
      <c r="J176" s="62" t="s">
        <v>243</v>
      </c>
      <c r="K176" s="62" t="s">
        <v>322</v>
      </c>
      <c r="L176" s="63">
        <v>6812663</v>
      </c>
      <c r="M176" s="62" t="s">
        <v>323</v>
      </c>
      <c r="N176" s="62" t="s">
        <v>324</v>
      </c>
      <c r="O176" s="62">
        <v>385</v>
      </c>
      <c r="P176" s="62" t="s">
        <v>246</v>
      </c>
      <c r="Q176" s="62" t="s">
        <v>325</v>
      </c>
      <c r="R176" s="62" t="s">
        <v>326</v>
      </c>
      <c r="S176" s="62" t="s">
        <v>283</v>
      </c>
      <c r="T176" s="62" t="s">
        <v>251</v>
      </c>
      <c r="V176" s="62" t="s">
        <v>251</v>
      </c>
      <c r="W176" s="62" t="s">
        <v>284</v>
      </c>
      <c r="X176" s="62" t="s">
        <v>22</v>
      </c>
      <c r="Y176" s="62" t="s">
        <v>254</v>
      </c>
      <c r="Z176" s="62" t="s">
        <v>285</v>
      </c>
      <c r="AA176" s="62" t="s">
        <v>274</v>
      </c>
      <c r="AB176" s="65">
        <v>24</v>
      </c>
      <c r="AC176" s="62">
        <v>11709</v>
      </c>
      <c r="AD176" s="62">
        <v>11709</v>
      </c>
      <c r="AE176" s="62">
        <v>281016</v>
      </c>
      <c r="AF176" s="62">
        <v>8</v>
      </c>
      <c r="AG176" s="66">
        <v>303497</v>
      </c>
      <c r="AH176" s="62" t="s">
        <v>327</v>
      </c>
      <c r="AI176" s="62">
        <v>20230803</v>
      </c>
      <c r="AJ176" s="62">
        <v>20240802</v>
      </c>
      <c r="AK176" s="62" t="s">
        <v>761</v>
      </c>
      <c r="AL176" s="62">
        <v>101892</v>
      </c>
      <c r="AM176" s="62" t="s">
        <v>288</v>
      </c>
      <c r="AN176" s="62" t="s">
        <v>258</v>
      </c>
      <c r="AO176" s="62" t="s">
        <v>259</v>
      </c>
      <c r="AP176" s="62">
        <v>24</v>
      </c>
      <c r="AQ176" s="67">
        <v>1</v>
      </c>
      <c r="AR176">
        <v>0</v>
      </c>
      <c r="AS176" s="55">
        <v>303.49700000000001</v>
      </c>
      <c r="AT176" t="s">
        <v>329</v>
      </c>
      <c r="AU176" s="57" t="s">
        <v>52</v>
      </c>
      <c r="AV176" s="39">
        <v>0</v>
      </c>
      <c r="AX176" t="s">
        <v>329</v>
      </c>
      <c r="AY176" s="58">
        <v>323004</v>
      </c>
      <c r="AZ176" s="61" t="s">
        <v>61</v>
      </c>
      <c r="BA176" s="38">
        <f t="shared" si="6"/>
        <v>281.01600000000002</v>
      </c>
      <c r="BB176" s="62" t="s">
        <v>330</v>
      </c>
      <c r="BC176" s="59" t="s">
        <v>262</v>
      </c>
      <c r="BE176">
        <f t="shared" si="7"/>
        <v>2023</v>
      </c>
      <c r="BF176" s="60">
        <f t="shared" si="8"/>
        <v>12</v>
      </c>
    </row>
    <row r="177" spans="1:58" s="62" customFormat="1" x14ac:dyDescent="0.25">
      <c r="A177" s="62" t="s">
        <v>236</v>
      </c>
      <c r="B177" s="63" t="s">
        <v>274</v>
      </c>
      <c r="C177" s="64">
        <v>45289</v>
      </c>
      <c r="D177" s="62" t="s">
        <v>768</v>
      </c>
      <c r="E177" s="62" t="s">
        <v>769</v>
      </c>
      <c r="F177" s="63" t="s">
        <v>770</v>
      </c>
      <c r="G177" s="62" t="s">
        <v>771</v>
      </c>
      <c r="H177" s="63">
        <v>173139000</v>
      </c>
      <c r="I177" s="62" t="s">
        <v>321</v>
      </c>
      <c r="J177" s="62" t="s">
        <v>243</v>
      </c>
      <c r="K177" s="62" t="s">
        <v>322</v>
      </c>
      <c r="L177" s="63">
        <v>6812663</v>
      </c>
      <c r="M177" s="62" t="s">
        <v>323</v>
      </c>
      <c r="N177" s="62" t="s">
        <v>324</v>
      </c>
      <c r="O177" s="62">
        <v>385</v>
      </c>
      <c r="P177" s="62" t="s">
        <v>246</v>
      </c>
      <c r="Q177" s="62" t="s">
        <v>325</v>
      </c>
      <c r="R177" s="62" t="s">
        <v>326</v>
      </c>
      <c r="S177" s="62" t="s">
        <v>283</v>
      </c>
      <c r="T177" s="62" t="s">
        <v>251</v>
      </c>
      <c r="V177" s="62" t="s">
        <v>251</v>
      </c>
      <c r="W177" s="62" t="s">
        <v>284</v>
      </c>
      <c r="X177" s="62" t="s">
        <v>22</v>
      </c>
      <c r="Y177" s="62" t="s">
        <v>254</v>
      </c>
      <c r="Z177" s="62" t="s">
        <v>285</v>
      </c>
      <c r="AA177" s="62" t="s">
        <v>274</v>
      </c>
      <c r="AB177" s="65">
        <v>48</v>
      </c>
      <c r="AC177" s="62">
        <v>11709</v>
      </c>
      <c r="AD177" s="62">
        <v>11709</v>
      </c>
      <c r="AE177" s="62">
        <v>562032</v>
      </c>
      <c r="AF177" s="62">
        <v>8</v>
      </c>
      <c r="AG177" s="66">
        <v>606995</v>
      </c>
      <c r="AH177" s="62" t="s">
        <v>674</v>
      </c>
      <c r="AI177" s="62">
        <v>20230803</v>
      </c>
      <c r="AJ177" s="62">
        <v>20240802</v>
      </c>
      <c r="AK177" s="62" t="s">
        <v>761</v>
      </c>
      <c r="AL177" s="62">
        <v>101892</v>
      </c>
      <c r="AM177" s="62" t="s">
        <v>288</v>
      </c>
      <c r="AN177" s="62" t="s">
        <v>258</v>
      </c>
      <c r="AO177" s="62" t="s">
        <v>259</v>
      </c>
      <c r="AP177" s="62">
        <v>24</v>
      </c>
      <c r="AQ177" s="67">
        <v>2</v>
      </c>
      <c r="AR177">
        <v>0</v>
      </c>
      <c r="AS177" s="55">
        <v>606.995</v>
      </c>
      <c r="AT177" t="s">
        <v>329</v>
      </c>
      <c r="AU177" s="57" t="s">
        <v>52</v>
      </c>
      <c r="AV177" s="39">
        <v>0</v>
      </c>
      <c r="AX177" t="s">
        <v>329</v>
      </c>
      <c r="AY177" s="58">
        <v>323004</v>
      </c>
      <c r="AZ177" s="61" t="s">
        <v>61</v>
      </c>
      <c r="BA177" s="38">
        <f t="shared" si="6"/>
        <v>281.01600000000002</v>
      </c>
      <c r="BB177" s="62" t="s">
        <v>330</v>
      </c>
      <c r="BC177" s="59" t="s">
        <v>262</v>
      </c>
      <c r="BE177">
        <f t="shared" si="7"/>
        <v>2023</v>
      </c>
      <c r="BF177" s="60">
        <f t="shared" si="8"/>
        <v>12</v>
      </c>
    </row>
    <row r="178" spans="1:58" s="62" customFormat="1" x14ac:dyDescent="0.25">
      <c r="A178" s="62" t="s">
        <v>236</v>
      </c>
      <c r="B178" s="63" t="s">
        <v>274</v>
      </c>
      <c r="C178" s="64">
        <v>45289</v>
      </c>
      <c r="D178" s="62" t="s">
        <v>768</v>
      </c>
      <c r="E178" s="62" t="s">
        <v>769</v>
      </c>
      <c r="F178" s="63" t="s">
        <v>770</v>
      </c>
      <c r="G178" s="62" t="s">
        <v>771</v>
      </c>
      <c r="H178" s="63">
        <v>173147000</v>
      </c>
      <c r="I178" s="62" t="s">
        <v>366</v>
      </c>
      <c r="J178" s="62" t="s">
        <v>243</v>
      </c>
      <c r="K178" s="62" t="s">
        <v>244</v>
      </c>
      <c r="L178" s="63">
        <v>6812663</v>
      </c>
      <c r="M178" s="62" t="s">
        <v>323</v>
      </c>
      <c r="N178" s="62" t="s">
        <v>324</v>
      </c>
      <c r="O178" s="62">
        <v>385</v>
      </c>
      <c r="P178" s="62" t="s">
        <v>246</v>
      </c>
      <c r="Q178" s="62" t="s">
        <v>325</v>
      </c>
      <c r="R178" s="62" t="s">
        <v>326</v>
      </c>
      <c r="S178" s="62" t="s">
        <v>283</v>
      </c>
      <c r="T178" s="62" t="s">
        <v>251</v>
      </c>
      <c r="V178" s="62" t="s">
        <v>251</v>
      </c>
      <c r="W178" s="62" t="s">
        <v>284</v>
      </c>
      <c r="X178" s="62" t="s">
        <v>22</v>
      </c>
      <c r="Y178" s="62" t="s">
        <v>254</v>
      </c>
      <c r="Z178" s="62" t="s">
        <v>285</v>
      </c>
      <c r="AA178" s="62" t="s">
        <v>274</v>
      </c>
      <c r="AB178" s="65">
        <v>60</v>
      </c>
      <c r="AC178" s="62">
        <v>27870</v>
      </c>
      <c r="AD178" s="62">
        <v>27870</v>
      </c>
      <c r="AE178" s="62">
        <v>1672200</v>
      </c>
      <c r="AF178" s="62">
        <v>8</v>
      </c>
      <c r="AG178" s="66">
        <v>1805976</v>
      </c>
      <c r="AH178" s="62" t="s">
        <v>620</v>
      </c>
      <c r="AI178" s="62">
        <v>20231201</v>
      </c>
      <c r="AJ178" s="62">
        <v>20241130</v>
      </c>
      <c r="AK178" s="62" t="s">
        <v>761</v>
      </c>
      <c r="AL178" s="62">
        <v>101892</v>
      </c>
      <c r="AM178" s="62" t="s">
        <v>288</v>
      </c>
      <c r="AN178" s="62" t="s">
        <v>258</v>
      </c>
      <c r="AO178" s="62" t="s">
        <v>259</v>
      </c>
      <c r="AP178" s="62">
        <v>6</v>
      </c>
      <c r="AQ178" s="67">
        <v>10</v>
      </c>
      <c r="AR178">
        <v>0</v>
      </c>
      <c r="AS178" s="55">
        <v>1805.9760000000001</v>
      </c>
      <c r="AT178" t="s">
        <v>367</v>
      </c>
      <c r="AU178" s="57" t="s">
        <v>52</v>
      </c>
      <c r="AV178" s="39">
        <v>0</v>
      </c>
      <c r="AX178" t="s">
        <v>367</v>
      </c>
      <c r="AY178" s="58">
        <v>320028</v>
      </c>
      <c r="AZ178" s="58" t="s">
        <v>11</v>
      </c>
      <c r="BA178" s="38">
        <f t="shared" si="6"/>
        <v>167.22</v>
      </c>
      <c r="BB178" s="62" t="s">
        <v>330</v>
      </c>
      <c r="BC178" s="59" t="s">
        <v>262</v>
      </c>
      <c r="BE178">
        <f t="shared" si="7"/>
        <v>2023</v>
      </c>
      <c r="BF178" s="60">
        <f t="shared" si="8"/>
        <v>12</v>
      </c>
    </row>
    <row r="179" spans="1:58" s="62" customFormat="1" x14ac:dyDescent="0.25">
      <c r="A179" s="62" t="s">
        <v>524</v>
      </c>
      <c r="B179" s="63" t="s">
        <v>525</v>
      </c>
      <c r="C179" s="64">
        <v>45289</v>
      </c>
      <c r="D179" s="62" t="s">
        <v>790</v>
      </c>
      <c r="E179" s="62" t="s">
        <v>791</v>
      </c>
      <c r="F179" s="63" t="s">
        <v>792</v>
      </c>
      <c r="G179" s="62" t="s">
        <v>793</v>
      </c>
      <c r="H179" s="63">
        <v>173157000</v>
      </c>
      <c r="I179" s="62" t="s">
        <v>794</v>
      </c>
      <c r="J179" s="62" t="s">
        <v>243</v>
      </c>
      <c r="K179" s="62" t="s">
        <v>244</v>
      </c>
      <c r="L179" s="63">
        <v>5010251</v>
      </c>
      <c r="M179" s="62" t="s">
        <v>635</v>
      </c>
      <c r="N179" s="62" t="s">
        <v>246</v>
      </c>
      <c r="O179" s="62" t="s">
        <v>246</v>
      </c>
      <c r="P179" s="62" t="s">
        <v>636</v>
      </c>
      <c r="Q179" s="62" t="s">
        <v>637</v>
      </c>
      <c r="R179" s="62" t="s">
        <v>638</v>
      </c>
      <c r="S179" s="62" t="s">
        <v>639</v>
      </c>
      <c r="T179" s="62" t="s">
        <v>640</v>
      </c>
      <c r="V179" s="62" t="s">
        <v>536</v>
      </c>
      <c r="W179" s="62" t="s">
        <v>640</v>
      </c>
      <c r="X179" s="62" t="s">
        <v>22</v>
      </c>
      <c r="Y179" s="62" t="s">
        <v>254</v>
      </c>
      <c r="Z179" s="62" t="s">
        <v>1</v>
      </c>
      <c r="AA179" s="62" t="s">
        <v>525</v>
      </c>
      <c r="AB179" s="65">
        <v>900</v>
      </c>
      <c r="AC179" s="62">
        <v>10565</v>
      </c>
      <c r="AD179" s="62">
        <v>10565</v>
      </c>
      <c r="AE179" s="62">
        <v>9508500</v>
      </c>
      <c r="AF179" s="62">
        <v>8</v>
      </c>
      <c r="AG179" s="66">
        <v>10269180</v>
      </c>
      <c r="AH179" s="62" t="s">
        <v>795</v>
      </c>
      <c r="AI179" s="62">
        <v>20231029</v>
      </c>
      <c r="AJ179" s="62">
        <v>20241028</v>
      </c>
      <c r="AK179" s="62" t="s">
        <v>796</v>
      </c>
      <c r="AL179" s="62">
        <v>100129</v>
      </c>
      <c r="AM179" s="62" t="s">
        <v>643</v>
      </c>
      <c r="AN179" s="62" t="s">
        <v>258</v>
      </c>
      <c r="AO179" s="62" t="s">
        <v>259</v>
      </c>
      <c r="AP179" s="62">
        <v>19</v>
      </c>
      <c r="AQ179" s="67">
        <v>47.368421052631582</v>
      </c>
      <c r="AR179">
        <v>0</v>
      </c>
      <c r="AS179" s="55">
        <v>10269.18</v>
      </c>
      <c r="AT179" t="s">
        <v>131</v>
      </c>
      <c r="AU179" s="57" t="s">
        <v>52</v>
      </c>
      <c r="AV179" s="39">
        <v>0</v>
      </c>
      <c r="AX179" t="s">
        <v>131</v>
      </c>
      <c r="AY179" s="58">
        <v>323104</v>
      </c>
      <c r="AZ179" s="62" t="s">
        <v>131</v>
      </c>
      <c r="BA179" s="38">
        <f t="shared" si="6"/>
        <v>200.73500000000001</v>
      </c>
      <c r="BB179" s="62" t="s">
        <v>797</v>
      </c>
      <c r="BC179" s="59" t="s">
        <v>262</v>
      </c>
      <c r="BD179" s="62" t="s">
        <v>544</v>
      </c>
      <c r="BE179">
        <f t="shared" si="7"/>
        <v>2023</v>
      </c>
      <c r="BF179" s="60">
        <f t="shared" si="8"/>
        <v>12</v>
      </c>
    </row>
    <row r="180" spans="1:58" s="62" customFormat="1" x14ac:dyDescent="0.25">
      <c r="A180" s="62" t="s">
        <v>524</v>
      </c>
      <c r="B180" s="63" t="s">
        <v>525</v>
      </c>
      <c r="C180" s="64">
        <v>45289</v>
      </c>
      <c r="D180" s="62" t="s">
        <v>790</v>
      </c>
      <c r="E180" s="62" t="s">
        <v>791</v>
      </c>
      <c r="F180" s="63" t="s">
        <v>792</v>
      </c>
      <c r="G180" s="62" t="s">
        <v>793</v>
      </c>
      <c r="H180" s="63">
        <v>173158000</v>
      </c>
      <c r="I180" s="62" t="s">
        <v>798</v>
      </c>
      <c r="J180" s="62" t="s">
        <v>243</v>
      </c>
      <c r="K180" s="62" t="s">
        <v>244</v>
      </c>
      <c r="L180" s="63">
        <v>5010251</v>
      </c>
      <c r="M180" s="62" t="s">
        <v>635</v>
      </c>
      <c r="N180" s="62" t="s">
        <v>246</v>
      </c>
      <c r="O180" s="62" t="s">
        <v>246</v>
      </c>
      <c r="P180" s="62" t="s">
        <v>636</v>
      </c>
      <c r="Q180" s="62" t="s">
        <v>637</v>
      </c>
      <c r="R180" s="62" t="s">
        <v>638</v>
      </c>
      <c r="S180" s="62" t="s">
        <v>639</v>
      </c>
      <c r="T180" s="62" t="s">
        <v>640</v>
      </c>
      <c r="V180" s="62" t="s">
        <v>536</v>
      </c>
      <c r="W180" s="62" t="s">
        <v>640</v>
      </c>
      <c r="X180" s="62" t="s">
        <v>22</v>
      </c>
      <c r="Y180" s="62" t="s">
        <v>254</v>
      </c>
      <c r="Z180" s="62" t="s">
        <v>1</v>
      </c>
      <c r="AA180" s="62" t="s">
        <v>525</v>
      </c>
      <c r="AB180" s="65">
        <v>900</v>
      </c>
      <c r="AC180" s="62">
        <v>10565</v>
      </c>
      <c r="AD180" s="62">
        <v>10565</v>
      </c>
      <c r="AE180" s="62">
        <v>9508500</v>
      </c>
      <c r="AF180" s="62">
        <v>8</v>
      </c>
      <c r="AG180" s="66">
        <v>10269180</v>
      </c>
      <c r="AH180" s="62" t="s">
        <v>799</v>
      </c>
      <c r="AI180" s="62">
        <v>20231030</v>
      </c>
      <c r="AJ180" s="62">
        <v>20241029</v>
      </c>
      <c r="AK180" s="62" t="s">
        <v>796</v>
      </c>
      <c r="AL180" s="62">
        <v>100129</v>
      </c>
      <c r="AM180" s="62" t="s">
        <v>643</v>
      </c>
      <c r="AN180" s="62" t="s">
        <v>258</v>
      </c>
      <c r="AO180" s="62" t="s">
        <v>259</v>
      </c>
      <c r="AP180" s="62">
        <v>19</v>
      </c>
      <c r="AQ180" s="67">
        <v>47.368421052631582</v>
      </c>
      <c r="AR180">
        <v>0</v>
      </c>
      <c r="AS180" s="55">
        <v>10269.18</v>
      </c>
      <c r="AT180" t="s">
        <v>132</v>
      </c>
      <c r="AU180" s="57" t="s">
        <v>52</v>
      </c>
      <c r="AV180" s="39">
        <v>0</v>
      </c>
      <c r="AX180" t="s">
        <v>132</v>
      </c>
      <c r="AY180" s="58">
        <v>323901</v>
      </c>
      <c r="AZ180" s="61" t="s">
        <v>132</v>
      </c>
      <c r="BA180" s="38">
        <f t="shared" si="6"/>
        <v>200.73500000000001</v>
      </c>
      <c r="BB180" s="62" t="s">
        <v>797</v>
      </c>
      <c r="BC180" s="59" t="s">
        <v>262</v>
      </c>
      <c r="BD180" s="62" t="s">
        <v>544</v>
      </c>
      <c r="BE180">
        <f t="shared" si="7"/>
        <v>2023</v>
      </c>
      <c r="BF180" s="60">
        <f t="shared" si="8"/>
        <v>12</v>
      </c>
    </row>
    <row r="181" spans="1:58" s="62" customFormat="1" x14ac:dyDescent="0.25">
      <c r="A181" s="62" t="s">
        <v>800</v>
      </c>
      <c r="B181" s="62" t="s">
        <v>236</v>
      </c>
      <c r="C181" s="64">
        <v>45289</v>
      </c>
      <c r="D181" s="62" t="s">
        <v>423</v>
      </c>
      <c r="F181" s="63"/>
      <c r="H181" s="63">
        <v>173141000</v>
      </c>
      <c r="I181" s="62" t="s">
        <v>334</v>
      </c>
      <c r="J181" s="62" t="s">
        <v>243</v>
      </c>
      <c r="K181" s="62" t="s">
        <v>322</v>
      </c>
      <c r="L181" s="63">
        <v>6812663</v>
      </c>
      <c r="M181" s="62" t="s">
        <v>323</v>
      </c>
      <c r="Y181" s="62" t="s">
        <v>254</v>
      </c>
      <c r="Z181" s="62" t="s">
        <v>285</v>
      </c>
      <c r="AB181" s="65">
        <v>-240</v>
      </c>
      <c r="AC181">
        <v>11709</v>
      </c>
      <c r="AD181" s="62">
        <v>9953</v>
      </c>
      <c r="AE181" s="62">
        <v>-2388720</v>
      </c>
      <c r="AF181" s="62">
        <v>8</v>
      </c>
      <c r="AG181" s="66">
        <v>-2579817.6</v>
      </c>
      <c r="AP181" s="62">
        <v>24</v>
      </c>
      <c r="AQ181" s="67">
        <v>-10</v>
      </c>
      <c r="AR181">
        <v>0</v>
      </c>
      <c r="AS181" s="55">
        <v>-2579.8176000000003</v>
      </c>
      <c r="AT181" t="s">
        <v>335</v>
      </c>
      <c r="AU181" s="57" t="s">
        <v>52</v>
      </c>
      <c r="AV181" s="39">
        <v>0</v>
      </c>
      <c r="AX181" t="s">
        <v>335</v>
      </c>
      <c r="AY181" s="58">
        <v>323103</v>
      </c>
      <c r="AZ181" s="58" t="s">
        <v>60</v>
      </c>
      <c r="BA181" s="38">
        <f t="shared" si="6"/>
        <v>238.87200000000001</v>
      </c>
      <c r="BB181" s="62" t="s">
        <v>330</v>
      </c>
      <c r="BC181" s="59">
        <v>0.14997010846357506</v>
      </c>
      <c r="BE181">
        <f t="shared" si="7"/>
        <v>2023</v>
      </c>
      <c r="BF181" s="60">
        <f t="shared" si="8"/>
        <v>12</v>
      </c>
    </row>
    <row r="182" spans="1:58" s="62" customFormat="1" x14ac:dyDescent="0.25">
      <c r="A182" s="62" t="s">
        <v>800</v>
      </c>
      <c r="B182" s="62" t="s">
        <v>236</v>
      </c>
      <c r="C182" s="64">
        <v>45289</v>
      </c>
      <c r="D182" s="62" t="s">
        <v>423</v>
      </c>
      <c r="F182" s="63"/>
      <c r="H182" s="63">
        <v>173139000</v>
      </c>
      <c r="I182" s="62" t="s">
        <v>321</v>
      </c>
      <c r="J182" s="62" t="s">
        <v>243</v>
      </c>
      <c r="K182" s="62" t="s">
        <v>322</v>
      </c>
      <c r="L182" s="63">
        <v>6812663</v>
      </c>
      <c r="M182" s="62" t="s">
        <v>323</v>
      </c>
      <c r="Y182" s="62" t="s">
        <v>254</v>
      </c>
      <c r="Z182" s="62" t="s">
        <v>285</v>
      </c>
      <c r="AB182" s="65">
        <v>-240</v>
      </c>
      <c r="AC182">
        <v>11709</v>
      </c>
      <c r="AD182" s="62">
        <v>9953</v>
      </c>
      <c r="AE182" s="62">
        <v>-2388720</v>
      </c>
      <c r="AF182" s="62">
        <v>8</v>
      </c>
      <c r="AG182" s="66">
        <v>-2579817.6</v>
      </c>
      <c r="AP182" s="62">
        <v>24</v>
      </c>
      <c r="AQ182" s="67">
        <v>-10</v>
      </c>
      <c r="AR182">
        <v>0</v>
      </c>
      <c r="AS182" s="55">
        <v>-2579.8176000000003</v>
      </c>
      <c r="AT182" t="s">
        <v>329</v>
      </c>
      <c r="AU182" s="57" t="s">
        <v>52</v>
      </c>
      <c r="AV182" s="39">
        <v>0</v>
      </c>
      <c r="AX182" t="s">
        <v>329</v>
      </c>
      <c r="AY182" s="58">
        <v>323004</v>
      </c>
      <c r="AZ182" s="61" t="s">
        <v>61</v>
      </c>
      <c r="BA182" s="38">
        <f t="shared" si="6"/>
        <v>238.87200000000001</v>
      </c>
      <c r="BB182" s="62" t="s">
        <v>330</v>
      </c>
      <c r="BC182" s="59">
        <v>0.14997010846357506</v>
      </c>
      <c r="BE182">
        <f t="shared" si="7"/>
        <v>2023</v>
      </c>
      <c r="BF182" s="60">
        <f t="shared" si="8"/>
        <v>12</v>
      </c>
    </row>
    <row r="183" spans="1:58" s="62" customFormat="1" x14ac:dyDescent="0.25">
      <c r="A183" s="62" t="s">
        <v>800</v>
      </c>
      <c r="B183" s="62" t="s">
        <v>236</v>
      </c>
      <c r="C183" s="64">
        <v>45289</v>
      </c>
      <c r="D183" s="62" t="s">
        <v>423</v>
      </c>
      <c r="F183" s="63"/>
      <c r="H183" s="63">
        <v>173140000</v>
      </c>
      <c r="I183" s="62" t="s">
        <v>331</v>
      </c>
      <c r="J183" s="62" t="s">
        <v>243</v>
      </c>
      <c r="K183" s="62" t="s">
        <v>322</v>
      </c>
      <c r="L183" s="63">
        <v>6812663</v>
      </c>
      <c r="M183" s="62" t="s">
        <v>323</v>
      </c>
      <c r="Y183" s="62" t="s">
        <v>254</v>
      </c>
      <c r="Z183" s="62" t="s">
        <v>285</v>
      </c>
      <c r="AB183" s="65">
        <v>-240</v>
      </c>
      <c r="AC183">
        <v>11709</v>
      </c>
      <c r="AD183" s="62">
        <v>9953</v>
      </c>
      <c r="AE183" s="62">
        <v>-2388720</v>
      </c>
      <c r="AF183" s="62">
        <v>8</v>
      </c>
      <c r="AG183" s="66">
        <v>-2579817.6</v>
      </c>
      <c r="AP183" s="62">
        <v>24</v>
      </c>
      <c r="AQ183" s="67">
        <v>-10</v>
      </c>
      <c r="AR183">
        <v>0</v>
      </c>
      <c r="AS183" s="55">
        <v>-2579.8176000000003</v>
      </c>
      <c r="AT183" t="s">
        <v>333</v>
      </c>
      <c r="AU183" s="57" t="s">
        <v>52</v>
      </c>
      <c r="AV183" s="39">
        <v>0</v>
      </c>
      <c r="AX183" t="s">
        <v>333</v>
      </c>
      <c r="AY183" s="58">
        <v>323900</v>
      </c>
      <c r="AZ183" s="58" t="s">
        <v>64</v>
      </c>
      <c r="BA183" s="38">
        <f t="shared" si="6"/>
        <v>238.87200000000001</v>
      </c>
      <c r="BB183" s="62" t="s">
        <v>330</v>
      </c>
      <c r="BC183" s="59">
        <v>0.14997010846357506</v>
      </c>
      <c r="BE183">
        <f t="shared" si="7"/>
        <v>2023</v>
      </c>
      <c r="BF183" s="60">
        <f t="shared" si="8"/>
        <v>12</v>
      </c>
    </row>
    <row r="184" spans="1:58" s="62" customFormat="1" x14ac:dyDescent="0.25">
      <c r="A184" s="62" t="s">
        <v>800</v>
      </c>
      <c r="B184" s="62" t="s">
        <v>236</v>
      </c>
      <c r="C184" s="64">
        <v>45289</v>
      </c>
      <c r="D184" s="62" t="s">
        <v>423</v>
      </c>
      <c r="F184" s="63"/>
      <c r="H184" s="63">
        <v>173076000</v>
      </c>
      <c r="I184" s="62" t="s">
        <v>340</v>
      </c>
      <c r="J184" s="62" t="s">
        <v>243</v>
      </c>
      <c r="K184" s="62" t="s">
        <v>322</v>
      </c>
      <c r="L184" s="63">
        <v>6812663</v>
      </c>
      <c r="M184" s="62" t="s">
        <v>323</v>
      </c>
      <c r="Y184" s="62" t="s">
        <v>254</v>
      </c>
      <c r="Z184" s="62" t="s">
        <v>285</v>
      </c>
      <c r="AB184" s="65">
        <v>-360</v>
      </c>
      <c r="AC184">
        <v>5541</v>
      </c>
      <c r="AD184" s="62">
        <v>5541</v>
      </c>
      <c r="AE184" s="62">
        <v>-1994760</v>
      </c>
      <c r="AF184" s="62">
        <v>8</v>
      </c>
      <c r="AG184" s="66">
        <v>-2154340.8000000003</v>
      </c>
      <c r="AP184" s="62">
        <v>60</v>
      </c>
      <c r="AQ184" s="67">
        <v>-6</v>
      </c>
      <c r="AR184">
        <v>343.2</v>
      </c>
      <c r="AS184" s="55">
        <v>-2154.3408000000004</v>
      </c>
      <c r="AT184" t="s">
        <v>343</v>
      </c>
      <c r="AU184" s="57" t="s">
        <v>52</v>
      </c>
      <c r="AV184" s="39">
        <v>0</v>
      </c>
      <c r="AX184" t="s">
        <v>343</v>
      </c>
      <c r="AY184" s="58">
        <v>320015</v>
      </c>
      <c r="AZ184" s="58" t="s">
        <v>51</v>
      </c>
      <c r="BA184" s="38">
        <f t="shared" si="6"/>
        <v>332.46</v>
      </c>
      <c r="BB184" s="62" t="s">
        <v>330</v>
      </c>
      <c r="BC184" s="59" t="s">
        <v>262</v>
      </c>
      <c r="BE184">
        <f t="shared" si="7"/>
        <v>2023</v>
      </c>
      <c r="BF184" s="60">
        <f t="shared" si="8"/>
        <v>12</v>
      </c>
    </row>
    <row r="185" spans="1:58" s="62" customFormat="1" x14ac:dyDescent="0.25">
      <c r="A185" s="62" t="s">
        <v>236</v>
      </c>
      <c r="B185" s="63" t="s">
        <v>300</v>
      </c>
      <c r="C185" s="64">
        <v>45290</v>
      </c>
      <c r="D185" s="62" t="s">
        <v>801</v>
      </c>
      <c r="E185" s="62" t="s">
        <v>802</v>
      </c>
      <c r="F185" s="63" t="s">
        <v>803</v>
      </c>
      <c r="G185" s="62" t="s">
        <v>804</v>
      </c>
      <c r="H185" s="63">
        <v>173112000</v>
      </c>
      <c r="I185" s="62" t="s">
        <v>530</v>
      </c>
      <c r="J185" s="62" t="s">
        <v>243</v>
      </c>
      <c r="K185" s="62" t="s">
        <v>531</v>
      </c>
      <c r="L185" s="63">
        <v>6812300</v>
      </c>
      <c r="M185" s="62" t="s">
        <v>305</v>
      </c>
      <c r="N185" s="62" t="s">
        <v>306</v>
      </c>
      <c r="O185" s="62" t="s">
        <v>307</v>
      </c>
      <c r="P185" s="62" t="s">
        <v>308</v>
      </c>
      <c r="Q185" s="62" t="s">
        <v>309</v>
      </c>
      <c r="R185" s="62" t="s">
        <v>310</v>
      </c>
      <c r="S185" s="62" t="s">
        <v>311</v>
      </c>
      <c r="T185" s="62" t="s">
        <v>251</v>
      </c>
      <c r="V185" s="62" t="s">
        <v>251</v>
      </c>
      <c r="W185" s="62" t="s">
        <v>312</v>
      </c>
      <c r="X185" s="62" t="s">
        <v>22</v>
      </c>
      <c r="Y185" s="62" t="s">
        <v>254</v>
      </c>
      <c r="Z185" s="62" t="s">
        <v>285</v>
      </c>
      <c r="AA185" s="62" t="s">
        <v>300</v>
      </c>
      <c r="AB185" s="65">
        <v>60</v>
      </c>
      <c r="AC185" s="62">
        <v>52963</v>
      </c>
      <c r="AD185" s="62">
        <v>42370</v>
      </c>
      <c r="AE185" s="62">
        <v>2542200</v>
      </c>
      <c r="AF185" s="62">
        <v>8</v>
      </c>
      <c r="AG185" s="66">
        <v>2745576</v>
      </c>
      <c r="AH185" s="62" t="s">
        <v>598</v>
      </c>
      <c r="AI185" s="62">
        <v>20231005</v>
      </c>
      <c r="AJ185" s="62">
        <v>20241004</v>
      </c>
      <c r="AK185" s="62" t="s">
        <v>805</v>
      </c>
      <c r="AL185" s="62">
        <v>99389</v>
      </c>
      <c r="AM185" s="62" t="s">
        <v>315</v>
      </c>
      <c r="AN185" s="62" t="s">
        <v>258</v>
      </c>
      <c r="AO185" s="62" t="s">
        <v>259</v>
      </c>
      <c r="AP185" s="62">
        <v>6</v>
      </c>
      <c r="AQ185" s="67">
        <v>10</v>
      </c>
      <c r="AR185">
        <v>0</v>
      </c>
      <c r="AS185" s="55">
        <v>2745.576</v>
      </c>
      <c r="AT185" t="s">
        <v>542</v>
      </c>
      <c r="AU185" s="57" t="s">
        <v>52</v>
      </c>
      <c r="AV185" s="39">
        <v>0</v>
      </c>
      <c r="AX185" t="s">
        <v>542</v>
      </c>
      <c r="AY185" s="58">
        <v>320020</v>
      </c>
      <c r="AZ185" s="61" t="s">
        <v>84</v>
      </c>
      <c r="BA185" s="38">
        <f t="shared" si="6"/>
        <v>254.22</v>
      </c>
      <c r="BC185" s="59">
        <v>0.20000755244227097</v>
      </c>
      <c r="BE185">
        <f t="shared" si="7"/>
        <v>2023</v>
      </c>
      <c r="BF185" s="60">
        <f t="shared" si="8"/>
        <v>12</v>
      </c>
    </row>
    <row r="186" spans="1:58" s="62" customFormat="1" x14ac:dyDescent="0.25">
      <c r="A186" s="62" t="s">
        <v>236</v>
      </c>
      <c r="B186" s="63" t="s">
        <v>274</v>
      </c>
      <c r="C186" s="64">
        <v>45290</v>
      </c>
      <c r="D186" s="62" t="s">
        <v>806</v>
      </c>
      <c r="E186" s="62" t="s">
        <v>807</v>
      </c>
      <c r="F186" s="63" t="s">
        <v>808</v>
      </c>
      <c r="G186" s="62" t="s">
        <v>809</v>
      </c>
      <c r="H186" s="63">
        <v>173124000</v>
      </c>
      <c r="I186" s="62" t="s">
        <v>242</v>
      </c>
      <c r="J186" s="62" t="s">
        <v>243</v>
      </c>
      <c r="K186" s="62" t="s">
        <v>244</v>
      </c>
      <c r="L186" s="63">
        <v>6811453</v>
      </c>
      <c r="M186" s="62" t="s">
        <v>280</v>
      </c>
      <c r="N186" s="62" t="s">
        <v>246</v>
      </c>
      <c r="O186" s="62">
        <v>168</v>
      </c>
      <c r="P186" s="62" t="s">
        <v>246</v>
      </c>
      <c r="Q186" s="62" t="s">
        <v>281</v>
      </c>
      <c r="R186" s="62" t="s">
        <v>282</v>
      </c>
      <c r="S186" s="62" t="s">
        <v>283</v>
      </c>
      <c r="T186" s="62" t="s">
        <v>251</v>
      </c>
      <c r="V186" s="62" t="s">
        <v>251</v>
      </c>
      <c r="W186" s="62" t="s">
        <v>284</v>
      </c>
      <c r="X186" s="62" t="s">
        <v>22</v>
      </c>
      <c r="Y186" s="62" t="s">
        <v>254</v>
      </c>
      <c r="Z186" s="62" t="s">
        <v>285</v>
      </c>
      <c r="AA186" s="62" t="s">
        <v>458</v>
      </c>
      <c r="AB186" s="65">
        <v>180</v>
      </c>
      <c r="AC186" s="62">
        <v>36800</v>
      </c>
      <c r="AD186" s="62">
        <v>29440</v>
      </c>
      <c r="AE186" s="62">
        <v>5299200</v>
      </c>
      <c r="AF186" s="62">
        <v>8</v>
      </c>
      <c r="AG186" s="66">
        <v>5723136</v>
      </c>
      <c r="AH186" s="62" t="s">
        <v>255</v>
      </c>
      <c r="AI186" s="62">
        <v>20230915</v>
      </c>
      <c r="AJ186" s="62">
        <v>20240914</v>
      </c>
      <c r="AK186" s="62" t="s">
        <v>810</v>
      </c>
      <c r="AL186" s="62">
        <v>101892</v>
      </c>
      <c r="AM186" s="62" t="s">
        <v>288</v>
      </c>
      <c r="AN186" s="62" t="s">
        <v>258</v>
      </c>
      <c r="AO186" s="62" t="s">
        <v>259</v>
      </c>
      <c r="AP186" s="62">
        <v>6</v>
      </c>
      <c r="AQ186" s="67">
        <v>30</v>
      </c>
      <c r="AR186">
        <v>227.7</v>
      </c>
      <c r="AS186" s="55">
        <v>5723.1360000000004</v>
      </c>
      <c r="AT186" t="s">
        <v>260</v>
      </c>
      <c r="AU186" s="57" t="s">
        <v>52</v>
      </c>
      <c r="AV186" s="39">
        <v>0</v>
      </c>
      <c r="AX186" t="s">
        <v>260</v>
      </c>
      <c r="AY186" s="58">
        <v>320025</v>
      </c>
      <c r="AZ186" s="61" t="s">
        <v>811</v>
      </c>
      <c r="BA186" s="38">
        <f t="shared" si="6"/>
        <v>176.64</v>
      </c>
      <c r="BC186" s="59">
        <v>0.19999999999999996</v>
      </c>
      <c r="BE186">
        <f t="shared" si="7"/>
        <v>2023</v>
      </c>
      <c r="BF186" s="60">
        <f t="shared" si="8"/>
        <v>12</v>
      </c>
    </row>
    <row r="187" spans="1:58" s="62" customFormat="1" x14ac:dyDescent="0.25">
      <c r="A187" s="62" t="s">
        <v>236</v>
      </c>
      <c r="B187" s="63" t="s">
        <v>300</v>
      </c>
      <c r="C187" s="64">
        <v>45290</v>
      </c>
      <c r="D187" s="62" t="s">
        <v>801</v>
      </c>
      <c r="E187" s="62" t="s">
        <v>802</v>
      </c>
      <c r="F187" s="63" t="s">
        <v>803</v>
      </c>
      <c r="G187" s="62" t="s">
        <v>804</v>
      </c>
      <c r="H187" s="63">
        <v>173124000</v>
      </c>
      <c r="I187" s="62" t="s">
        <v>242</v>
      </c>
      <c r="J187" s="62" t="s">
        <v>243</v>
      </c>
      <c r="K187" s="62" t="s">
        <v>244</v>
      </c>
      <c r="L187" s="63">
        <v>6812300</v>
      </c>
      <c r="M187" s="62" t="s">
        <v>305</v>
      </c>
      <c r="N187" s="62" t="s">
        <v>306</v>
      </c>
      <c r="O187" s="62" t="s">
        <v>307</v>
      </c>
      <c r="P187" s="62" t="s">
        <v>308</v>
      </c>
      <c r="Q187" s="62" t="s">
        <v>309</v>
      </c>
      <c r="R187" s="62" t="s">
        <v>310</v>
      </c>
      <c r="S187" s="62" t="s">
        <v>311</v>
      </c>
      <c r="T187" s="62" t="s">
        <v>251</v>
      </c>
      <c r="V187" s="62" t="s">
        <v>251</v>
      </c>
      <c r="W187" s="62" t="s">
        <v>312</v>
      </c>
      <c r="X187" s="62" t="s">
        <v>22</v>
      </c>
      <c r="Y187" s="62" t="s">
        <v>254</v>
      </c>
      <c r="Z187" s="62" t="s">
        <v>285</v>
      </c>
      <c r="AA187" s="62" t="s">
        <v>300</v>
      </c>
      <c r="AB187" s="65">
        <v>60</v>
      </c>
      <c r="AC187" s="62">
        <v>36800</v>
      </c>
      <c r="AD187" s="62">
        <v>29440</v>
      </c>
      <c r="AE187" s="62">
        <v>1766400</v>
      </c>
      <c r="AF187" s="62">
        <v>8</v>
      </c>
      <c r="AG187" s="66">
        <v>1907712</v>
      </c>
      <c r="AH187" s="62" t="s">
        <v>255</v>
      </c>
      <c r="AI187" s="62">
        <v>20230915</v>
      </c>
      <c r="AJ187" s="62">
        <v>20240914</v>
      </c>
      <c r="AK187" s="62" t="s">
        <v>805</v>
      </c>
      <c r="AL187" s="62">
        <v>99389</v>
      </c>
      <c r="AM187" s="62" t="s">
        <v>315</v>
      </c>
      <c r="AN187" s="62" t="s">
        <v>258</v>
      </c>
      <c r="AO187" s="62" t="s">
        <v>259</v>
      </c>
      <c r="AP187" s="62">
        <v>6</v>
      </c>
      <c r="AQ187" s="67">
        <v>10</v>
      </c>
      <c r="AR187">
        <v>227.7</v>
      </c>
      <c r="AS187" s="55">
        <v>1907.712</v>
      </c>
      <c r="AT187" t="s">
        <v>260</v>
      </c>
      <c r="AU187" s="57" t="s">
        <v>52</v>
      </c>
      <c r="AV187" s="39">
        <v>0</v>
      </c>
      <c r="AX187" t="s">
        <v>260</v>
      </c>
      <c r="AY187" s="58">
        <v>320025</v>
      </c>
      <c r="AZ187" s="61" t="s">
        <v>811</v>
      </c>
      <c r="BA187" s="38">
        <f t="shared" si="6"/>
        <v>176.64</v>
      </c>
      <c r="BC187" s="59">
        <v>0.19999999999999996</v>
      </c>
      <c r="BE187">
        <f t="shared" si="7"/>
        <v>2023</v>
      </c>
      <c r="BF187" s="60">
        <f t="shared" si="8"/>
        <v>12</v>
      </c>
    </row>
    <row r="188" spans="1:58" s="62" customFormat="1" x14ac:dyDescent="0.25">
      <c r="A188" s="62" t="s">
        <v>236</v>
      </c>
      <c r="B188" s="63" t="s">
        <v>237</v>
      </c>
      <c r="C188" s="64">
        <v>45290</v>
      </c>
      <c r="D188" s="62" t="s">
        <v>812</v>
      </c>
      <c r="E188" s="62" t="s">
        <v>813</v>
      </c>
      <c r="F188" s="63" t="s">
        <v>814</v>
      </c>
      <c r="G188" s="62" t="s">
        <v>815</v>
      </c>
      <c r="H188" s="63">
        <v>173124000</v>
      </c>
      <c r="I188" s="62" t="s">
        <v>242</v>
      </c>
      <c r="J188" s="62" t="s">
        <v>243</v>
      </c>
      <c r="K188" s="62" t="s">
        <v>244</v>
      </c>
      <c r="L188" s="63">
        <v>5010040</v>
      </c>
      <c r="M188" s="62" t="s">
        <v>245</v>
      </c>
      <c r="N188" s="62" t="s">
        <v>246</v>
      </c>
      <c r="O188" s="62">
        <v>1</v>
      </c>
      <c r="P188" s="62" t="s">
        <v>247</v>
      </c>
      <c r="Q188" s="62" t="s">
        <v>248</v>
      </c>
      <c r="R188" s="62" t="s">
        <v>249</v>
      </c>
      <c r="S188" s="62" t="s">
        <v>250</v>
      </c>
      <c r="T188" s="62" t="s">
        <v>251</v>
      </c>
      <c r="V188" s="62" t="s">
        <v>251</v>
      </c>
      <c r="W188" s="62" t="s">
        <v>252</v>
      </c>
      <c r="X188" s="62" t="s">
        <v>22</v>
      </c>
      <c r="Y188" s="62" t="s">
        <v>254</v>
      </c>
      <c r="Z188" s="62" t="s">
        <v>1</v>
      </c>
      <c r="AA188" s="62" t="s">
        <v>237</v>
      </c>
      <c r="AB188" s="65">
        <v>30</v>
      </c>
      <c r="AC188" s="62">
        <v>36800</v>
      </c>
      <c r="AD188" s="62">
        <v>31280</v>
      </c>
      <c r="AE188" s="62">
        <v>938400</v>
      </c>
      <c r="AF188" s="62">
        <v>8</v>
      </c>
      <c r="AG188" s="66">
        <v>1013472</v>
      </c>
      <c r="AH188" s="62" t="s">
        <v>255</v>
      </c>
      <c r="AI188" s="62">
        <v>20230915</v>
      </c>
      <c r="AJ188" s="62">
        <v>20240914</v>
      </c>
      <c r="AK188" s="62" t="s">
        <v>816</v>
      </c>
      <c r="AL188" s="62">
        <v>91276</v>
      </c>
      <c r="AM188" s="62" t="s">
        <v>257</v>
      </c>
      <c r="AN188" s="62" t="s">
        <v>258</v>
      </c>
      <c r="AO188" s="62" t="s">
        <v>259</v>
      </c>
      <c r="AP188" s="62">
        <v>6</v>
      </c>
      <c r="AQ188" s="67">
        <v>5</v>
      </c>
      <c r="AR188">
        <v>227.7</v>
      </c>
      <c r="AS188" s="55">
        <v>1013.472</v>
      </c>
      <c r="AT188" t="s">
        <v>260</v>
      </c>
      <c r="AU188" s="57" t="s">
        <v>52</v>
      </c>
      <c r="AV188" s="39">
        <v>0</v>
      </c>
      <c r="AX188" t="s">
        <v>260</v>
      </c>
      <c r="AY188" s="58">
        <v>320025</v>
      </c>
      <c r="AZ188" s="61" t="s">
        <v>811</v>
      </c>
      <c r="BA188" s="38">
        <f t="shared" si="6"/>
        <v>187.68</v>
      </c>
      <c r="BC188" s="59">
        <v>0.15000000000000002</v>
      </c>
      <c r="BE188">
        <f t="shared" si="7"/>
        <v>2023</v>
      </c>
      <c r="BF188" s="60">
        <f t="shared" si="8"/>
        <v>12</v>
      </c>
    </row>
    <row r="189" spans="1:58" s="62" customFormat="1" x14ac:dyDescent="0.25">
      <c r="A189" s="62" t="s">
        <v>236</v>
      </c>
      <c r="B189" s="63" t="s">
        <v>274</v>
      </c>
      <c r="C189" s="64">
        <v>45290</v>
      </c>
      <c r="D189" s="62" t="s">
        <v>817</v>
      </c>
      <c r="E189" s="62" t="s">
        <v>818</v>
      </c>
      <c r="F189" s="63" t="s">
        <v>819</v>
      </c>
      <c r="G189" s="62" t="s">
        <v>820</v>
      </c>
      <c r="H189" s="63">
        <v>173129000</v>
      </c>
      <c r="I189" s="62" t="s">
        <v>279</v>
      </c>
      <c r="J189" s="62" t="s">
        <v>243</v>
      </c>
      <c r="K189" s="62" t="s">
        <v>244</v>
      </c>
      <c r="L189" s="63">
        <v>6812663</v>
      </c>
      <c r="M189" s="62" t="s">
        <v>323</v>
      </c>
      <c r="N189" s="62" t="s">
        <v>324</v>
      </c>
      <c r="O189" s="62">
        <v>385</v>
      </c>
      <c r="P189" s="62" t="s">
        <v>246</v>
      </c>
      <c r="Q189" s="62" t="s">
        <v>325</v>
      </c>
      <c r="R189" s="62" t="s">
        <v>326</v>
      </c>
      <c r="S189" s="62" t="s">
        <v>283</v>
      </c>
      <c r="T189" s="62" t="s">
        <v>251</v>
      </c>
      <c r="V189" s="62" t="s">
        <v>251</v>
      </c>
      <c r="W189" s="62" t="s">
        <v>284</v>
      </c>
      <c r="X189" s="62" t="s">
        <v>22</v>
      </c>
      <c r="Y189" s="62" t="s">
        <v>254</v>
      </c>
      <c r="Z189" s="62" t="s">
        <v>285</v>
      </c>
      <c r="AA189" s="62" t="s">
        <v>274</v>
      </c>
      <c r="AB189" s="65">
        <v>60</v>
      </c>
      <c r="AC189" s="62">
        <v>36800</v>
      </c>
      <c r="AD189" s="62">
        <v>29440</v>
      </c>
      <c r="AE189" s="62">
        <v>1766400</v>
      </c>
      <c r="AF189" s="62">
        <v>8</v>
      </c>
      <c r="AG189" s="66">
        <v>1907712</v>
      </c>
      <c r="AH189" s="62" t="s">
        <v>821</v>
      </c>
      <c r="AI189" s="62">
        <v>20231021</v>
      </c>
      <c r="AJ189" s="62">
        <v>20241020</v>
      </c>
      <c r="AK189" s="62" t="s">
        <v>822</v>
      </c>
      <c r="AL189" s="62">
        <v>101892</v>
      </c>
      <c r="AM189" s="62" t="s">
        <v>288</v>
      </c>
      <c r="AN189" s="62" t="s">
        <v>258</v>
      </c>
      <c r="AO189" s="62" t="s">
        <v>259</v>
      </c>
      <c r="AP189" s="62">
        <v>6</v>
      </c>
      <c r="AQ189" s="67">
        <v>10</v>
      </c>
      <c r="AR189">
        <v>227.7</v>
      </c>
      <c r="AS189" s="55">
        <v>1907.712</v>
      </c>
      <c r="AT189" t="s">
        <v>9</v>
      </c>
      <c r="AU189" s="57" t="s">
        <v>52</v>
      </c>
      <c r="AV189" s="39">
        <v>0</v>
      </c>
      <c r="AX189" t="s">
        <v>9</v>
      </c>
      <c r="AY189" s="58">
        <v>320023</v>
      </c>
      <c r="AZ189" s="61" t="s">
        <v>9</v>
      </c>
      <c r="BA189" s="38">
        <f t="shared" si="6"/>
        <v>176.64</v>
      </c>
      <c r="BC189" s="59">
        <v>0.19999999999999996</v>
      </c>
      <c r="BE189">
        <f t="shared" si="7"/>
        <v>2023</v>
      </c>
      <c r="BF189" s="60">
        <f t="shared" si="8"/>
        <v>12</v>
      </c>
    </row>
    <row r="190" spans="1:58" s="62" customFormat="1" x14ac:dyDescent="0.25">
      <c r="A190" s="62" t="s">
        <v>236</v>
      </c>
      <c r="B190" s="63" t="s">
        <v>237</v>
      </c>
      <c r="C190" s="64">
        <v>45290</v>
      </c>
      <c r="D190" s="62" t="s">
        <v>812</v>
      </c>
      <c r="E190" s="62" t="s">
        <v>813</v>
      </c>
      <c r="F190" s="63" t="s">
        <v>814</v>
      </c>
      <c r="G190" s="62" t="s">
        <v>815</v>
      </c>
      <c r="H190" s="63">
        <v>173147000</v>
      </c>
      <c r="I190" s="62" t="s">
        <v>366</v>
      </c>
      <c r="J190" s="62" t="s">
        <v>243</v>
      </c>
      <c r="K190" s="62" t="s">
        <v>244</v>
      </c>
      <c r="L190" s="63">
        <v>5010040</v>
      </c>
      <c r="M190" s="62" t="s">
        <v>245</v>
      </c>
      <c r="N190" s="62" t="s">
        <v>246</v>
      </c>
      <c r="O190" s="62">
        <v>1</v>
      </c>
      <c r="P190" s="62" t="s">
        <v>247</v>
      </c>
      <c r="Q190" s="62" t="s">
        <v>248</v>
      </c>
      <c r="R190" s="62" t="s">
        <v>249</v>
      </c>
      <c r="S190" s="62" t="s">
        <v>250</v>
      </c>
      <c r="T190" s="62" t="s">
        <v>251</v>
      </c>
      <c r="V190" s="62" t="s">
        <v>251</v>
      </c>
      <c r="W190" s="62" t="s">
        <v>252</v>
      </c>
      <c r="X190" s="62" t="s">
        <v>22</v>
      </c>
      <c r="Y190" s="62" t="s">
        <v>254</v>
      </c>
      <c r="Z190" s="62" t="s">
        <v>1</v>
      </c>
      <c r="AA190" s="62" t="s">
        <v>237</v>
      </c>
      <c r="AB190" s="65">
        <v>60</v>
      </c>
      <c r="AC190" s="62">
        <v>27870</v>
      </c>
      <c r="AD190" s="62">
        <v>27870</v>
      </c>
      <c r="AE190" s="62">
        <v>1672200</v>
      </c>
      <c r="AF190" s="62">
        <v>8</v>
      </c>
      <c r="AG190" s="66">
        <v>1805976</v>
      </c>
      <c r="AH190" s="62" t="s">
        <v>716</v>
      </c>
      <c r="AI190" s="62">
        <v>20231204</v>
      </c>
      <c r="AJ190" s="62">
        <v>20241203</v>
      </c>
      <c r="AK190" s="62" t="s">
        <v>816</v>
      </c>
      <c r="AL190" s="62">
        <v>91276</v>
      </c>
      <c r="AM190" s="62" t="s">
        <v>257</v>
      </c>
      <c r="AN190" s="62" t="s">
        <v>258</v>
      </c>
      <c r="AO190" s="62" t="s">
        <v>259</v>
      </c>
      <c r="AP190" s="62">
        <v>6</v>
      </c>
      <c r="AQ190" s="67">
        <v>10</v>
      </c>
      <c r="AR190">
        <v>0</v>
      </c>
      <c r="AS190" s="55">
        <v>1805.9760000000001</v>
      </c>
      <c r="AT190" t="s">
        <v>367</v>
      </c>
      <c r="AU190" s="57" t="s">
        <v>52</v>
      </c>
      <c r="AV190" s="39">
        <v>0</v>
      </c>
      <c r="AX190" t="s">
        <v>367</v>
      </c>
      <c r="AY190" s="58">
        <v>320028</v>
      </c>
      <c r="AZ190" s="61" t="s">
        <v>11</v>
      </c>
      <c r="BA190" s="38">
        <f t="shared" si="6"/>
        <v>167.22</v>
      </c>
      <c r="BC190" s="59" t="s">
        <v>262</v>
      </c>
      <c r="BE190">
        <f t="shared" si="7"/>
        <v>2023</v>
      </c>
      <c r="BF190" s="60">
        <f t="shared" si="8"/>
        <v>12</v>
      </c>
    </row>
    <row r="191" spans="1:58" x14ac:dyDescent="0.25">
      <c r="A191" t="s">
        <v>236</v>
      </c>
      <c r="B191" t="s">
        <v>237</v>
      </c>
      <c r="C191" s="64">
        <v>45293</v>
      </c>
      <c r="D191" t="s">
        <v>823</v>
      </c>
      <c r="E191" t="s">
        <v>824</v>
      </c>
      <c r="F191" t="s">
        <v>825</v>
      </c>
      <c r="G191" t="s">
        <v>826</v>
      </c>
      <c r="H191">
        <v>173112000</v>
      </c>
      <c r="I191" t="s">
        <v>530</v>
      </c>
      <c r="J191" t="s">
        <v>243</v>
      </c>
      <c r="K191" t="s">
        <v>531</v>
      </c>
      <c r="L191">
        <v>5010040</v>
      </c>
      <c r="M191" t="s">
        <v>245</v>
      </c>
      <c r="N191" t="s">
        <v>246</v>
      </c>
      <c r="O191">
        <v>1</v>
      </c>
      <c r="P191" t="s">
        <v>247</v>
      </c>
      <c r="Q191" t="s">
        <v>248</v>
      </c>
      <c r="R191" t="s">
        <v>249</v>
      </c>
      <c r="S191" t="s">
        <v>250</v>
      </c>
      <c r="T191" t="s">
        <v>251</v>
      </c>
      <c r="V191" t="s">
        <v>251</v>
      </c>
      <c r="W191" t="s">
        <v>252</v>
      </c>
      <c r="X191" t="s">
        <v>22</v>
      </c>
      <c r="Y191" t="s">
        <v>254</v>
      </c>
      <c r="Z191" t="s">
        <v>1</v>
      </c>
      <c r="AA191" t="s">
        <v>237</v>
      </c>
      <c r="AB191">
        <v>180</v>
      </c>
      <c r="AC191">
        <v>52963</v>
      </c>
      <c r="AD191">
        <v>42370</v>
      </c>
      <c r="AE191">
        <v>7626600</v>
      </c>
      <c r="AF191">
        <v>8</v>
      </c>
      <c r="AG191">
        <v>8236728</v>
      </c>
      <c r="AH191" t="s">
        <v>598</v>
      </c>
      <c r="AI191">
        <v>20231005</v>
      </c>
      <c r="AJ191">
        <v>20241004</v>
      </c>
      <c r="AK191" t="s">
        <v>827</v>
      </c>
      <c r="AL191">
        <v>91276</v>
      </c>
      <c r="AM191" t="s">
        <v>257</v>
      </c>
      <c r="AN191" t="s">
        <v>258</v>
      </c>
      <c r="AO191" t="s">
        <v>259</v>
      </c>
      <c r="AP191">
        <v>6</v>
      </c>
      <c r="AQ191">
        <v>30</v>
      </c>
      <c r="AR191">
        <v>0</v>
      </c>
      <c r="AS191">
        <v>8236.7279999999992</v>
      </c>
      <c r="AT191" t="s">
        <v>14</v>
      </c>
      <c r="AU191" t="s">
        <v>52</v>
      </c>
      <c r="AV191">
        <v>0</v>
      </c>
      <c r="AW191">
        <v>0</v>
      </c>
      <c r="AX191" t="s">
        <v>14</v>
      </c>
      <c r="AY191">
        <v>320020</v>
      </c>
      <c r="AZ191" t="s">
        <v>14</v>
      </c>
      <c r="BA191" s="38">
        <f t="shared" si="6"/>
        <v>254.22</v>
      </c>
      <c r="BB191" t="s">
        <v>261</v>
      </c>
      <c r="BC191">
        <v>0.20000755244227097</v>
      </c>
      <c r="BE191">
        <f t="shared" si="7"/>
        <v>2024</v>
      </c>
      <c r="BF191">
        <f t="shared" si="8"/>
        <v>1</v>
      </c>
    </row>
    <row r="192" spans="1:58" x14ac:dyDescent="0.25">
      <c r="A192" t="s">
        <v>236</v>
      </c>
      <c r="B192" t="s">
        <v>237</v>
      </c>
      <c r="C192" s="64">
        <v>45293</v>
      </c>
      <c r="D192" t="s">
        <v>828</v>
      </c>
      <c r="E192" t="s">
        <v>829</v>
      </c>
      <c r="F192" t="s">
        <v>830</v>
      </c>
      <c r="G192" t="s">
        <v>831</v>
      </c>
      <c r="H192">
        <v>173112000</v>
      </c>
      <c r="I192" t="s">
        <v>530</v>
      </c>
      <c r="J192" t="s">
        <v>243</v>
      </c>
      <c r="K192" t="s">
        <v>531</v>
      </c>
      <c r="L192">
        <v>5010019</v>
      </c>
      <c r="M192" t="s">
        <v>378</v>
      </c>
      <c r="N192" t="s">
        <v>246</v>
      </c>
      <c r="O192" t="s">
        <v>246</v>
      </c>
      <c r="P192" t="s">
        <v>379</v>
      </c>
      <c r="Q192" t="s">
        <v>380</v>
      </c>
      <c r="R192" t="s">
        <v>381</v>
      </c>
      <c r="S192" t="s">
        <v>382</v>
      </c>
      <c r="T192" t="s">
        <v>383</v>
      </c>
      <c r="V192" t="s">
        <v>384</v>
      </c>
      <c r="W192" t="s">
        <v>383</v>
      </c>
      <c r="X192" t="s">
        <v>22</v>
      </c>
      <c r="Y192" t="s">
        <v>254</v>
      </c>
      <c r="Z192" t="s">
        <v>1</v>
      </c>
      <c r="AA192" t="s">
        <v>237</v>
      </c>
      <c r="AB192">
        <v>60</v>
      </c>
      <c r="AC192">
        <v>52963</v>
      </c>
      <c r="AD192">
        <v>42370</v>
      </c>
      <c r="AE192">
        <v>2542200</v>
      </c>
      <c r="AF192">
        <v>8</v>
      </c>
      <c r="AG192">
        <v>2745576</v>
      </c>
      <c r="AH192" t="s">
        <v>598</v>
      </c>
      <c r="AI192">
        <v>20231005</v>
      </c>
      <c r="AJ192">
        <v>20241004</v>
      </c>
      <c r="AK192" t="s">
        <v>832</v>
      </c>
      <c r="AL192">
        <v>91276</v>
      </c>
      <c r="AM192" t="s">
        <v>257</v>
      </c>
      <c r="AN192" t="s">
        <v>258</v>
      </c>
      <c r="AO192" t="s">
        <v>259</v>
      </c>
      <c r="AP192">
        <v>6</v>
      </c>
      <c r="AQ192">
        <v>10</v>
      </c>
      <c r="AR192">
        <v>0</v>
      </c>
      <c r="AS192">
        <v>2745.576</v>
      </c>
      <c r="AT192" t="s">
        <v>14</v>
      </c>
      <c r="AU192" t="s">
        <v>52</v>
      </c>
      <c r="AV192">
        <v>0</v>
      </c>
      <c r="AW192">
        <v>0</v>
      </c>
      <c r="AX192" t="s">
        <v>14</v>
      </c>
      <c r="AY192">
        <v>320020</v>
      </c>
      <c r="AZ192" t="s">
        <v>14</v>
      </c>
      <c r="BA192" s="38">
        <f t="shared" si="6"/>
        <v>254.22</v>
      </c>
      <c r="BB192" t="s">
        <v>386</v>
      </c>
      <c r="BC192">
        <v>0.20000755244227097</v>
      </c>
      <c r="BE192">
        <f t="shared" si="7"/>
        <v>2024</v>
      </c>
      <c r="BF192">
        <f t="shared" si="8"/>
        <v>1</v>
      </c>
    </row>
    <row r="193" spans="1:58" x14ac:dyDescent="0.25">
      <c r="A193" t="s">
        <v>236</v>
      </c>
      <c r="B193" t="s">
        <v>237</v>
      </c>
      <c r="C193" s="64">
        <v>45293</v>
      </c>
      <c r="D193" t="s">
        <v>833</v>
      </c>
      <c r="E193" t="s">
        <v>824</v>
      </c>
      <c r="F193" t="s">
        <v>834</v>
      </c>
      <c r="G193" t="s">
        <v>835</v>
      </c>
      <c r="H193">
        <v>173123000</v>
      </c>
      <c r="I193" t="s">
        <v>353</v>
      </c>
      <c r="J193" t="s">
        <v>243</v>
      </c>
      <c r="K193" t="s">
        <v>244</v>
      </c>
      <c r="L193">
        <v>5010040</v>
      </c>
      <c r="M193" t="s">
        <v>245</v>
      </c>
      <c r="N193" t="s">
        <v>246</v>
      </c>
      <c r="O193">
        <v>1</v>
      </c>
      <c r="P193" t="s">
        <v>247</v>
      </c>
      <c r="Q193" t="s">
        <v>248</v>
      </c>
      <c r="R193" t="s">
        <v>249</v>
      </c>
      <c r="S193" t="s">
        <v>250</v>
      </c>
      <c r="T193" t="s">
        <v>251</v>
      </c>
      <c r="V193" t="s">
        <v>251</v>
      </c>
      <c r="W193" t="s">
        <v>252</v>
      </c>
      <c r="X193" t="s">
        <v>22</v>
      </c>
      <c r="Y193" t="s">
        <v>254</v>
      </c>
      <c r="Z193" t="s">
        <v>1</v>
      </c>
      <c r="AA193" t="s">
        <v>237</v>
      </c>
      <c r="AB193">
        <v>30</v>
      </c>
      <c r="AC193">
        <v>35139</v>
      </c>
      <c r="AD193">
        <v>29868</v>
      </c>
      <c r="AE193">
        <v>896040</v>
      </c>
      <c r="AF193">
        <v>8</v>
      </c>
      <c r="AG193">
        <v>967723</v>
      </c>
      <c r="AH193" t="s">
        <v>489</v>
      </c>
      <c r="AI193">
        <v>20231111</v>
      </c>
      <c r="AJ193">
        <v>20241110</v>
      </c>
      <c r="AK193" t="s">
        <v>827</v>
      </c>
      <c r="AL193">
        <v>91276</v>
      </c>
      <c r="AM193" t="s">
        <v>257</v>
      </c>
      <c r="AN193" t="s">
        <v>258</v>
      </c>
      <c r="AO193" t="s">
        <v>259</v>
      </c>
      <c r="AP193">
        <v>6</v>
      </c>
      <c r="AQ193">
        <v>5</v>
      </c>
      <c r="AR193">
        <v>227.70000000000002</v>
      </c>
      <c r="AS193">
        <v>967.72299999999996</v>
      </c>
      <c r="AT193" t="s">
        <v>356</v>
      </c>
      <c r="AU193" t="s">
        <v>52</v>
      </c>
      <c r="AV193">
        <v>0</v>
      </c>
      <c r="AW193">
        <v>0</v>
      </c>
      <c r="AX193" t="s">
        <v>356</v>
      </c>
      <c r="AY193">
        <v>320118</v>
      </c>
      <c r="AZ193" t="s">
        <v>57</v>
      </c>
      <c r="BA193" s="38">
        <f t="shared" si="6"/>
        <v>179.208</v>
      </c>
      <c r="BB193" t="s">
        <v>261</v>
      </c>
      <c r="BC193">
        <v>0.15000426876120554</v>
      </c>
      <c r="BE193">
        <f t="shared" si="7"/>
        <v>2024</v>
      </c>
      <c r="BF193">
        <f t="shared" si="8"/>
        <v>1</v>
      </c>
    </row>
    <row r="194" spans="1:58" x14ac:dyDescent="0.25">
      <c r="A194" t="s">
        <v>236</v>
      </c>
      <c r="B194" t="s">
        <v>237</v>
      </c>
      <c r="C194" s="64">
        <v>45293</v>
      </c>
      <c r="D194" t="s">
        <v>836</v>
      </c>
      <c r="E194" t="s">
        <v>829</v>
      </c>
      <c r="F194" t="s">
        <v>837</v>
      </c>
      <c r="G194" t="s">
        <v>838</v>
      </c>
      <c r="H194">
        <v>173133000</v>
      </c>
      <c r="I194" t="s">
        <v>293</v>
      </c>
      <c r="J194" t="s">
        <v>243</v>
      </c>
      <c r="K194" t="s">
        <v>244</v>
      </c>
      <c r="L194">
        <v>5010019</v>
      </c>
      <c r="M194" t="s">
        <v>378</v>
      </c>
      <c r="N194" t="s">
        <v>246</v>
      </c>
      <c r="O194" t="s">
        <v>246</v>
      </c>
      <c r="P194" t="s">
        <v>379</v>
      </c>
      <c r="Q194" t="s">
        <v>380</v>
      </c>
      <c r="R194" t="s">
        <v>381</v>
      </c>
      <c r="S194" t="s">
        <v>382</v>
      </c>
      <c r="T194" t="s">
        <v>383</v>
      </c>
      <c r="V194" t="s">
        <v>384</v>
      </c>
      <c r="W194" t="s">
        <v>383</v>
      </c>
      <c r="X194" t="s">
        <v>22</v>
      </c>
      <c r="Y194" t="s">
        <v>254</v>
      </c>
      <c r="Z194" t="s">
        <v>1</v>
      </c>
      <c r="AA194" t="s">
        <v>237</v>
      </c>
      <c r="AB194">
        <v>30</v>
      </c>
      <c r="AC194">
        <v>35139</v>
      </c>
      <c r="AD194">
        <v>29868</v>
      </c>
      <c r="AE194">
        <v>896040</v>
      </c>
      <c r="AF194">
        <v>8</v>
      </c>
      <c r="AG194">
        <v>967723</v>
      </c>
      <c r="AH194" t="s">
        <v>294</v>
      </c>
      <c r="AI194">
        <v>20230910</v>
      </c>
      <c r="AJ194">
        <v>20240909</v>
      </c>
      <c r="AK194" t="s">
        <v>832</v>
      </c>
      <c r="AL194">
        <v>91276</v>
      </c>
      <c r="AM194" t="s">
        <v>257</v>
      </c>
      <c r="AN194" t="s">
        <v>258</v>
      </c>
      <c r="AO194" t="s">
        <v>259</v>
      </c>
      <c r="AP194">
        <v>6</v>
      </c>
      <c r="AQ194">
        <v>5</v>
      </c>
      <c r="AR194">
        <v>227.7</v>
      </c>
      <c r="AS194">
        <v>967.72299999999996</v>
      </c>
      <c r="AT194" t="s">
        <v>295</v>
      </c>
      <c r="AU194" t="s">
        <v>52</v>
      </c>
      <c r="AV194">
        <v>0</v>
      </c>
      <c r="AW194">
        <v>0</v>
      </c>
      <c r="AX194" t="s">
        <v>295</v>
      </c>
      <c r="AY194">
        <v>320925</v>
      </c>
      <c r="AZ194" t="s">
        <v>141</v>
      </c>
      <c r="BA194" s="38">
        <f t="shared" si="6"/>
        <v>179.208</v>
      </c>
      <c r="BB194" t="s">
        <v>386</v>
      </c>
      <c r="BC194">
        <v>0.15000426876120554</v>
      </c>
      <c r="BE194">
        <f t="shared" si="7"/>
        <v>2024</v>
      </c>
      <c r="BF194">
        <f t="shared" si="8"/>
        <v>1</v>
      </c>
    </row>
    <row r="195" spans="1:58" x14ac:dyDescent="0.25">
      <c r="A195" t="s">
        <v>236</v>
      </c>
      <c r="B195" t="s">
        <v>237</v>
      </c>
      <c r="C195" s="64">
        <v>45293</v>
      </c>
      <c r="D195" t="s">
        <v>833</v>
      </c>
      <c r="E195" t="s">
        <v>824</v>
      </c>
      <c r="F195" t="s">
        <v>834</v>
      </c>
      <c r="G195" t="s">
        <v>835</v>
      </c>
      <c r="H195">
        <v>173135000</v>
      </c>
      <c r="I195" t="s">
        <v>296</v>
      </c>
      <c r="J195" t="s">
        <v>243</v>
      </c>
      <c r="K195" t="s">
        <v>244</v>
      </c>
      <c r="L195">
        <v>5010040</v>
      </c>
      <c r="M195" t="s">
        <v>245</v>
      </c>
      <c r="N195" t="s">
        <v>246</v>
      </c>
      <c r="O195">
        <v>1</v>
      </c>
      <c r="P195" t="s">
        <v>247</v>
      </c>
      <c r="Q195" t="s">
        <v>248</v>
      </c>
      <c r="R195" t="s">
        <v>249</v>
      </c>
      <c r="S195" t="s">
        <v>250</v>
      </c>
      <c r="T195" t="s">
        <v>251</v>
      </c>
      <c r="V195" t="s">
        <v>251</v>
      </c>
      <c r="W195" t="s">
        <v>252</v>
      </c>
      <c r="X195" t="s">
        <v>22</v>
      </c>
      <c r="Y195" t="s">
        <v>254</v>
      </c>
      <c r="Z195" t="s">
        <v>1</v>
      </c>
      <c r="AA195" t="s">
        <v>237</v>
      </c>
      <c r="AB195">
        <v>100</v>
      </c>
      <c r="AC195">
        <v>18333</v>
      </c>
      <c r="AD195">
        <v>18333</v>
      </c>
      <c r="AE195">
        <v>1833300</v>
      </c>
      <c r="AF195">
        <v>8</v>
      </c>
      <c r="AG195">
        <v>1979964</v>
      </c>
      <c r="AH195" t="s">
        <v>789</v>
      </c>
      <c r="AI195">
        <v>20231103</v>
      </c>
      <c r="AJ195">
        <v>20241102</v>
      </c>
      <c r="AK195" t="s">
        <v>827</v>
      </c>
      <c r="AL195">
        <v>91276</v>
      </c>
      <c r="AM195" t="s">
        <v>257</v>
      </c>
      <c r="AN195" t="s">
        <v>258</v>
      </c>
      <c r="AO195" t="s">
        <v>259</v>
      </c>
      <c r="AP195">
        <v>20</v>
      </c>
      <c r="AQ195">
        <v>5</v>
      </c>
      <c r="AR195">
        <v>396</v>
      </c>
      <c r="AS195">
        <v>1979.9639999999999</v>
      </c>
      <c r="AT195" t="s">
        <v>298</v>
      </c>
      <c r="AU195" t="s">
        <v>52</v>
      </c>
      <c r="AV195">
        <v>0</v>
      </c>
      <c r="AW195">
        <v>0</v>
      </c>
      <c r="AX195" t="s">
        <v>298</v>
      </c>
      <c r="AY195">
        <v>324003</v>
      </c>
      <c r="AZ195" t="s">
        <v>10</v>
      </c>
      <c r="BA195" s="38">
        <f t="shared" ref="BA195:BA258" si="9">+AD195*AP195/1000</f>
        <v>366.66</v>
      </c>
      <c r="BB195" t="s">
        <v>261</v>
      </c>
      <c r="BC195" t="s">
        <v>262</v>
      </c>
      <c r="BE195">
        <f t="shared" ref="BE195:BE258" si="10">+YEAR(C195)</f>
        <v>2024</v>
      </c>
      <c r="BF195">
        <f t="shared" ref="BF195:BF258" si="11">+MONTH(C195)</f>
        <v>1</v>
      </c>
    </row>
    <row r="196" spans="1:58" x14ac:dyDescent="0.25">
      <c r="A196" t="s">
        <v>236</v>
      </c>
      <c r="B196" t="s">
        <v>237</v>
      </c>
      <c r="C196" s="64">
        <v>45293</v>
      </c>
      <c r="D196" t="s">
        <v>836</v>
      </c>
      <c r="E196" t="s">
        <v>829</v>
      </c>
      <c r="F196" t="s">
        <v>837</v>
      </c>
      <c r="G196" t="s">
        <v>838</v>
      </c>
      <c r="H196">
        <v>173135000</v>
      </c>
      <c r="I196" t="s">
        <v>296</v>
      </c>
      <c r="J196" t="s">
        <v>243</v>
      </c>
      <c r="K196" t="s">
        <v>244</v>
      </c>
      <c r="L196">
        <v>5010019</v>
      </c>
      <c r="M196" t="s">
        <v>378</v>
      </c>
      <c r="N196" t="s">
        <v>246</v>
      </c>
      <c r="O196" t="s">
        <v>246</v>
      </c>
      <c r="P196" t="s">
        <v>379</v>
      </c>
      <c r="Q196" t="s">
        <v>380</v>
      </c>
      <c r="R196" t="s">
        <v>381</v>
      </c>
      <c r="S196" t="s">
        <v>382</v>
      </c>
      <c r="T196" t="s">
        <v>383</v>
      </c>
      <c r="V196" t="s">
        <v>384</v>
      </c>
      <c r="W196" t="s">
        <v>383</v>
      </c>
      <c r="X196" t="s">
        <v>22</v>
      </c>
      <c r="Y196" t="s">
        <v>254</v>
      </c>
      <c r="Z196" t="s">
        <v>1</v>
      </c>
      <c r="AA196" t="s">
        <v>237</v>
      </c>
      <c r="AB196">
        <v>40</v>
      </c>
      <c r="AC196">
        <v>18333</v>
      </c>
      <c r="AD196">
        <v>18333</v>
      </c>
      <c r="AE196">
        <v>733320</v>
      </c>
      <c r="AF196">
        <v>8</v>
      </c>
      <c r="AG196">
        <v>791986</v>
      </c>
      <c r="AH196" t="s">
        <v>789</v>
      </c>
      <c r="AI196">
        <v>20231103</v>
      </c>
      <c r="AJ196">
        <v>20241102</v>
      </c>
      <c r="AK196" t="s">
        <v>832</v>
      </c>
      <c r="AL196">
        <v>91276</v>
      </c>
      <c r="AM196" t="s">
        <v>257</v>
      </c>
      <c r="AN196" t="s">
        <v>258</v>
      </c>
      <c r="AO196" t="s">
        <v>259</v>
      </c>
      <c r="AP196">
        <v>20</v>
      </c>
      <c r="AQ196">
        <v>2</v>
      </c>
      <c r="AR196">
        <v>396</v>
      </c>
      <c r="AS196">
        <v>791.98599999999999</v>
      </c>
      <c r="AT196" t="s">
        <v>298</v>
      </c>
      <c r="AU196" t="s">
        <v>52</v>
      </c>
      <c r="AV196">
        <v>0</v>
      </c>
      <c r="AW196">
        <v>0</v>
      </c>
      <c r="AX196" t="s">
        <v>298</v>
      </c>
      <c r="AY196">
        <v>324003</v>
      </c>
      <c r="AZ196" t="s">
        <v>10</v>
      </c>
      <c r="BA196" s="38">
        <f t="shared" si="9"/>
        <v>366.66</v>
      </c>
      <c r="BB196" t="s">
        <v>386</v>
      </c>
      <c r="BC196" t="s">
        <v>262</v>
      </c>
      <c r="BE196">
        <f t="shared" si="10"/>
        <v>2024</v>
      </c>
      <c r="BF196">
        <f t="shared" si="11"/>
        <v>1</v>
      </c>
    </row>
    <row r="197" spans="1:58" x14ac:dyDescent="0.25">
      <c r="A197" t="s">
        <v>236</v>
      </c>
      <c r="B197" t="s">
        <v>237</v>
      </c>
      <c r="C197" s="64">
        <v>45293</v>
      </c>
      <c r="D197" t="s">
        <v>833</v>
      </c>
      <c r="E197" t="s">
        <v>824</v>
      </c>
      <c r="F197" t="s">
        <v>834</v>
      </c>
      <c r="G197" t="s">
        <v>835</v>
      </c>
      <c r="H197">
        <v>173147000</v>
      </c>
      <c r="I197" t="s">
        <v>366</v>
      </c>
      <c r="J197" t="s">
        <v>243</v>
      </c>
      <c r="K197" t="s">
        <v>244</v>
      </c>
      <c r="L197">
        <v>5010040</v>
      </c>
      <c r="M197" t="s">
        <v>245</v>
      </c>
      <c r="N197" t="s">
        <v>246</v>
      </c>
      <c r="O197">
        <v>1</v>
      </c>
      <c r="P197" t="s">
        <v>247</v>
      </c>
      <c r="Q197" t="s">
        <v>248</v>
      </c>
      <c r="R197" t="s">
        <v>249</v>
      </c>
      <c r="S197" t="s">
        <v>250</v>
      </c>
      <c r="T197" t="s">
        <v>251</v>
      </c>
      <c r="V197" t="s">
        <v>251</v>
      </c>
      <c r="W197" t="s">
        <v>252</v>
      </c>
      <c r="X197" t="s">
        <v>22</v>
      </c>
      <c r="Y197" t="s">
        <v>254</v>
      </c>
      <c r="Z197" t="s">
        <v>1</v>
      </c>
      <c r="AA197" t="s">
        <v>237</v>
      </c>
      <c r="AB197">
        <v>60</v>
      </c>
      <c r="AC197">
        <v>27870</v>
      </c>
      <c r="AD197">
        <v>27870</v>
      </c>
      <c r="AE197">
        <v>1672200</v>
      </c>
      <c r="AF197">
        <v>8</v>
      </c>
      <c r="AG197">
        <v>1805976</v>
      </c>
      <c r="AH197" t="s">
        <v>716</v>
      </c>
      <c r="AI197">
        <v>20231204</v>
      </c>
      <c r="AJ197">
        <v>20241203</v>
      </c>
      <c r="AK197" t="s">
        <v>827</v>
      </c>
      <c r="AL197">
        <v>91276</v>
      </c>
      <c r="AM197" t="s">
        <v>257</v>
      </c>
      <c r="AN197" t="s">
        <v>258</v>
      </c>
      <c r="AO197" t="s">
        <v>259</v>
      </c>
      <c r="AP197">
        <v>6</v>
      </c>
      <c r="AQ197">
        <v>10</v>
      </c>
      <c r="AR197">
        <v>0</v>
      </c>
      <c r="AS197">
        <v>1805.9760000000001</v>
      </c>
      <c r="AT197" t="s">
        <v>367</v>
      </c>
      <c r="AU197" t="s">
        <v>52</v>
      </c>
      <c r="AV197">
        <v>0</v>
      </c>
      <c r="AW197">
        <v>0</v>
      </c>
      <c r="AX197" t="s">
        <v>367</v>
      </c>
      <c r="AY197">
        <v>320028</v>
      </c>
      <c r="AZ197" t="s">
        <v>11</v>
      </c>
      <c r="BA197" s="38">
        <f t="shared" si="9"/>
        <v>167.22</v>
      </c>
      <c r="BB197" t="s">
        <v>261</v>
      </c>
      <c r="BC197" t="s">
        <v>262</v>
      </c>
      <c r="BE197">
        <f t="shared" si="10"/>
        <v>2024</v>
      </c>
      <c r="BF197">
        <f t="shared" si="11"/>
        <v>1</v>
      </c>
    </row>
    <row r="198" spans="1:58" x14ac:dyDescent="0.25">
      <c r="A198" t="s">
        <v>524</v>
      </c>
      <c r="B198" t="s">
        <v>525</v>
      </c>
      <c r="C198" s="64">
        <v>45294</v>
      </c>
      <c r="D198" t="s">
        <v>839</v>
      </c>
      <c r="E198" t="s">
        <v>840</v>
      </c>
      <c r="F198" t="s">
        <v>841</v>
      </c>
      <c r="G198" t="s">
        <v>842</v>
      </c>
      <c r="H198">
        <v>173076000</v>
      </c>
      <c r="I198" t="s">
        <v>340</v>
      </c>
      <c r="J198" t="s">
        <v>243</v>
      </c>
      <c r="K198" t="s">
        <v>322</v>
      </c>
      <c r="L198">
        <v>5010327</v>
      </c>
      <c r="M198" t="s">
        <v>578</v>
      </c>
      <c r="N198" t="s">
        <v>579</v>
      </c>
      <c r="O198">
        <v>129</v>
      </c>
      <c r="P198" t="s">
        <v>580</v>
      </c>
      <c r="Q198" t="s">
        <v>581</v>
      </c>
      <c r="R198" t="s">
        <v>582</v>
      </c>
      <c r="S198" t="s">
        <v>583</v>
      </c>
      <c r="T198" t="s">
        <v>535</v>
      </c>
      <c r="V198" t="s">
        <v>535</v>
      </c>
      <c r="W198" t="s">
        <v>584</v>
      </c>
      <c r="X198" t="s">
        <v>22</v>
      </c>
      <c r="Y198" t="s">
        <v>254</v>
      </c>
      <c r="Z198" t="s">
        <v>1</v>
      </c>
      <c r="AA198" t="s">
        <v>538</v>
      </c>
      <c r="AB198">
        <v>300</v>
      </c>
      <c r="AC198">
        <v>5541</v>
      </c>
      <c r="AD198">
        <v>5541</v>
      </c>
      <c r="AE198">
        <v>1662300</v>
      </c>
      <c r="AF198">
        <v>8</v>
      </c>
      <c r="AG198">
        <v>1795284</v>
      </c>
      <c r="AH198" t="s">
        <v>585</v>
      </c>
      <c r="AI198">
        <v>20231019</v>
      </c>
      <c r="AJ198">
        <v>20241018</v>
      </c>
      <c r="AK198" t="s">
        <v>843</v>
      </c>
      <c r="AL198">
        <v>102151</v>
      </c>
      <c r="AM198" t="s">
        <v>587</v>
      </c>
      <c r="AN198" t="s">
        <v>258</v>
      </c>
      <c r="AO198" t="s">
        <v>259</v>
      </c>
      <c r="AP198">
        <v>60</v>
      </c>
      <c r="AQ198">
        <v>5</v>
      </c>
      <c r="AR198">
        <v>0</v>
      </c>
      <c r="AS198">
        <v>1795.2840000000001</v>
      </c>
      <c r="AT198" t="s">
        <v>51</v>
      </c>
      <c r="AU198" t="s">
        <v>52</v>
      </c>
      <c r="AV198">
        <v>0</v>
      </c>
      <c r="AW198">
        <v>0</v>
      </c>
      <c r="AX198" t="s">
        <v>51</v>
      </c>
      <c r="AY198">
        <v>320015</v>
      </c>
      <c r="AZ198" t="s">
        <v>51</v>
      </c>
      <c r="BA198" s="38">
        <f t="shared" si="9"/>
        <v>332.46</v>
      </c>
      <c r="BB198" t="s">
        <v>751</v>
      </c>
      <c r="BC198" t="s">
        <v>262</v>
      </c>
      <c r="BD198" t="s">
        <v>544</v>
      </c>
      <c r="BE198">
        <f t="shared" si="10"/>
        <v>2024</v>
      </c>
      <c r="BF198">
        <f t="shared" si="11"/>
        <v>1</v>
      </c>
    </row>
    <row r="199" spans="1:58" x14ac:dyDescent="0.25">
      <c r="A199" t="s">
        <v>524</v>
      </c>
      <c r="B199" t="s">
        <v>525</v>
      </c>
      <c r="C199" s="64">
        <v>45294</v>
      </c>
      <c r="D199" t="s">
        <v>839</v>
      </c>
      <c r="E199" t="s">
        <v>840</v>
      </c>
      <c r="F199" t="s">
        <v>841</v>
      </c>
      <c r="G199" t="s">
        <v>842</v>
      </c>
      <c r="H199">
        <v>173103000</v>
      </c>
      <c r="I199" t="s">
        <v>405</v>
      </c>
      <c r="J199" t="s">
        <v>243</v>
      </c>
      <c r="K199" t="s">
        <v>322</v>
      </c>
      <c r="L199">
        <v>5010327</v>
      </c>
      <c r="M199" t="s">
        <v>578</v>
      </c>
      <c r="N199" t="s">
        <v>579</v>
      </c>
      <c r="O199">
        <v>129</v>
      </c>
      <c r="P199" t="s">
        <v>580</v>
      </c>
      <c r="Q199" t="s">
        <v>581</v>
      </c>
      <c r="R199" t="s">
        <v>582</v>
      </c>
      <c r="S199" t="s">
        <v>583</v>
      </c>
      <c r="T199" t="s">
        <v>535</v>
      </c>
      <c r="V199" t="s">
        <v>535</v>
      </c>
      <c r="W199" t="s">
        <v>584</v>
      </c>
      <c r="X199" t="s">
        <v>22</v>
      </c>
      <c r="Y199" t="s">
        <v>254</v>
      </c>
      <c r="Z199" t="s">
        <v>1</v>
      </c>
      <c r="AA199" t="s">
        <v>538</v>
      </c>
      <c r="AB199">
        <v>60</v>
      </c>
      <c r="AC199">
        <v>5296</v>
      </c>
      <c r="AD199">
        <v>5296</v>
      </c>
      <c r="AE199">
        <v>317760</v>
      </c>
      <c r="AF199">
        <v>8</v>
      </c>
      <c r="AG199">
        <v>343181</v>
      </c>
      <c r="AH199" t="s">
        <v>656</v>
      </c>
      <c r="AI199">
        <v>20231117</v>
      </c>
      <c r="AJ199">
        <v>20241116</v>
      </c>
      <c r="AK199" t="s">
        <v>843</v>
      </c>
      <c r="AL199">
        <v>102151</v>
      </c>
      <c r="AM199" t="s">
        <v>587</v>
      </c>
      <c r="AN199" t="s">
        <v>258</v>
      </c>
      <c r="AO199" t="s">
        <v>259</v>
      </c>
      <c r="AP199">
        <v>60</v>
      </c>
      <c r="AQ199">
        <v>1</v>
      </c>
      <c r="AR199">
        <v>0</v>
      </c>
      <c r="AS199">
        <v>343.18099999999998</v>
      </c>
      <c r="AT199" t="s">
        <v>53</v>
      </c>
      <c r="AU199" t="s">
        <v>52</v>
      </c>
      <c r="AV199">
        <v>0</v>
      </c>
      <c r="AW199">
        <v>0</v>
      </c>
      <c r="AX199" t="s">
        <v>53</v>
      </c>
      <c r="AY199">
        <v>320107</v>
      </c>
      <c r="AZ199" t="s">
        <v>53</v>
      </c>
      <c r="BA199" s="38">
        <f t="shared" si="9"/>
        <v>317.76</v>
      </c>
      <c r="BB199" t="s">
        <v>751</v>
      </c>
      <c r="BC199" t="s">
        <v>262</v>
      </c>
      <c r="BD199" t="s">
        <v>544</v>
      </c>
      <c r="BE199">
        <f t="shared" si="10"/>
        <v>2024</v>
      </c>
      <c r="BF199">
        <f t="shared" si="11"/>
        <v>1</v>
      </c>
    </row>
    <row r="200" spans="1:58" x14ac:dyDescent="0.25">
      <c r="A200" t="s">
        <v>524</v>
      </c>
      <c r="B200" t="s">
        <v>525</v>
      </c>
      <c r="C200" s="64">
        <v>45294</v>
      </c>
      <c r="D200" t="s">
        <v>839</v>
      </c>
      <c r="E200" t="s">
        <v>840</v>
      </c>
      <c r="F200" t="s">
        <v>841</v>
      </c>
      <c r="G200" t="s">
        <v>842</v>
      </c>
      <c r="H200">
        <v>173147000</v>
      </c>
      <c r="I200" t="s">
        <v>366</v>
      </c>
      <c r="J200" t="s">
        <v>243</v>
      </c>
      <c r="K200" t="s">
        <v>244</v>
      </c>
      <c r="L200">
        <v>5010327</v>
      </c>
      <c r="M200" t="s">
        <v>578</v>
      </c>
      <c r="N200" t="s">
        <v>579</v>
      </c>
      <c r="O200">
        <v>129</v>
      </c>
      <c r="P200" t="s">
        <v>580</v>
      </c>
      <c r="Q200" t="s">
        <v>581</v>
      </c>
      <c r="R200" t="s">
        <v>582</v>
      </c>
      <c r="S200" t="s">
        <v>583</v>
      </c>
      <c r="T200" t="s">
        <v>535</v>
      </c>
      <c r="V200" t="s">
        <v>535</v>
      </c>
      <c r="W200" t="s">
        <v>584</v>
      </c>
      <c r="X200" t="s">
        <v>22</v>
      </c>
      <c r="Y200" t="s">
        <v>254</v>
      </c>
      <c r="Z200" t="s">
        <v>1</v>
      </c>
      <c r="AA200" t="s">
        <v>538</v>
      </c>
      <c r="AB200">
        <v>600</v>
      </c>
      <c r="AC200">
        <v>27870</v>
      </c>
      <c r="AD200">
        <v>27870</v>
      </c>
      <c r="AE200">
        <v>16722000</v>
      </c>
      <c r="AF200">
        <v>8</v>
      </c>
      <c r="AG200">
        <v>18059760</v>
      </c>
      <c r="AH200" t="s">
        <v>844</v>
      </c>
      <c r="AI200">
        <v>20230827</v>
      </c>
      <c r="AJ200">
        <v>20240826</v>
      </c>
      <c r="AK200" t="s">
        <v>843</v>
      </c>
      <c r="AL200">
        <v>102151</v>
      </c>
      <c r="AM200" t="s">
        <v>587</v>
      </c>
      <c r="AN200" t="s">
        <v>258</v>
      </c>
      <c r="AO200" t="s">
        <v>259</v>
      </c>
      <c r="AP200">
        <v>6</v>
      </c>
      <c r="AQ200">
        <v>100</v>
      </c>
      <c r="AR200">
        <v>0</v>
      </c>
      <c r="AS200">
        <v>18059.759999999998</v>
      </c>
      <c r="AT200" t="s">
        <v>367</v>
      </c>
      <c r="AU200" t="s">
        <v>52</v>
      </c>
      <c r="AV200">
        <v>0</v>
      </c>
      <c r="AW200">
        <v>0</v>
      </c>
      <c r="AX200" t="s">
        <v>367</v>
      </c>
      <c r="AY200">
        <v>320028</v>
      </c>
      <c r="AZ200" t="s">
        <v>11</v>
      </c>
      <c r="BA200" s="38">
        <f t="shared" si="9"/>
        <v>167.22</v>
      </c>
      <c r="BB200" t="s">
        <v>751</v>
      </c>
      <c r="BC200" t="s">
        <v>262</v>
      </c>
      <c r="BD200" t="s">
        <v>544</v>
      </c>
      <c r="BE200">
        <f t="shared" si="10"/>
        <v>2024</v>
      </c>
      <c r="BF200">
        <f t="shared" si="11"/>
        <v>1</v>
      </c>
    </row>
    <row r="201" spans="1:58" x14ac:dyDescent="0.25">
      <c r="A201" t="s">
        <v>524</v>
      </c>
      <c r="B201" t="s">
        <v>525</v>
      </c>
      <c r="C201" s="64">
        <v>45294</v>
      </c>
      <c r="D201" t="s">
        <v>845</v>
      </c>
      <c r="E201" t="s">
        <v>846</v>
      </c>
      <c r="F201" t="s">
        <v>847</v>
      </c>
      <c r="G201" t="s">
        <v>848</v>
      </c>
      <c r="H201">
        <v>173159000</v>
      </c>
      <c r="I201" t="s">
        <v>794</v>
      </c>
      <c r="J201" t="s">
        <v>243</v>
      </c>
      <c r="K201" t="s">
        <v>849</v>
      </c>
      <c r="L201">
        <v>5010033</v>
      </c>
      <c r="M201" t="s">
        <v>532</v>
      </c>
      <c r="N201" t="s">
        <v>246</v>
      </c>
      <c r="O201">
        <v>27</v>
      </c>
      <c r="P201" t="s">
        <v>246</v>
      </c>
      <c r="Q201" t="s">
        <v>533</v>
      </c>
      <c r="R201" t="s">
        <v>534</v>
      </c>
      <c r="S201" t="s">
        <v>534</v>
      </c>
      <c r="T201" t="s">
        <v>535</v>
      </c>
      <c r="V201" t="s">
        <v>535</v>
      </c>
      <c r="W201" t="s">
        <v>537</v>
      </c>
      <c r="X201" t="s">
        <v>22</v>
      </c>
      <c r="Y201" t="s">
        <v>254</v>
      </c>
      <c r="Z201" t="s">
        <v>1</v>
      </c>
      <c r="AA201" t="s">
        <v>525</v>
      </c>
      <c r="AB201">
        <v>950</v>
      </c>
      <c r="AC201">
        <v>10565</v>
      </c>
      <c r="AD201">
        <v>10565</v>
      </c>
      <c r="AE201">
        <v>10036750</v>
      </c>
      <c r="AF201">
        <v>8</v>
      </c>
      <c r="AG201">
        <v>10839690</v>
      </c>
      <c r="AH201" t="s">
        <v>850</v>
      </c>
      <c r="AI201">
        <v>20231029</v>
      </c>
      <c r="AJ201">
        <v>20241028</v>
      </c>
      <c r="AK201" t="s">
        <v>851</v>
      </c>
      <c r="AL201">
        <v>100306</v>
      </c>
      <c r="AM201" t="s">
        <v>541</v>
      </c>
      <c r="AN201" t="s">
        <v>258</v>
      </c>
      <c r="AO201" t="s">
        <v>259</v>
      </c>
      <c r="AP201">
        <v>19</v>
      </c>
      <c r="AQ201">
        <v>50</v>
      </c>
      <c r="AR201">
        <v>0</v>
      </c>
      <c r="AS201">
        <v>10839.69</v>
      </c>
      <c r="AT201" t="s">
        <v>131</v>
      </c>
      <c r="AU201" t="s">
        <v>52</v>
      </c>
      <c r="AV201">
        <v>0</v>
      </c>
      <c r="AW201">
        <v>0</v>
      </c>
      <c r="AX201" t="s">
        <v>131</v>
      </c>
      <c r="AY201">
        <v>323104</v>
      </c>
      <c r="AZ201" t="s">
        <v>131</v>
      </c>
      <c r="BA201" s="38">
        <f t="shared" si="9"/>
        <v>200.73500000000001</v>
      </c>
      <c r="BB201" t="s">
        <v>650</v>
      </c>
      <c r="BC201" t="s">
        <v>262</v>
      </c>
      <c r="BD201" t="s">
        <v>544</v>
      </c>
      <c r="BE201">
        <f t="shared" si="10"/>
        <v>2024</v>
      </c>
      <c r="BF201">
        <f t="shared" si="11"/>
        <v>1</v>
      </c>
    </row>
    <row r="202" spans="1:58" x14ac:dyDescent="0.25">
      <c r="A202" t="s">
        <v>236</v>
      </c>
      <c r="B202" t="s">
        <v>237</v>
      </c>
      <c r="C202" s="64">
        <v>45294</v>
      </c>
      <c r="D202" t="s">
        <v>852</v>
      </c>
      <c r="E202" t="s">
        <v>853</v>
      </c>
      <c r="F202" t="s">
        <v>854</v>
      </c>
      <c r="G202" t="s">
        <v>855</v>
      </c>
      <c r="H202">
        <v>173159000</v>
      </c>
      <c r="I202" t="s">
        <v>794</v>
      </c>
      <c r="J202" t="s">
        <v>243</v>
      </c>
      <c r="K202" t="s">
        <v>849</v>
      </c>
      <c r="L202">
        <v>5010019</v>
      </c>
      <c r="M202" t="s">
        <v>378</v>
      </c>
      <c r="N202" t="s">
        <v>246</v>
      </c>
      <c r="O202" t="s">
        <v>246</v>
      </c>
      <c r="P202" t="s">
        <v>379</v>
      </c>
      <c r="Q202" t="s">
        <v>380</v>
      </c>
      <c r="R202" t="s">
        <v>381</v>
      </c>
      <c r="S202" t="s">
        <v>382</v>
      </c>
      <c r="T202" t="s">
        <v>383</v>
      </c>
      <c r="V202" t="s">
        <v>384</v>
      </c>
      <c r="W202" t="s">
        <v>383</v>
      </c>
      <c r="X202" t="s">
        <v>22</v>
      </c>
      <c r="Y202" t="s">
        <v>254</v>
      </c>
      <c r="Z202" t="s">
        <v>1</v>
      </c>
      <c r="AA202" t="s">
        <v>237</v>
      </c>
      <c r="AB202">
        <v>285</v>
      </c>
      <c r="AC202">
        <v>10565</v>
      </c>
      <c r="AD202">
        <v>10565</v>
      </c>
      <c r="AE202">
        <v>3011025</v>
      </c>
      <c r="AF202">
        <v>8</v>
      </c>
      <c r="AG202">
        <v>3251907</v>
      </c>
      <c r="AH202" t="s">
        <v>856</v>
      </c>
      <c r="AI202">
        <v>20230907</v>
      </c>
      <c r="AJ202">
        <v>20240906</v>
      </c>
      <c r="AK202" t="s">
        <v>857</v>
      </c>
      <c r="AL202">
        <v>91276</v>
      </c>
      <c r="AM202" t="s">
        <v>257</v>
      </c>
      <c r="AN202" t="s">
        <v>258</v>
      </c>
      <c r="AO202" t="s">
        <v>259</v>
      </c>
      <c r="AP202">
        <v>19</v>
      </c>
      <c r="AQ202">
        <v>15</v>
      </c>
      <c r="AR202">
        <v>0</v>
      </c>
      <c r="AS202">
        <v>3251.9070000000002</v>
      </c>
      <c r="AT202" t="s">
        <v>131</v>
      </c>
      <c r="AU202" t="s">
        <v>52</v>
      </c>
      <c r="AV202">
        <v>0</v>
      </c>
      <c r="AW202">
        <v>0</v>
      </c>
      <c r="AX202" t="s">
        <v>131</v>
      </c>
      <c r="AY202">
        <v>323104</v>
      </c>
      <c r="AZ202" t="s">
        <v>131</v>
      </c>
      <c r="BA202" s="38">
        <f t="shared" si="9"/>
        <v>200.73500000000001</v>
      </c>
      <c r="BB202" t="s">
        <v>386</v>
      </c>
      <c r="BC202" t="s">
        <v>262</v>
      </c>
      <c r="BE202">
        <f t="shared" si="10"/>
        <v>2024</v>
      </c>
      <c r="BF202">
        <f t="shared" si="11"/>
        <v>1</v>
      </c>
    </row>
    <row r="203" spans="1:58" x14ac:dyDescent="0.25">
      <c r="A203" t="s">
        <v>236</v>
      </c>
      <c r="B203" t="s">
        <v>237</v>
      </c>
      <c r="C203" s="64">
        <v>45294</v>
      </c>
      <c r="D203" t="s">
        <v>852</v>
      </c>
      <c r="E203" t="s">
        <v>853</v>
      </c>
      <c r="F203" t="s">
        <v>854</v>
      </c>
      <c r="G203" t="s">
        <v>855</v>
      </c>
      <c r="H203">
        <v>173160000</v>
      </c>
      <c r="I203" t="s">
        <v>798</v>
      </c>
      <c r="J203" t="s">
        <v>243</v>
      </c>
      <c r="K203" t="s">
        <v>849</v>
      </c>
      <c r="L203">
        <v>5010019</v>
      </c>
      <c r="M203" t="s">
        <v>378</v>
      </c>
      <c r="N203" t="s">
        <v>246</v>
      </c>
      <c r="O203" t="s">
        <v>246</v>
      </c>
      <c r="P203" t="s">
        <v>379</v>
      </c>
      <c r="Q203" t="s">
        <v>380</v>
      </c>
      <c r="R203" t="s">
        <v>381</v>
      </c>
      <c r="S203" t="s">
        <v>382</v>
      </c>
      <c r="T203" t="s">
        <v>383</v>
      </c>
      <c r="V203" t="s">
        <v>384</v>
      </c>
      <c r="W203" t="s">
        <v>383</v>
      </c>
      <c r="X203" t="s">
        <v>22</v>
      </c>
      <c r="Y203" t="s">
        <v>254</v>
      </c>
      <c r="Z203" t="s">
        <v>1</v>
      </c>
      <c r="AA203" t="s">
        <v>237</v>
      </c>
      <c r="AB203">
        <v>171</v>
      </c>
      <c r="AC203">
        <v>10565</v>
      </c>
      <c r="AD203">
        <v>10565</v>
      </c>
      <c r="AE203">
        <v>1806615</v>
      </c>
      <c r="AF203">
        <v>8</v>
      </c>
      <c r="AG203">
        <v>1951144</v>
      </c>
      <c r="AH203" t="s">
        <v>858</v>
      </c>
      <c r="AI203">
        <v>20230908</v>
      </c>
      <c r="AJ203">
        <v>20240907</v>
      </c>
      <c r="AK203" t="s">
        <v>857</v>
      </c>
      <c r="AL203">
        <v>91276</v>
      </c>
      <c r="AM203" t="s">
        <v>257</v>
      </c>
      <c r="AN203" t="s">
        <v>258</v>
      </c>
      <c r="AO203" t="s">
        <v>259</v>
      </c>
      <c r="AP203">
        <v>19</v>
      </c>
      <c r="AQ203">
        <v>9</v>
      </c>
      <c r="AR203">
        <v>0</v>
      </c>
      <c r="AS203">
        <v>1951.144</v>
      </c>
      <c r="AT203" t="s">
        <v>132</v>
      </c>
      <c r="AU203" t="s">
        <v>52</v>
      </c>
      <c r="AV203">
        <v>0</v>
      </c>
      <c r="AW203">
        <v>0</v>
      </c>
      <c r="AX203" t="s">
        <v>132</v>
      </c>
      <c r="AY203">
        <v>323901</v>
      </c>
      <c r="AZ203" t="s">
        <v>132</v>
      </c>
      <c r="BA203" s="38">
        <f t="shared" si="9"/>
        <v>200.73500000000001</v>
      </c>
      <c r="BB203" t="s">
        <v>386</v>
      </c>
      <c r="BC203" t="s">
        <v>262</v>
      </c>
      <c r="BE203">
        <f t="shared" si="10"/>
        <v>2024</v>
      </c>
      <c r="BF203">
        <f t="shared" si="11"/>
        <v>1</v>
      </c>
    </row>
    <row r="204" spans="1:58" x14ac:dyDescent="0.25">
      <c r="A204" t="s">
        <v>524</v>
      </c>
      <c r="B204" t="s">
        <v>525</v>
      </c>
      <c r="C204" s="64">
        <v>45294</v>
      </c>
      <c r="D204" t="s">
        <v>845</v>
      </c>
      <c r="E204" t="s">
        <v>846</v>
      </c>
      <c r="F204" t="s">
        <v>847</v>
      </c>
      <c r="G204" t="s">
        <v>848</v>
      </c>
      <c r="H204">
        <v>173160000</v>
      </c>
      <c r="I204" t="s">
        <v>798</v>
      </c>
      <c r="J204" t="s">
        <v>243</v>
      </c>
      <c r="K204" t="s">
        <v>849</v>
      </c>
      <c r="L204">
        <v>5010033</v>
      </c>
      <c r="M204" t="s">
        <v>532</v>
      </c>
      <c r="N204" t="s">
        <v>246</v>
      </c>
      <c r="O204">
        <v>27</v>
      </c>
      <c r="P204" t="s">
        <v>246</v>
      </c>
      <c r="Q204" t="s">
        <v>533</v>
      </c>
      <c r="R204" t="s">
        <v>534</v>
      </c>
      <c r="S204" t="s">
        <v>534</v>
      </c>
      <c r="T204" t="s">
        <v>535</v>
      </c>
      <c r="V204" t="s">
        <v>535</v>
      </c>
      <c r="W204" t="s">
        <v>537</v>
      </c>
      <c r="X204" t="s">
        <v>22</v>
      </c>
      <c r="Y204" t="s">
        <v>254</v>
      </c>
      <c r="Z204" t="s">
        <v>1</v>
      </c>
      <c r="AA204" t="s">
        <v>525</v>
      </c>
      <c r="AB204">
        <v>950</v>
      </c>
      <c r="AC204">
        <v>10565</v>
      </c>
      <c r="AD204">
        <v>10565</v>
      </c>
      <c r="AE204">
        <v>10036750</v>
      </c>
      <c r="AF204">
        <v>8</v>
      </c>
      <c r="AG204">
        <v>10839690</v>
      </c>
      <c r="AH204" t="s">
        <v>859</v>
      </c>
      <c r="AI204">
        <v>20231030</v>
      </c>
      <c r="AJ204">
        <v>20241029</v>
      </c>
      <c r="AK204" t="s">
        <v>851</v>
      </c>
      <c r="AL204">
        <v>100306</v>
      </c>
      <c r="AM204" t="s">
        <v>541</v>
      </c>
      <c r="AN204" t="s">
        <v>258</v>
      </c>
      <c r="AO204" t="s">
        <v>259</v>
      </c>
      <c r="AP204">
        <v>19</v>
      </c>
      <c r="AQ204">
        <v>50</v>
      </c>
      <c r="AR204">
        <v>0</v>
      </c>
      <c r="AS204">
        <v>10839.69</v>
      </c>
      <c r="AT204" t="s">
        <v>132</v>
      </c>
      <c r="AU204" t="s">
        <v>52</v>
      </c>
      <c r="AV204">
        <v>0</v>
      </c>
      <c r="AW204">
        <v>0</v>
      </c>
      <c r="AX204" t="s">
        <v>132</v>
      </c>
      <c r="AY204">
        <v>323901</v>
      </c>
      <c r="AZ204" t="s">
        <v>132</v>
      </c>
      <c r="BA204" s="38">
        <f t="shared" si="9"/>
        <v>200.73500000000001</v>
      </c>
      <c r="BB204" t="s">
        <v>650</v>
      </c>
      <c r="BC204" t="s">
        <v>262</v>
      </c>
      <c r="BD204" t="s">
        <v>544</v>
      </c>
      <c r="BE204">
        <f t="shared" si="10"/>
        <v>2024</v>
      </c>
      <c r="BF204">
        <f t="shared" si="11"/>
        <v>1</v>
      </c>
    </row>
    <row r="205" spans="1:58" x14ac:dyDescent="0.25">
      <c r="A205" t="s">
        <v>236</v>
      </c>
      <c r="B205" t="s">
        <v>237</v>
      </c>
      <c r="C205" s="64">
        <v>45295</v>
      </c>
      <c r="D205" t="s">
        <v>860</v>
      </c>
      <c r="E205" t="s">
        <v>861</v>
      </c>
      <c r="F205" t="s">
        <v>862</v>
      </c>
      <c r="G205" t="s">
        <v>863</v>
      </c>
      <c r="H205">
        <v>173076000</v>
      </c>
      <c r="I205" t="s">
        <v>340</v>
      </c>
      <c r="J205" t="s">
        <v>243</v>
      </c>
      <c r="K205" t="s">
        <v>322</v>
      </c>
      <c r="L205">
        <v>5010040</v>
      </c>
      <c r="M205" t="s">
        <v>245</v>
      </c>
      <c r="N205" t="s">
        <v>246</v>
      </c>
      <c r="O205">
        <v>1</v>
      </c>
      <c r="P205" t="s">
        <v>247</v>
      </c>
      <c r="Q205" t="s">
        <v>248</v>
      </c>
      <c r="R205" t="s">
        <v>249</v>
      </c>
      <c r="S205" t="s">
        <v>250</v>
      </c>
      <c r="T205" t="s">
        <v>251</v>
      </c>
      <c r="V205" t="s">
        <v>251</v>
      </c>
      <c r="W205" t="s">
        <v>252</v>
      </c>
      <c r="X205" t="s">
        <v>22</v>
      </c>
      <c r="Y205" t="s">
        <v>254</v>
      </c>
      <c r="Z205" t="s">
        <v>1</v>
      </c>
      <c r="AA205" t="s">
        <v>237</v>
      </c>
      <c r="AB205">
        <v>240</v>
      </c>
      <c r="AC205">
        <v>5541</v>
      </c>
      <c r="AD205">
        <v>5541</v>
      </c>
      <c r="AE205">
        <v>1329840</v>
      </c>
      <c r="AF205">
        <v>8</v>
      </c>
      <c r="AG205">
        <v>1436227</v>
      </c>
      <c r="AH205" t="s">
        <v>685</v>
      </c>
      <c r="AI205">
        <v>20231015</v>
      </c>
      <c r="AJ205">
        <v>20241014</v>
      </c>
      <c r="AK205" t="s">
        <v>864</v>
      </c>
      <c r="AL205">
        <v>91276</v>
      </c>
      <c r="AM205" t="s">
        <v>257</v>
      </c>
      <c r="AN205" t="s">
        <v>258</v>
      </c>
      <c r="AO205" t="s">
        <v>259</v>
      </c>
      <c r="AP205">
        <v>60</v>
      </c>
      <c r="AQ205">
        <v>4</v>
      </c>
      <c r="AR205">
        <v>0</v>
      </c>
      <c r="AS205">
        <v>1436.2270000000001</v>
      </c>
      <c r="AT205" t="s">
        <v>51</v>
      </c>
      <c r="AU205" t="s">
        <v>52</v>
      </c>
      <c r="AV205">
        <v>0</v>
      </c>
      <c r="AW205">
        <v>0</v>
      </c>
      <c r="AX205" t="s">
        <v>51</v>
      </c>
      <c r="AY205">
        <v>320015</v>
      </c>
      <c r="AZ205" t="s">
        <v>51</v>
      </c>
      <c r="BA205" s="38">
        <f t="shared" si="9"/>
        <v>332.46</v>
      </c>
      <c r="BB205" t="s">
        <v>261</v>
      </c>
      <c r="BC205" t="s">
        <v>262</v>
      </c>
      <c r="BE205">
        <f t="shared" si="10"/>
        <v>2024</v>
      </c>
      <c r="BF205">
        <f t="shared" si="11"/>
        <v>1</v>
      </c>
    </row>
    <row r="206" spans="1:58" x14ac:dyDescent="0.25">
      <c r="A206" t="s">
        <v>236</v>
      </c>
      <c r="B206" t="s">
        <v>237</v>
      </c>
      <c r="C206" s="64">
        <v>45295</v>
      </c>
      <c r="D206" t="s">
        <v>860</v>
      </c>
      <c r="E206" t="s">
        <v>861</v>
      </c>
      <c r="F206" t="s">
        <v>862</v>
      </c>
      <c r="G206" t="s">
        <v>863</v>
      </c>
      <c r="H206">
        <v>173103000</v>
      </c>
      <c r="I206" t="s">
        <v>405</v>
      </c>
      <c r="J206" t="s">
        <v>243</v>
      </c>
      <c r="K206" t="s">
        <v>322</v>
      </c>
      <c r="L206">
        <v>5010040</v>
      </c>
      <c r="M206" t="s">
        <v>245</v>
      </c>
      <c r="N206" t="s">
        <v>246</v>
      </c>
      <c r="O206">
        <v>1</v>
      </c>
      <c r="P206" t="s">
        <v>247</v>
      </c>
      <c r="Q206" t="s">
        <v>248</v>
      </c>
      <c r="R206" t="s">
        <v>249</v>
      </c>
      <c r="S206" t="s">
        <v>250</v>
      </c>
      <c r="T206" t="s">
        <v>251</v>
      </c>
      <c r="V206" t="s">
        <v>251</v>
      </c>
      <c r="W206" t="s">
        <v>252</v>
      </c>
      <c r="X206" t="s">
        <v>22</v>
      </c>
      <c r="Y206" t="s">
        <v>254</v>
      </c>
      <c r="Z206" t="s">
        <v>1</v>
      </c>
      <c r="AA206" t="s">
        <v>237</v>
      </c>
      <c r="AB206">
        <v>240</v>
      </c>
      <c r="AC206">
        <v>5296</v>
      </c>
      <c r="AD206">
        <v>5296</v>
      </c>
      <c r="AE206">
        <v>1271040</v>
      </c>
      <c r="AF206">
        <v>8</v>
      </c>
      <c r="AG206">
        <v>1372723</v>
      </c>
      <c r="AH206" t="s">
        <v>865</v>
      </c>
      <c r="AI206">
        <v>20231004</v>
      </c>
      <c r="AJ206">
        <v>20241003</v>
      </c>
      <c r="AK206" t="s">
        <v>864</v>
      </c>
      <c r="AL206">
        <v>91276</v>
      </c>
      <c r="AM206" t="s">
        <v>257</v>
      </c>
      <c r="AN206" t="s">
        <v>258</v>
      </c>
      <c r="AO206" t="s">
        <v>259</v>
      </c>
      <c r="AP206">
        <v>60</v>
      </c>
      <c r="AQ206">
        <v>4</v>
      </c>
      <c r="AR206">
        <v>0</v>
      </c>
      <c r="AS206">
        <v>1372.723</v>
      </c>
      <c r="AT206" t="s">
        <v>53</v>
      </c>
      <c r="AU206" t="s">
        <v>52</v>
      </c>
      <c r="AV206">
        <v>0</v>
      </c>
      <c r="AW206">
        <v>0</v>
      </c>
      <c r="AX206" t="s">
        <v>53</v>
      </c>
      <c r="AY206">
        <v>320107</v>
      </c>
      <c r="AZ206" t="s">
        <v>53</v>
      </c>
      <c r="BA206" s="38">
        <f t="shared" si="9"/>
        <v>317.76</v>
      </c>
      <c r="BB206" t="s">
        <v>261</v>
      </c>
      <c r="BC206" t="s">
        <v>262</v>
      </c>
      <c r="BE206">
        <f t="shared" si="10"/>
        <v>2024</v>
      </c>
      <c r="BF206">
        <f t="shared" si="11"/>
        <v>1</v>
      </c>
    </row>
    <row r="207" spans="1:58" x14ac:dyDescent="0.25">
      <c r="A207" t="s">
        <v>236</v>
      </c>
      <c r="B207" t="s">
        <v>237</v>
      </c>
      <c r="C207" s="64">
        <v>45295</v>
      </c>
      <c r="D207" t="s">
        <v>860</v>
      </c>
      <c r="E207" t="s">
        <v>861</v>
      </c>
      <c r="F207" t="s">
        <v>862</v>
      </c>
      <c r="G207" t="s">
        <v>863</v>
      </c>
      <c r="H207">
        <v>173123000</v>
      </c>
      <c r="I207" t="s">
        <v>353</v>
      </c>
      <c r="J207" t="s">
        <v>243</v>
      </c>
      <c r="K207" t="s">
        <v>244</v>
      </c>
      <c r="L207">
        <v>5010040</v>
      </c>
      <c r="M207" t="s">
        <v>245</v>
      </c>
      <c r="N207" t="s">
        <v>246</v>
      </c>
      <c r="O207">
        <v>1</v>
      </c>
      <c r="P207" t="s">
        <v>247</v>
      </c>
      <c r="Q207" t="s">
        <v>248</v>
      </c>
      <c r="R207" t="s">
        <v>249</v>
      </c>
      <c r="S207" t="s">
        <v>250</v>
      </c>
      <c r="T207" t="s">
        <v>251</v>
      </c>
      <c r="V207" t="s">
        <v>251</v>
      </c>
      <c r="W207" t="s">
        <v>252</v>
      </c>
      <c r="X207" t="s">
        <v>22</v>
      </c>
      <c r="Y207" t="s">
        <v>254</v>
      </c>
      <c r="Z207" t="s">
        <v>1</v>
      </c>
      <c r="AA207" t="s">
        <v>237</v>
      </c>
      <c r="AB207">
        <v>30</v>
      </c>
      <c r="AC207">
        <v>35139</v>
      </c>
      <c r="AD207">
        <v>29868</v>
      </c>
      <c r="AE207">
        <v>896040</v>
      </c>
      <c r="AF207">
        <v>8</v>
      </c>
      <c r="AG207">
        <v>967723</v>
      </c>
      <c r="AH207" t="s">
        <v>489</v>
      </c>
      <c r="AI207">
        <v>20231111</v>
      </c>
      <c r="AJ207">
        <v>20241110</v>
      </c>
      <c r="AK207" t="s">
        <v>864</v>
      </c>
      <c r="AL207">
        <v>91276</v>
      </c>
      <c r="AM207" t="s">
        <v>257</v>
      </c>
      <c r="AN207" t="s">
        <v>258</v>
      </c>
      <c r="AO207" t="s">
        <v>259</v>
      </c>
      <c r="AP207">
        <v>6</v>
      </c>
      <c r="AQ207">
        <v>5</v>
      </c>
      <c r="AR207">
        <v>227.70000000000002</v>
      </c>
      <c r="AS207">
        <v>967.72299999999996</v>
      </c>
      <c r="AT207" t="s">
        <v>356</v>
      </c>
      <c r="AU207" t="s">
        <v>52</v>
      </c>
      <c r="AV207">
        <v>0</v>
      </c>
      <c r="AW207">
        <v>0</v>
      </c>
      <c r="AX207" t="s">
        <v>356</v>
      </c>
      <c r="AY207">
        <v>320118</v>
      </c>
      <c r="AZ207" t="s">
        <v>57</v>
      </c>
      <c r="BA207" s="38">
        <f t="shared" si="9"/>
        <v>179.208</v>
      </c>
      <c r="BB207" t="s">
        <v>261</v>
      </c>
      <c r="BC207">
        <v>0.15000426876120554</v>
      </c>
      <c r="BE207">
        <f t="shared" si="10"/>
        <v>2024</v>
      </c>
      <c r="BF207">
        <f t="shared" si="11"/>
        <v>1</v>
      </c>
    </row>
    <row r="208" spans="1:58" x14ac:dyDescent="0.25">
      <c r="A208" t="s">
        <v>236</v>
      </c>
      <c r="B208" t="s">
        <v>237</v>
      </c>
      <c r="C208" s="64">
        <v>45295</v>
      </c>
      <c r="D208" t="s">
        <v>860</v>
      </c>
      <c r="E208" t="s">
        <v>861</v>
      </c>
      <c r="F208" t="s">
        <v>862</v>
      </c>
      <c r="G208" t="s">
        <v>863</v>
      </c>
      <c r="H208">
        <v>173135000</v>
      </c>
      <c r="I208" t="s">
        <v>296</v>
      </c>
      <c r="J208" t="s">
        <v>243</v>
      </c>
      <c r="K208" t="s">
        <v>244</v>
      </c>
      <c r="L208">
        <v>5010040</v>
      </c>
      <c r="M208" t="s">
        <v>245</v>
      </c>
      <c r="N208" t="s">
        <v>246</v>
      </c>
      <c r="O208">
        <v>1</v>
      </c>
      <c r="P208" t="s">
        <v>247</v>
      </c>
      <c r="Q208" t="s">
        <v>248</v>
      </c>
      <c r="R208" t="s">
        <v>249</v>
      </c>
      <c r="S208" t="s">
        <v>250</v>
      </c>
      <c r="T208" t="s">
        <v>251</v>
      </c>
      <c r="V208" t="s">
        <v>251</v>
      </c>
      <c r="W208" t="s">
        <v>252</v>
      </c>
      <c r="X208" t="s">
        <v>22</v>
      </c>
      <c r="Y208" t="s">
        <v>254</v>
      </c>
      <c r="Z208" t="s">
        <v>1</v>
      </c>
      <c r="AA208" t="s">
        <v>237</v>
      </c>
      <c r="AB208">
        <v>60</v>
      </c>
      <c r="AC208">
        <v>18333</v>
      </c>
      <c r="AD208">
        <v>18333</v>
      </c>
      <c r="AE208">
        <v>1099980</v>
      </c>
      <c r="AF208">
        <v>8</v>
      </c>
      <c r="AG208">
        <v>1187978</v>
      </c>
      <c r="AH208" t="s">
        <v>789</v>
      </c>
      <c r="AI208">
        <v>20231103</v>
      </c>
      <c r="AJ208">
        <v>20241102</v>
      </c>
      <c r="AK208" t="s">
        <v>864</v>
      </c>
      <c r="AL208">
        <v>91276</v>
      </c>
      <c r="AM208" t="s">
        <v>257</v>
      </c>
      <c r="AN208" t="s">
        <v>258</v>
      </c>
      <c r="AO208" t="s">
        <v>259</v>
      </c>
      <c r="AP208">
        <v>20</v>
      </c>
      <c r="AQ208">
        <v>3</v>
      </c>
      <c r="AR208">
        <v>396</v>
      </c>
      <c r="AS208">
        <v>1187.9780000000001</v>
      </c>
      <c r="AT208" t="s">
        <v>298</v>
      </c>
      <c r="AU208" t="s">
        <v>52</v>
      </c>
      <c r="AV208">
        <v>0</v>
      </c>
      <c r="AW208">
        <v>0</v>
      </c>
      <c r="AX208" t="s">
        <v>298</v>
      </c>
      <c r="AY208">
        <v>324003</v>
      </c>
      <c r="AZ208" t="s">
        <v>10</v>
      </c>
      <c r="BA208" s="38">
        <f t="shared" si="9"/>
        <v>366.66</v>
      </c>
      <c r="BB208" t="s">
        <v>261</v>
      </c>
      <c r="BC208" t="s">
        <v>262</v>
      </c>
      <c r="BE208">
        <f t="shared" si="10"/>
        <v>2024</v>
      </c>
      <c r="BF208">
        <f t="shared" si="11"/>
        <v>1</v>
      </c>
    </row>
    <row r="209" spans="1:58" x14ac:dyDescent="0.25">
      <c r="A209" t="s">
        <v>236</v>
      </c>
      <c r="B209" t="s">
        <v>237</v>
      </c>
      <c r="C209" s="64">
        <v>45295</v>
      </c>
      <c r="D209" t="s">
        <v>860</v>
      </c>
      <c r="E209" t="s">
        <v>861</v>
      </c>
      <c r="F209" t="s">
        <v>862</v>
      </c>
      <c r="G209" t="s">
        <v>863</v>
      </c>
      <c r="H209">
        <v>173137000</v>
      </c>
      <c r="I209" t="s">
        <v>387</v>
      </c>
      <c r="J209" t="s">
        <v>243</v>
      </c>
      <c r="K209" t="s">
        <v>244</v>
      </c>
      <c r="L209">
        <v>5010040</v>
      </c>
      <c r="M209" t="s">
        <v>245</v>
      </c>
      <c r="N209" t="s">
        <v>246</v>
      </c>
      <c r="O209">
        <v>1</v>
      </c>
      <c r="P209" t="s">
        <v>247</v>
      </c>
      <c r="Q209" t="s">
        <v>248</v>
      </c>
      <c r="R209" t="s">
        <v>249</v>
      </c>
      <c r="S209" t="s">
        <v>250</v>
      </c>
      <c r="T209" t="s">
        <v>251</v>
      </c>
      <c r="V209" t="s">
        <v>251</v>
      </c>
      <c r="W209" t="s">
        <v>252</v>
      </c>
      <c r="X209" t="s">
        <v>22</v>
      </c>
      <c r="Y209" t="s">
        <v>254</v>
      </c>
      <c r="Z209" t="s">
        <v>1</v>
      </c>
      <c r="AA209" t="s">
        <v>237</v>
      </c>
      <c r="AB209">
        <v>60</v>
      </c>
      <c r="AC209">
        <v>18818</v>
      </c>
      <c r="AD209">
        <v>15995</v>
      </c>
      <c r="AE209">
        <v>959700</v>
      </c>
      <c r="AF209">
        <v>8</v>
      </c>
      <c r="AG209">
        <v>1036476</v>
      </c>
      <c r="AH209" t="s">
        <v>866</v>
      </c>
      <c r="AI209">
        <v>20230919</v>
      </c>
      <c r="AJ209">
        <v>20240918</v>
      </c>
      <c r="AK209" t="s">
        <v>864</v>
      </c>
      <c r="AL209">
        <v>91276</v>
      </c>
      <c r="AM209" t="s">
        <v>257</v>
      </c>
      <c r="AN209" t="s">
        <v>258</v>
      </c>
      <c r="AO209" t="s">
        <v>259</v>
      </c>
      <c r="AP209">
        <v>12</v>
      </c>
      <c r="AQ209">
        <v>5</v>
      </c>
      <c r="AR209">
        <v>0</v>
      </c>
      <c r="AS209">
        <v>1036.4760000000001</v>
      </c>
      <c r="AT209" t="s">
        <v>389</v>
      </c>
      <c r="AU209" t="s">
        <v>52</v>
      </c>
      <c r="AV209">
        <v>0</v>
      </c>
      <c r="AW209">
        <v>0</v>
      </c>
      <c r="AX209" t="s">
        <v>389</v>
      </c>
      <c r="AY209">
        <v>320400</v>
      </c>
      <c r="AZ209" t="s">
        <v>12</v>
      </c>
      <c r="BA209" s="38">
        <f t="shared" si="9"/>
        <v>191.94</v>
      </c>
      <c r="BB209" t="s">
        <v>261</v>
      </c>
      <c r="BC209">
        <v>0.15001594218301628</v>
      </c>
      <c r="BE209">
        <f t="shared" si="10"/>
        <v>2024</v>
      </c>
      <c r="BF209">
        <f t="shared" si="11"/>
        <v>1</v>
      </c>
    </row>
    <row r="210" spans="1:58" x14ac:dyDescent="0.25">
      <c r="A210" t="s">
        <v>236</v>
      </c>
      <c r="B210" t="s">
        <v>274</v>
      </c>
      <c r="C210" s="64">
        <v>45296</v>
      </c>
      <c r="D210" t="s">
        <v>867</v>
      </c>
      <c r="E210" t="s">
        <v>868</v>
      </c>
      <c r="F210" t="s">
        <v>869</v>
      </c>
      <c r="G210" t="s">
        <v>870</v>
      </c>
      <c r="H210">
        <v>173112000</v>
      </c>
      <c r="I210" t="s">
        <v>530</v>
      </c>
      <c r="J210" t="s">
        <v>243</v>
      </c>
      <c r="K210" t="s">
        <v>531</v>
      </c>
      <c r="L210">
        <v>6812663</v>
      </c>
      <c r="M210" t="s">
        <v>323</v>
      </c>
      <c r="N210" t="s">
        <v>324</v>
      </c>
      <c r="O210">
        <v>385</v>
      </c>
      <c r="P210" t="s">
        <v>246</v>
      </c>
      <c r="Q210" t="s">
        <v>325</v>
      </c>
      <c r="R210" t="s">
        <v>326</v>
      </c>
      <c r="S210" t="s">
        <v>283</v>
      </c>
      <c r="T210" t="s">
        <v>251</v>
      </c>
      <c r="V210" t="s">
        <v>251</v>
      </c>
      <c r="W210" t="s">
        <v>284</v>
      </c>
      <c r="X210" t="s">
        <v>22</v>
      </c>
      <c r="Y210" t="s">
        <v>254</v>
      </c>
      <c r="Z210" t="s">
        <v>285</v>
      </c>
      <c r="AA210" t="s">
        <v>274</v>
      </c>
      <c r="AB210">
        <v>600</v>
      </c>
      <c r="AC210">
        <v>52963</v>
      </c>
      <c r="AD210">
        <v>42370</v>
      </c>
      <c r="AE210">
        <v>25422000</v>
      </c>
      <c r="AF210">
        <v>8</v>
      </c>
      <c r="AG210">
        <v>27455760</v>
      </c>
      <c r="AH210" t="s">
        <v>598</v>
      </c>
      <c r="AI210">
        <v>20231005</v>
      </c>
      <c r="AJ210">
        <v>20241004</v>
      </c>
      <c r="AK210" t="s">
        <v>871</v>
      </c>
      <c r="AL210">
        <v>101892</v>
      </c>
      <c r="AM210" t="s">
        <v>288</v>
      </c>
      <c r="AN210" t="s">
        <v>258</v>
      </c>
      <c r="AO210" t="s">
        <v>259</v>
      </c>
      <c r="AP210">
        <v>6</v>
      </c>
      <c r="AQ210">
        <v>100</v>
      </c>
      <c r="AR210">
        <v>0</v>
      </c>
      <c r="AS210">
        <v>27455.759999999998</v>
      </c>
      <c r="AT210" t="s">
        <v>14</v>
      </c>
      <c r="AU210" t="s">
        <v>52</v>
      </c>
      <c r="AV210">
        <v>0</v>
      </c>
      <c r="AW210">
        <v>0</v>
      </c>
      <c r="AX210" t="s">
        <v>14</v>
      </c>
      <c r="AY210">
        <v>320020</v>
      </c>
      <c r="AZ210" t="s">
        <v>14</v>
      </c>
      <c r="BA210" s="38">
        <f t="shared" si="9"/>
        <v>254.22</v>
      </c>
      <c r="BB210" t="s">
        <v>330</v>
      </c>
      <c r="BC210">
        <v>0.20000755244227097</v>
      </c>
      <c r="BE210">
        <f t="shared" si="10"/>
        <v>2024</v>
      </c>
      <c r="BF210">
        <f t="shared" si="11"/>
        <v>1</v>
      </c>
    </row>
    <row r="211" spans="1:58" x14ac:dyDescent="0.25">
      <c r="A211" t="s">
        <v>236</v>
      </c>
      <c r="B211" t="s">
        <v>274</v>
      </c>
      <c r="C211" s="64">
        <v>45296</v>
      </c>
      <c r="D211" t="s">
        <v>872</v>
      </c>
      <c r="E211" t="s">
        <v>873</v>
      </c>
      <c r="F211" t="s">
        <v>874</v>
      </c>
      <c r="G211" t="s">
        <v>875</v>
      </c>
      <c r="H211">
        <v>173123000</v>
      </c>
      <c r="I211" t="s">
        <v>353</v>
      </c>
      <c r="J211" t="s">
        <v>243</v>
      </c>
      <c r="K211" t="s">
        <v>244</v>
      </c>
      <c r="L211">
        <v>6811453</v>
      </c>
      <c r="M211" t="s">
        <v>280</v>
      </c>
      <c r="N211" t="s">
        <v>246</v>
      </c>
      <c r="O211">
        <v>168</v>
      </c>
      <c r="P211" t="s">
        <v>246</v>
      </c>
      <c r="Q211" t="s">
        <v>281</v>
      </c>
      <c r="R211" t="s">
        <v>282</v>
      </c>
      <c r="S211" t="s">
        <v>283</v>
      </c>
      <c r="T211" t="s">
        <v>251</v>
      </c>
      <c r="V211" t="s">
        <v>251</v>
      </c>
      <c r="W211" t="s">
        <v>284</v>
      </c>
      <c r="X211" t="s">
        <v>22</v>
      </c>
      <c r="Y211" t="s">
        <v>254</v>
      </c>
      <c r="Z211" t="s">
        <v>285</v>
      </c>
      <c r="AA211" t="s">
        <v>274</v>
      </c>
      <c r="AB211">
        <v>60</v>
      </c>
      <c r="AC211">
        <v>35139</v>
      </c>
      <c r="AD211">
        <v>35139</v>
      </c>
      <c r="AE211">
        <v>2108340</v>
      </c>
      <c r="AF211">
        <v>8</v>
      </c>
      <c r="AG211">
        <v>2277007</v>
      </c>
      <c r="AH211" t="s">
        <v>489</v>
      </c>
      <c r="AI211">
        <v>20231111</v>
      </c>
      <c r="AJ211">
        <v>20241110</v>
      </c>
      <c r="AK211" t="s">
        <v>871</v>
      </c>
      <c r="AL211">
        <v>101892</v>
      </c>
      <c r="AM211" t="s">
        <v>288</v>
      </c>
      <c r="AN211" t="s">
        <v>258</v>
      </c>
      <c r="AO211" t="s">
        <v>259</v>
      </c>
      <c r="AP211">
        <v>6</v>
      </c>
      <c r="AQ211">
        <v>10</v>
      </c>
      <c r="AR211">
        <v>227.70000000000002</v>
      </c>
      <c r="AS211">
        <v>2277.0070000000001</v>
      </c>
      <c r="AT211" t="s">
        <v>356</v>
      </c>
      <c r="AU211" t="s">
        <v>52</v>
      </c>
      <c r="AV211">
        <v>0</v>
      </c>
      <c r="AW211">
        <v>0</v>
      </c>
      <c r="AX211" t="s">
        <v>356</v>
      </c>
      <c r="AY211">
        <v>320118</v>
      </c>
      <c r="AZ211" t="s">
        <v>57</v>
      </c>
      <c r="BA211" s="38">
        <f t="shared" si="9"/>
        <v>210.834</v>
      </c>
      <c r="BB211" t="s">
        <v>289</v>
      </c>
      <c r="BC211" t="s">
        <v>262</v>
      </c>
      <c r="BE211">
        <f t="shared" si="10"/>
        <v>2024</v>
      </c>
      <c r="BF211">
        <f t="shared" si="11"/>
        <v>1</v>
      </c>
    </row>
    <row r="212" spans="1:58" x14ac:dyDescent="0.25">
      <c r="A212" t="s">
        <v>236</v>
      </c>
      <c r="B212" t="s">
        <v>274</v>
      </c>
      <c r="C212" s="64">
        <v>45296</v>
      </c>
      <c r="D212" t="s">
        <v>867</v>
      </c>
      <c r="E212" t="s">
        <v>868</v>
      </c>
      <c r="F212" t="s">
        <v>869</v>
      </c>
      <c r="G212" t="s">
        <v>870</v>
      </c>
      <c r="H212">
        <v>173124000</v>
      </c>
      <c r="I212" t="s">
        <v>242</v>
      </c>
      <c r="J212" t="s">
        <v>243</v>
      </c>
      <c r="K212" t="s">
        <v>244</v>
      </c>
      <c r="L212">
        <v>6812663</v>
      </c>
      <c r="M212" t="s">
        <v>323</v>
      </c>
      <c r="N212" t="s">
        <v>324</v>
      </c>
      <c r="O212">
        <v>385</v>
      </c>
      <c r="P212" t="s">
        <v>246</v>
      </c>
      <c r="Q212" t="s">
        <v>325</v>
      </c>
      <c r="R212" t="s">
        <v>326</v>
      </c>
      <c r="S212" t="s">
        <v>283</v>
      </c>
      <c r="T212" t="s">
        <v>251</v>
      </c>
      <c r="V212" t="s">
        <v>251</v>
      </c>
      <c r="W212" t="s">
        <v>284</v>
      </c>
      <c r="X212" t="s">
        <v>22</v>
      </c>
      <c r="Y212" t="s">
        <v>254</v>
      </c>
      <c r="Z212" t="s">
        <v>285</v>
      </c>
      <c r="AA212" t="s">
        <v>274</v>
      </c>
      <c r="AB212">
        <v>90</v>
      </c>
      <c r="AC212">
        <v>36800</v>
      </c>
      <c r="AD212">
        <v>29440</v>
      </c>
      <c r="AE212">
        <v>2649600</v>
      </c>
      <c r="AF212">
        <v>8</v>
      </c>
      <c r="AG212">
        <v>2861568</v>
      </c>
      <c r="AH212" t="s">
        <v>255</v>
      </c>
      <c r="AI212">
        <v>20230915</v>
      </c>
      <c r="AJ212">
        <v>20240914</v>
      </c>
      <c r="AK212" t="s">
        <v>871</v>
      </c>
      <c r="AL212">
        <v>101892</v>
      </c>
      <c r="AM212" t="s">
        <v>288</v>
      </c>
      <c r="AN212" t="s">
        <v>258</v>
      </c>
      <c r="AO212" t="s">
        <v>259</v>
      </c>
      <c r="AP212">
        <v>6</v>
      </c>
      <c r="AQ212">
        <v>15</v>
      </c>
      <c r="AR212">
        <v>227.7</v>
      </c>
      <c r="AS212">
        <v>2861.5680000000002</v>
      </c>
      <c r="AT212" t="s">
        <v>260</v>
      </c>
      <c r="AU212" t="s">
        <v>52</v>
      </c>
      <c r="AV212">
        <v>0</v>
      </c>
      <c r="AW212">
        <v>0</v>
      </c>
      <c r="AX212" t="s">
        <v>260</v>
      </c>
      <c r="AY212">
        <v>320025</v>
      </c>
      <c r="AZ212" t="s">
        <v>58</v>
      </c>
      <c r="BA212" s="38">
        <f t="shared" si="9"/>
        <v>176.64</v>
      </c>
      <c r="BB212" t="s">
        <v>330</v>
      </c>
      <c r="BC212">
        <v>0.19999999999999996</v>
      </c>
      <c r="BE212">
        <f t="shared" si="10"/>
        <v>2024</v>
      </c>
      <c r="BF212">
        <f t="shared" si="11"/>
        <v>1</v>
      </c>
    </row>
    <row r="213" spans="1:58" x14ac:dyDescent="0.25">
      <c r="A213" t="s">
        <v>236</v>
      </c>
      <c r="B213" t="s">
        <v>274</v>
      </c>
      <c r="C213" s="64">
        <v>45296</v>
      </c>
      <c r="D213" t="s">
        <v>876</v>
      </c>
      <c r="E213" t="s">
        <v>877</v>
      </c>
      <c r="F213" t="s">
        <v>878</v>
      </c>
      <c r="G213" t="s">
        <v>879</v>
      </c>
      <c r="H213">
        <v>173135000</v>
      </c>
      <c r="I213" t="s">
        <v>296</v>
      </c>
      <c r="J213" t="s">
        <v>243</v>
      </c>
      <c r="K213" t="s">
        <v>244</v>
      </c>
      <c r="L213">
        <v>6812663</v>
      </c>
      <c r="M213" t="s">
        <v>323</v>
      </c>
      <c r="N213" t="s">
        <v>324</v>
      </c>
      <c r="O213">
        <v>385</v>
      </c>
      <c r="P213" t="s">
        <v>246</v>
      </c>
      <c r="Q213" t="s">
        <v>325</v>
      </c>
      <c r="R213" t="s">
        <v>326</v>
      </c>
      <c r="S213" t="s">
        <v>283</v>
      </c>
      <c r="T213" t="s">
        <v>251</v>
      </c>
      <c r="V213" t="s">
        <v>251</v>
      </c>
      <c r="W213" t="s">
        <v>284</v>
      </c>
      <c r="X213" t="s">
        <v>22</v>
      </c>
      <c r="Y213" t="s">
        <v>254</v>
      </c>
      <c r="Z213" t="s">
        <v>285</v>
      </c>
      <c r="AA213" t="s">
        <v>274</v>
      </c>
      <c r="AB213">
        <v>100</v>
      </c>
      <c r="AC213">
        <v>18333</v>
      </c>
      <c r="AD213">
        <v>18333</v>
      </c>
      <c r="AE213">
        <v>1833300</v>
      </c>
      <c r="AF213">
        <v>8</v>
      </c>
      <c r="AG213">
        <v>1979964</v>
      </c>
      <c r="AH213" t="s">
        <v>880</v>
      </c>
      <c r="AI213">
        <v>20231104</v>
      </c>
      <c r="AJ213">
        <v>20241103</v>
      </c>
      <c r="AK213" t="s">
        <v>881</v>
      </c>
      <c r="AL213">
        <v>101892</v>
      </c>
      <c r="AM213" t="s">
        <v>288</v>
      </c>
      <c r="AN213" t="s">
        <v>258</v>
      </c>
      <c r="AO213" t="s">
        <v>259</v>
      </c>
      <c r="AP213">
        <v>20</v>
      </c>
      <c r="AQ213">
        <v>5</v>
      </c>
      <c r="AR213">
        <v>396</v>
      </c>
      <c r="AS213">
        <v>1979.9639999999999</v>
      </c>
      <c r="AT213" t="s">
        <v>298</v>
      </c>
      <c r="AU213" t="s">
        <v>52</v>
      </c>
      <c r="AV213">
        <v>0</v>
      </c>
      <c r="AW213">
        <v>0</v>
      </c>
      <c r="AX213" t="s">
        <v>298</v>
      </c>
      <c r="AY213">
        <v>324003</v>
      </c>
      <c r="AZ213" t="s">
        <v>10</v>
      </c>
      <c r="BA213" s="38">
        <f t="shared" si="9"/>
        <v>366.66</v>
      </c>
      <c r="BB213" t="s">
        <v>330</v>
      </c>
      <c r="BC213" t="s">
        <v>262</v>
      </c>
      <c r="BE213">
        <f t="shared" si="10"/>
        <v>2024</v>
      </c>
      <c r="BF213">
        <f t="shared" si="11"/>
        <v>1</v>
      </c>
    </row>
    <row r="214" spans="1:58" x14ac:dyDescent="0.25">
      <c r="A214" t="s">
        <v>236</v>
      </c>
      <c r="B214" t="s">
        <v>274</v>
      </c>
      <c r="C214" s="64">
        <v>45296</v>
      </c>
      <c r="D214" t="s">
        <v>872</v>
      </c>
      <c r="E214" t="s">
        <v>873</v>
      </c>
      <c r="F214" t="s">
        <v>874</v>
      </c>
      <c r="G214" t="s">
        <v>875</v>
      </c>
      <c r="H214">
        <v>173135000</v>
      </c>
      <c r="I214" t="s">
        <v>296</v>
      </c>
      <c r="J214" t="s">
        <v>243</v>
      </c>
      <c r="K214" t="s">
        <v>244</v>
      </c>
      <c r="L214">
        <v>6811453</v>
      </c>
      <c r="M214" t="s">
        <v>280</v>
      </c>
      <c r="N214" t="s">
        <v>246</v>
      </c>
      <c r="O214">
        <v>168</v>
      </c>
      <c r="P214" t="s">
        <v>246</v>
      </c>
      <c r="Q214" t="s">
        <v>281</v>
      </c>
      <c r="R214" t="s">
        <v>282</v>
      </c>
      <c r="S214" t="s">
        <v>283</v>
      </c>
      <c r="T214" t="s">
        <v>251</v>
      </c>
      <c r="V214" t="s">
        <v>251</v>
      </c>
      <c r="W214" t="s">
        <v>284</v>
      </c>
      <c r="X214" t="s">
        <v>22</v>
      </c>
      <c r="Y214" t="s">
        <v>254</v>
      </c>
      <c r="Z214" t="s">
        <v>285</v>
      </c>
      <c r="AA214" t="s">
        <v>274</v>
      </c>
      <c r="AB214">
        <v>100</v>
      </c>
      <c r="AC214">
        <v>18333</v>
      </c>
      <c r="AD214">
        <v>18333</v>
      </c>
      <c r="AE214">
        <v>1833300</v>
      </c>
      <c r="AF214">
        <v>8</v>
      </c>
      <c r="AG214">
        <v>1979964</v>
      </c>
      <c r="AH214" t="s">
        <v>880</v>
      </c>
      <c r="AI214">
        <v>20231104</v>
      </c>
      <c r="AJ214">
        <v>20241103</v>
      </c>
      <c r="AK214" t="s">
        <v>871</v>
      </c>
      <c r="AL214">
        <v>101892</v>
      </c>
      <c r="AM214" t="s">
        <v>288</v>
      </c>
      <c r="AN214" t="s">
        <v>258</v>
      </c>
      <c r="AO214" t="s">
        <v>259</v>
      </c>
      <c r="AP214">
        <v>20</v>
      </c>
      <c r="AQ214">
        <v>5</v>
      </c>
      <c r="AR214">
        <v>396</v>
      </c>
      <c r="AS214">
        <v>1979.9639999999999</v>
      </c>
      <c r="AT214" t="s">
        <v>298</v>
      </c>
      <c r="AU214" t="s">
        <v>52</v>
      </c>
      <c r="AV214">
        <v>0</v>
      </c>
      <c r="AW214">
        <v>0</v>
      </c>
      <c r="AX214" t="s">
        <v>298</v>
      </c>
      <c r="AY214">
        <v>324003</v>
      </c>
      <c r="AZ214" t="s">
        <v>10</v>
      </c>
      <c r="BA214" s="38">
        <f t="shared" si="9"/>
        <v>366.66</v>
      </c>
      <c r="BB214" t="s">
        <v>289</v>
      </c>
      <c r="BC214" t="s">
        <v>262</v>
      </c>
      <c r="BE214">
        <f t="shared" si="10"/>
        <v>2024</v>
      </c>
      <c r="BF214">
        <f t="shared" si="11"/>
        <v>1</v>
      </c>
    </row>
    <row r="215" spans="1:58" x14ac:dyDescent="0.25">
      <c r="A215" t="s">
        <v>236</v>
      </c>
      <c r="B215" t="s">
        <v>300</v>
      </c>
      <c r="C215" s="64">
        <v>45296</v>
      </c>
      <c r="D215" t="s">
        <v>882</v>
      </c>
      <c r="E215" t="s">
        <v>883</v>
      </c>
      <c r="F215" t="s">
        <v>884</v>
      </c>
      <c r="G215" t="s">
        <v>885</v>
      </c>
      <c r="H215">
        <v>173135000</v>
      </c>
      <c r="I215" t="s">
        <v>296</v>
      </c>
      <c r="J215" t="s">
        <v>243</v>
      </c>
      <c r="K215" t="s">
        <v>244</v>
      </c>
      <c r="L215">
        <v>6812300</v>
      </c>
      <c r="M215" t="s">
        <v>305</v>
      </c>
      <c r="N215" t="s">
        <v>306</v>
      </c>
      <c r="O215" t="s">
        <v>307</v>
      </c>
      <c r="P215" t="s">
        <v>308</v>
      </c>
      <c r="Q215" t="s">
        <v>309</v>
      </c>
      <c r="R215" t="s">
        <v>310</v>
      </c>
      <c r="S215" t="s">
        <v>311</v>
      </c>
      <c r="T215" t="s">
        <v>251</v>
      </c>
      <c r="V215" t="s">
        <v>251</v>
      </c>
      <c r="W215" t="s">
        <v>312</v>
      </c>
      <c r="X215" t="s">
        <v>22</v>
      </c>
      <c r="Y215" t="s">
        <v>254</v>
      </c>
      <c r="Z215" t="s">
        <v>285</v>
      </c>
      <c r="AA215" t="s">
        <v>300</v>
      </c>
      <c r="AB215">
        <v>60</v>
      </c>
      <c r="AC215">
        <v>18333</v>
      </c>
      <c r="AD215">
        <v>18333</v>
      </c>
      <c r="AE215">
        <v>1099980</v>
      </c>
      <c r="AF215">
        <v>8</v>
      </c>
      <c r="AG215">
        <v>1187978</v>
      </c>
      <c r="AH215" t="s">
        <v>789</v>
      </c>
      <c r="AI215">
        <v>20231103</v>
      </c>
      <c r="AJ215">
        <v>20241102</v>
      </c>
      <c r="AK215" t="s">
        <v>886</v>
      </c>
      <c r="AL215">
        <v>99389</v>
      </c>
      <c r="AM215" t="s">
        <v>315</v>
      </c>
      <c r="AN215" t="s">
        <v>258</v>
      </c>
      <c r="AO215" t="s">
        <v>259</v>
      </c>
      <c r="AP215">
        <v>20</v>
      </c>
      <c r="AQ215">
        <v>3</v>
      </c>
      <c r="AR215">
        <v>396</v>
      </c>
      <c r="AS215">
        <v>1187.9780000000001</v>
      </c>
      <c r="AT215" t="s">
        <v>298</v>
      </c>
      <c r="AU215" t="s">
        <v>52</v>
      </c>
      <c r="AV215">
        <v>0</v>
      </c>
      <c r="AW215">
        <v>0</v>
      </c>
      <c r="AX215" t="s">
        <v>298</v>
      </c>
      <c r="AY215">
        <v>324003</v>
      </c>
      <c r="AZ215" t="s">
        <v>10</v>
      </c>
      <c r="BA215" s="38">
        <f t="shared" si="9"/>
        <v>366.66</v>
      </c>
      <c r="BB215" t="s">
        <v>316</v>
      </c>
      <c r="BC215" t="s">
        <v>262</v>
      </c>
      <c r="BE215">
        <f t="shared" si="10"/>
        <v>2024</v>
      </c>
      <c r="BF215">
        <f t="shared" si="11"/>
        <v>1</v>
      </c>
    </row>
    <row r="216" spans="1:58" x14ac:dyDescent="0.25">
      <c r="A216" t="s">
        <v>236</v>
      </c>
      <c r="B216" t="s">
        <v>274</v>
      </c>
      <c r="C216" s="64">
        <v>45296</v>
      </c>
      <c r="D216" t="s">
        <v>876</v>
      </c>
      <c r="E216" t="s">
        <v>877</v>
      </c>
      <c r="F216" t="s">
        <v>878</v>
      </c>
      <c r="G216" t="s">
        <v>879</v>
      </c>
      <c r="H216">
        <v>173139000</v>
      </c>
      <c r="I216" t="s">
        <v>321</v>
      </c>
      <c r="J216" t="s">
        <v>243</v>
      </c>
      <c r="K216" t="s">
        <v>322</v>
      </c>
      <c r="L216">
        <v>6812663</v>
      </c>
      <c r="M216" t="s">
        <v>323</v>
      </c>
      <c r="N216" t="s">
        <v>324</v>
      </c>
      <c r="O216">
        <v>385</v>
      </c>
      <c r="P216" t="s">
        <v>246</v>
      </c>
      <c r="Q216" t="s">
        <v>325</v>
      </c>
      <c r="R216" t="s">
        <v>326</v>
      </c>
      <c r="S216" t="s">
        <v>283</v>
      </c>
      <c r="T216" t="s">
        <v>251</v>
      </c>
      <c r="V216" t="s">
        <v>251</v>
      </c>
      <c r="W216" t="s">
        <v>284</v>
      </c>
      <c r="X216" t="s">
        <v>22</v>
      </c>
      <c r="Y216" t="s">
        <v>254</v>
      </c>
      <c r="Z216" t="s">
        <v>285</v>
      </c>
      <c r="AA216" t="s">
        <v>274</v>
      </c>
      <c r="AB216">
        <v>72</v>
      </c>
      <c r="AC216">
        <v>11709</v>
      </c>
      <c r="AD216">
        <v>11709</v>
      </c>
      <c r="AE216">
        <v>843048</v>
      </c>
      <c r="AF216">
        <v>8</v>
      </c>
      <c r="AG216">
        <v>910492</v>
      </c>
      <c r="AH216" t="s">
        <v>674</v>
      </c>
      <c r="AI216">
        <v>20230803</v>
      </c>
      <c r="AJ216">
        <v>20240802</v>
      </c>
      <c r="AK216" t="s">
        <v>881</v>
      </c>
      <c r="AL216">
        <v>101892</v>
      </c>
      <c r="AM216" t="s">
        <v>288</v>
      </c>
      <c r="AN216" t="s">
        <v>258</v>
      </c>
      <c r="AO216" t="s">
        <v>259</v>
      </c>
      <c r="AP216">
        <v>24</v>
      </c>
      <c r="AQ216">
        <v>3</v>
      </c>
      <c r="AR216">
        <v>0</v>
      </c>
      <c r="AS216">
        <v>910.49199999999996</v>
      </c>
      <c r="AT216" t="s">
        <v>329</v>
      </c>
      <c r="AU216" t="s">
        <v>52</v>
      </c>
      <c r="AV216">
        <v>0</v>
      </c>
      <c r="AW216">
        <v>0</v>
      </c>
      <c r="AX216" t="s">
        <v>329</v>
      </c>
      <c r="AY216">
        <v>323004</v>
      </c>
      <c r="AZ216" t="s">
        <v>61</v>
      </c>
      <c r="BA216" s="38">
        <f t="shared" si="9"/>
        <v>281.01600000000002</v>
      </c>
      <c r="BB216" t="s">
        <v>330</v>
      </c>
      <c r="BC216" t="s">
        <v>262</v>
      </c>
      <c r="BE216">
        <f t="shared" si="10"/>
        <v>2024</v>
      </c>
      <c r="BF216">
        <f t="shared" si="11"/>
        <v>1</v>
      </c>
    </row>
    <row r="217" spans="1:58" x14ac:dyDescent="0.25">
      <c r="A217" t="s">
        <v>236</v>
      </c>
      <c r="B217" t="s">
        <v>274</v>
      </c>
      <c r="C217" s="64">
        <v>45296</v>
      </c>
      <c r="D217" t="s">
        <v>872</v>
      </c>
      <c r="E217" t="s">
        <v>873</v>
      </c>
      <c r="F217" t="s">
        <v>874</v>
      </c>
      <c r="G217" t="s">
        <v>875</v>
      </c>
      <c r="H217">
        <v>173139000</v>
      </c>
      <c r="I217" t="s">
        <v>321</v>
      </c>
      <c r="J217" t="s">
        <v>243</v>
      </c>
      <c r="K217" t="s">
        <v>322</v>
      </c>
      <c r="L217">
        <v>6811453</v>
      </c>
      <c r="M217" t="s">
        <v>280</v>
      </c>
      <c r="N217" t="s">
        <v>246</v>
      </c>
      <c r="O217">
        <v>168</v>
      </c>
      <c r="P217" t="s">
        <v>246</v>
      </c>
      <c r="Q217" t="s">
        <v>281</v>
      </c>
      <c r="R217" t="s">
        <v>282</v>
      </c>
      <c r="S217" t="s">
        <v>283</v>
      </c>
      <c r="T217" t="s">
        <v>251</v>
      </c>
      <c r="V217" t="s">
        <v>251</v>
      </c>
      <c r="W217" t="s">
        <v>284</v>
      </c>
      <c r="X217" t="s">
        <v>22</v>
      </c>
      <c r="Y217" t="s">
        <v>254</v>
      </c>
      <c r="Z217" t="s">
        <v>285</v>
      </c>
      <c r="AA217" t="s">
        <v>274</v>
      </c>
      <c r="AB217">
        <v>48</v>
      </c>
      <c r="AC217">
        <v>11709</v>
      </c>
      <c r="AD217">
        <v>11709</v>
      </c>
      <c r="AE217">
        <v>562032</v>
      </c>
      <c r="AF217">
        <v>8</v>
      </c>
      <c r="AG217">
        <v>606995</v>
      </c>
      <c r="AH217" t="s">
        <v>674</v>
      </c>
      <c r="AI217">
        <v>20230803</v>
      </c>
      <c r="AJ217">
        <v>20240802</v>
      </c>
      <c r="AK217" t="s">
        <v>871</v>
      </c>
      <c r="AL217">
        <v>101892</v>
      </c>
      <c r="AM217" t="s">
        <v>288</v>
      </c>
      <c r="AN217" t="s">
        <v>258</v>
      </c>
      <c r="AO217" t="s">
        <v>259</v>
      </c>
      <c r="AP217">
        <v>24</v>
      </c>
      <c r="AQ217">
        <v>2</v>
      </c>
      <c r="AR217">
        <v>0</v>
      </c>
      <c r="AS217">
        <v>606.995</v>
      </c>
      <c r="AT217" t="s">
        <v>329</v>
      </c>
      <c r="AU217" t="s">
        <v>52</v>
      </c>
      <c r="AV217">
        <v>0</v>
      </c>
      <c r="AW217">
        <v>0</v>
      </c>
      <c r="AX217" t="s">
        <v>329</v>
      </c>
      <c r="AY217">
        <v>323004</v>
      </c>
      <c r="AZ217" t="s">
        <v>61</v>
      </c>
      <c r="BA217" s="38">
        <f t="shared" si="9"/>
        <v>281.01600000000002</v>
      </c>
      <c r="BB217" t="s">
        <v>289</v>
      </c>
      <c r="BC217" t="s">
        <v>262</v>
      </c>
      <c r="BE217">
        <f t="shared" si="10"/>
        <v>2024</v>
      </c>
      <c r="BF217">
        <f t="shared" si="11"/>
        <v>1</v>
      </c>
    </row>
    <row r="218" spans="1:58" x14ac:dyDescent="0.25">
      <c r="A218" t="s">
        <v>236</v>
      </c>
      <c r="B218" t="s">
        <v>274</v>
      </c>
      <c r="C218" s="64">
        <v>45299</v>
      </c>
      <c r="D218" t="s">
        <v>887</v>
      </c>
      <c r="E218" t="s">
        <v>888</v>
      </c>
      <c r="F218" t="s">
        <v>889</v>
      </c>
      <c r="G218" t="s">
        <v>890</v>
      </c>
      <c r="H218">
        <v>173112000</v>
      </c>
      <c r="I218" t="s">
        <v>530</v>
      </c>
      <c r="J218" t="s">
        <v>243</v>
      </c>
      <c r="K218" t="s">
        <v>531</v>
      </c>
      <c r="L218">
        <v>6812663</v>
      </c>
      <c r="M218" t="s">
        <v>323</v>
      </c>
      <c r="N218" t="s">
        <v>324</v>
      </c>
      <c r="O218">
        <v>385</v>
      </c>
      <c r="P218" t="s">
        <v>246</v>
      </c>
      <c r="Q218" t="s">
        <v>325</v>
      </c>
      <c r="R218" t="s">
        <v>326</v>
      </c>
      <c r="S218" t="s">
        <v>283</v>
      </c>
      <c r="T218" t="s">
        <v>251</v>
      </c>
      <c r="V218" t="s">
        <v>251</v>
      </c>
      <c r="W218" t="s">
        <v>284</v>
      </c>
      <c r="X218" t="s">
        <v>22</v>
      </c>
      <c r="Y218" t="s">
        <v>254</v>
      </c>
      <c r="Z218" t="s">
        <v>285</v>
      </c>
      <c r="AA218" t="s">
        <v>274</v>
      </c>
      <c r="AB218">
        <v>300</v>
      </c>
      <c r="AC218">
        <v>52963</v>
      </c>
      <c r="AD218">
        <v>42370</v>
      </c>
      <c r="AE218">
        <v>12711000</v>
      </c>
      <c r="AF218">
        <v>8</v>
      </c>
      <c r="AG218">
        <v>13727880</v>
      </c>
      <c r="AH218" t="s">
        <v>598</v>
      </c>
      <c r="AI218">
        <v>20231005</v>
      </c>
      <c r="AJ218">
        <v>20241004</v>
      </c>
      <c r="AK218" t="s">
        <v>891</v>
      </c>
      <c r="AL218">
        <v>101892</v>
      </c>
      <c r="AM218" t="s">
        <v>288</v>
      </c>
      <c r="AN218" t="s">
        <v>258</v>
      </c>
      <c r="AO218" t="s">
        <v>259</v>
      </c>
      <c r="AP218">
        <v>6</v>
      </c>
      <c r="AQ218">
        <v>50</v>
      </c>
      <c r="AR218">
        <v>0</v>
      </c>
      <c r="AS218">
        <v>13727.88</v>
      </c>
      <c r="AT218" t="s">
        <v>14</v>
      </c>
      <c r="AU218" t="s">
        <v>52</v>
      </c>
      <c r="AV218">
        <v>0</v>
      </c>
      <c r="AW218">
        <v>0</v>
      </c>
      <c r="AX218" t="s">
        <v>14</v>
      </c>
      <c r="AY218">
        <v>320020</v>
      </c>
      <c r="AZ218" t="s">
        <v>14</v>
      </c>
      <c r="BA218" s="38">
        <f t="shared" si="9"/>
        <v>254.22</v>
      </c>
      <c r="BB218" t="s">
        <v>330</v>
      </c>
      <c r="BC218">
        <v>0.20000755244227097</v>
      </c>
      <c r="BE218">
        <f t="shared" si="10"/>
        <v>2024</v>
      </c>
      <c r="BF218">
        <f t="shared" si="11"/>
        <v>1</v>
      </c>
    </row>
    <row r="219" spans="1:58" x14ac:dyDescent="0.25">
      <c r="A219" t="s">
        <v>236</v>
      </c>
      <c r="B219" t="s">
        <v>274</v>
      </c>
      <c r="C219" s="64">
        <v>45299</v>
      </c>
      <c r="D219" t="s">
        <v>892</v>
      </c>
      <c r="E219" t="s">
        <v>893</v>
      </c>
      <c r="F219" t="s">
        <v>894</v>
      </c>
      <c r="G219" t="s">
        <v>895</v>
      </c>
      <c r="H219">
        <v>173112000</v>
      </c>
      <c r="I219" t="s">
        <v>530</v>
      </c>
      <c r="J219" t="s">
        <v>243</v>
      </c>
      <c r="K219" t="s">
        <v>531</v>
      </c>
      <c r="L219">
        <v>6811453</v>
      </c>
      <c r="M219" t="s">
        <v>280</v>
      </c>
      <c r="N219" t="s">
        <v>246</v>
      </c>
      <c r="O219">
        <v>168</v>
      </c>
      <c r="P219" t="s">
        <v>246</v>
      </c>
      <c r="Q219" t="s">
        <v>281</v>
      </c>
      <c r="R219" t="s">
        <v>282</v>
      </c>
      <c r="S219" t="s">
        <v>283</v>
      </c>
      <c r="T219" t="s">
        <v>251</v>
      </c>
      <c r="V219" t="s">
        <v>251</v>
      </c>
      <c r="W219" t="s">
        <v>284</v>
      </c>
      <c r="X219" t="s">
        <v>22</v>
      </c>
      <c r="Y219" t="s">
        <v>254</v>
      </c>
      <c r="Z219" t="s">
        <v>285</v>
      </c>
      <c r="AA219" t="s">
        <v>458</v>
      </c>
      <c r="AB219">
        <v>90</v>
      </c>
      <c r="AC219">
        <v>52963</v>
      </c>
      <c r="AD219">
        <v>42370</v>
      </c>
      <c r="AE219">
        <v>3813300</v>
      </c>
      <c r="AF219">
        <v>8</v>
      </c>
      <c r="AG219">
        <v>4118364</v>
      </c>
      <c r="AH219" t="s">
        <v>598</v>
      </c>
      <c r="AI219">
        <v>20231005</v>
      </c>
      <c r="AJ219">
        <v>20241004</v>
      </c>
      <c r="AK219" t="s">
        <v>896</v>
      </c>
      <c r="AL219">
        <v>101892</v>
      </c>
      <c r="AM219" t="s">
        <v>288</v>
      </c>
      <c r="AN219" t="s">
        <v>258</v>
      </c>
      <c r="AO219" t="s">
        <v>259</v>
      </c>
      <c r="AP219">
        <v>6</v>
      </c>
      <c r="AQ219">
        <v>15</v>
      </c>
      <c r="AR219">
        <v>0</v>
      </c>
      <c r="AS219">
        <v>4118.3639999999996</v>
      </c>
      <c r="AT219" t="s">
        <v>14</v>
      </c>
      <c r="AU219" t="s">
        <v>52</v>
      </c>
      <c r="AV219">
        <v>0</v>
      </c>
      <c r="AW219">
        <v>0</v>
      </c>
      <c r="AX219" t="s">
        <v>14</v>
      </c>
      <c r="AY219">
        <v>320020</v>
      </c>
      <c r="AZ219" t="s">
        <v>14</v>
      </c>
      <c r="BA219" s="38">
        <f t="shared" si="9"/>
        <v>254.22</v>
      </c>
      <c r="BB219" t="s">
        <v>289</v>
      </c>
      <c r="BC219">
        <v>0.20000755244227097</v>
      </c>
      <c r="BE219">
        <f t="shared" si="10"/>
        <v>2024</v>
      </c>
      <c r="BF219">
        <f t="shared" si="11"/>
        <v>1</v>
      </c>
    </row>
    <row r="220" spans="1:58" x14ac:dyDescent="0.25">
      <c r="A220" t="s">
        <v>236</v>
      </c>
      <c r="B220" t="s">
        <v>274</v>
      </c>
      <c r="C220" s="64">
        <v>45299</v>
      </c>
      <c r="D220" t="s">
        <v>897</v>
      </c>
      <c r="E220" t="s">
        <v>898</v>
      </c>
      <c r="F220" t="s">
        <v>894</v>
      </c>
      <c r="G220" t="s">
        <v>895</v>
      </c>
      <c r="H220">
        <v>173112000</v>
      </c>
      <c r="I220" t="s">
        <v>530</v>
      </c>
      <c r="J220" t="s">
        <v>243</v>
      </c>
      <c r="K220" t="s">
        <v>531</v>
      </c>
      <c r="L220">
        <v>6811453</v>
      </c>
      <c r="M220" t="s">
        <v>280</v>
      </c>
      <c r="N220" t="s">
        <v>246</v>
      </c>
      <c r="O220">
        <v>168</v>
      </c>
      <c r="P220" t="s">
        <v>246</v>
      </c>
      <c r="Q220" t="s">
        <v>281</v>
      </c>
      <c r="R220" t="s">
        <v>282</v>
      </c>
      <c r="S220" t="s">
        <v>283</v>
      </c>
      <c r="T220" t="s">
        <v>251</v>
      </c>
      <c r="V220" t="s">
        <v>251</v>
      </c>
      <c r="W220" t="s">
        <v>284</v>
      </c>
      <c r="X220" t="s">
        <v>22</v>
      </c>
      <c r="Y220" t="s">
        <v>254</v>
      </c>
      <c r="Z220" t="s">
        <v>285</v>
      </c>
      <c r="AA220" t="s">
        <v>274</v>
      </c>
      <c r="AB220">
        <v>204</v>
      </c>
      <c r="AC220">
        <v>52963</v>
      </c>
      <c r="AD220">
        <v>42370</v>
      </c>
      <c r="AE220">
        <v>8643480</v>
      </c>
      <c r="AF220">
        <v>8</v>
      </c>
      <c r="AG220">
        <v>9334958</v>
      </c>
      <c r="AH220" t="s">
        <v>598</v>
      </c>
      <c r="AI220">
        <v>20231005</v>
      </c>
      <c r="AJ220">
        <v>20241004</v>
      </c>
      <c r="AK220" t="s">
        <v>899</v>
      </c>
      <c r="AL220">
        <v>101892</v>
      </c>
      <c r="AM220" t="s">
        <v>288</v>
      </c>
      <c r="AN220" t="s">
        <v>258</v>
      </c>
      <c r="AO220" t="s">
        <v>259</v>
      </c>
      <c r="AP220">
        <v>6</v>
      </c>
      <c r="AQ220">
        <v>34</v>
      </c>
      <c r="AR220">
        <v>0</v>
      </c>
      <c r="AS220">
        <v>9334.9580000000005</v>
      </c>
      <c r="AT220" t="s">
        <v>14</v>
      </c>
      <c r="AU220" t="s">
        <v>52</v>
      </c>
      <c r="AV220">
        <v>0</v>
      </c>
      <c r="AW220">
        <v>0</v>
      </c>
      <c r="AX220" t="s">
        <v>14</v>
      </c>
      <c r="AY220">
        <v>320020</v>
      </c>
      <c r="AZ220" t="s">
        <v>14</v>
      </c>
      <c r="BA220" s="38">
        <f t="shared" si="9"/>
        <v>254.22</v>
      </c>
      <c r="BB220" t="s">
        <v>289</v>
      </c>
      <c r="BC220">
        <v>0.20000755244227097</v>
      </c>
      <c r="BE220">
        <f t="shared" si="10"/>
        <v>2024</v>
      </c>
      <c r="BF220">
        <f t="shared" si="11"/>
        <v>1</v>
      </c>
    </row>
    <row r="221" spans="1:58" x14ac:dyDescent="0.25">
      <c r="A221" t="s">
        <v>236</v>
      </c>
      <c r="B221" t="s">
        <v>274</v>
      </c>
      <c r="C221" s="64">
        <v>45299</v>
      </c>
      <c r="D221" t="s">
        <v>900</v>
      </c>
      <c r="E221" t="s">
        <v>898</v>
      </c>
      <c r="F221" t="s">
        <v>901</v>
      </c>
      <c r="G221" t="s">
        <v>902</v>
      </c>
      <c r="H221">
        <v>173124000</v>
      </c>
      <c r="I221" t="s">
        <v>242</v>
      </c>
      <c r="J221" t="s">
        <v>243</v>
      </c>
      <c r="K221" t="s">
        <v>244</v>
      </c>
      <c r="L221">
        <v>6811453</v>
      </c>
      <c r="M221" t="s">
        <v>280</v>
      </c>
      <c r="N221" t="s">
        <v>246</v>
      </c>
      <c r="O221">
        <v>168</v>
      </c>
      <c r="P221" t="s">
        <v>246</v>
      </c>
      <c r="Q221" t="s">
        <v>281</v>
      </c>
      <c r="R221" t="s">
        <v>282</v>
      </c>
      <c r="S221" t="s">
        <v>283</v>
      </c>
      <c r="T221" t="s">
        <v>251</v>
      </c>
      <c r="V221" t="s">
        <v>251</v>
      </c>
      <c r="W221" t="s">
        <v>284</v>
      </c>
      <c r="X221" t="s">
        <v>22</v>
      </c>
      <c r="Y221" t="s">
        <v>254</v>
      </c>
      <c r="Z221" t="s">
        <v>285</v>
      </c>
      <c r="AA221" t="s">
        <v>274</v>
      </c>
      <c r="AB221">
        <v>48</v>
      </c>
      <c r="AC221">
        <v>36800</v>
      </c>
      <c r="AD221">
        <v>29440</v>
      </c>
      <c r="AE221">
        <v>1413120</v>
      </c>
      <c r="AF221">
        <v>8</v>
      </c>
      <c r="AG221">
        <v>1526170</v>
      </c>
      <c r="AH221" t="s">
        <v>255</v>
      </c>
      <c r="AI221">
        <v>20230915</v>
      </c>
      <c r="AJ221">
        <v>20240914</v>
      </c>
      <c r="AK221" t="s">
        <v>899</v>
      </c>
      <c r="AL221">
        <v>101892</v>
      </c>
      <c r="AM221" t="s">
        <v>288</v>
      </c>
      <c r="AN221" t="s">
        <v>258</v>
      </c>
      <c r="AO221" t="s">
        <v>259</v>
      </c>
      <c r="AP221">
        <v>6</v>
      </c>
      <c r="AQ221">
        <v>8</v>
      </c>
      <c r="AR221">
        <v>227.7</v>
      </c>
      <c r="AS221">
        <v>1526.17</v>
      </c>
      <c r="AT221" t="s">
        <v>260</v>
      </c>
      <c r="AU221" t="s">
        <v>52</v>
      </c>
      <c r="AV221">
        <v>0</v>
      </c>
      <c r="AW221">
        <v>0</v>
      </c>
      <c r="AX221" t="s">
        <v>260</v>
      </c>
      <c r="AY221">
        <v>320025</v>
      </c>
      <c r="AZ221" t="s">
        <v>58</v>
      </c>
      <c r="BA221" s="38">
        <f t="shared" si="9"/>
        <v>176.64</v>
      </c>
      <c r="BB221" t="s">
        <v>289</v>
      </c>
      <c r="BC221">
        <v>0.19999999999999996</v>
      </c>
      <c r="BE221">
        <f t="shared" si="10"/>
        <v>2024</v>
      </c>
      <c r="BF221">
        <f t="shared" si="11"/>
        <v>1</v>
      </c>
    </row>
    <row r="222" spans="1:58" x14ac:dyDescent="0.25">
      <c r="A222" t="s">
        <v>236</v>
      </c>
      <c r="B222" t="s">
        <v>274</v>
      </c>
      <c r="C222" s="64">
        <v>45299</v>
      </c>
      <c r="D222" t="s">
        <v>903</v>
      </c>
      <c r="E222" t="s">
        <v>893</v>
      </c>
      <c r="F222" t="s">
        <v>901</v>
      </c>
      <c r="G222" t="s">
        <v>902</v>
      </c>
      <c r="H222">
        <v>173124000</v>
      </c>
      <c r="I222" t="s">
        <v>242</v>
      </c>
      <c r="J222" t="s">
        <v>243</v>
      </c>
      <c r="K222" t="s">
        <v>244</v>
      </c>
      <c r="L222">
        <v>6811453</v>
      </c>
      <c r="M222" t="s">
        <v>280</v>
      </c>
      <c r="N222" t="s">
        <v>246</v>
      </c>
      <c r="O222">
        <v>168</v>
      </c>
      <c r="P222" t="s">
        <v>246</v>
      </c>
      <c r="Q222" t="s">
        <v>281</v>
      </c>
      <c r="R222" t="s">
        <v>282</v>
      </c>
      <c r="S222" t="s">
        <v>283</v>
      </c>
      <c r="T222" t="s">
        <v>251</v>
      </c>
      <c r="V222" t="s">
        <v>251</v>
      </c>
      <c r="W222" t="s">
        <v>284</v>
      </c>
      <c r="X222" t="s">
        <v>22</v>
      </c>
      <c r="Y222" t="s">
        <v>254</v>
      </c>
      <c r="Z222" t="s">
        <v>285</v>
      </c>
      <c r="AA222" t="s">
        <v>458</v>
      </c>
      <c r="AB222">
        <v>90</v>
      </c>
      <c r="AC222">
        <v>36800</v>
      </c>
      <c r="AD222">
        <v>29440</v>
      </c>
      <c r="AE222">
        <v>2649600</v>
      </c>
      <c r="AF222">
        <v>8</v>
      </c>
      <c r="AG222">
        <v>2861568</v>
      </c>
      <c r="AH222" t="s">
        <v>255</v>
      </c>
      <c r="AI222">
        <v>20230915</v>
      </c>
      <c r="AJ222">
        <v>20240914</v>
      </c>
      <c r="AK222" t="s">
        <v>896</v>
      </c>
      <c r="AL222">
        <v>101892</v>
      </c>
      <c r="AM222" t="s">
        <v>288</v>
      </c>
      <c r="AN222" t="s">
        <v>258</v>
      </c>
      <c r="AO222" t="s">
        <v>259</v>
      </c>
      <c r="AP222">
        <v>6</v>
      </c>
      <c r="AQ222">
        <v>15</v>
      </c>
      <c r="AR222">
        <v>227.7</v>
      </c>
      <c r="AS222">
        <v>2861.5680000000002</v>
      </c>
      <c r="AT222" t="s">
        <v>260</v>
      </c>
      <c r="AU222" t="s">
        <v>52</v>
      </c>
      <c r="AV222">
        <v>0</v>
      </c>
      <c r="AW222">
        <v>0</v>
      </c>
      <c r="AX222" t="s">
        <v>260</v>
      </c>
      <c r="AY222">
        <v>320025</v>
      </c>
      <c r="AZ222" t="s">
        <v>58</v>
      </c>
      <c r="BA222" s="38">
        <f t="shared" si="9"/>
        <v>176.64</v>
      </c>
      <c r="BB222" t="s">
        <v>289</v>
      </c>
      <c r="BC222">
        <v>0.19999999999999996</v>
      </c>
      <c r="BE222">
        <f t="shared" si="10"/>
        <v>2024</v>
      </c>
      <c r="BF222">
        <f t="shared" si="11"/>
        <v>1</v>
      </c>
    </row>
    <row r="223" spans="1:58" x14ac:dyDescent="0.25">
      <c r="A223" t="s">
        <v>236</v>
      </c>
      <c r="B223" t="s">
        <v>274</v>
      </c>
      <c r="C223" s="64">
        <v>45299</v>
      </c>
      <c r="D223" t="s">
        <v>887</v>
      </c>
      <c r="E223" t="s">
        <v>888</v>
      </c>
      <c r="F223" t="s">
        <v>889</v>
      </c>
      <c r="G223" t="s">
        <v>890</v>
      </c>
      <c r="H223">
        <v>173129000</v>
      </c>
      <c r="I223" t="s">
        <v>279</v>
      </c>
      <c r="J223" t="s">
        <v>243</v>
      </c>
      <c r="K223" t="s">
        <v>244</v>
      </c>
      <c r="L223">
        <v>6812663</v>
      </c>
      <c r="M223" t="s">
        <v>323</v>
      </c>
      <c r="N223" t="s">
        <v>324</v>
      </c>
      <c r="O223">
        <v>385</v>
      </c>
      <c r="P223" t="s">
        <v>246</v>
      </c>
      <c r="Q223" t="s">
        <v>325</v>
      </c>
      <c r="R223" t="s">
        <v>326</v>
      </c>
      <c r="S223" t="s">
        <v>283</v>
      </c>
      <c r="T223" t="s">
        <v>251</v>
      </c>
      <c r="V223" t="s">
        <v>251</v>
      </c>
      <c r="W223" t="s">
        <v>284</v>
      </c>
      <c r="X223" t="s">
        <v>22</v>
      </c>
      <c r="Y223" t="s">
        <v>254</v>
      </c>
      <c r="Z223" t="s">
        <v>285</v>
      </c>
      <c r="AA223" t="s">
        <v>274</v>
      </c>
      <c r="AB223">
        <v>176</v>
      </c>
      <c r="AC223">
        <v>36800</v>
      </c>
      <c r="AD223">
        <v>29440</v>
      </c>
      <c r="AE223">
        <v>5181440</v>
      </c>
      <c r="AF223">
        <v>8</v>
      </c>
      <c r="AG223">
        <v>5595955</v>
      </c>
      <c r="AH223" t="s">
        <v>904</v>
      </c>
      <c r="AI223">
        <v>20231027</v>
      </c>
      <c r="AJ223">
        <v>20241026</v>
      </c>
      <c r="AK223" t="s">
        <v>891</v>
      </c>
      <c r="AL223">
        <v>101892</v>
      </c>
      <c r="AM223" t="s">
        <v>288</v>
      </c>
      <c r="AN223" t="s">
        <v>258</v>
      </c>
      <c r="AO223" t="s">
        <v>259</v>
      </c>
      <c r="AP223">
        <v>6</v>
      </c>
      <c r="AQ223">
        <v>29.333333333333332</v>
      </c>
      <c r="AR223">
        <v>227.7</v>
      </c>
      <c r="AS223">
        <v>5595.9549999999999</v>
      </c>
      <c r="AT223" t="s">
        <v>9</v>
      </c>
      <c r="AU223" t="s">
        <v>52</v>
      </c>
      <c r="AV223">
        <v>0</v>
      </c>
      <c r="AW223">
        <v>0</v>
      </c>
      <c r="AX223" t="s">
        <v>9</v>
      </c>
      <c r="AY223">
        <v>320023</v>
      </c>
      <c r="AZ223" t="s">
        <v>9</v>
      </c>
      <c r="BA223" s="38">
        <f t="shared" si="9"/>
        <v>176.64</v>
      </c>
      <c r="BB223" t="s">
        <v>330</v>
      </c>
      <c r="BC223">
        <v>0.19999999999999996</v>
      </c>
      <c r="BE223">
        <f t="shared" si="10"/>
        <v>2024</v>
      </c>
      <c r="BF223">
        <f t="shared" si="11"/>
        <v>1</v>
      </c>
    </row>
    <row r="224" spans="1:58" x14ac:dyDescent="0.25">
      <c r="A224" t="s">
        <v>236</v>
      </c>
      <c r="B224" t="s">
        <v>274</v>
      </c>
      <c r="C224" s="64">
        <v>45299</v>
      </c>
      <c r="D224" t="s">
        <v>887</v>
      </c>
      <c r="E224" t="s">
        <v>888</v>
      </c>
      <c r="F224" t="s">
        <v>889</v>
      </c>
      <c r="G224" t="s">
        <v>890</v>
      </c>
      <c r="H224">
        <v>173129000</v>
      </c>
      <c r="I224" t="s">
        <v>279</v>
      </c>
      <c r="J224" t="s">
        <v>243</v>
      </c>
      <c r="K224" t="s">
        <v>244</v>
      </c>
      <c r="L224">
        <v>6812663</v>
      </c>
      <c r="M224" t="s">
        <v>323</v>
      </c>
      <c r="N224" t="s">
        <v>324</v>
      </c>
      <c r="O224">
        <v>385</v>
      </c>
      <c r="P224" t="s">
        <v>246</v>
      </c>
      <c r="Q224" t="s">
        <v>325</v>
      </c>
      <c r="R224" t="s">
        <v>326</v>
      </c>
      <c r="S224" t="s">
        <v>283</v>
      </c>
      <c r="T224" t="s">
        <v>251</v>
      </c>
      <c r="V224" t="s">
        <v>251</v>
      </c>
      <c r="W224" t="s">
        <v>284</v>
      </c>
      <c r="X224" t="s">
        <v>22</v>
      </c>
      <c r="Y224" t="s">
        <v>254</v>
      </c>
      <c r="Z224" t="s">
        <v>285</v>
      </c>
      <c r="AA224" t="s">
        <v>274</v>
      </c>
      <c r="AB224">
        <v>244</v>
      </c>
      <c r="AC224">
        <v>36800</v>
      </c>
      <c r="AD224">
        <v>29440</v>
      </c>
      <c r="AE224">
        <v>7183360</v>
      </c>
      <c r="AF224">
        <v>8</v>
      </c>
      <c r="AG224">
        <v>7758029</v>
      </c>
      <c r="AH224" t="s">
        <v>905</v>
      </c>
      <c r="AI224">
        <v>20231027</v>
      </c>
      <c r="AJ224">
        <v>20241026</v>
      </c>
      <c r="AK224" t="s">
        <v>891</v>
      </c>
      <c r="AL224">
        <v>101892</v>
      </c>
      <c r="AM224" t="s">
        <v>288</v>
      </c>
      <c r="AN224" t="s">
        <v>258</v>
      </c>
      <c r="AO224" t="s">
        <v>259</v>
      </c>
      <c r="AP224">
        <v>6</v>
      </c>
      <c r="AQ224">
        <v>40.666666666666664</v>
      </c>
      <c r="AR224">
        <v>227.7</v>
      </c>
      <c r="AS224">
        <v>7758.0290000000005</v>
      </c>
      <c r="AT224" t="s">
        <v>9</v>
      </c>
      <c r="AU224" t="s">
        <v>52</v>
      </c>
      <c r="AV224">
        <v>0</v>
      </c>
      <c r="AW224">
        <v>0</v>
      </c>
      <c r="AX224" t="s">
        <v>9</v>
      </c>
      <c r="AY224">
        <v>320023</v>
      </c>
      <c r="AZ224" t="s">
        <v>9</v>
      </c>
      <c r="BA224" s="38">
        <f t="shared" si="9"/>
        <v>176.64</v>
      </c>
      <c r="BB224" t="s">
        <v>330</v>
      </c>
      <c r="BC224">
        <v>0.19999999999999996</v>
      </c>
      <c r="BE224">
        <f t="shared" si="10"/>
        <v>2024</v>
      </c>
      <c r="BF224">
        <f t="shared" si="11"/>
        <v>1</v>
      </c>
    </row>
    <row r="225" spans="1:58" x14ac:dyDescent="0.25">
      <c r="A225" t="s">
        <v>236</v>
      </c>
      <c r="B225" t="s">
        <v>274</v>
      </c>
      <c r="C225" s="64">
        <v>45299</v>
      </c>
      <c r="D225" t="s">
        <v>892</v>
      </c>
      <c r="E225" t="s">
        <v>893</v>
      </c>
      <c r="F225" t="s">
        <v>894</v>
      </c>
      <c r="G225" t="s">
        <v>895</v>
      </c>
      <c r="H225">
        <v>173129000</v>
      </c>
      <c r="I225" t="s">
        <v>279</v>
      </c>
      <c r="J225" t="s">
        <v>243</v>
      </c>
      <c r="K225" t="s">
        <v>244</v>
      </c>
      <c r="L225">
        <v>6811453</v>
      </c>
      <c r="M225" t="s">
        <v>280</v>
      </c>
      <c r="N225" t="s">
        <v>246</v>
      </c>
      <c r="O225">
        <v>168</v>
      </c>
      <c r="P225" t="s">
        <v>246</v>
      </c>
      <c r="Q225" t="s">
        <v>281</v>
      </c>
      <c r="R225" t="s">
        <v>282</v>
      </c>
      <c r="S225" t="s">
        <v>283</v>
      </c>
      <c r="T225" t="s">
        <v>251</v>
      </c>
      <c r="V225" t="s">
        <v>251</v>
      </c>
      <c r="W225" t="s">
        <v>284</v>
      </c>
      <c r="X225" t="s">
        <v>22</v>
      </c>
      <c r="Y225" t="s">
        <v>254</v>
      </c>
      <c r="Z225" t="s">
        <v>285</v>
      </c>
      <c r="AA225" t="s">
        <v>458</v>
      </c>
      <c r="AB225">
        <v>12</v>
      </c>
      <c r="AC225">
        <v>36800</v>
      </c>
      <c r="AD225">
        <v>29440</v>
      </c>
      <c r="AE225">
        <v>353280</v>
      </c>
      <c r="AF225">
        <v>8</v>
      </c>
      <c r="AG225">
        <v>381542</v>
      </c>
      <c r="AH225" t="s">
        <v>906</v>
      </c>
      <c r="AI225">
        <v>20230920</v>
      </c>
      <c r="AJ225">
        <v>20240919</v>
      </c>
      <c r="AK225" t="s">
        <v>896</v>
      </c>
      <c r="AL225">
        <v>101892</v>
      </c>
      <c r="AM225" t="s">
        <v>288</v>
      </c>
      <c r="AN225" t="s">
        <v>258</v>
      </c>
      <c r="AO225" t="s">
        <v>259</v>
      </c>
      <c r="AP225">
        <v>6</v>
      </c>
      <c r="AQ225">
        <v>2</v>
      </c>
      <c r="AR225">
        <v>227.7</v>
      </c>
      <c r="AS225">
        <v>381.54199999999997</v>
      </c>
      <c r="AT225" t="s">
        <v>9</v>
      </c>
      <c r="AU225" t="s">
        <v>52</v>
      </c>
      <c r="AV225">
        <v>0</v>
      </c>
      <c r="AW225">
        <v>0</v>
      </c>
      <c r="AX225" t="s">
        <v>9</v>
      </c>
      <c r="AY225">
        <v>320023</v>
      </c>
      <c r="AZ225" t="s">
        <v>9</v>
      </c>
      <c r="BA225" s="38">
        <f t="shared" si="9"/>
        <v>176.64</v>
      </c>
      <c r="BB225" t="s">
        <v>289</v>
      </c>
      <c r="BC225">
        <v>0.19999999999999996</v>
      </c>
      <c r="BE225">
        <f t="shared" si="10"/>
        <v>2024</v>
      </c>
      <c r="BF225">
        <f t="shared" si="11"/>
        <v>1</v>
      </c>
    </row>
    <row r="226" spans="1:58" x14ac:dyDescent="0.25">
      <c r="A226" t="s">
        <v>236</v>
      </c>
      <c r="B226" t="s">
        <v>274</v>
      </c>
      <c r="C226" s="64">
        <v>45299</v>
      </c>
      <c r="D226" t="s">
        <v>892</v>
      </c>
      <c r="E226" t="s">
        <v>893</v>
      </c>
      <c r="F226" t="s">
        <v>894</v>
      </c>
      <c r="G226" t="s">
        <v>895</v>
      </c>
      <c r="H226">
        <v>173129000</v>
      </c>
      <c r="I226" t="s">
        <v>279</v>
      </c>
      <c r="J226" t="s">
        <v>243</v>
      </c>
      <c r="K226" t="s">
        <v>244</v>
      </c>
      <c r="L226">
        <v>6811453</v>
      </c>
      <c r="M226" t="s">
        <v>280</v>
      </c>
      <c r="N226" t="s">
        <v>246</v>
      </c>
      <c r="O226">
        <v>168</v>
      </c>
      <c r="P226" t="s">
        <v>246</v>
      </c>
      <c r="Q226" t="s">
        <v>281</v>
      </c>
      <c r="R226" t="s">
        <v>282</v>
      </c>
      <c r="S226" t="s">
        <v>283</v>
      </c>
      <c r="T226" t="s">
        <v>251</v>
      </c>
      <c r="V226" t="s">
        <v>251</v>
      </c>
      <c r="W226" t="s">
        <v>284</v>
      </c>
      <c r="X226" t="s">
        <v>22</v>
      </c>
      <c r="Y226" t="s">
        <v>254</v>
      </c>
      <c r="Z226" t="s">
        <v>285</v>
      </c>
      <c r="AA226" t="s">
        <v>458</v>
      </c>
      <c r="AB226">
        <v>450</v>
      </c>
      <c r="AC226">
        <v>36800</v>
      </c>
      <c r="AD226">
        <v>29440</v>
      </c>
      <c r="AE226">
        <v>13248000</v>
      </c>
      <c r="AF226">
        <v>8</v>
      </c>
      <c r="AG226">
        <v>14307840</v>
      </c>
      <c r="AH226" t="s">
        <v>907</v>
      </c>
      <c r="AI226">
        <v>20231004</v>
      </c>
      <c r="AJ226">
        <v>20241003</v>
      </c>
      <c r="AK226" t="s">
        <v>896</v>
      </c>
      <c r="AL226">
        <v>101892</v>
      </c>
      <c r="AM226" t="s">
        <v>288</v>
      </c>
      <c r="AN226" t="s">
        <v>258</v>
      </c>
      <c r="AO226" t="s">
        <v>259</v>
      </c>
      <c r="AP226">
        <v>6</v>
      </c>
      <c r="AQ226">
        <v>75</v>
      </c>
      <c r="AR226">
        <v>227.7</v>
      </c>
      <c r="AS226">
        <v>14307.84</v>
      </c>
      <c r="AT226" t="s">
        <v>9</v>
      </c>
      <c r="AU226" t="s">
        <v>52</v>
      </c>
      <c r="AV226">
        <v>0</v>
      </c>
      <c r="AW226">
        <v>0</v>
      </c>
      <c r="AX226" t="s">
        <v>9</v>
      </c>
      <c r="AY226">
        <v>320023</v>
      </c>
      <c r="AZ226" t="s">
        <v>9</v>
      </c>
      <c r="BA226" s="38">
        <f t="shared" si="9"/>
        <v>176.64</v>
      </c>
      <c r="BB226" t="s">
        <v>289</v>
      </c>
      <c r="BC226">
        <v>0.19999999999999996</v>
      </c>
      <c r="BE226">
        <f t="shared" si="10"/>
        <v>2024</v>
      </c>
      <c r="BF226">
        <f t="shared" si="11"/>
        <v>1</v>
      </c>
    </row>
    <row r="227" spans="1:58" x14ac:dyDescent="0.25">
      <c r="A227" t="s">
        <v>236</v>
      </c>
      <c r="B227" t="s">
        <v>237</v>
      </c>
      <c r="C227" s="64">
        <v>45300</v>
      </c>
      <c r="D227" t="s">
        <v>908</v>
      </c>
      <c r="E227" t="s">
        <v>909</v>
      </c>
      <c r="F227" t="s">
        <v>910</v>
      </c>
      <c r="G227" t="s">
        <v>911</v>
      </c>
      <c r="H227">
        <v>173076000</v>
      </c>
      <c r="I227" t="s">
        <v>340</v>
      </c>
      <c r="J227" t="s">
        <v>243</v>
      </c>
      <c r="K227" t="s">
        <v>322</v>
      </c>
      <c r="L227">
        <v>5010019</v>
      </c>
      <c r="M227" t="s">
        <v>378</v>
      </c>
      <c r="N227" t="s">
        <v>246</v>
      </c>
      <c r="O227" t="s">
        <v>246</v>
      </c>
      <c r="P227" t="s">
        <v>379</v>
      </c>
      <c r="Q227" t="s">
        <v>380</v>
      </c>
      <c r="R227" t="s">
        <v>381</v>
      </c>
      <c r="S227" t="s">
        <v>382</v>
      </c>
      <c r="T227" t="s">
        <v>383</v>
      </c>
      <c r="V227" t="s">
        <v>384</v>
      </c>
      <c r="W227" t="s">
        <v>383</v>
      </c>
      <c r="X227" t="s">
        <v>22</v>
      </c>
      <c r="Y227" t="s">
        <v>254</v>
      </c>
      <c r="Z227" t="s">
        <v>1</v>
      </c>
      <c r="AA227" t="s">
        <v>237</v>
      </c>
      <c r="AB227">
        <v>120</v>
      </c>
      <c r="AC227">
        <v>5541</v>
      </c>
      <c r="AD227">
        <v>5541</v>
      </c>
      <c r="AE227">
        <v>664920</v>
      </c>
      <c r="AF227">
        <v>8</v>
      </c>
      <c r="AG227">
        <v>718114</v>
      </c>
      <c r="AH227" t="s">
        <v>912</v>
      </c>
      <c r="AI227">
        <v>20231023</v>
      </c>
      <c r="AJ227">
        <v>20241022</v>
      </c>
      <c r="AK227" t="s">
        <v>913</v>
      </c>
      <c r="AL227">
        <v>91276</v>
      </c>
      <c r="AM227" t="s">
        <v>257</v>
      </c>
      <c r="AN227" t="s">
        <v>258</v>
      </c>
      <c r="AO227" t="s">
        <v>259</v>
      </c>
      <c r="AP227">
        <v>60</v>
      </c>
      <c r="AQ227">
        <v>2</v>
      </c>
      <c r="AR227">
        <v>0</v>
      </c>
      <c r="AS227">
        <v>718.11400000000003</v>
      </c>
      <c r="AT227" t="s">
        <v>51</v>
      </c>
      <c r="AU227" t="s">
        <v>52</v>
      </c>
      <c r="AV227">
        <v>0</v>
      </c>
      <c r="AW227">
        <v>0</v>
      </c>
      <c r="AX227" t="s">
        <v>51</v>
      </c>
      <c r="AY227">
        <v>320015</v>
      </c>
      <c r="AZ227" t="s">
        <v>51</v>
      </c>
      <c r="BA227" s="38">
        <f t="shared" si="9"/>
        <v>332.46</v>
      </c>
      <c r="BB227" t="s">
        <v>386</v>
      </c>
      <c r="BC227" t="s">
        <v>262</v>
      </c>
      <c r="BE227">
        <f t="shared" si="10"/>
        <v>2024</v>
      </c>
      <c r="BF227">
        <f t="shared" si="11"/>
        <v>1</v>
      </c>
    </row>
    <row r="228" spans="1:58" x14ac:dyDescent="0.25">
      <c r="A228" t="s">
        <v>236</v>
      </c>
      <c r="B228" t="s">
        <v>237</v>
      </c>
      <c r="C228" s="64">
        <v>45300</v>
      </c>
      <c r="D228" t="s">
        <v>908</v>
      </c>
      <c r="E228" t="s">
        <v>909</v>
      </c>
      <c r="F228" t="s">
        <v>910</v>
      </c>
      <c r="G228" t="s">
        <v>911</v>
      </c>
      <c r="H228">
        <v>173123000</v>
      </c>
      <c r="I228" t="s">
        <v>353</v>
      </c>
      <c r="J228" t="s">
        <v>243</v>
      </c>
      <c r="K228" t="s">
        <v>244</v>
      </c>
      <c r="L228">
        <v>5010019</v>
      </c>
      <c r="M228" t="s">
        <v>378</v>
      </c>
      <c r="N228" t="s">
        <v>246</v>
      </c>
      <c r="O228" t="s">
        <v>246</v>
      </c>
      <c r="P228" t="s">
        <v>379</v>
      </c>
      <c r="Q228" t="s">
        <v>380</v>
      </c>
      <c r="R228" t="s">
        <v>381</v>
      </c>
      <c r="S228" t="s">
        <v>382</v>
      </c>
      <c r="T228" t="s">
        <v>383</v>
      </c>
      <c r="V228" t="s">
        <v>384</v>
      </c>
      <c r="W228" t="s">
        <v>383</v>
      </c>
      <c r="X228" t="s">
        <v>22</v>
      </c>
      <c r="Y228" t="s">
        <v>254</v>
      </c>
      <c r="Z228" t="s">
        <v>1</v>
      </c>
      <c r="AA228" t="s">
        <v>237</v>
      </c>
      <c r="AB228">
        <v>30</v>
      </c>
      <c r="AC228">
        <v>35139</v>
      </c>
      <c r="AD228">
        <v>29868</v>
      </c>
      <c r="AE228">
        <v>896040</v>
      </c>
      <c r="AF228">
        <v>8</v>
      </c>
      <c r="AG228">
        <v>967723</v>
      </c>
      <c r="AH228" t="s">
        <v>516</v>
      </c>
      <c r="AI228">
        <v>20231111</v>
      </c>
      <c r="AJ228">
        <v>20241110</v>
      </c>
      <c r="AK228" t="s">
        <v>913</v>
      </c>
      <c r="AL228">
        <v>91276</v>
      </c>
      <c r="AM228" t="s">
        <v>257</v>
      </c>
      <c r="AN228" t="s">
        <v>258</v>
      </c>
      <c r="AO228" t="s">
        <v>259</v>
      </c>
      <c r="AP228">
        <v>6</v>
      </c>
      <c r="AQ228">
        <v>5</v>
      </c>
      <c r="AR228">
        <v>227.70000000000002</v>
      </c>
      <c r="AS228">
        <v>967.72299999999996</v>
      </c>
      <c r="AT228" t="s">
        <v>356</v>
      </c>
      <c r="AU228" t="s">
        <v>52</v>
      </c>
      <c r="AV228">
        <v>0</v>
      </c>
      <c r="AW228">
        <v>0</v>
      </c>
      <c r="AX228" t="s">
        <v>356</v>
      </c>
      <c r="AY228">
        <v>320118</v>
      </c>
      <c r="AZ228" t="s">
        <v>57</v>
      </c>
      <c r="BA228" s="38">
        <f t="shared" si="9"/>
        <v>179.208</v>
      </c>
      <c r="BB228" t="s">
        <v>386</v>
      </c>
      <c r="BC228">
        <v>0.15000426876120554</v>
      </c>
      <c r="BE228">
        <f t="shared" si="10"/>
        <v>2024</v>
      </c>
      <c r="BF228">
        <f t="shared" si="11"/>
        <v>1</v>
      </c>
    </row>
    <row r="229" spans="1:58" x14ac:dyDescent="0.25">
      <c r="A229" t="s">
        <v>236</v>
      </c>
      <c r="B229" t="s">
        <v>300</v>
      </c>
      <c r="C229" s="64">
        <v>45300</v>
      </c>
      <c r="D229" t="s">
        <v>914</v>
      </c>
      <c r="E229" t="s">
        <v>915</v>
      </c>
      <c r="F229" t="s">
        <v>916</v>
      </c>
      <c r="G229" t="s">
        <v>917</v>
      </c>
      <c r="H229">
        <v>173123000</v>
      </c>
      <c r="I229" t="s">
        <v>353</v>
      </c>
      <c r="J229" t="s">
        <v>243</v>
      </c>
      <c r="K229" t="s">
        <v>244</v>
      </c>
      <c r="L229">
        <v>6812300</v>
      </c>
      <c r="M229" t="s">
        <v>305</v>
      </c>
      <c r="N229" t="s">
        <v>306</v>
      </c>
      <c r="O229" t="s">
        <v>307</v>
      </c>
      <c r="P229" t="s">
        <v>308</v>
      </c>
      <c r="Q229" t="s">
        <v>309</v>
      </c>
      <c r="R229" t="s">
        <v>310</v>
      </c>
      <c r="S229" t="s">
        <v>311</v>
      </c>
      <c r="T229" t="s">
        <v>251</v>
      </c>
      <c r="V229" t="s">
        <v>251</v>
      </c>
      <c r="W229" t="s">
        <v>312</v>
      </c>
      <c r="X229" t="s">
        <v>22</v>
      </c>
      <c r="Y229" t="s">
        <v>254</v>
      </c>
      <c r="Z229" t="s">
        <v>285</v>
      </c>
      <c r="AA229" t="s">
        <v>300</v>
      </c>
      <c r="AB229">
        <v>30</v>
      </c>
      <c r="AC229">
        <v>35139</v>
      </c>
      <c r="AD229">
        <v>35139</v>
      </c>
      <c r="AE229">
        <v>1054170</v>
      </c>
      <c r="AF229">
        <v>8</v>
      </c>
      <c r="AG229">
        <v>1138504</v>
      </c>
      <c r="AH229" t="s">
        <v>332</v>
      </c>
      <c r="AI229">
        <v>20231003</v>
      </c>
      <c r="AJ229">
        <v>20241002</v>
      </c>
      <c r="AK229" t="s">
        <v>918</v>
      </c>
      <c r="AL229">
        <v>99389</v>
      </c>
      <c r="AM229" t="s">
        <v>315</v>
      </c>
      <c r="AN229" t="s">
        <v>258</v>
      </c>
      <c r="AO229" t="s">
        <v>259</v>
      </c>
      <c r="AP229">
        <v>6</v>
      </c>
      <c r="AQ229">
        <v>5</v>
      </c>
      <c r="AR229">
        <v>227.70000000000002</v>
      </c>
      <c r="AS229">
        <v>1138.5039999999999</v>
      </c>
      <c r="AT229" t="s">
        <v>356</v>
      </c>
      <c r="AU229" t="s">
        <v>52</v>
      </c>
      <c r="AV229">
        <v>0</v>
      </c>
      <c r="AW229">
        <v>0</v>
      </c>
      <c r="AX229" t="s">
        <v>356</v>
      </c>
      <c r="AY229">
        <v>320118</v>
      </c>
      <c r="AZ229" t="s">
        <v>57</v>
      </c>
      <c r="BA229" s="38">
        <f t="shared" si="9"/>
        <v>210.834</v>
      </c>
      <c r="BB229" t="s">
        <v>316</v>
      </c>
      <c r="BC229" t="s">
        <v>262</v>
      </c>
      <c r="BE229">
        <f t="shared" si="10"/>
        <v>2024</v>
      </c>
      <c r="BF229">
        <f t="shared" si="11"/>
        <v>1</v>
      </c>
    </row>
    <row r="230" spans="1:58" x14ac:dyDescent="0.25">
      <c r="A230" t="s">
        <v>236</v>
      </c>
      <c r="B230" t="s">
        <v>237</v>
      </c>
      <c r="C230" s="64">
        <v>45300</v>
      </c>
      <c r="D230" t="s">
        <v>908</v>
      </c>
      <c r="E230" t="s">
        <v>909</v>
      </c>
      <c r="F230" t="s">
        <v>910</v>
      </c>
      <c r="G230" t="s">
        <v>911</v>
      </c>
      <c r="H230">
        <v>173124000</v>
      </c>
      <c r="I230" t="s">
        <v>242</v>
      </c>
      <c r="J230" t="s">
        <v>243</v>
      </c>
      <c r="K230" t="s">
        <v>244</v>
      </c>
      <c r="L230">
        <v>5010019</v>
      </c>
      <c r="M230" t="s">
        <v>378</v>
      </c>
      <c r="N230" t="s">
        <v>246</v>
      </c>
      <c r="O230" t="s">
        <v>246</v>
      </c>
      <c r="P230" t="s">
        <v>379</v>
      </c>
      <c r="Q230" t="s">
        <v>380</v>
      </c>
      <c r="R230" t="s">
        <v>381</v>
      </c>
      <c r="S230" t="s">
        <v>382</v>
      </c>
      <c r="T230" t="s">
        <v>383</v>
      </c>
      <c r="V230" t="s">
        <v>384</v>
      </c>
      <c r="W230" t="s">
        <v>383</v>
      </c>
      <c r="X230" t="s">
        <v>22</v>
      </c>
      <c r="Y230" t="s">
        <v>254</v>
      </c>
      <c r="Z230" t="s">
        <v>1</v>
      </c>
      <c r="AA230" t="s">
        <v>237</v>
      </c>
      <c r="AB230">
        <v>60</v>
      </c>
      <c r="AC230">
        <v>36800</v>
      </c>
      <c r="AD230">
        <v>31280</v>
      </c>
      <c r="AE230">
        <v>1876800</v>
      </c>
      <c r="AF230">
        <v>8</v>
      </c>
      <c r="AG230">
        <v>2026944</v>
      </c>
      <c r="AH230" t="s">
        <v>255</v>
      </c>
      <c r="AI230">
        <v>20230915</v>
      </c>
      <c r="AJ230">
        <v>20240914</v>
      </c>
      <c r="AK230" t="s">
        <v>913</v>
      </c>
      <c r="AL230">
        <v>91276</v>
      </c>
      <c r="AM230" t="s">
        <v>257</v>
      </c>
      <c r="AN230" t="s">
        <v>258</v>
      </c>
      <c r="AO230" t="s">
        <v>259</v>
      </c>
      <c r="AP230">
        <v>6</v>
      </c>
      <c r="AQ230">
        <v>10</v>
      </c>
      <c r="AR230">
        <v>227.7</v>
      </c>
      <c r="AS230">
        <v>2026.944</v>
      </c>
      <c r="AT230" t="s">
        <v>260</v>
      </c>
      <c r="AU230" t="s">
        <v>52</v>
      </c>
      <c r="AV230">
        <v>0</v>
      </c>
      <c r="AW230">
        <v>0</v>
      </c>
      <c r="AX230" t="s">
        <v>260</v>
      </c>
      <c r="AY230">
        <v>320025</v>
      </c>
      <c r="AZ230" t="s">
        <v>58</v>
      </c>
      <c r="BA230" s="38">
        <f t="shared" si="9"/>
        <v>187.68</v>
      </c>
      <c r="BB230" t="s">
        <v>386</v>
      </c>
      <c r="BC230">
        <v>0.15000000000000002</v>
      </c>
      <c r="BE230">
        <f t="shared" si="10"/>
        <v>2024</v>
      </c>
      <c r="BF230">
        <f t="shared" si="11"/>
        <v>1</v>
      </c>
    </row>
    <row r="231" spans="1:58" x14ac:dyDescent="0.25">
      <c r="A231" t="s">
        <v>236</v>
      </c>
      <c r="B231" t="s">
        <v>237</v>
      </c>
      <c r="C231" s="64">
        <v>45300</v>
      </c>
      <c r="D231" t="s">
        <v>908</v>
      </c>
      <c r="E231" t="s">
        <v>909</v>
      </c>
      <c r="F231" t="s">
        <v>910</v>
      </c>
      <c r="G231" t="s">
        <v>911</v>
      </c>
      <c r="H231">
        <v>173135000</v>
      </c>
      <c r="I231" t="s">
        <v>296</v>
      </c>
      <c r="J231" t="s">
        <v>243</v>
      </c>
      <c r="K231" t="s">
        <v>244</v>
      </c>
      <c r="L231">
        <v>5010019</v>
      </c>
      <c r="M231" t="s">
        <v>378</v>
      </c>
      <c r="N231" t="s">
        <v>246</v>
      </c>
      <c r="O231" t="s">
        <v>246</v>
      </c>
      <c r="P231" t="s">
        <v>379</v>
      </c>
      <c r="Q231" t="s">
        <v>380</v>
      </c>
      <c r="R231" t="s">
        <v>381</v>
      </c>
      <c r="S231" t="s">
        <v>382</v>
      </c>
      <c r="T231" t="s">
        <v>383</v>
      </c>
      <c r="V231" t="s">
        <v>384</v>
      </c>
      <c r="W231" t="s">
        <v>383</v>
      </c>
      <c r="X231" t="s">
        <v>22</v>
      </c>
      <c r="Y231" t="s">
        <v>254</v>
      </c>
      <c r="Z231" t="s">
        <v>1</v>
      </c>
      <c r="AA231" t="s">
        <v>237</v>
      </c>
      <c r="AB231">
        <v>20</v>
      </c>
      <c r="AC231">
        <v>18333</v>
      </c>
      <c r="AD231">
        <v>18333</v>
      </c>
      <c r="AE231">
        <v>366660</v>
      </c>
      <c r="AF231">
        <v>8</v>
      </c>
      <c r="AG231">
        <v>395993</v>
      </c>
      <c r="AH231" t="s">
        <v>789</v>
      </c>
      <c r="AI231">
        <v>20231103</v>
      </c>
      <c r="AJ231">
        <v>20241102</v>
      </c>
      <c r="AK231" t="s">
        <v>913</v>
      </c>
      <c r="AL231">
        <v>91276</v>
      </c>
      <c r="AM231" t="s">
        <v>257</v>
      </c>
      <c r="AN231" t="s">
        <v>258</v>
      </c>
      <c r="AO231" t="s">
        <v>259</v>
      </c>
      <c r="AP231">
        <v>20</v>
      </c>
      <c r="AQ231">
        <v>1</v>
      </c>
      <c r="AR231">
        <v>396</v>
      </c>
      <c r="AS231">
        <v>395.99299999999999</v>
      </c>
      <c r="AT231" t="s">
        <v>298</v>
      </c>
      <c r="AU231" t="s">
        <v>52</v>
      </c>
      <c r="AV231">
        <v>0</v>
      </c>
      <c r="AW231">
        <v>0</v>
      </c>
      <c r="AX231" t="s">
        <v>298</v>
      </c>
      <c r="AY231">
        <v>324003</v>
      </c>
      <c r="AZ231" t="s">
        <v>10</v>
      </c>
      <c r="BA231" s="38">
        <f t="shared" si="9"/>
        <v>366.66</v>
      </c>
      <c r="BB231" t="s">
        <v>386</v>
      </c>
      <c r="BC231" t="s">
        <v>262</v>
      </c>
      <c r="BE231">
        <f t="shared" si="10"/>
        <v>2024</v>
      </c>
      <c r="BF231">
        <f t="shared" si="11"/>
        <v>1</v>
      </c>
    </row>
    <row r="232" spans="1:58" x14ac:dyDescent="0.25">
      <c r="A232" t="s">
        <v>236</v>
      </c>
      <c r="B232" t="s">
        <v>300</v>
      </c>
      <c r="C232" s="64">
        <v>45300</v>
      </c>
      <c r="D232" t="s">
        <v>914</v>
      </c>
      <c r="E232" t="s">
        <v>915</v>
      </c>
      <c r="F232" t="s">
        <v>916</v>
      </c>
      <c r="G232" t="s">
        <v>917</v>
      </c>
      <c r="H232">
        <v>173135000</v>
      </c>
      <c r="I232" t="s">
        <v>296</v>
      </c>
      <c r="J232" t="s">
        <v>243</v>
      </c>
      <c r="K232" t="s">
        <v>244</v>
      </c>
      <c r="L232">
        <v>6812300</v>
      </c>
      <c r="M232" t="s">
        <v>305</v>
      </c>
      <c r="N232" t="s">
        <v>306</v>
      </c>
      <c r="O232" t="s">
        <v>307</v>
      </c>
      <c r="P232" t="s">
        <v>308</v>
      </c>
      <c r="Q232" t="s">
        <v>309</v>
      </c>
      <c r="R232" t="s">
        <v>310</v>
      </c>
      <c r="S232" t="s">
        <v>311</v>
      </c>
      <c r="T232" t="s">
        <v>251</v>
      </c>
      <c r="V232" t="s">
        <v>251</v>
      </c>
      <c r="W232" t="s">
        <v>312</v>
      </c>
      <c r="X232" t="s">
        <v>22</v>
      </c>
      <c r="Y232" t="s">
        <v>254</v>
      </c>
      <c r="Z232" t="s">
        <v>285</v>
      </c>
      <c r="AA232" t="s">
        <v>300</v>
      </c>
      <c r="AB232">
        <v>60</v>
      </c>
      <c r="AC232">
        <v>18333</v>
      </c>
      <c r="AD232">
        <v>18333</v>
      </c>
      <c r="AE232">
        <v>1099980</v>
      </c>
      <c r="AF232">
        <v>8</v>
      </c>
      <c r="AG232">
        <v>1187978</v>
      </c>
      <c r="AH232" t="s">
        <v>880</v>
      </c>
      <c r="AI232">
        <v>20231104</v>
      </c>
      <c r="AJ232">
        <v>20241103</v>
      </c>
      <c r="AK232" t="s">
        <v>918</v>
      </c>
      <c r="AL232">
        <v>99389</v>
      </c>
      <c r="AM232" t="s">
        <v>315</v>
      </c>
      <c r="AN232" t="s">
        <v>258</v>
      </c>
      <c r="AO232" t="s">
        <v>259</v>
      </c>
      <c r="AP232">
        <v>20</v>
      </c>
      <c r="AQ232">
        <v>3</v>
      </c>
      <c r="AR232">
        <v>396</v>
      </c>
      <c r="AS232">
        <v>1187.9780000000001</v>
      </c>
      <c r="AT232" t="s">
        <v>298</v>
      </c>
      <c r="AU232" t="s">
        <v>52</v>
      </c>
      <c r="AV232">
        <v>0</v>
      </c>
      <c r="AW232">
        <v>0</v>
      </c>
      <c r="AX232" t="s">
        <v>298</v>
      </c>
      <c r="AY232">
        <v>324003</v>
      </c>
      <c r="AZ232" t="s">
        <v>10</v>
      </c>
      <c r="BA232" s="38">
        <f t="shared" si="9"/>
        <v>366.66</v>
      </c>
      <c r="BB232" t="s">
        <v>316</v>
      </c>
      <c r="BC232" t="s">
        <v>262</v>
      </c>
      <c r="BE232">
        <f t="shared" si="10"/>
        <v>2024</v>
      </c>
      <c r="BF232">
        <f t="shared" si="11"/>
        <v>1</v>
      </c>
    </row>
    <row r="233" spans="1:58" x14ac:dyDescent="0.25">
      <c r="A233" t="s">
        <v>236</v>
      </c>
      <c r="B233" t="s">
        <v>274</v>
      </c>
      <c r="C233" s="64">
        <v>45300</v>
      </c>
      <c r="D233" t="s">
        <v>919</v>
      </c>
      <c r="E233" t="s">
        <v>920</v>
      </c>
      <c r="F233" t="s">
        <v>921</v>
      </c>
      <c r="G233" t="s">
        <v>922</v>
      </c>
      <c r="H233">
        <v>173135000</v>
      </c>
      <c r="I233" t="s">
        <v>296</v>
      </c>
      <c r="J233" t="s">
        <v>243</v>
      </c>
      <c r="K233" t="s">
        <v>244</v>
      </c>
      <c r="L233">
        <v>6811453</v>
      </c>
      <c r="M233" t="s">
        <v>280</v>
      </c>
      <c r="N233" t="s">
        <v>246</v>
      </c>
      <c r="O233">
        <v>168</v>
      </c>
      <c r="P233" t="s">
        <v>246</v>
      </c>
      <c r="Q233" t="s">
        <v>281</v>
      </c>
      <c r="R233" t="s">
        <v>282</v>
      </c>
      <c r="S233" t="s">
        <v>283</v>
      </c>
      <c r="T233" t="s">
        <v>251</v>
      </c>
      <c r="V233" t="s">
        <v>251</v>
      </c>
      <c r="W233" t="s">
        <v>284</v>
      </c>
      <c r="X233" t="s">
        <v>22</v>
      </c>
      <c r="Y233" t="s">
        <v>254</v>
      </c>
      <c r="Z233" t="s">
        <v>285</v>
      </c>
      <c r="AA233" t="s">
        <v>274</v>
      </c>
      <c r="AB233">
        <v>100</v>
      </c>
      <c r="AC233">
        <v>18333</v>
      </c>
      <c r="AD233">
        <v>18333</v>
      </c>
      <c r="AE233">
        <v>1833300</v>
      </c>
      <c r="AF233">
        <v>8</v>
      </c>
      <c r="AG233">
        <v>1979964</v>
      </c>
      <c r="AH233" t="s">
        <v>880</v>
      </c>
      <c r="AI233">
        <v>20231104</v>
      </c>
      <c r="AJ233">
        <v>20241103</v>
      </c>
      <c r="AK233" t="s">
        <v>923</v>
      </c>
      <c r="AL233">
        <v>101892</v>
      </c>
      <c r="AM233" t="s">
        <v>288</v>
      </c>
      <c r="AN233" t="s">
        <v>258</v>
      </c>
      <c r="AO233" t="s">
        <v>259</v>
      </c>
      <c r="AP233">
        <v>20</v>
      </c>
      <c r="AQ233">
        <v>5</v>
      </c>
      <c r="AR233">
        <v>396</v>
      </c>
      <c r="AS233">
        <v>1979.9639999999999</v>
      </c>
      <c r="AT233" t="s">
        <v>298</v>
      </c>
      <c r="AU233" t="s">
        <v>52</v>
      </c>
      <c r="AV233">
        <v>0</v>
      </c>
      <c r="AW233">
        <v>0</v>
      </c>
      <c r="AX233" t="s">
        <v>298</v>
      </c>
      <c r="AY233">
        <v>324003</v>
      </c>
      <c r="AZ233" t="s">
        <v>10</v>
      </c>
      <c r="BA233" s="38">
        <f t="shared" si="9"/>
        <v>366.66</v>
      </c>
      <c r="BB233" t="s">
        <v>289</v>
      </c>
      <c r="BC233" t="s">
        <v>262</v>
      </c>
      <c r="BE233">
        <f t="shared" si="10"/>
        <v>2024</v>
      </c>
      <c r="BF233">
        <f t="shared" si="11"/>
        <v>1</v>
      </c>
    </row>
    <row r="234" spans="1:58" x14ac:dyDescent="0.25">
      <c r="A234" t="s">
        <v>236</v>
      </c>
      <c r="B234" t="s">
        <v>237</v>
      </c>
      <c r="C234" s="64">
        <v>45300</v>
      </c>
      <c r="D234" t="s">
        <v>908</v>
      </c>
      <c r="E234" t="s">
        <v>909</v>
      </c>
      <c r="F234" t="s">
        <v>910</v>
      </c>
      <c r="G234" t="s">
        <v>911</v>
      </c>
      <c r="H234">
        <v>173137000</v>
      </c>
      <c r="I234" t="s">
        <v>387</v>
      </c>
      <c r="J234" t="s">
        <v>243</v>
      </c>
      <c r="K234" t="s">
        <v>244</v>
      </c>
      <c r="L234">
        <v>5010019</v>
      </c>
      <c r="M234" t="s">
        <v>378</v>
      </c>
      <c r="N234" t="s">
        <v>246</v>
      </c>
      <c r="O234" t="s">
        <v>246</v>
      </c>
      <c r="P234" t="s">
        <v>379</v>
      </c>
      <c r="Q234" t="s">
        <v>380</v>
      </c>
      <c r="R234" t="s">
        <v>381</v>
      </c>
      <c r="S234" t="s">
        <v>382</v>
      </c>
      <c r="T234" t="s">
        <v>383</v>
      </c>
      <c r="V234" t="s">
        <v>384</v>
      </c>
      <c r="W234" t="s">
        <v>383</v>
      </c>
      <c r="X234" t="s">
        <v>22</v>
      </c>
      <c r="Y234" t="s">
        <v>254</v>
      </c>
      <c r="Z234" t="s">
        <v>1</v>
      </c>
      <c r="AA234" t="s">
        <v>237</v>
      </c>
      <c r="AB234">
        <v>60</v>
      </c>
      <c r="AC234">
        <v>18818</v>
      </c>
      <c r="AD234">
        <v>15995</v>
      </c>
      <c r="AE234">
        <v>959700</v>
      </c>
      <c r="AF234">
        <v>8</v>
      </c>
      <c r="AG234">
        <v>1036476</v>
      </c>
      <c r="AH234" t="s">
        <v>924</v>
      </c>
      <c r="AI234">
        <v>20230922</v>
      </c>
      <c r="AJ234">
        <v>20240921</v>
      </c>
      <c r="AK234" t="s">
        <v>913</v>
      </c>
      <c r="AL234">
        <v>91276</v>
      </c>
      <c r="AM234" t="s">
        <v>257</v>
      </c>
      <c r="AN234" t="s">
        <v>258</v>
      </c>
      <c r="AO234" t="s">
        <v>259</v>
      </c>
      <c r="AP234">
        <v>12</v>
      </c>
      <c r="AQ234">
        <v>5</v>
      </c>
      <c r="AR234">
        <v>0</v>
      </c>
      <c r="AS234">
        <v>1036.4760000000001</v>
      </c>
      <c r="AT234" t="s">
        <v>389</v>
      </c>
      <c r="AU234" t="s">
        <v>52</v>
      </c>
      <c r="AV234">
        <v>0</v>
      </c>
      <c r="AW234">
        <v>0</v>
      </c>
      <c r="AX234" t="s">
        <v>389</v>
      </c>
      <c r="AY234">
        <v>320400</v>
      </c>
      <c r="AZ234" t="s">
        <v>12</v>
      </c>
      <c r="BA234" s="38">
        <f t="shared" si="9"/>
        <v>191.94</v>
      </c>
      <c r="BB234" t="s">
        <v>386</v>
      </c>
      <c r="BC234">
        <v>0.15001594218301628</v>
      </c>
      <c r="BE234">
        <f t="shared" si="10"/>
        <v>2024</v>
      </c>
      <c r="BF234">
        <f t="shared" si="11"/>
        <v>1</v>
      </c>
    </row>
    <row r="235" spans="1:58" x14ac:dyDescent="0.25">
      <c r="A235" t="s">
        <v>236</v>
      </c>
      <c r="B235" t="s">
        <v>237</v>
      </c>
      <c r="C235" s="64">
        <v>45300</v>
      </c>
      <c r="D235" t="s">
        <v>908</v>
      </c>
      <c r="E235" t="s">
        <v>909</v>
      </c>
      <c r="F235" t="s">
        <v>910</v>
      </c>
      <c r="G235" t="s">
        <v>911</v>
      </c>
      <c r="H235">
        <v>173138000</v>
      </c>
      <c r="I235" t="s">
        <v>391</v>
      </c>
      <c r="J235" t="s">
        <v>243</v>
      </c>
      <c r="K235" t="s">
        <v>244</v>
      </c>
      <c r="L235">
        <v>5010019</v>
      </c>
      <c r="M235" t="s">
        <v>378</v>
      </c>
      <c r="N235" t="s">
        <v>246</v>
      </c>
      <c r="O235" t="s">
        <v>246</v>
      </c>
      <c r="P235" t="s">
        <v>379</v>
      </c>
      <c r="Q235" t="s">
        <v>380</v>
      </c>
      <c r="R235" t="s">
        <v>381</v>
      </c>
      <c r="S235" t="s">
        <v>382</v>
      </c>
      <c r="T235" t="s">
        <v>383</v>
      </c>
      <c r="V235" t="s">
        <v>384</v>
      </c>
      <c r="W235" t="s">
        <v>383</v>
      </c>
      <c r="X235" t="s">
        <v>22</v>
      </c>
      <c r="Y235" t="s">
        <v>254</v>
      </c>
      <c r="Z235" t="s">
        <v>1</v>
      </c>
      <c r="AA235" t="s">
        <v>237</v>
      </c>
      <c r="AB235">
        <v>60</v>
      </c>
      <c r="AC235">
        <v>18818</v>
      </c>
      <c r="AD235">
        <v>15995</v>
      </c>
      <c r="AE235">
        <v>959700</v>
      </c>
      <c r="AF235">
        <v>8</v>
      </c>
      <c r="AG235">
        <v>1036476</v>
      </c>
      <c r="AH235" t="s">
        <v>880</v>
      </c>
      <c r="AI235">
        <v>20230905</v>
      </c>
      <c r="AJ235">
        <v>20240904</v>
      </c>
      <c r="AK235" t="s">
        <v>913</v>
      </c>
      <c r="AL235">
        <v>91276</v>
      </c>
      <c r="AM235" t="s">
        <v>257</v>
      </c>
      <c r="AN235" t="s">
        <v>258</v>
      </c>
      <c r="AO235" t="s">
        <v>259</v>
      </c>
      <c r="AP235">
        <v>12</v>
      </c>
      <c r="AQ235">
        <v>5</v>
      </c>
      <c r="AR235">
        <v>0</v>
      </c>
      <c r="AS235">
        <v>1036.4760000000001</v>
      </c>
      <c r="AT235" t="s">
        <v>393</v>
      </c>
      <c r="AU235" t="s">
        <v>52</v>
      </c>
      <c r="AV235">
        <v>0</v>
      </c>
      <c r="AW235">
        <v>0</v>
      </c>
      <c r="AX235" t="s">
        <v>393</v>
      </c>
      <c r="AY235">
        <v>320100</v>
      </c>
      <c r="AZ235" t="s">
        <v>13</v>
      </c>
      <c r="BA235" s="38">
        <f t="shared" si="9"/>
        <v>191.94</v>
      </c>
      <c r="BB235" t="s">
        <v>386</v>
      </c>
      <c r="BC235">
        <v>0.15001594218301628</v>
      </c>
      <c r="BE235">
        <f t="shared" si="10"/>
        <v>2024</v>
      </c>
      <c r="BF235">
        <f t="shared" si="11"/>
        <v>1</v>
      </c>
    </row>
    <row r="236" spans="1:58" x14ac:dyDescent="0.25">
      <c r="A236" t="s">
        <v>236</v>
      </c>
      <c r="B236" t="s">
        <v>274</v>
      </c>
      <c r="C236" s="64">
        <v>45300</v>
      </c>
      <c r="D236" t="s">
        <v>919</v>
      </c>
      <c r="E236" t="s">
        <v>920</v>
      </c>
      <c r="F236" t="s">
        <v>921</v>
      </c>
      <c r="G236" t="s">
        <v>922</v>
      </c>
      <c r="H236">
        <v>173139000</v>
      </c>
      <c r="I236" t="s">
        <v>321</v>
      </c>
      <c r="J236" t="s">
        <v>243</v>
      </c>
      <c r="K236" t="s">
        <v>322</v>
      </c>
      <c r="L236">
        <v>6811453</v>
      </c>
      <c r="M236" t="s">
        <v>280</v>
      </c>
      <c r="N236" t="s">
        <v>246</v>
      </c>
      <c r="O236">
        <v>168</v>
      </c>
      <c r="P236" t="s">
        <v>246</v>
      </c>
      <c r="Q236" t="s">
        <v>281</v>
      </c>
      <c r="R236" t="s">
        <v>282</v>
      </c>
      <c r="S236" t="s">
        <v>283</v>
      </c>
      <c r="T236" t="s">
        <v>251</v>
      </c>
      <c r="V236" t="s">
        <v>251</v>
      </c>
      <c r="W236" t="s">
        <v>284</v>
      </c>
      <c r="X236" t="s">
        <v>22</v>
      </c>
      <c r="Y236" t="s">
        <v>254</v>
      </c>
      <c r="Z236" t="s">
        <v>285</v>
      </c>
      <c r="AA236" t="s">
        <v>274</v>
      </c>
      <c r="AB236">
        <v>72</v>
      </c>
      <c r="AC236">
        <v>11709</v>
      </c>
      <c r="AD236">
        <v>11709</v>
      </c>
      <c r="AE236">
        <v>843048</v>
      </c>
      <c r="AF236">
        <v>8</v>
      </c>
      <c r="AG236">
        <v>910492</v>
      </c>
      <c r="AH236" t="s">
        <v>674</v>
      </c>
      <c r="AI236">
        <v>20230803</v>
      </c>
      <c r="AJ236">
        <v>20240802</v>
      </c>
      <c r="AK236" t="s">
        <v>923</v>
      </c>
      <c r="AL236">
        <v>101892</v>
      </c>
      <c r="AM236" t="s">
        <v>288</v>
      </c>
      <c r="AN236" t="s">
        <v>258</v>
      </c>
      <c r="AO236" t="s">
        <v>259</v>
      </c>
      <c r="AP236">
        <v>24</v>
      </c>
      <c r="AQ236">
        <v>3</v>
      </c>
      <c r="AR236">
        <v>0</v>
      </c>
      <c r="AS236">
        <v>910.49199999999996</v>
      </c>
      <c r="AT236" t="s">
        <v>329</v>
      </c>
      <c r="AU236" t="s">
        <v>52</v>
      </c>
      <c r="AV236">
        <v>0</v>
      </c>
      <c r="AW236">
        <v>0</v>
      </c>
      <c r="AX236" t="s">
        <v>329</v>
      </c>
      <c r="AY236">
        <v>323004</v>
      </c>
      <c r="AZ236" t="s">
        <v>61</v>
      </c>
      <c r="BA236" s="38">
        <f t="shared" si="9"/>
        <v>281.01600000000002</v>
      </c>
      <c r="BB236" t="s">
        <v>289</v>
      </c>
      <c r="BC236" t="s">
        <v>262</v>
      </c>
      <c r="BE236">
        <f t="shared" si="10"/>
        <v>2024</v>
      </c>
      <c r="BF236">
        <f t="shared" si="11"/>
        <v>1</v>
      </c>
    </row>
    <row r="237" spans="1:58" x14ac:dyDescent="0.25">
      <c r="A237" t="s">
        <v>236</v>
      </c>
      <c r="B237" t="s">
        <v>300</v>
      </c>
      <c r="C237" s="64">
        <v>45300</v>
      </c>
      <c r="D237" t="s">
        <v>914</v>
      </c>
      <c r="E237" t="s">
        <v>915</v>
      </c>
      <c r="F237" t="s">
        <v>916</v>
      </c>
      <c r="G237" t="s">
        <v>917</v>
      </c>
      <c r="H237">
        <v>173147000</v>
      </c>
      <c r="I237" t="s">
        <v>366</v>
      </c>
      <c r="J237" t="s">
        <v>243</v>
      </c>
      <c r="K237" t="s">
        <v>244</v>
      </c>
      <c r="L237">
        <v>6812300</v>
      </c>
      <c r="M237" t="s">
        <v>305</v>
      </c>
      <c r="N237" t="s">
        <v>306</v>
      </c>
      <c r="O237" t="s">
        <v>307</v>
      </c>
      <c r="P237" t="s">
        <v>308</v>
      </c>
      <c r="Q237" t="s">
        <v>309</v>
      </c>
      <c r="R237" t="s">
        <v>310</v>
      </c>
      <c r="S237" t="s">
        <v>311</v>
      </c>
      <c r="T237" t="s">
        <v>251</v>
      </c>
      <c r="V237" t="s">
        <v>251</v>
      </c>
      <c r="W237" t="s">
        <v>312</v>
      </c>
      <c r="X237" t="s">
        <v>22</v>
      </c>
      <c r="Y237" t="s">
        <v>254</v>
      </c>
      <c r="Z237" t="s">
        <v>285</v>
      </c>
      <c r="AA237" t="s">
        <v>300</v>
      </c>
      <c r="AB237">
        <v>60</v>
      </c>
      <c r="AC237">
        <v>27870</v>
      </c>
      <c r="AD237">
        <v>27870</v>
      </c>
      <c r="AE237">
        <v>1672200</v>
      </c>
      <c r="AF237">
        <v>8</v>
      </c>
      <c r="AG237">
        <v>1805976</v>
      </c>
      <c r="AH237" t="s">
        <v>925</v>
      </c>
      <c r="AI237">
        <v>20231204</v>
      </c>
      <c r="AJ237">
        <v>20241203</v>
      </c>
      <c r="AK237" t="s">
        <v>918</v>
      </c>
      <c r="AL237">
        <v>99389</v>
      </c>
      <c r="AM237" t="s">
        <v>315</v>
      </c>
      <c r="AN237" t="s">
        <v>258</v>
      </c>
      <c r="AO237" t="s">
        <v>259</v>
      </c>
      <c r="AP237">
        <v>6</v>
      </c>
      <c r="AQ237">
        <v>10</v>
      </c>
      <c r="AR237">
        <v>0</v>
      </c>
      <c r="AS237">
        <v>1805.9760000000001</v>
      </c>
      <c r="AT237" t="s">
        <v>367</v>
      </c>
      <c r="AU237" t="s">
        <v>52</v>
      </c>
      <c r="AV237">
        <v>0</v>
      </c>
      <c r="AW237">
        <v>0</v>
      </c>
      <c r="AX237" t="s">
        <v>367</v>
      </c>
      <c r="AY237">
        <v>320028</v>
      </c>
      <c r="AZ237" t="s">
        <v>11</v>
      </c>
      <c r="BA237" s="38">
        <f t="shared" si="9"/>
        <v>167.22</v>
      </c>
      <c r="BB237" t="s">
        <v>316</v>
      </c>
      <c r="BC237" t="s">
        <v>262</v>
      </c>
      <c r="BE237">
        <f t="shared" si="10"/>
        <v>2024</v>
      </c>
      <c r="BF237">
        <f t="shared" si="11"/>
        <v>1</v>
      </c>
    </row>
    <row r="238" spans="1:58" x14ac:dyDescent="0.25">
      <c r="A238" t="s">
        <v>236</v>
      </c>
      <c r="B238" t="s">
        <v>237</v>
      </c>
      <c r="C238" s="64">
        <v>45300</v>
      </c>
      <c r="D238" t="s">
        <v>908</v>
      </c>
      <c r="E238" t="s">
        <v>909</v>
      </c>
      <c r="F238" t="s">
        <v>910</v>
      </c>
      <c r="G238" t="s">
        <v>911</v>
      </c>
      <c r="H238">
        <v>173147000</v>
      </c>
      <c r="I238" t="s">
        <v>366</v>
      </c>
      <c r="J238" t="s">
        <v>243</v>
      </c>
      <c r="K238" t="s">
        <v>244</v>
      </c>
      <c r="L238">
        <v>5010019</v>
      </c>
      <c r="M238" t="s">
        <v>378</v>
      </c>
      <c r="N238" t="s">
        <v>246</v>
      </c>
      <c r="O238" t="s">
        <v>246</v>
      </c>
      <c r="P238" t="s">
        <v>379</v>
      </c>
      <c r="Q238" t="s">
        <v>380</v>
      </c>
      <c r="R238" t="s">
        <v>381</v>
      </c>
      <c r="S238" t="s">
        <v>382</v>
      </c>
      <c r="T238" t="s">
        <v>383</v>
      </c>
      <c r="V238" t="s">
        <v>384</v>
      </c>
      <c r="W238" t="s">
        <v>383</v>
      </c>
      <c r="X238" t="s">
        <v>22</v>
      </c>
      <c r="Y238" t="s">
        <v>254</v>
      </c>
      <c r="Z238" t="s">
        <v>1</v>
      </c>
      <c r="AA238" t="s">
        <v>237</v>
      </c>
      <c r="AB238">
        <v>60</v>
      </c>
      <c r="AC238">
        <v>27870</v>
      </c>
      <c r="AD238">
        <v>27870</v>
      </c>
      <c r="AE238">
        <v>1672200</v>
      </c>
      <c r="AF238">
        <v>8</v>
      </c>
      <c r="AG238">
        <v>1805976</v>
      </c>
      <c r="AH238" t="s">
        <v>926</v>
      </c>
      <c r="AI238">
        <v>20231204</v>
      </c>
      <c r="AJ238">
        <v>20241203</v>
      </c>
      <c r="AK238" t="s">
        <v>913</v>
      </c>
      <c r="AL238">
        <v>91276</v>
      </c>
      <c r="AM238" t="s">
        <v>257</v>
      </c>
      <c r="AN238" t="s">
        <v>258</v>
      </c>
      <c r="AO238" t="s">
        <v>259</v>
      </c>
      <c r="AP238">
        <v>6</v>
      </c>
      <c r="AQ238">
        <v>10</v>
      </c>
      <c r="AR238">
        <v>0</v>
      </c>
      <c r="AS238">
        <v>1805.9760000000001</v>
      </c>
      <c r="AT238" t="s">
        <v>367</v>
      </c>
      <c r="AU238" t="s">
        <v>52</v>
      </c>
      <c r="AV238">
        <v>0</v>
      </c>
      <c r="AW238">
        <v>0</v>
      </c>
      <c r="AX238" t="s">
        <v>367</v>
      </c>
      <c r="AY238">
        <v>320028</v>
      </c>
      <c r="AZ238" t="s">
        <v>11</v>
      </c>
      <c r="BA238" s="38">
        <f t="shared" si="9"/>
        <v>167.22</v>
      </c>
      <c r="BB238" t="s">
        <v>386</v>
      </c>
      <c r="BC238" t="s">
        <v>262</v>
      </c>
      <c r="BE238">
        <f t="shared" si="10"/>
        <v>2024</v>
      </c>
      <c r="BF238">
        <f t="shared" si="11"/>
        <v>1</v>
      </c>
    </row>
    <row r="239" spans="1:58" x14ac:dyDescent="0.25">
      <c r="A239" t="s">
        <v>236</v>
      </c>
      <c r="B239" t="s">
        <v>237</v>
      </c>
      <c r="C239" s="64">
        <v>45301</v>
      </c>
      <c r="D239" t="s">
        <v>927</v>
      </c>
      <c r="E239" t="s">
        <v>928</v>
      </c>
      <c r="F239" t="s">
        <v>929</v>
      </c>
      <c r="G239" t="s">
        <v>930</v>
      </c>
      <c r="H239">
        <v>173076000</v>
      </c>
      <c r="I239" t="s">
        <v>340</v>
      </c>
      <c r="J239" t="s">
        <v>243</v>
      </c>
      <c r="K239" t="s">
        <v>322</v>
      </c>
      <c r="L239">
        <v>5010026</v>
      </c>
      <c r="M239" t="s">
        <v>267</v>
      </c>
      <c r="N239" t="s">
        <v>246</v>
      </c>
      <c r="O239">
        <v>30</v>
      </c>
      <c r="P239" t="s">
        <v>246</v>
      </c>
      <c r="Q239" t="s">
        <v>268</v>
      </c>
      <c r="R239" t="s">
        <v>269</v>
      </c>
      <c r="S239" t="s">
        <v>270</v>
      </c>
      <c r="T239" t="s">
        <v>251</v>
      </c>
      <c r="V239" t="s">
        <v>251</v>
      </c>
      <c r="W239" t="s">
        <v>271</v>
      </c>
      <c r="X239" t="s">
        <v>22</v>
      </c>
      <c r="Y239" t="s">
        <v>254</v>
      </c>
      <c r="Z239" t="s">
        <v>1</v>
      </c>
      <c r="AA239" t="s">
        <v>237</v>
      </c>
      <c r="AB239">
        <v>300</v>
      </c>
      <c r="AC239">
        <v>5541</v>
      </c>
      <c r="AD239">
        <v>5541</v>
      </c>
      <c r="AE239">
        <v>1662300</v>
      </c>
      <c r="AF239">
        <v>8</v>
      </c>
      <c r="AG239">
        <v>1795284</v>
      </c>
      <c r="AH239" t="s">
        <v>912</v>
      </c>
      <c r="AI239">
        <v>20231023</v>
      </c>
      <c r="AJ239">
        <v>20241022</v>
      </c>
      <c r="AK239" t="s">
        <v>931</v>
      </c>
      <c r="AL239">
        <v>91276</v>
      </c>
      <c r="AM239" t="s">
        <v>257</v>
      </c>
      <c r="AN239" t="s">
        <v>258</v>
      </c>
      <c r="AO239" t="s">
        <v>259</v>
      </c>
      <c r="AP239">
        <v>60</v>
      </c>
      <c r="AQ239">
        <v>5</v>
      </c>
      <c r="AR239">
        <v>0</v>
      </c>
      <c r="AS239">
        <v>1795.2840000000001</v>
      </c>
      <c r="AT239" t="s">
        <v>51</v>
      </c>
      <c r="AU239" t="s">
        <v>52</v>
      </c>
      <c r="AV239">
        <v>0</v>
      </c>
      <c r="AW239">
        <v>0</v>
      </c>
      <c r="AX239" t="s">
        <v>51</v>
      </c>
      <c r="AY239">
        <v>320015</v>
      </c>
      <c r="AZ239" t="s">
        <v>51</v>
      </c>
      <c r="BA239" s="38">
        <f t="shared" si="9"/>
        <v>332.46</v>
      </c>
      <c r="BB239" t="s">
        <v>273</v>
      </c>
      <c r="BC239" t="s">
        <v>262</v>
      </c>
      <c r="BE239">
        <f t="shared" si="10"/>
        <v>2024</v>
      </c>
      <c r="BF239">
        <f t="shared" si="11"/>
        <v>1</v>
      </c>
    </row>
    <row r="240" spans="1:58" x14ac:dyDescent="0.25">
      <c r="A240" t="s">
        <v>236</v>
      </c>
      <c r="B240" t="s">
        <v>274</v>
      </c>
      <c r="C240" s="64">
        <v>45301</v>
      </c>
      <c r="D240" t="s">
        <v>932</v>
      </c>
      <c r="E240" t="s">
        <v>933</v>
      </c>
      <c r="F240" t="s">
        <v>934</v>
      </c>
      <c r="G240" t="s">
        <v>935</v>
      </c>
      <c r="H240">
        <v>173112000</v>
      </c>
      <c r="I240" t="s">
        <v>530</v>
      </c>
      <c r="J240" t="s">
        <v>243</v>
      </c>
      <c r="K240" t="s">
        <v>531</v>
      </c>
      <c r="L240">
        <v>6811453</v>
      </c>
      <c r="M240" t="s">
        <v>280</v>
      </c>
      <c r="N240" t="s">
        <v>246</v>
      </c>
      <c r="O240">
        <v>168</v>
      </c>
      <c r="P240" t="s">
        <v>246</v>
      </c>
      <c r="Q240" t="s">
        <v>281</v>
      </c>
      <c r="R240" t="s">
        <v>282</v>
      </c>
      <c r="S240" t="s">
        <v>283</v>
      </c>
      <c r="T240" t="s">
        <v>251</v>
      </c>
      <c r="V240" t="s">
        <v>251</v>
      </c>
      <c r="W240" t="s">
        <v>284</v>
      </c>
      <c r="X240" t="s">
        <v>22</v>
      </c>
      <c r="Y240" t="s">
        <v>254</v>
      </c>
      <c r="Z240" t="s">
        <v>285</v>
      </c>
      <c r="AA240" t="s">
        <v>274</v>
      </c>
      <c r="AB240">
        <v>300</v>
      </c>
      <c r="AC240">
        <v>52963</v>
      </c>
      <c r="AD240">
        <v>42370</v>
      </c>
      <c r="AE240">
        <v>12711000</v>
      </c>
      <c r="AF240">
        <v>8</v>
      </c>
      <c r="AG240">
        <v>13727880</v>
      </c>
      <c r="AH240" t="s">
        <v>936</v>
      </c>
      <c r="AI240">
        <v>20231003</v>
      </c>
      <c r="AJ240">
        <v>20241002</v>
      </c>
      <c r="AK240" t="s">
        <v>937</v>
      </c>
      <c r="AL240">
        <v>101892</v>
      </c>
      <c r="AM240" t="s">
        <v>288</v>
      </c>
      <c r="AN240" t="s">
        <v>258</v>
      </c>
      <c r="AO240" t="s">
        <v>259</v>
      </c>
      <c r="AP240">
        <v>6</v>
      </c>
      <c r="AQ240">
        <v>50</v>
      </c>
      <c r="AR240">
        <v>0</v>
      </c>
      <c r="AS240">
        <v>13727.88</v>
      </c>
      <c r="AT240" t="s">
        <v>14</v>
      </c>
      <c r="AU240" t="s">
        <v>52</v>
      </c>
      <c r="AV240">
        <v>0</v>
      </c>
      <c r="AW240">
        <v>0</v>
      </c>
      <c r="AX240" t="s">
        <v>14</v>
      </c>
      <c r="AY240">
        <v>320020</v>
      </c>
      <c r="AZ240" t="s">
        <v>14</v>
      </c>
      <c r="BA240" s="38">
        <f t="shared" si="9"/>
        <v>254.22</v>
      </c>
      <c r="BB240" t="s">
        <v>289</v>
      </c>
      <c r="BC240">
        <v>0.20000755244227097</v>
      </c>
      <c r="BE240">
        <f t="shared" si="10"/>
        <v>2024</v>
      </c>
      <c r="BF240">
        <f t="shared" si="11"/>
        <v>1</v>
      </c>
    </row>
    <row r="241" spans="1:58" x14ac:dyDescent="0.25">
      <c r="A241" t="s">
        <v>236</v>
      </c>
      <c r="B241" t="s">
        <v>300</v>
      </c>
      <c r="C241" s="64">
        <v>45301</v>
      </c>
      <c r="D241" t="s">
        <v>938</v>
      </c>
      <c r="E241" t="s">
        <v>939</v>
      </c>
      <c r="F241" t="s">
        <v>940</v>
      </c>
      <c r="G241" t="s">
        <v>941</v>
      </c>
      <c r="H241">
        <v>173112000</v>
      </c>
      <c r="I241" t="s">
        <v>530</v>
      </c>
      <c r="J241" t="s">
        <v>243</v>
      </c>
      <c r="K241" t="s">
        <v>531</v>
      </c>
      <c r="L241">
        <v>6812300</v>
      </c>
      <c r="M241" t="s">
        <v>305</v>
      </c>
      <c r="N241" t="s">
        <v>306</v>
      </c>
      <c r="O241" t="s">
        <v>307</v>
      </c>
      <c r="P241" t="s">
        <v>308</v>
      </c>
      <c r="Q241" t="s">
        <v>309</v>
      </c>
      <c r="R241" t="s">
        <v>310</v>
      </c>
      <c r="S241" t="s">
        <v>311</v>
      </c>
      <c r="T241" t="s">
        <v>251</v>
      </c>
      <c r="V241" t="s">
        <v>251</v>
      </c>
      <c r="W241" t="s">
        <v>312</v>
      </c>
      <c r="X241" t="s">
        <v>22</v>
      </c>
      <c r="Y241" t="s">
        <v>254</v>
      </c>
      <c r="Z241" t="s">
        <v>285</v>
      </c>
      <c r="AA241" t="s">
        <v>300</v>
      </c>
      <c r="AB241">
        <v>120</v>
      </c>
      <c r="AC241">
        <v>52963</v>
      </c>
      <c r="AD241">
        <v>42370</v>
      </c>
      <c r="AE241">
        <v>5084400</v>
      </c>
      <c r="AF241">
        <v>8</v>
      </c>
      <c r="AG241">
        <v>5491152</v>
      </c>
      <c r="AH241" t="s">
        <v>936</v>
      </c>
      <c r="AI241">
        <v>20231003</v>
      </c>
      <c r="AJ241">
        <v>20241002</v>
      </c>
      <c r="AK241" t="s">
        <v>942</v>
      </c>
      <c r="AL241">
        <v>99389</v>
      </c>
      <c r="AM241" t="s">
        <v>315</v>
      </c>
      <c r="AN241" t="s">
        <v>258</v>
      </c>
      <c r="AO241" t="s">
        <v>259</v>
      </c>
      <c r="AP241">
        <v>6</v>
      </c>
      <c r="AQ241">
        <v>20</v>
      </c>
      <c r="AR241">
        <v>0</v>
      </c>
      <c r="AS241">
        <v>5491.152</v>
      </c>
      <c r="AT241" t="s">
        <v>14</v>
      </c>
      <c r="AU241" t="s">
        <v>52</v>
      </c>
      <c r="AV241">
        <v>0</v>
      </c>
      <c r="AW241">
        <v>0</v>
      </c>
      <c r="AX241" t="s">
        <v>14</v>
      </c>
      <c r="AY241">
        <v>320020</v>
      </c>
      <c r="AZ241" t="s">
        <v>14</v>
      </c>
      <c r="BA241" s="38">
        <f t="shared" si="9"/>
        <v>254.22</v>
      </c>
      <c r="BB241" t="s">
        <v>316</v>
      </c>
      <c r="BC241">
        <v>0.20000755244227097</v>
      </c>
      <c r="BE241">
        <f t="shared" si="10"/>
        <v>2024</v>
      </c>
      <c r="BF241">
        <f t="shared" si="11"/>
        <v>1</v>
      </c>
    </row>
    <row r="242" spans="1:58" x14ac:dyDescent="0.25">
      <c r="A242" t="s">
        <v>236</v>
      </c>
      <c r="B242" t="s">
        <v>237</v>
      </c>
      <c r="C242" s="64">
        <v>45301</v>
      </c>
      <c r="D242" t="s">
        <v>927</v>
      </c>
      <c r="E242" t="s">
        <v>928</v>
      </c>
      <c r="F242" t="s">
        <v>929</v>
      </c>
      <c r="G242" t="s">
        <v>930</v>
      </c>
      <c r="H242">
        <v>173123000</v>
      </c>
      <c r="I242" t="s">
        <v>353</v>
      </c>
      <c r="J242" t="s">
        <v>243</v>
      </c>
      <c r="K242" t="s">
        <v>244</v>
      </c>
      <c r="L242">
        <v>5010026</v>
      </c>
      <c r="M242" t="s">
        <v>267</v>
      </c>
      <c r="N242" t="s">
        <v>246</v>
      </c>
      <c r="O242">
        <v>30</v>
      </c>
      <c r="P242" t="s">
        <v>246</v>
      </c>
      <c r="Q242" t="s">
        <v>268</v>
      </c>
      <c r="R242" t="s">
        <v>269</v>
      </c>
      <c r="S242" t="s">
        <v>270</v>
      </c>
      <c r="T242" t="s">
        <v>251</v>
      </c>
      <c r="V242" t="s">
        <v>251</v>
      </c>
      <c r="W242" t="s">
        <v>271</v>
      </c>
      <c r="X242" t="s">
        <v>22</v>
      </c>
      <c r="Y242" t="s">
        <v>254</v>
      </c>
      <c r="Z242" t="s">
        <v>1</v>
      </c>
      <c r="AA242" t="s">
        <v>237</v>
      </c>
      <c r="AB242">
        <v>60</v>
      </c>
      <c r="AC242">
        <v>35139</v>
      </c>
      <c r="AD242">
        <v>29868</v>
      </c>
      <c r="AE242">
        <v>1792080</v>
      </c>
      <c r="AF242">
        <v>8</v>
      </c>
      <c r="AG242">
        <v>1935446</v>
      </c>
      <c r="AH242" t="s">
        <v>516</v>
      </c>
      <c r="AI242">
        <v>20231111</v>
      </c>
      <c r="AJ242">
        <v>20241110</v>
      </c>
      <c r="AK242" t="s">
        <v>931</v>
      </c>
      <c r="AL242">
        <v>91276</v>
      </c>
      <c r="AM242" t="s">
        <v>257</v>
      </c>
      <c r="AN242" t="s">
        <v>258</v>
      </c>
      <c r="AO242" t="s">
        <v>259</v>
      </c>
      <c r="AP242">
        <v>6</v>
      </c>
      <c r="AQ242">
        <v>10</v>
      </c>
      <c r="AR242">
        <v>227.70000000000002</v>
      </c>
      <c r="AS242">
        <v>1935.4459999999999</v>
      </c>
      <c r="AT242" t="s">
        <v>356</v>
      </c>
      <c r="AU242" t="s">
        <v>52</v>
      </c>
      <c r="AV242">
        <v>0</v>
      </c>
      <c r="AW242">
        <v>0</v>
      </c>
      <c r="AX242" t="s">
        <v>356</v>
      </c>
      <c r="AY242">
        <v>320118</v>
      </c>
      <c r="AZ242" t="s">
        <v>57</v>
      </c>
      <c r="BA242" s="38">
        <f t="shared" si="9"/>
        <v>179.208</v>
      </c>
      <c r="BB242" t="s">
        <v>273</v>
      </c>
      <c r="BC242">
        <v>0.15000426876120554</v>
      </c>
      <c r="BE242">
        <f t="shared" si="10"/>
        <v>2024</v>
      </c>
      <c r="BF242">
        <f t="shared" si="11"/>
        <v>1</v>
      </c>
    </row>
    <row r="243" spans="1:58" x14ac:dyDescent="0.25">
      <c r="A243" t="s">
        <v>236</v>
      </c>
      <c r="B243" t="s">
        <v>237</v>
      </c>
      <c r="C243" s="64">
        <v>45301</v>
      </c>
      <c r="D243" t="s">
        <v>927</v>
      </c>
      <c r="E243" t="s">
        <v>928</v>
      </c>
      <c r="F243" t="s">
        <v>929</v>
      </c>
      <c r="G243" t="s">
        <v>930</v>
      </c>
      <c r="H243">
        <v>173124000</v>
      </c>
      <c r="I243" t="s">
        <v>242</v>
      </c>
      <c r="J243" t="s">
        <v>243</v>
      </c>
      <c r="K243" t="s">
        <v>244</v>
      </c>
      <c r="L243">
        <v>5010026</v>
      </c>
      <c r="M243" t="s">
        <v>267</v>
      </c>
      <c r="N243" t="s">
        <v>246</v>
      </c>
      <c r="O243">
        <v>30</v>
      </c>
      <c r="P243" t="s">
        <v>246</v>
      </c>
      <c r="Q243" t="s">
        <v>268</v>
      </c>
      <c r="R243" t="s">
        <v>269</v>
      </c>
      <c r="S243" t="s">
        <v>270</v>
      </c>
      <c r="T243" t="s">
        <v>251</v>
      </c>
      <c r="V243" t="s">
        <v>251</v>
      </c>
      <c r="W243" t="s">
        <v>271</v>
      </c>
      <c r="X243" t="s">
        <v>22</v>
      </c>
      <c r="Y243" t="s">
        <v>254</v>
      </c>
      <c r="Z243" t="s">
        <v>1</v>
      </c>
      <c r="AA243" t="s">
        <v>237</v>
      </c>
      <c r="AB243">
        <v>180</v>
      </c>
      <c r="AC243">
        <v>36800</v>
      </c>
      <c r="AD243">
        <v>31280</v>
      </c>
      <c r="AE243">
        <v>5630400</v>
      </c>
      <c r="AF243">
        <v>8</v>
      </c>
      <c r="AG243">
        <v>6080832</v>
      </c>
      <c r="AH243" t="s">
        <v>255</v>
      </c>
      <c r="AI243">
        <v>20230915</v>
      </c>
      <c r="AJ243">
        <v>20240914</v>
      </c>
      <c r="AK243" t="s">
        <v>931</v>
      </c>
      <c r="AL243">
        <v>91276</v>
      </c>
      <c r="AM243" t="s">
        <v>257</v>
      </c>
      <c r="AN243" t="s">
        <v>258</v>
      </c>
      <c r="AO243" t="s">
        <v>259</v>
      </c>
      <c r="AP243">
        <v>6</v>
      </c>
      <c r="AQ243">
        <v>30</v>
      </c>
      <c r="AR243">
        <v>227.7</v>
      </c>
      <c r="AS243">
        <v>6080.8320000000003</v>
      </c>
      <c r="AT243" t="s">
        <v>260</v>
      </c>
      <c r="AU243" t="s">
        <v>52</v>
      </c>
      <c r="AV243">
        <v>0</v>
      </c>
      <c r="AW243">
        <v>0</v>
      </c>
      <c r="AX243" t="s">
        <v>260</v>
      </c>
      <c r="AY243">
        <v>320025</v>
      </c>
      <c r="AZ243" t="s">
        <v>58</v>
      </c>
      <c r="BA243" s="38">
        <f t="shared" si="9"/>
        <v>187.68</v>
      </c>
      <c r="BB243" t="s">
        <v>273</v>
      </c>
      <c r="BC243">
        <v>0.15000000000000002</v>
      </c>
      <c r="BE243">
        <f t="shared" si="10"/>
        <v>2024</v>
      </c>
      <c r="BF243">
        <f t="shared" si="11"/>
        <v>1</v>
      </c>
    </row>
    <row r="244" spans="1:58" x14ac:dyDescent="0.25">
      <c r="A244" t="s">
        <v>236</v>
      </c>
      <c r="B244" t="s">
        <v>300</v>
      </c>
      <c r="C244" s="64">
        <v>45301</v>
      </c>
      <c r="D244" t="s">
        <v>943</v>
      </c>
      <c r="E244" t="s">
        <v>939</v>
      </c>
      <c r="F244" t="s">
        <v>944</v>
      </c>
      <c r="G244" t="s">
        <v>945</v>
      </c>
      <c r="H244">
        <v>173124000</v>
      </c>
      <c r="I244" t="s">
        <v>242</v>
      </c>
      <c r="J244" t="s">
        <v>243</v>
      </c>
      <c r="K244" t="s">
        <v>244</v>
      </c>
      <c r="L244">
        <v>6812300</v>
      </c>
      <c r="M244" t="s">
        <v>305</v>
      </c>
      <c r="N244" t="s">
        <v>306</v>
      </c>
      <c r="O244" t="s">
        <v>307</v>
      </c>
      <c r="P244" t="s">
        <v>308</v>
      </c>
      <c r="Q244" t="s">
        <v>309</v>
      </c>
      <c r="R244" t="s">
        <v>310</v>
      </c>
      <c r="S244" t="s">
        <v>311</v>
      </c>
      <c r="T244" t="s">
        <v>251</v>
      </c>
      <c r="V244" t="s">
        <v>251</v>
      </c>
      <c r="W244" t="s">
        <v>312</v>
      </c>
      <c r="X244" t="s">
        <v>22</v>
      </c>
      <c r="Y244" t="s">
        <v>254</v>
      </c>
      <c r="Z244" t="s">
        <v>285</v>
      </c>
      <c r="AA244" t="s">
        <v>300</v>
      </c>
      <c r="AB244">
        <v>30</v>
      </c>
      <c r="AC244">
        <v>36800</v>
      </c>
      <c r="AD244">
        <v>29440</v>
      </c>
      <c r="AE244">
        <v>883200</v>
      </c>
      <c r="AF244">
        <v>8</v>
      </c>
      <c r="AG244">
        <v>953856</v>
      </c>
      <c r="AH244" t="s">
        <v>463</v>
      </c>
      <c r="AI244">
        <v>20231013</v>
      </c>
      <c r="AJ244">
        <v>20241012</v>
      </c>
      <c r="AK244" t="s">
        <v>942</v>
      </c>
      <c r="AL244">
        <v>99389</v>
      </c>
      <c r="AM244" t="s">
        <v>315</v>
      </c>
      <c r="AN244" t="s">
        <v>258</v>
      </c>
      <c r="AO244" t="s">
        <v>259</v>
      </c>
      <c r="AP244">
        <v>6</v>
      </c>
      <c r="AQ244">
        <v>5</v>
      </c>
      <c r="AR244">
        <v>227.7</v>
      </c>
      <c r="AS244">
        <v>953.85599999999999</v>
      </c>
      <c r="AT244" t="s">
        <v>260</v>
      </c>
      <c r="AU244" t="s">
        <v>52</v>
      </c>
      <c r="AV244">
        <v>0</v>
      </c>
      <c r="AW244">
        <v>0</v>
      </c>
      <c r="AX244" t="s">
        <v>260</v>
      </c>
      <c r="AY244">
        <v>320025</v>
      </c>
      <c r="AZ244" t="s">
        <v>58</v>
      </c>
      <c r="BA244" s="38">
        <f t="shared" si="9"/>
        <v>176.64</v>
      </c>
      <c r="BB244" t="s">
        <v>316</v>
      </c>
      <c r="BC244">
        <v>0.19999999999999996</v>
      </c>
      <c r="BE244">
        <f t="shared" si="10"/>
        <v>2024</v>
      </c>
      <c r="BF244">
        <f t="shared" si="11"/>
        <v>1</v>
      </c>
    </row>
    <row r="245" spans="1:58" x14ac:dyDescent="0.25">
      <c r="A245" t="s">
        <v>236</v>
      </c>
      <c r="B245" t="s">
        <v>300</v>
      </c>
      <c r="C245" s="64">
        <v>45301</v>
      </c>
      <c r="D245" t="s">
        <v>938</v>
      </c>
      <c r="E245" t="s">
        <v>939</v>
      </c>
      <c r="F245" t="s">
        <v>940</v>
      </c>
      <c r="G245" t="s">
        <v>941</v>
      </c>
      <c r="H245">
        <v>173129000</v>
      </c>
      <c r="I245" t="s">
        <v>279</v>
      </c>
      <c r="J245" t="s">
        <v>243</v>
      </c>
      <c r="K245" t="s">
        <v>244</v>
      </c>
      <c r="L245">
        <v>6812300</v>
      </c>
      <c r="M245" t="s">
        <v>305</v>
      </c>
      <c r="N245" t="s">
        <v>306</v>
      </c>
      <c r="O245" t="s">
        <v>307</v>
      </c>
      <c r="P245" t="s">
        <v>308</v>
      </c>
      <c r="Q245" t="s">
        <v>309</v>
      </c>
      <c r="R245" t="s">
        <v>310</v>
      </c>
      <c r="S245" t="s">
        <v>311</v>
      </c>
      <c r="T245" t="s">
        <v>251</v>
      </c>
      <c r="V245" t="s">
        <v>251</v>
      </c>
      <c r="W245" t="s">
        <v>312</v>
      </c>
      <c r="X245" t="s">
        <v>22</v>
      </c>
      <c r="Y245" t="s">
        <v>254</v>
      </c>
      <c r="Z245" t="s">
        <v>285</v>
      </c>
      <c r="AA245" t="s">
        <v>300</v>
      </c>
      <c r="AB245">
        <v>66</v>
      </c>
      <c r="AC245">
        <v>36800</v>
      </c>
      <c r="AD245">
        <v>29440</v>
      </c>
      <c r="AE245">
        <v>1943040</v>
      </c>
      <c r="AF245">
        <v>8</v>
      </c>
      <c r="AG245">
        <v>2098483</v>
      </c>
      <c r="AH245" t="s">
        <v>946</v>
      </c>
      <c r="AI245">
        <v>20231027</v>
      </c>
      <c r="AJ245">
        <v>20241026</v>
      </c>
      <c r="AK245" t="s">
        <v>942</v>
      </c>
      <c r="AL245">
        <v>99389</v>
      </c>
      <c r="AM245" t="s">
        <v>315</v>
      </c>
      <c r="AN245" t="s">
        <v>258</v>
      </c>
      <c r="AO245" t="s">
        <v>259</v>
      </c>
      <c r="AP245">
        <v>6</v>
      </c>
      <c r="AQ245">
        <v>11</v>
      </c>
      <c r="AR245">
        <v>227.7</v>
      </c>
      <c r="AS245">
        <v>2098.4830000000002</v>
      </c>
      <c r="AT245" t="s">
        <v>9</v>
      </c>
      <c r="AU245" t="s">
        <v>52</v>
      </c>
      <c r="AV245">
        <v>0</v>
      </c>
      <c r="AW245">
        <v>0</v>
      </c>
      <c r="AX245" t="s">
        <v>9</v>
      </c>
      <c r="AY245">
        <v>320023</v>
      </c>
      <c r="AZ245" t="s">
        <v>9</v>
      </c>
      <c r="BA245" s="38">
        <f t="shared" si="9"/>
        <v>176.64</v>
      </c>
      <c r="BB245" t="s">
        <v>316</v>
      </c>
      <c r="BC245">
        <v>0.19999999999999996</v>
      </c>
      <c r="BE245">
        <f t="shared" si="10"/>
        <v>2024</v>
      </c>
      <c r="BF245">
        <f t="shared" si="11"/>
        <v>1</v>
      </c>
    </row>
    <row r="246" spans="1:58" x14ac:dyDescent="0.25">
      <c r="A246" t="s">
        <v>236</v>
      </c>
      <c r="B246" t="s">
        <v>300</v>
      </c>
      <c r="C246" s="64">
        <v>45301</v>
      </c>
      <c r="D246" t="s">
        <v>938</v>
      </c>
      <c r="E246" t="s">
        <v>939</v>
      </c>
      <c r="F246" t="s">
        <v>940</v>
      </c>
      <c r="G246" t="s">
        <v>941</v>
      </c>
      <c r="H246">
        <v>173129000</v>
      </c>
      <c r="I246" t="s">
        <v>279</v>
      </c>
      <c r="J246" t="s">
        <v>243</v>
      </c>
      <c r="K246" t="s">
        <v>244</v>
      </c>
      <c r="L246">
        <v>6812300</v>
      </c>
      <c r="M246" t="s">
        <v>305</v>
      </c>
      <c r="N246" t="s">
        <v>306</v>
      </c>
      <c r="O246" t="s">
        <v>307</v>
      </c>
      <c r="P246" t="s">
        <v>308</v>
      </c>
      <c r="Q246" t="s">
        <v>309</v>
      </c>
      <c r="R246" t="s">
        <v>310</v>
      </c>
      <c r="S246" t="s">
        <v>311</v>
      </c>
      <c r="T246" t="s">
        <v>251</v>
      </c>
      <c r="V246" t="s">
        <v>251</v>
      </c>
      <c r="W246" t="s">
        <v>312</v>
      </c>
      <c r="X246" t="s">
        <v>22</v>
      </c>
      <c r="Y246" t="s">
        <v>254</v>
      </c>
      <c r="Z246" t="s">
        <v>285</v>
      </c>
      <c r="AA246" t="s">
        <v>300</v>
      </c>
      <c r="AB246">
        <v>204</v>
      </c>
      <c r="AC246">
        <v>36800</v>
      </c>
      <c r="AD246">
        <v>29440</v>
      </c>
      <c r="AE246">
        <v>6005760</v>
      </c>
      <c r="AF246">
        <v>8</v>
      </c>
      <c r="AG246">
        <v>6486221</v>
      </c>
      <c r="AH246" t="s">
        <v>947</v>
      </c>
      <c r="AI246">
        <v>20231113</v>
      </c>
      <c r="AJ246">
        <v>20241112</v>
      </c>
      <c r="AK246" t="s">
        <v>942</v>
      </c>
      <c r="AL246">
        <v>99389</v>
      </c>
      <c r="AM246" t="s">
        <v>315</v>
      </c>
      <c r="AN246" t="s">
        <v>258</v>
      </c>
      <c r="AO246" t="s">
        <v>259</v>
      </c>
      <c r="AP246">
        <v>6</v>
      </c>
      <c r="AQ246">
        <v>34</v>
      </c>
      <c r="AR246">
        <v>227.7</v>
      </c>
      <c r="AS246">
        <v>6486.2209999999995</v>
      </c>
      <c r="AT246" t="s">
        <v>9</v>
      </c>
      <c r="AU246" t="s">
        <v>52</v>
      </c>
      <c r="AV246">
        <v>0</v>
      </c>
      <c r="AW246">
        <v>0</v>
      </c>
      <c r="AX246" t="s">
        <v>9</v>
      </c>
      <c r="AY246">
        <v>320023</v>
      </c>
      <c r="AZ246" t="s">
        <v>9</v>
      </c>
      <c r="BA246" s="38">
        <f t="shared" si="9"/>
        <v>176.64</v>
      </c>
      <c r="BB246" t="s">
        <v>316</v>
      </c>
      <c r="BC246">
        <v>0.19999999999999996</v>
      </c>
      <c r="BE246">
        <f t="shared" si="10"/>
        <v>2024</v>
      </c>
      <c r="BF246">
        <f t="shared" si="11"/>
        <v>1</v>
      </c>
    </row>
    <row r="247" spans="1:58" x14ac:dyDescent="0.25">
      <c r="A247" t="s">
        <v>236</v>
      </c>
      <c r="B247" t="s">
        <v>274</v>
      </c>
      <c r="C247" s="64">
        <v>45301</v>
      </c>
      <c r="D247" t="s">
        <v>932</v>
      </c>
      <c r="E247" t="s">
        <v>933</v>
      </c>
      <c r="F247" t="s">
        <v>934</v>
      </c>
      <c r="G247" t="s">
        <v>935</v>
      </c>
      <c r="H247">
        <v>173129000</v>
      </c>
      <c r="I247" t="s">
        <v>279</v>
      </c>
      <c r="J247" t="s">
        <v>243</v>
      </c>
      <c r="K247" t="s">
        <v>244</v>
      </c>
      <c r="L247">
        <v>6811453</v>
      </c>
      <c r="M247" t="s">
        <v>280</v>
      </c>
      <c r="N247" t="s">
        <v>246</v>
      </c>
      <c r="O247">
        <v>168</v>
      </c>
      <c r="P247" t="s">
        <v>246</v>
      </c>
      <c r="Q247" t="s">
        <v>281</v>
      </c>
      <c r="R247" t="s">
        <v>282</v>
      </c>
      <c r="S247" t="s">
        <v>283</v>
      </c>
      <c r="T247" t="s">
        <v>251</v>
      </c>
      <c r="V247" t="s">
        <v>251</v>
      </c>
      <c r="W247" t="s">
        <v>284</v>
      </c>
      <c r="X247" t="s">
        <v>22</v>
      </c>
      <c r="Y247" t="s">
        <v>254</v>
      </c>
      <c r="Z247" t="s">
        <v>285</v>
      </c>
      <c r="AA247" t="s">
        <v>274</v>
      </c>
      <c r="AB247">
        <v>232</v>
      </c>
      <c r="AC247">
        <v>36800</v>
      </c>
      <c r="AD247">
        <v>29440</v>
      </c>
      <c r="AE247">
        <v>6830080</v>
      </c>
      <c r="AF247">
        <v>8</v>
      </c>
      <c r="AG247">
        <v>7376486</v>
      </c>
      <c r="AH247" t="s">
        <v>947</v>
      </c>
      <c r="AI247">
        <v>20231113</v>
      </c>
      <c r="AJ247">
        <v>20241112</v>
      </c>
      <c r="AK247" t="s">
        <v>937</v>
      </c>
      <c r="AL247">
        <v>101892</v>
      </c>
      <c r="AM247" t="s">
        <v>288</v>
      </c>
      <c r="AN247" t="s">
        <v>258</v>
      </c>
      <c r="AO247" t="s">
        <v>259</v>
      </c>
      <c r="AP247">
        <v>6</v>
      </c>
      <c r="AQ247">
        <v>38.666666666666664</v>
      </c>
      <c r="AR247">
        <v>227.7</v>
      </c>
      <c r="AS247">
        <v>7376.4859999999999</v>
      </c>
      <c r="AT247" t="s">
        <v>9</v>
      </c>
      <c r="AU247" t="s">
        <v>52</v>
      </c>
      <c r="AV247">
        <v>0</v>
      </c>
      <c r="AW247">
        <v>0</v>
      </c>
      <c r="AX247" t="s">
        <v>9</v>
      </c>
      <c r="AY247">
        <v>320023</v>
      </c>
      <c r="AZ247" t="s">
        <v>9</v>
      </c>
      <c r="BA247" s="38">
        <f t="shared" si="9"/>
        <v>176.64</v>
      </c>
      <c r="BB247" t="s">
        <v>289</v>
      </c>
      <c r="BC247">
        <v>0.19999999999999996</v>
      </c>
      <c r="BE247">
        <f t="shared" si="10"/>
        <v>2024</v>
      </c>
      <c r="BF247">
        <f t="shared" si="11"/>
        <v>1</v>
      </c>
    </row>
    <row r="248" spans="1:58" x14ac:dyDescent="0.25">
      <c r="A248" t="s">
        <v>236</v>
      </c>
      <c r="B248" t="s">
        <v>274</v>
      </c>
      <c r="C248" s="64">
        <v>45301</v>
      </c>
      <c r="D248" t="s">
        <v>932</v>
      </c>
      <c r="E248" t="s">
        <v>933</v>
      </c>
      <c r="F248" t="s">
        <v>934</v>
      </c>
      <c r="G248" t="s">
        <v>935</v>
      </c>
      <c r="H248">
        <v>173129000</v>
      </c>
      <c r="I248" t="s">
        <v>279</v>
      </c>
      <c r="J248" t="s">
        <v>243</v>
      </c>
      <c r="K248" t="s">
        <v>244</v>
      </c>
      <c r="L248">
        <v>6811453</v>
      </c>
      <c r="M248" t="s">
        <v>280</v>
      </c>
      <c r="N248" t="s">
        <v>246</v>
      </c>
      <c r="O248">
        <v>168</v>
      </c>
      <c r="P248" t="s">
        <v>246</v>
      </c>
      <c r="Q248" t="s">
        <v>281</v>
      </c>
      <c r="R248" t="s">
        <v>282</v>
      </c>
      <c r="S248" t="s">
        <v>283</v>
      </c>
      <c r="T248" t="s">
        <v>251</v>
      </c>
      <c r="V248" t="s">
        <v>251</v>
      </c>
      <c r="W248" t="s">
        <v>284</v>
      </c>
      <c r="X248" t="s">
        <v>22</v>
      </c>
      <c r="Y248" t="s">
        <v>254</v>
      </c>
      <c r="Z248" t="s">
        <v>285</v>
      </c>
      <c r="AA248" t="s">
        <v>274</v>
      </c>
      <c r="AB248">
        <v>68</v>
      </c>
      <c r="AC248">
        <v>36800</v>
      </c>
      <c r="AD248">
        <v>29440</v>
      </c>
      <c r="AE248">
        <v>2001920</v>
      </c>
      <c r="AF248">
        <v>8</v>
      </c>
      <c r="AG248">
        <v>2162074</v>
      </c>
      <c r="AH248" t="s">
        <v>905</v>
      </c>
      <c r="AI248">
        <v>20231027</v>
      </c>
      <c r="AJ248">
        <v>20241026</v>
      </c>
      <c r="AK248" t="s">
        <v>937</v>
      </c>
      <c r="AL248">
        <v>101892</v>
      </c>
      <c r="AM248" t="s">
        <v>288</v>
      </c>
      <c r="AN248" t="s">
        <v>258</v>
      </c>
      <c r="AO248" t="s">
        <v>259</v>
      </c>
      <c r="AP248">
        <v>6</v>
      </c>
      <c r="AQ248">
        <v>11.333333333333334</v>
      </c>
      <c r="AR248">
        <v>227.7</v>
      </c>
      <c r="AS248">
        <v>2162.0740000000001</v>
      </c>
      <c r="AT248" t="s">
        <v>9</v>
      </c>
      <c r="AU248" t="s">
        <v>52</v>
      </c>
      <c r="AV248">
        <v>0</v>
      </c>
      <c r="AW248">
        <v>0</v>
      </c>
      <c r="AX248" t="s">
        <v>9</v>
      </c>
      <c r="AY248">
        <v>320023</v>
      </c>
      <c r="AZ248" t="s">
        <v>9</v>
      </c>
      <c r="BA248" s="38">
        <f t="shared" si="9"/>
        <v>176.64</v>
      </c>
      <c r="BB248" t="s">
        <v>289</v>
      </c>
      <c r="BC248">
        <v>0.19999999999999996</v>
      </c>
      <c r="BE248">
        <f t="shared" si="10"/>
        <v>2024</v>
      </c>
      <c r="BF248">
        <f t="shared" si="11"/>
        <v>1</v>
      </c>
    </row>
    <row r="249" spans="1:58" x14ac:dyDescent="0.25">
      <c r="A249" t="s">
        <v>236</v>
      </c>
      <c r="B249" t="s">
        <v>274</v>
      </c>
      <c r="C249" s="64">
        <v>45301</v>
      </c>
      <c r="D249" t="s">
        <v>948</v>
      </c>
      <c r="E249" t="s">
        <v>949</v>
      </c>
      <c r="F249" t="s">
        <v>950</v>
      </c>
      <c r="G249" t="s">
        <v>951</v>
      </c>
      <c r="H249">
        <v>173135000</v>
      </c>
      <c r="I249" t="s">
        <v>296</v>
      </c>
      <c r="J249" t="s">
        <v>243</v>
      </c>
      <c r="K249" t="s">
        <v>244</v>
      </c>
      <c r="L249">
        <v>6812663</v>
      </c>
      <c r="M249" t="s">
        <v>323</v>
      </c>
      <c r="N249" t="s">
        <v>324</v>
      </c>
      <c r="O249">
        <v>385</v>
      </c>
      <c r="P249" t="s">
        <v>246</v>
      </c>
      <c r="Q249" t="s">
        <v>325</v>
      </c>
      <c r="R249" t="s">
        <v>326</v>
      </c>
      <c r="S249" t="s">
        <v>283</v>
      </c>
      <c r="T249" t="s">
        <v>251</v>
      </c>
      <c r="V249" t="s">
        <v>251</v>
      </c>
      <c r="W249" t="s">
        <v>284</v>
      </c>
      <c r="X249" t="s">
        <v>22</v>
      </c>
      <c r="Y249" t="s">
        <v>254</v>
      </c>
      <c r="Z249" t="s">
        <v>285</v>
      </c>
      <c r="AA249" t="s">
        <v>274</v>
      </c>
      <c r="AB249">
        <v>60</v>
      </c>
      <c r="AC249">
        <v>18333</v>
      </c>
      <c r="AD249">
        <v>18333</v>
      </c>
      <c r="AE249">
        <v>1099980</v>
      </c>
      <c r="AF249">
        <v>8</v>
      </c>
      <c r="AG249">
        <v>1187978</v>
      </c>
      <c r="AH249" t="s">
        <v>880</v>
      </c>
      <c r="AI249">
        <v>20231104</v>
      </c>
      <c r="AJ249">
        <v>20241103</v>
      </c>
      <c r="AK249" t="s">
        <v>937</v>
      </c>
      <c r="AL249">
        <v>101892</v>
      </c>
      <c r="AM249" t="s">
        <v>288</v>
      </c>
      <c r="AN249" t="s">
        <v>258</v>
      </c>
      <c r="AO249" t="s">
        <v>259</v>
      </c>
      <c r="AP249">
        <v>20</v>
      </c>
      <c r="AQ249">
        <v>3</v>
      </c>
      <c r="AR249">
        <v>396</v>
      </c>
      <c r="AS249">
        <v>1187.9780000000001</v>
      </c>
      <c r="AT249" t="s">
        <v>298</v>
      </c>
      <c r="AU249" t="s">
        <v>52</v>
      </c>
      <c r="AV249">
        <v>0</v>
      </c>
      <c r="AW249">
        <v>0</v>
      </c>
      <c r="AX249" t="s">
        <v>298</v>
      </c>
      <c r="AY249">
        <v>324003</v>
      </c>
      <c r="AZ249" t="s">
        <v>10</v>
      </c>
      <c r="BA249" s="38">
        <f t="shared" si="9"/>
        <v>366.66</v>
      </c>
      <c r="BB249" t="s">
        <v>330</v>
      </c>
      <c r="BC249" t="s">
        <v>262</v>
      </c>
      <c r="BE249">
        <f t="shared" si="10"/>
        <v>2024</v>
      </c>
      <c r="BF249">
        <f t="shared" si="11"/>
        <v>1</v>
      </c>
    </row>
    <row r="250" spans="1:58" x14ac:dyDescent="0.25">
      <c r="A250" t="s">
        <v>236</v>
      </c>
      <c r="B250" t="s">
        <v>237</v>
      </c>
      <c r="C250" s="64">
        <v>45301</v>
      </c>
      <c r="D250" t="s">
        <v>927</v>
      </c>
      <c r="E250" t="s">
        <v>928</v>
      </c>
      <c r="F250" t="s">
        <v>929</v>
      </c>
      <c r="G250" t="s">
        <v>930</v>
      </c>
      <c r="H250">
        <v>173137000</v>
      </c>
      <c r="I250" t="s">
        <v>387</v>
      </c>
      <c r="J250" t="s">
        <v>243</v>
      </c>
      <c r="K250" t="s">
        <v>244</v>
      </c>
      <c r="L250">
        <v>5010026</v>
      </c>
      <c r="M250" t="s">
        <v>267</v>
      </c>
      <c r="N250" t="s">
        <v>246</v>
      </c>
      <c r="O250">
        <v>30</v>
      </c>
      <c r="P250" t="s">
        <v>246</v>
      </c>
      <c r="Q250" t="s">
        <v>268</v>
      </c>
      <c r="R250" t="s">
        <v>269</v>
      </c>
      <c r="S250" t="s">
        <v>270</v>
      </c>
      <c r="T250" t="s">
        <v>251</v>
      </c>
      <c r="V250" t="s">
        <v>251</v>
      </c>
      <c r="W250" t="s">
        <v>271</v>
      </c>
      <c r="X250" t="s">
        <v>22</v>
      </c>
      <c r="Y250" t="s">
        <v>254</v>
      </c>
      <c r="Z250" t="s">
        <v>1</v>
      </c>
      <c r="AA250" t="s">
        <v>237</v>
      </c>
      <c r="AB250">
        <v>120</v>
      </c>
      <c r="AC250">
        <v>18818</v>
      </c>
      <c r="AD250">
        <v>15995</v>
      </c>
      <c r="AE250">
        <v>1919400</v>
      </c>
      <c r="AF250">
        <v>8</v>
      </c>
      <c r="AG250">
        <v>2072952</v>
      </c>
      <c r="AH250" t="s">
        <v>924</v>
      </c>
      <c r="AI250">
        <v>20230922</v>
      </c>
      <c r="AJ250">
        <v>20240921</v>
      </c>
      <c r="AK250" t="s">
        <v>931</v>
      </c>
      <c r="AL250">
        <v>91276</v>
      </c>
      <c r="AM250" t="s">
        <v>257</v>
      </c>
      <c r="AN250" t="s">
        <v>258</v>
      </c>
      <c r="AO250" t="s">
        <v>259</v>
      </c>
      <c r="AP250">
        <v>12</v>
      </c>
      <c r="AQ250">
        <v>10</v>
      </c>
      <c r="AR250">
        <v>0</v>
      </c>
      <c r="AS250">
        <v>2072.9520000000002</v>
      </c>
      <c r="AT250" t="s">
        <v>389</v>
      </c>
      <c r="AU250" t="s">
        <v>52</v>
      </c>
      <c r="AV250">
        <v>0</v>
      </c>
      <c r="AW250">
        <v>0</v>
      </c>
      <c r="AX250" t="s">
        <v>389</v>
      </c>
      <c r="AY250">
        <v>320400</v>
      </c>
      <c r="AZ250" t="s">
        <v>12</v>
      </c>
      <c r="BA250" s="38">
        <f t="shared" si="9"/>
        <v>191.94</v>
      </c>
      <c r="BB250" t="s">
        <v>273</v>
      </c>
      <c r="BC250">
        <v>0.15001594218301628</v>
      </c>
      <c r="BE250">
        <f t="shared" si="10"/>
        <v>2024</v>
      </c>
      <c r="BF250">
        <f t="shared" si="11"/>
        <v>1</v>
      </c>
    </row>
    <row r="251" spans="1:58" x14ac:dyDescent="0.25">
      <c r="A251" t="s">
        <v>236</v>
      </c>
      <c r="B251" t="s">
        <v>237</v>
      </c>
      <c r="C251" s="64">
        <v>45301</v>
      </c>
      <c r="D251" t="s">
        <v>927</v>
      </c>
      <c r="E251" t="s">
        <v>928</v>
      </c>
      <c r="F251" t="s">
        <v>929</v>
      </c>
      <c r="G251" t="s">
        <v>930</v>
      </c>
      <c r="H251">
        <v>173138000</v>
      </c>
      <c r="I251" t="s">
        <v>391</v>
      </c>
      <c r="J251" t="s">
        <v>243</v>
      </c>
      <c r="K251" t="s">
        <v>244</v>
      </c>
      <c r="L251">
        <v>5010026</v>
      </c>
      <c r="M251" t="s">
        <v>267</v>
      </c>
      <c r="N251" t="s">
        <v>246</v>
      </c>
      <c r="O251">
        <v>30</v>
      </c>
      <c r="P251" t="s">
        <v>246</v>
      </c>
      <c r="Q251" t="s">
        <v>268</v>
      </c>
      <c r="R251" t="s">
        <v>269</v>
      </c>
      <c r="S251" t="s">
        <v>270</v>
      </c>
      <c r="T251" t="s">
        <v>251</v>
      </c>
      <c r="V251" t="s">
        <v>251</v>
      </c>
      <c r="W251" t="s">
        <v>271</v>
      </c>
      <c r="X251" t="s">
        <v>22</v>
      </c>
      <c r="Y251" t="s">
        <v>254</v>
      </c>
      <c r="Z251" t="s">
        <v>1</v>
      </c>
      <c r="AA251" t="s">
        <v>237</v>
      </c>
      <c r="AB251">
        <v>120</v>
      </c>
      <c r="AC251">
        <v>18818</v>
      </c>
      <c r="AD251">
        <v>15995</v>
      </c>
      <c r="AE251">
        <v>1919400</v>
      </c>
      <c r="AF251">
        <v>8</v>
      </c>
      <c r="AG251">
        <v>2072952</v>
      </c>
      <c r="AH251" t="s">
        <v>880</v>
      </c>
      <c r="AI251">
        <v>20230905</v>
      </c>
      <c r="AJ251">
        <v>20240904</v>
      </c>
      <c r="AK251" t="s">
        <v>931</v>
      </c>
      <c r="AL251">
        <v>91276</v>
      </c>
      <c r="AM251" t="s">
        <v>257</v>
      </c>
      <c r="AN251" t="s">
        <v>258</v>
      </c>
      <c r="AO251" t="s">
        <v>259</v>
      </c>
      <c r="AP251">
        <v>12</v>
      </c>
      <c r="AQ251">
        <v>10</v>
      </c>
      <c r="AR251">
        <v>0</v>
      </c>
      <c r="AS251">
        <v>2072.9520000000002</v>
      </c>
      <c r="AT251" t="s">
        <v>393</v>
      </c>
      <c r="AU251" t="s">
        <v>52</v>
      </c>
      <c r="AV251">
        <v>0</v>
      </c>
      <c r="AW251">
        <v>0</v>
      </c>
      <c r="AX251" t="s">
        <v>393</v>
      </c>
      <c r="AY251">
        <v>320100</v>
      </c>
      <c r="AZ251" t="s">
        <v>13</v>
      </c>
      <c r="BA251" s="38">
        <f t="shared" si="9"/>
        <v>191.94</v>
      </c>
      <c r="BB251" t="s">
        <v>273</v>
      </c>
      <c r="BC251">
        <v>0.15001594218301628</v>
      </c>
      <c r="BE251">
        <f t="shared" si="10"/>
        <v>2024</v>
      </c>
      <c r="BF251">
        <f t="shared" si="11"/>
        <v>1</v>
      </c>
    </row>
    <row r="252" spans="1:58" x14ac:dyDescent="0.25">
      <c r="A252" t="s">
        <v>236</v>
      </c>
      <c r="B252" t="s">
        <v>274</v>
      </c>
      <c r="C252" s="64">
        <v>45301</v>
      </c>
      <c r="D252" t="s">
        <v>948</v>
      </c>
      <c r="E252" t="s">
        <v>949</v>
      </c>
      <c r="F252" t="s">
        <v>950</v>
      </c>
      <c r="G252" t="s">
        <v>951</v>
      </c>
      <c r="H252">
        <v>173139000</v>
      </c>
      <c r="I252" t="s">
        <v>321</v>
      </c>
      <c r="J252" t="s">
        <v>243</v>
      </c>
      <c r="K252" t="s">
        <v>322</v>
      </c>
      <c r="L252">
        <v>6812663</v>
      </c>
      <c r="M252" t="s">
        <v>323</v>
      </c>
      <c r="N252" t="s">
        <v>324</v>
      </c>
      <c r="O252">
        <v>385</v>
      </c>
      <c r="P252" t="s">
        <v>246</v>
      </c>
      <c r="Q252" t="s">
        <v>325</v>
      </c>
      <c r="R252" t="s">
        <v>326</v>
      </c>
      <c r="S252" t="s">
        <v>283</v>
      </c>
      <c r="T252" t="s">
        <v>251</v>
      </c>
      <c r="V252" t="s">
        <v>251</v>
      </c>
      <c r="W252" t="s">
        <v>284</v>
      </c>
      <c r="X252" t="s">
        <v>22</v>
      </c>
      <c r="Y252" t="s">
        <v>254</v>
      </c>
      <c r="Z252" t="s">
        <v>285</v>
      </c>
      <c r="AA252" t="s">
        <v>274</v>
      </c>
      <c r="AB252">
        <v>120</v>
      </c>
      <c r="AC252">
        <v>11709</v>
      </c>
      <c r="AD252">
        <v>11709</v>
      </c>
      <c r="AE252">
        <v>1405080</v>
      </c>
      <c r="AF252">
        <v>8</v>
      </c>
      <c r="AG252">
        <v>1517486</v>
      </c>
      <c r="AH252" t="s">
        <v>674</v>
      </c>
      <c r="AI252">
        <v>20230803</v>
      </c>
      <c r="AJ252">
        <v>20240802</v>
      </c>
      <c r="AK252" t="s">
        <v>937</v>
      </c>
      <c r="AL252">
        <v>101892</v>
      </c>
      <c r="AM252" t="s">
        <v>288</v>
      </c>
      <c r="AN252" t="s">
        <v>258</v>
      </c>
      <c r="AO252" t="s">
        <v>259</v>
      </c>
      <c r="AP252">
        <v>24</v>
      </c>
      <c r="AQ252">
        <v>5</v>
      </c>
      <c r="AR252">
        <v>0</v>
      </c>
      <c r="AS252">
        <v>1517.4860000000001</v>
      </c>
      <c r="AT252" t="s">
        <v>329</v>
      </c>
      <c r="AU252" t="s">
        <v>52</v>
      </c>
      <c r="AV252">
        <v>0</v>
      </c>
      <c r="AW252">
        <v>0</v>
      </c>
      <c r="AX252" t="s">
        <v>329</v>
      </c>
      <c r="AY252">
        <v>323004</v>
      </c>
      <c r="AZ252" t="s">
        <v>61</v>
      </c>
      <c r="BA252" s="38">
        <f t="shared" si="9"/>
        <v>281.01600000000002</v>
      </c>
      <c r="BB252" t="s">
        <v>330</v>
      </c>
      <c r="BC252" t="s">
        <v>262</v>
      </c>
      <c r="BE252">
        <f t="shared" si="10"/>
        <v>2024</v>
      </c>
      <c r="BF252">
        <f t="shared" si="11"/>
        <v>1</v>
      </c>
    </row>
    <row r="253" spans="1:58" x14ac:dyDescent="0.25">
      <c r="A253" t="s">
        <v>236</v>
      </c>
      <c r="B253" t="s">
        <v>274</v>
      </c>
      <c r="C253" s="64">
        <v>45301</v>
      </c>
      <c r="D253" t="s">
        <v>948</v>
      </c>
      <c r="E253" t="s">
        <v>949</v>
      </c>
      <c r="F253" t="s">
        <v>950</v>
      </c>
      <c r="G253" t="s">
        <v>951</v>
      </c>
      <c r="H253">
        <v>173147000</v>
      </c>
      <c r="I253" t="s">
        <v>366</v>
      </c>
      <c r="J253" t="s">
        <v>243</v>
      </c>
      <c r="K253" t="s">
        <v>244</v>
      </c>
      <c r="L253">
        <v>6812663</v>
      </c>
      <c r="M253" t="s">
        <v>323</v>
      </c>
      <c r="N253" t="s">
        <v>324</v>
      </c>
      <c r="O253">
        <v>385</v>
      </c>
      <c r="P253" t="s">
        <v>246</v>
      </c>
      <c r="Q253" t="s">
        <v>325</v>
      </c>
      <c r="R253" t="s">
        <v>326</v>
      </c>
      <c r="S253" t="s">
        <v>283</v>
      </c>
      <c r="T253" t="s">
        <v>251</v>
      </c>
      <c r="V253" t="s">
        <v>251</v>
      </c>
      <c r="W253" t="s">
        <v>284</v>
      </c>
      <c r="X253" t="s">
        <v>22</v>
      </c>
      <c r="Y253" t="s">
        <v>254</v>
      </c>
      <c r="Z253" t="s">
        <v>285</v>
      </c>
      <c r="AA253" t="s">
        <v>274</v>
      </c>
      <c r="AB253">
        <v>30</v>
      </c>
      <c r="AC253">
        <v>27870</v>
      </c>
      <c r="AD253">
        <v>27870</v>
      </c>
      <c r="AE253">
        <v>836100</v>
      </c>
      <c r="AF253">
        <v>8</v>
      </c>
      <c r="AG253">
        <v>902988</v>
      </c>
      <c r="AH253" t="s">
        <v>925</v>
      </c>
      <c r="AI253">
        <v>20231204</v>
      </c>
      <c r="AJ253">
        <v>20241203</v>
      </c>
      <c r="AK253" t="s">
        <v>937</v>
      </c>
      <c r="AL253">
        <v>101892</v>
      </c>
      <c r="AM253" t="s">
        <v>288</v>
      </c>
      <c r="AN253" t="s">
        <v>258</v>
      </c>
      <c r="AO253" t="s">
        <v>259</v>
      </c>
      <c r="AP253">
        <v>6</v>
      </c>
      <c r="AQ253">
        <v>5</v>
      </c>
      <c r="AR253">
        <v>0</v>
      </c>
      <c r="AS253">
        <v>902.98800000000006</v>
      </c>
      <c r="AT253" t="s">
        <v>367</v>
      </c>
      <c r="AU253" t="s">
        <v>52</v>
      </c>
      <c r="AV253">
        <v>0</v>
      </c>
      <c r="AW253">
        <v>0</v>
      </c>
      <c r="AX253" t="s">
        <v>367</v>
      </c>
      <c r="AY253">
        <v>320028</v>
      </c>
      <c r="AZ253" t="s">
        <v>11</v>
      </c>
      <c r="BA253" s="38">
        <f t="shared" si="9"/>
        <v>167.22</v>
      </c>
      <c r="BB253" t="s">
        <v>330</v>
      </c>
      <c r="BC253" t="s">
        <v>262</v>
      </c>
      <c r="BE253">
        <f t="shared" si="10"/>
        <v>2024</v>
      </c>
      <c r="BF253">
        <f t="shared" si="11"/>
        <v>1</v>
      </c>
    </row>
    <row r="254" spans="1:58" x14ac:dyDescent="0.25">
      <c r="A254" t="s">
        <v>236</v>
      </c>
      <c r="B254" t="s">
        <v>237</v>
      </c>
      <c r="C254" s="64">
        <v>45301</v>
      </c>
      <c r="D254" t="s">
        <v>927</v>
      </c>
      <c r="E254" t="s">
        <v>928</v>
      </c>
      <c r="F254" t="s">
        <v>929</v>
      </c>
      <c r="G254" t="s">
        <v>930</v>
      </c>
      <c r="H254">
        <v>173147000</v>
      </c>
      <c r="I254" t="s">
        <v>366</v>
      </c>
      <c r="J254" t="s">
        <v>243</v>
      </c>
      <c r="K254" t="s">
        <v>244</v>
      </c>
      <c r="L254">
        <v>5010026</v>
      </c>
      <c r="M254" t="s">
        <v>267</v>
      </c>
      <c r="N254" t="s">
        <v>246</v>
      </c>
      <c r="O254">
        <v>30</v>
      </c>
      <c r="P254" t="s">
        <v>246</v>
      </c>
      <c r="Q254" t="s">
        <v>268</v>
      </c>
      <c r="R254" t="s">
        <v>269</v>
      </c>
      <c r="S254" t="s">
        <v>270</v>
      </c>
      <c r="T254" t="s">
        <v>251</v>
      </c>
      <c r="V254" t="s">
        <v>251</v>
      </c>
      <c r="W254" t="s">
        <v>271</v>
      </c>
      <c r="X254" t="s">
        <v>22</v>
      </c>
      <c r="Y254" t="s">
        <v>254</v>
      </c>
      <c r="Z254" t="s">
        <v>1</v>
      </c>
      <c r="AA254" t="s">
        <v>237</v>
      </c>
      <c r="AB254">
        <v>120</v>
      </c>
      <c r="AC254">
        <v>27870</v>
      </c>
      <c r="AD254">
        <v>27870</v>
      </c>
      <c r="AE254">
        <v>3344400</v>
      </c>
      <c r="AF254">
        <v>8</v>
      </c>
      <c r="AG254">
        <v>3611952</v>
      </c>
      <c r="AH254" t="s">
        <v>926</v>
      </c>
      <c r="AI254">
        <v>20231204</v>
      </c>
      <c r="AJ254">
        <v>20241203</v>
      </c>
      <c r="AK254" t="s">
        <v>931</v>
      </c>
      <c r="AL254">
        <v>91276</v>
      </c>
      <c r="AM254" t="s">
        <v>257</v>
      </c>
      <c r="AN254" t="s">
        <v>258</v>
      </c>
      <c r="AO254" t="s">
        <v>259</v>
      </c>
      <c r="AP254">
        <v>6</v>
      </c>
      <c r="AQ254">
        <v>20</v>
      </c>
      <c r="AR254">
        <v>0</v>
      </c>
      <c r="AS254">
        <v>3611.9520000000002</v>
      </c>
      <c r="AT254" t="s">
        <v>367</v>
      </c>
      <c r="AU254" t="s">
        <v>52</v>
      </c>
      <c r="AV254">
        <v>0</v>
      </c>
      <c r="AW254">
        <v>0</v>
      </c>
      <c r="AX254" t="s">
        <v>367</v>
      </c>
      <c r="AY254">
        <v>320028</v>
      </c>
      <c r="AZ254" t="s">
        <v>11</v>
      </c>
      <c r="BA254" s="38">
        <f t="shared" si="9"/>
        <v>167.22</v>
      </c>
      <c r="BB254" t="s">
        <v>273</v>
      </c>
      <c r="BC254" t="s">
        <v>262</v>
      </c>
      <c r="BE254">
        <f t="shared" si="10"/>
        <v>2024</v>
      </c>
      <c r="BF254">
        <f t="shared" si="11"/>
        <v>1</v>
      </c>
    </row>
    <row r="255" spans="1:58" x14ac:dyDescent="0.25">
      <c r="A255" t="s">
        <v>236</v>
      </c>
      <c r="B255" t="s">
        <v>237</v>
      </c>
      <c r="C255" s="64">
        <v>45302</v>
      </c>
      <c r="D255" t="s">
        <v>952</v>
      </c>
      <c r="E255" t="s">
        <v>953</v>
      </c>
      <c r="F255" t="s">
        <v>954</v>
      </c>
      <c r="G255" t="s">
        <v>955</v>
      </c>
      <c r="H255">
        <v>173112000</v>
      </c>
      <c r="I255" t="s">
        <v>530</v>
      </c>
      <c r="J255" t="s">
        <v>243</v>
      </c>
      <c r="K255" t="s">
        <v>531</v>
      </c>
      <c r="L255">
        <v>5010026</v>
      </c>
      <c r="M255" t="s">
        <v>267</v>
      </c>
      <c r="N255" t="s">
        <v>246</v>
      </c>
      <c r="O255">
        <v>30</v>
      </c>
      <c r="P255" t="s">
        <v>246</v>
      </c>
      <c r="Q255" t="s">
        <v>268</v>
      </c>
      <c r="R255" t="s">
        <v>269</v>
      </c>
      <c r="S255" t="s">
        <v>270</v>
      </c>
      <c r="T255" t="s">
        <v>251</v>
      </c>
      <c r="V255" t="s">
        <v>251</v>
      </c>
      <c r="W255" t="s">
        <v>271</v>
      </c>
      <c r="X255" t="s">
        <v>22</v>
      </c>
      <c r="Y255" t="s">
        <v>254</v>
      </c>
      <c r="Z255" t="s">
        <v>1</v>
      </c>
      <c r="AA255" t="s">
        <v>237</v>
      </c>
      <c r="AB255">
        <v>180</v>
      </c>
      <c r="AC255">
        <v>52963</v>
      </c>
      <c r="AD255">
        <v>42370</v>
      </c>
      <c r="AE255">
        <v>7626600</v>
      </c>
      <c r="AF255">
        <v>8</v>
      </c>
      <c r="AG255">
        <v>8236728</v>
      </c>
      <c r="AH255" t="s">
        <v>936</v>
      </c>
      <c r="AI255">
        <v>20231003</v>
      </c>
      <c r="AJ255">
        <v>20241002</v>
      </c>
      <c r="AK255" t="s">
        <v>956</v>
      </c>
      <c r="AL255">
        <v>91276</v>
      </c>
      <c r="AM255" t="s">
        <v>257</v>
      </c>
      <c r="AN255" t="s">
        <v>258</v>
      </c>
      <c r="AO255" t="s">
        <v>259</v>
      </c>
      <c r="AP255">
        <v>6</v>
      </c>
      <c r="AQ255">
        <v>30</v>
      </c>
      <c r="AR255">
        <v>0</v>
      </c>
      <c r="AS255">
        <v>8236.7279999999992</v>
      </c>
      <c r="AT255" t="s">
        <v>14</v>
      </c>
      <c r="AU255" t="s">
        <v>52</v>
      </c>
      <c r="AV255">
        <v>0</v>
      </c>
      <c r="AW255">
        <v>0</v>
      </c>
      <c r="AX255" t="s">
        <v>14</v>
      </c>
      <c r="AY255">
        <v>320020</v>
      </c>
      <c r="AZ255" t="s">
        <v>14</v>
      </c>
      <c r="BA255" s="38">
        <f t="shared" si="9"/>
        <v>254.22</v>
      </c>
      <c r="BB255" t="s">
        <v>273</v>
      </c>
      <c r="BC255">
        <v>0.20000755244227097</v>
      </c>
      <c r="BE255">
        <f t="shared" si="10"/>
        <v>2024</v>
      </c>
      <c r="BF255">
        <f t="shared" si="11"/>
        <v>1</v>
      </c>
    </row>
    <row r="256" spans="1:58" x14ac:dyDescent="0.25">
      <c r="A256" t="s">
        <v>236</v>
      </c>
      <c r="B256" t="s">
        <v>274</v>
      </c>
      <c r="C256" s="64">
        <v>45302</v>
      </c>
      <c r="D256" t="s">
        <v>957</v>
      </c>
      <c r="E256" t="s">
        <v>958</v>
      </c>
      <c r="F256" t="s">
        <v>959</v>
      </c>
      <c r="G256" t="s">
        <v>960</v>
      </c>
      <c r="H256">
        <v>173133000</v>
      </c>
      <c r="I256" t="s">
        <v>293</v>
      </c>
      <c r="J256" t="s">
        <v>243</v>
      </c>
      <c r="K256" t="s">
        <v>244</v>
      </c>
      <c r="L256">
        <v>6811453</v>
      </c>
      <c r="M256" t="s">
        <v>280</v>
      </c>
      <c r="N256" t="s">
        <v>246</v>
      </c>
      <c r="O256">
        <v>168</v>
      </c>
      <c r="P256" t="s">
        <v>246</v>
      </c>
      <c r="Q256" t="s">
        <v>281</v>
      </c>
      <c r="R256" t="s">
        <v>282</v>
      </c>
      <c r="S256" t="s">
        <v>283</v>
      </c>
      <c r="T256" t="s">
        <v>251</v>
      </c>
      <c r="V256" t="s">
        <v>251</v>
      </c>
      <c r="W256" t="s">
        <v>284</v>
      </c>
      <c r="X256" t="s">
        <v>22</v>
      </c>
      <c r="Y256" t="s">
        <v>254</v>
      </c>
      <c r="Z256" t="s">
        <v>285</v>
      </c>
      <c r="AA256" t="s">
        <v>274</v>
      </c>
      <c r="AB256">
        <v>60</v>
      </c>
      <c r="AC256">
        <v>35139</v>
      </c>
      <c r="AD256">
        <v>35139</v>
      </c>
      <c r="AE256">
        <v>2108340</v>
      </c>
      <c r="AF256">
        <v>8</v>
      </c>
      <c r="AG256">
        <v>2277007</v>
      </c>
      <c r="AH256" t="s">
        <v>961</v>
      </c>
      <c r="AI256">
        <v>20230912</v>
      </c>
      <c r="AJ256">
        <v>20240911</v>
      </c>
      <c r="AK256" t="s">
        <v>962</v>
      </c>
      <c r="AL256">
        <v>101892</v>
      </c>
      <c r="AM256" t="s">
        <v>288</v>
      </c>
      <c r="AN256" t="s">
        <v>258</v>
      </c>
      <c r="AO256" t="s">
        <v>259</v>
      </c>
      <c r="AP256">
        <v>6</v>
      </c>
      <c r="AQ256">
        <v>10</v>
      </c>
      <c r="AR256">
        <v>227.7</v>
      </c>
      <c r="AS256">
        <v>2277.0070000000001</v>
      </c>
      <c r="AT256" t="s">
        <v>295</v>
      </c>
      <c r="AU256" t="s">
        <v>52</v>
      </c>
      <c r="AV256">
        <v>0</v>
      </c>
      <c r="AW256">
        <v>0</v>
      </c>
      <c r="AX256" t="s">
        <v>295</v>
      </c>
      <c r="AY256">
        <v>320925</v>
      </c>
      <c r="AZ256" t="s">
        <v>141</v>
      </c>
      <c r="BA256" s="38">
        <f t="shared" si="9"/>
        <v>210.834</v>
      </c>
      <c r="BB256" t="s">
        <v>289</v>
      </c>
      <c r="BC256" t="s">
        <v>262</v>
      </c>
      <c r="BE256">
        <f t="shared" si="10"/>
        <v>2024</v>
      </c>
      <c r="BF256">
        <f t="shared" si="11"/>
        <v>1</v>
      </c>
    </row>
    <row r="257" spans="1:58" x14ac:dyDescent="0.25">
      <c r="A257" t="s">
        <v>524</v>
      </c>
      <c r="B257" t="s">
        <v>525</v>
      </c>
      <c r="C257" s="64">
        <v>45302</v>
      </c>
      <c r="D257" t="s">
        <v>963</v>
      </c>
      <c r="E257" t="s">
        <v>964</v>
      </c>
      <c r="F257" t="s">
        <v>965</v>
      </c>
      <c r="G257" t="s">
        <v>966</v>
      </c>
      <c r="H257">
        <v>173112000</v>
      </c>
      <c r="I257" t="s">
        <v>530</v>
      </c>
      <c r="J257" t="s">
        <v>243</v>
      </c>
      <c r="K257" t="s">
        <v>531</v>
      </c>
      <c r="L257">
        <v>5010251</v>
      </c>
      <c r="M257" t="s">
        <v>635</v>
      </c>
      <c r="N257" t="s">
        <v>246</v>
      </c>
      <c r="O257" t="s">
        <v>246</v>
      </c>
      <c r="P257" t="s">
        <v>636</v>
      </c>
      <c r="Q257" t="s">
        <v>637</v>
      </c>
      <c r="R257" t="s">
        <v>638</v>
      </c>
      <c r="S257" t="s">
        <v>639</v>
      </c>
      <c r="T257" t="s">
        <v>640</v>
      </c>
      <c r="V257" t="s">
        <v>536</v>
      </c>
      <c r="W257" t="s">
        <v>640</v>
      </c>
      <c r="X257" t="s">
        <v>22</v>
      </c>
      <c r="Y257" t="s">
        <v>254</v>
      </c>
      <c r="Z257" t="s">
        <v>1</v>
      </c>
      <c r="AA257" t="s">
        <v>538</v>
      </c>
      <c r="AB257">
        <v>180</v>
      </c>
      <c r="AC257">
        <v>52963</v>
      </c>
      <c r="AD257">
        <v>42370</v>
      </c>
      <c r="AE257">
        <v>7626600</v>
      </c>
      <c r="AF257">
        <v>8</v>
      </c>
      <c r="AG257">
        <v>8236728</v>
      </c>
      <c r="AH257" t="s">
        <v>967</v>
      </c>
      <c r="AI257">
        <v>20231025</v>
      </c>
      <c r="AJ257">
        <v>20241024</v>
      </c>
      <c r="AK257" t="s">
        <v>968</v>
      </c>
      <c r="AL257">
        <v>100129</v>
      </c>
      <c r="AM257" t="s">
        <v>643</v>
      </c>
      <c r="AN257" t="s">
        <v>258</v>
      </c>
      <c r="AO257" t="s">
        <v>259</v>
      </c>
      <c r="AP257">
        <v>6</v>
      </c>
      <c r="AQ257">
        <v>30</v>
      </c>
      <c r="AR257">
        <v>0</v>
      </c>
      <c r="AS257">
        <v>8236.7279999999992</v>
      </c>
      <c r="AT257" t="s">
        <v>14</v>
      </c>
      <c r="AU257" t="s">
        <v>52</v>
      </c>
      <c r="AV257">
        <v>0</v>
      </c>
      <c r="AW257">
        <v>0</v>
      </c>
      <c r="AX257" t="s">
        <v>14</v>
      </c>
      <c r="AY257">
        <v>320020</v>
      </c>
      <c r="AZ257" t="s">
        <v>14</v>
      </c>
      <c r="BA257" s="38">
        <f t="shared" si="9"/>
        <v>254.22</v>
      </c>
      <c r="BB257" t="s">
        <v>797</v>
      </c>
      <c r="BC257">
        <v>0.20000755244227097</v>
      </c>
      <c r="BD257" t="s">
        <v>544</v>
      </c>
      <c r="BE257">
        <f t="shared" si="10"/>
        <v>2024</v>
      </c>
      <c r="BF257">
        <f t="shared" si="11"/>
        <v>1</v>
      </c>
    </row>
    <row r="258" spans="1:58" x14ac:dyDescent="0.25">
      <c r="A258" t="s">
        <v>524</v>
      </c>
      <c r="B258" t="s">
        <v>525</v>
      </c>
      <c r="C258" s="64">
        <v>45302</v>
      </c>
      <c r="D258" t="s">
        <v>969</v>
      </c>
      <c r="E258" t="s">
        <v>970</v>
      </c>
      <c r="F258" t="s">
        <v>971</v>
      </c>
      <c r="G258" t="s">
        <v>972</v>
      </c>
      <c r="H258">
        <v>173112000</v>
      </c>
      <c r="I258" t="s">
        <v>530</v>
      </c>
      <c r="J258" t="s">
        <v>243</v>
      </c>
      <c r="K258" t="s">
        <v>531</v>
      </c>
      <c r="L258">
        <v>5010220</v>
      </c>
      <c r="M258" t="s">
        <v>549</v>
      </c>
      <c r="N258" t="s">
        <v>549</v>
      </c>
      <c r="O258" t="s">
        <v>246</v>
      </c>
      <c r="P258" t="s">
        <v>550</v>
      </c>
      <c r="Q258" t="s">
        <v>246</v>
      </c>
      <c r="R258" t="s">
        <v>551</v>
      </c>
      <c r="S258" t="s">
        <v>552</v>
      </c>
      <c r="T258" t="s">
        <v>535</v>
      </c>
      <c r="V258" t="s">
        <v>535</v>
      </c>
      <c r="W258" t="s">
        <v>553</v>
      </c>
      <c r="X258" t="s">
        <v>22</v>
      </c>
      <c r="Y258" t="s">
        <v>254</v>
      </c>
      <c r="Z258" t="s">
        <v>1</v>
      </c>
      <c r="AA258" t="s">
        <v>538</v>
      </c>
      <c r="AB258">
        <v>220</v>
      </c>
      <c r="AC258">
        <v>52963</v>
      </c>
      <c r="AD258">
        <v>42370</v>
      </c>
      <c r="AE258">
        <v>9321400</v>
      </c>
      <c r="AF258">
        <v>8</v>
      </c>
      <c r="AG258">
        <v>10067112</v>
      </c>
      <c r="AH258" t="s">
        <v>973</v>
      </c>
      <c r="AI258">
        <v>20231025</v>
      </c>
      <c r="AJ258">
        <v>20241024</v>
      </c>
      <c r="AK258" t="s">
        <v>974</v>
      </c>
      <c r="AL258">
        <v>99179</v>
      </c>
      <c r="AM258" t="s">
        <v>555</v>
      </c>
      <c r="AN258" t="s">
        <v>258</v>
      </c>
      <c r="AO258" t="s">
        <v>259</v>
      </c>
      <c r="AP258">
        <v>6</v>
      </c>
      <c r="AQ258">
        <v>36.666666666666664</v>
      </c>
      <c r="AR258">
        <v>0</v>
      </c>
      <c r="AS258">
        <v>10067.111999999999</v>
      </c>
      <c r="AT258" t="s">
        <v>14</v>
      </c>
      <c r="AU258" t="s">
        <v>52</v>
      </c>
      <c r="AV258">
        <v>0</v>
      </c>
      <c r="AW258">
        <v>0</v>
      </c>
      <c r="AX258" t="s">
        <v>14</v>
      </c>
      <c r="AY258">
        <v>320020</v>
      </c>
      <c r="AZ258" t="s">
        <v>14</v>
      </c>
      <c r="BA258" s="38">
        <f t="shared" si="9"/>
        <v>254.22</v>
      </c>
      <c r="BB258" t="s">
        <v>556</v>
      </c>
      <c r="BC258">
        <v>0.20000755244227097</v>
      </c>
      <c r="BD258" t="s">
        <v>544</v>
      </c>
      <c r="BE258">
        <f t="shared" si="10"/>
        <v>2024</v>
      </c>
      <c r="BF258">
        <f t="shared" si="11"/>
        <v>1</v>
      </c>
    </row>
    <row r="259" spans="1:58" x14ac:dyDescent="0.25">
      <c r="A259" t="s">
        <v>524</v>
      </c>
      <c r="B259" t="s">
        <v>525</v>
      </c>
      <c r="C259" s="64">
        <v>45302</v>
      </c>
      <c r="D259" t="s">
        <v>969</v>
      </c>
      <c r="E259" t="s">
        <v>970</v>
      </c>
      <c r="F259" t="s">
        <v>971</v>
      </c>
      <c r="G259" t="s">
        <v>972</v>
      </c>
      <c r="H259">
        <v>173112000</v>
      </c>
      <c r="I259" t="s">
        <v>530</v>
      </c>
      <c r="J259" t="s">
        <v>243</v>
      </c>
      <c r="K259" t="s">
        <v>531</v>
      </c>
      <c r="L259">
        <v>5010220</v>
      </c>
      <c r="M259" t="s">
        <v>549</v>
      </c>
      <c r="N259" t="s">
        <v>549</v>
      </c>
      <c r="O259" t="s">
        <v>246</v>
      </c>
      <c r="P259" t="s">
        <v>550</v>
      </c>
      <c r="Q259" t="s">
        <v>246</v>
      </c>
      <c r="R259" t="s">
        <v>551</v>
      </c>
      <c r="S259" t="s">
        <v>552</v>
      </c>
      <c r="T259" t="s">
        <v>535</v>
      </c>
      <c r="V259" t="s">
        <v>535</v>
      </c>
      <c r="W259" t="s">
        <v>553</v>
      </c>
      <c r="X259" t="s">
        <v>22</v>
      </c>
      <c r="Y259" t="s">
        <v>254</v>
      </c>
      <c r="Z259" t="s">
        <v>1</v>
      </c>
      <c r="AA259" t="s">
        <v>538</v>
      </c>
      <c r="AB259">
        <v>380</v>
      </c>
      <c r="AC259">
        <v>52963</v>
      </c>
      <c r="AD259">
        <v>42370</v>
      </c>
      <c r="AE259">
        <v>16100600</v>
      </c>
      <c r="AF259">
        <v>8</v>
      </c>
      <c r="AG259">
        <v>17388648</v>
      </c>
      <c r="AH259" t="s">
        <v>967</v>
      </c>
      <c r="AI259">
        <v>20231025</v>
      </c>
      <c r="AJ259">
        <v>20241024</v>
      </c>
      <c r="AK259" t="s">
        <v>974</v>
      </c>
      <c r="AL259">
        <v>99179</v>
      </c>
      <c r="AM259" t="s">
        <v>555</v>
      </c>
      <c r="AN259" t="s">
        <v>258</v>
      </c>
      <c r="AO259" t="s">
        <v>259</v>
      </c>
      <c r="AP259">
        <v>6</v>
      </c>
      <c r="AQ259">
        <v>63.333333333333336</v>
      </c>
      <c r="AR259">
        <v>0</v>
      </c>
      <c r="AS259">
        <v>17388.648000000001</v>
      </c>
      <c r="AT259" t="s">
        <v>14</v>
      </c>
      <c r="AU259" t="s">
        <v>52</v>
      </c>
      <c r="AV259">
        <v>0</v>
      </c>
      <c r="AW259">
        <v>0</v>
      </c>
      <c r="AX259" t="s">
        <v>14</v>
      </c>
      <c r="AY259">
        <v>320020</v>
      </c>
      <c r="AZ259" t="s">
        <v>14</v>
      </c>
      <c r="BA259" s="38">
        <f t="shared" ref="BA259:BA322" si="12">+AD259*AP259/1000</f>
        <v>254.22</v>
      </c>
      <c r="BB259" t="s">
        <v>556</v>
      </c>
      <c r="BC259">
        <v>0.20000755244227097</v>
      </c>
      <c r="BD259" t="s">
        <v>544</v>
      </c>
      <c r="BE259">
        <f t="shared" ref="BE259:BE322" si="13">+YEAR(C259)</f>
        <v>2024</v>
      </c>
      <c r="BF259">
        <f t="shared" ref="BF259:BF322" si="14">+MONTH(C259)</f>
        <v>1</v>
      </c>
    </row>
    <row r="260" spans="1:58" x14ac:dyDescent="0.25">
      <c r="A260" t="s">
        <v>524</v>
      </c>
      <c r="B260" t="s">
        <v>525</v>
      </c>
      <c r="C260" s="64">
        <v>45302</v>
      </c>
      <c r="D260" t="s">
        <v>975</v>
      </c>
      <c r="E260" t="s">
        <v>964</v>
      </c>
      <c r="F260" t="s">
        <v>976</v>
      </c>
      <c r="G260" t="s">
        <v>977</v>
      </c>
      <c r="H260">
        <v>173123000</v>
      </c>
      <c r="I260" t="s">
        <v>353</v>
      </c>
      <c r="J260" t="s">
        <v>243</v>
      </c>
      <c r="K260" t="s">
        <v>244</v>
      </c>
      <c r="L260">
        <v>5010251</v>
      </c>
      <c r="M260" t="s">
        <v>635</v>
      </c>
      <c r="N260" t="s">
        <v>246</v>
      </c>
      <c r="O260" t="s">
        <v>246</v>
      </c>
      <c r="P260" t="s">
        <v>636</v>
      </c>
      <c r="Q260" t="s">
        <v>637</v>
      </c>
      <c r="R260" t="s">
        <v>638</v>
      </c>
      <c r="S260" t="s">
        <v>639</v>
      </c>
      <c r="T260" t="s">
        <v>640</v>
      </c>
      <c r="V260" t="s">
        <v>536</v>
      </c>
      <c r="W260" t="s">
        <v>640</v>
      </c>
      <c r="X260" t="s">
        <v>22</v>
      </c>
      <c r="Y260" t="s">
        <v>254</v>
      </c>
      <c r="Z260" t="s">
        <v>1</v>
      </c>
      <c r="AA260" t="s">
        <v>538</v>
      </c>
      <c r="AB260">
        <v>60</v>
      </c>
      <c r="AC260">
        <v>35139</v>
      </c>
      <c r="AD260">
        <v>29868</v>
      </c>
      <c r="AE260">
        <v>1792080</v>
      </c>
      <c r="AF260">
        <v>8</v>
      </c>
      <c r="AG260">
        <v>1935446</v>
      </c>
      <c r="AH260" t="s">
        <v>667</v>
      </c>
      <c r="AI260">
        <v>20231003</v>
      </c>
      <c r="AJ260">
        <v>20241002</v>
      </c>
      <c r="AK260" t="s">
        <v>968</v>
      </c>
      <c r="AL260">
        <v>100129</v>
      </c>
      <c r="AM260" t="s">
        <v>643</v>
      </c>
      <c r="AN260" t="s">
        <v>258</v>
      </c>
      <c r="AO260" t="s">
        <v>259</v>
      </c>
      <c r="AP260">
        <v>6</v>
      </c>
      <c r="AQ260">
        <v>10</v>
      </c>
      <c r="AR260">
        <v>227.70000000000002</v>
      </c>
      <c r="AS260">
        <v>1935.4459999999999</v>
      </c>
      <c r="AT260" t="s">
        <v>356</v>
      </c>
      <c r="AU260" t="s">
        <v>52</v>
      </c>
      <c r="AV260">
        <v>0</v>
      </c>
      <c r="AW260">
        <v>0</v>
      </c>
      <c r="AX260" t="s">
        <v>356</v>
      </c>
      <c r="AY260">
        <v>320118</v>
      </c>
      <c r="AZ260" t="s">
        <v>57</v>
      </c>
      <c r="BA260" s="38">
        <f t="shared" si="12"/>
        <v>179.208</v>
      </c>
      <c r="BB260" t="s">
        <v>797</v>
      </c>
      <c r="BC260">
        <v>0.15000426876120554</v>
      </c>
      <c r="BD260" t="s">
        <v>544</v>
      </c>
      <c r="BE260">
        <f t="shared" si="13"/>
        <v>2024</v>
      </c>
      <c r="BF260">
        <f t="shared" si="14"/>
        <v>1</v>
      </c>
    </row>
    <row r="261" spans="1:58" x14ac:dyDescent="0.25">
      <c r="A261" t="s">
        <v>524</v>
      </c>
      <c r="B261" t="s">
        <v>525</v>
      </c>
      <c r="C261" s="64">
        <v>45302</v>
      </c>
      <c r="D261" t="s">
        <v>975</v>
      </c>
      <c r="E261" t="s">
        <v>964</v>
      </c>
      <c r="F261" t="s">
        <v>976</v>
      </c>
      <c r="G261" t="s">
        <v>977</v>
      </c>
      <c r="H261">
        <v>173129000</v>
      </c>
      <c r="I261" t="s">
        <v>279</v>
      </c>
      <c r="J261" t="s">
        <v>243</v>
      </c>
      <c r="K261" t="s">
        <v>244</v>
      </c>
      <c r="L261">
        <v>5010251</v>
      </c>
      <c r="M261" t="s">
        <v>635</v>
      </c>
      <c r="N261" t="s">
        <v>246</v>
      </c>
      <c r="O261" t="s">
        <v>246</v>
      </c>
      <c r="P261" t="s">
        <v>636</v>
      </c>
      <c r="Q261" t="s">
        <v>637</v>
      </c>
      <c r="R261" t="s">
        <v>638</v>
      </c>
      <c r="S261" t="s">
        <v>639</v>
      </c>
      <c r="T261" t="s">
        <v>640</v>
      </c>
      <c r="V261" t="s">
        <v>536</v>
      </c>
      <c r="W261" t="s">
        <v>640</v>
      </c>
      <c r="X261" t="s">
        <v>22</v>
      </c>
      <c r="Y261" t="s">
        <v>254</v>
      </c>
      <c r="Z261" t="s">
        <v>1</v>
      </c>
      <c r="AA261" t="s">
        <v>538</v>
      </c>
      <c r="AB261">
        <v>30</v>
      </c>
      <c r="AC261">
        <v>36800</v>
      </c>
      <c r="AD261">
        <v>31280</v>
      </c>
      <c r="AE261">
        <v>938400</v>
      </c>
      <c r="AF261">
        <v>8</v>
      </c>
      <c r="AG261">
        <v>1013472</v>
      </c>
      <c r="AH261" t="s">
        <v>669</v>
      </c>
      <c r="AI261">
        <v>20230906</v>
      </c>
      <c r="AJ261">
        <v>20240905</v>
      </c>
      <c r="AK261" t="s">
        <v>968</v>
      </c>
      <c r="AL261">
        <v>100129</v>
      </c>
      <c r="AM261" t="s">
        <v>643</v>
      </c>
      <c r="AN261" t="s">
        <v>258</v>
      </c>
      <c r="AO261" t="s">
        <v>259</v>
      </c>
      <c r="AP261">
        <v>6</v>
      </c>
      <c r="AQ261">
        <v>5</v>
      </c>
      <c r="AR261">
        <v>227.7</v>
      </c>
      <c r="AS261">
        <v>1013.472</v>
      </c>
      <c r="AT261" t="s">
        <v>9</v>
      </c>
      <c r="AU261" t="s">
        <v>52</v>
      </c>
      <c r="AV261">
        <v>0</v>
      </c>
      <c r="AW261">
        <v>0</v>
      </c>
      <c r="AX261" t="s">
        <v>9</v>
      </c>
      <c r="AY261">
        <v>320023</v>
      </c>
      <c r="AZ261" t="s">
        <v>9</v>
      </c>
      <c r="BA261" s="38">
        <f t="shared" si="12"/>
        <v>187.68</v>
      </c>
      <c r="BB261" t="s">
        <v>797</v>
      </c>
      <c r="BC261">
        <v>0.15000000000000002</v>
      </c>
      <c r="BD261" t="s">
        <v>544</v>
      </c>
      <c r="BE261">
        <f t="shared" si="13"/>
        <v>2024</v>
      </c>
      <c r="BF261">
        <f t="shared" si="14"/>
        <v>1</v>
      </c>
    </row>
    <row r="262" spans="1:58" x14ac:dyDescent="0.25">
      <c r="A262" t="s">
        <v>524</v>
      </c>
      <c r="B262" t="s">
        <v>525</v>
      </c>
      <c r="C262" s="64">
        <v>45302</v>
      </c>
      <c r="D262" t="s">
        <v>975</v>
      </c>
      <c r="E262" t="s">
        <v>964</v>
      </c>
      <c r="F262" t="s">
        <v>976</v>
      </c>
      <c r="G262" t="s">
        <v>977</v>
      </c>
      <c r="H262">
        <v>173138000</v>
      </c>
      <c r="I262" t="s">
        <v>391</v>
      </c>
      <c r="J262" t="s">
        <v>243</v>
      </c>
      <c r="K262" t="s">
        <v>244</v>
      </c>
      <c r="L262">
        <v>5010251</v>
      </c>
      <c r="M262" t="s">
        <v>635</v>
      </c>
      <c r="N262" t="s">
        <v>246</v>
      </c>
      <c r="O262" t="s">
        <v>246</v>
      </c>
      <c r="P262" t="s">
        <v>636</v>
      </c>
      <c r="Q262" t="s">
        <v>637</v>
      </c>
      <c r="R262" t="s">
        <v>638</v>
      </c>
      <c r="S262" t="s">
        <v>639</v>
      </c>
      <c r="T262" t="s">
        <v>640</v>
      </c>
      <c r="V262" t="s">
        <v>536</v>
      </c>
      <c r="W262" t="s">
        <v>640</v>
      </c>
      <c r="X262" t="s">
        <v>22</v>
      </c>
      <c r="Y262" t="s">
        <v>254</v>
      </c>
      <c r="Z262" t="s">
        <v>1</v>
      </c>
      <c r="AA262" t="s">
        <v>538</v>
      </c>
      <c r="AB262">
        <v>60</v>
      </c>
      <c r="AC262">
        <v>18818</v>
      </c>
      <c r="AD262">
        <v>15995</v>
      </c>
      <c r="AE262">
        <v>959700</v>
      </c>
      <c r="AF262">
        <v>8</v>
      </c>
      <c r="AG262">
        <v>1036476</v>
      </c>
      <c r="AH262" t="s">
        <v>978</v>
      </c>
      <c r="AI262">
        <v>20230909</v>
      </c>
      <c r="AJ262">
        <v>20240908</v>
      </c>
      <c r="AK262" t="s">
        <v>968</v>
      </c>
      <c r="AL262">
        <v>100129</v>
      </c>
      <c r="AM262" t="s">
        <v>643</v>
      </c>
      <c r="AN262" t="s">
        <v>258</v>
      </c>
      <c r="AO262" t="s">
        <v>259</v>
      </c>
      <c r="AP262">
        <v>12</v>
      </c>
      <c r="AQ262">
        <v>5</v>
      </c>
      <c r="AR262">
        <v>0</v>
      </c>
      <c r="AS262">
        <v>1036.4760000000001</v>
      </c>
      <c r="AT262" t="s">
        <v>393</v>
      </c>
      <c r="AU262" t="s">
        <v>52</v>
      </c>
      <c r="AV262">
        <v>0</v>
      </c>
      <c r="AW262">
        <v>0</v>
      </c>
      <c r="AX262" t="s">
        <v>393</v>
      </c>
      <c r="AY262">
        <v>320100</v>
      </c>
      <c r="AZ262" t="s">
        <v>13</v>
      </c>
      <c r="BA262" s="38">
        <f t="shared" si="12"/>
        <v>191.94</v>
      </c>
      <c r="BB262" t="s">
        <v>797</v>
      </c>
      <c r="BC262">
        <v>0.15001594218301628</v>
      </c>
      <c r="BD262" t="s">
        <v>544</v>
      </c>
      <c r="BE262">
        <f t="shared" si="13"/>
        <v>2024</v>
      </c>
      <c r="BF262">
        <f t="shared" si="14"/>
        <v>1</v>
      </c>
    </row>
    <row r="263" spans="1:58" x14ac:dyDescent="0.25">
      <c r="A263" t="s">
        <v>524</v>
      </c>
      <c r="B263" t="s">
        <v>525</v>
      </c>
      <c r="C263" s="64">
        <v>45302</v>
      </c>
      <c r="D263" t="s">
        <v>969</v>
      </c>
      <c r="E263" t="s">
        <v>970</v>
      </c>
      <c r="F263" t="s">
        <v>971</v>
      </c>
      <c r="G263" t="s">
        <v>972</v>
      </c>
      <c r="H263">
        <v>173159000</v>
      </c>
      <c r="I263" t="s">
        <v>794</v>
      </c>
      <c r="J263" t="s">
        <v>243</v>
      </c>
      <c r="K263" t="s">
        <v>849</v>
      </c>
      <c r="L263">
        <v>5010220</v>
      </c>
      <c r="M263" t="s">
        <v>549</v>
      </c>
      <c r="N263" t="s">
        <v>549</v>
      </c>
      <c r="O263" t="s">
        <v>246</v>
      </c>
      <c r="P263" t="s">
        <v>550</v>
      </c>
      <c r="Q263" t="s">
        <v>246</v>
      </c>
      <c r="R263" t="s">
        <v>551</v>
      </c>
      <c r="S263" t="s">
        <v>552</v>
      </c>
      <c r="T263" t="s">
        <v>535</v>
      </c>
      <c r="V263" t="s">
        <v>535</v>
      </c>
      <c r="W263" t="s">
        <v>553</v>
      </c>
      <c r="X263" t="s">
        <v>22</v>
      </c>
      <c r="Y263" t="s">
        <v>254</v>
      </c>
      <c r="Z263" t="s">
        <v>1</v>
      </c>
      <c r="AA263" t="s">
        <v>538</v>
      </c>
      <c r="AB263">
        <v>5000</v>
      </c>
      <c r="AC263">
        <v>10565</v>
      </c>
      <c r="AD263">
        <v>10565</v>
      </c>
      <c r="AE263">
        <v>52825000</v>
      </c>
      <c r="AF263">
        <v>8</v>
      </c>
      <c r="AG263">
        <v>57051000</v>
      </c>
      <c r="AH263" t="s">
        <v>979</v>
      </c>
      <c r="AI263">
        <v>20231027</v>
      </c>
      <c r="AJ263">
        <v>20241026</v>
      </c>
      <c r="AK263" t="s">
        <v>974</v>
      </c>
      <c r="AL263">
        <v>99179</v>
      </c>
      <c r="AM263" t="s">
        <v>555</v>
      </c>
      <c r="AN263" t="s">
        <v>258</v>
      </c>
      <c r="AO263" t="s">
        <v>259</v>
      </c>
      <c r="AP263">
        <v>19</v>
      </c>
      <c r="AQ263">
        <v>263.15789473684208</v>
      </c>
      <c r="AR263">
        <v>0</v>
      </c>
      <c r="AS263">
        <v>57051</v>
      </c>
      <c r="AT263" t="s">
        <v>131</v>
      </c>
      <c r="AU263" t="s">
        <v>52</v>
      </c>
      <c r="AV263">
        <v>0</v>
      </c>
      <c r="AW263">
        <v>0</v>
      </c>
      <c r="AX263" t="s">
        <v>131</v>
      </c>
      <c r="AY263">
        <v>323104</v>
      </c>
      <c r="AZ263" t="s">
        <v>131</v>
      </c>
      <c r="BA263" s="38">
        <f t="shared" si="12"/>
        <v>200.73500000000001</v>
      </c>
      <c r="BB263" t="s">
        <v>556</v>
      </c>
      <c r="BC263" t="s">
        <v>262</v>
      </c>
      <c r="BD263" t="s">
        <v>544</v>
      </c>
      <c r="BE263">
        <f t="shared" si="13"/>
        <v>2024</v>
      </c>
      <c r="BF263">
        <f t="shared" si="14"/>
        <v>1</v>
      </c>
    </row>
    <row r="264" spans="1:58" x14ac:dyDescent="0.25">
      <c r="A264" t="s">
        <v>524</v>
      </c>
      <c r="B264" t="s">
        <v>525</v>
      </c>
      <c r="C264" s="64">
        <v>45302</v>
      </c>
      <c r="D264" t="s">
        <v>969</v>
      </c>
      <c r="E264" t="s">
        <v>970</v>
      </c>
      <c r="F264" t="s">
        <v>971</v>
      </c>
      <c r="G264" t="s">
        <v>972</v>
      </c>
      <c r="H264">
        <v>173160000</v>
      </c>
      <c r="I264" t="s">
        <v>798</v>
      </c>
      <c r="J264" t="s">
        <v>243</v>
      </c>
      <c r="K264" t="s">
        <v>849</v>
      </c>
      <c r="L264">
        <v>5010220</v>
      </c>
      <c r="M264" t="s">
        <v>549</v>
      </c>
      <c r="N264" t="s">
        <v>549</v>
      </c>
      <c r="O264" t="s">
        <v>246</v>
      </c>
      <c r="P264" t="s">
        <v>550</v>
      </c>
      <c r="Q264" t="s">
        <v>246</v>
      </c>
      <c r="R264" t="s">
        <v>551</v>
      </c>
      <c r="S264" t="s">
        <v>552</v>
      </c>
      <c r="T264" t="s">
        <v>535</v>
      </c>
      <c r="V264" t="s">
        <v>535</v>
      </c>
      <c r="W264" t="s">
        <v>553</v>
      </c>
      <c r="X264" t="s">
        <v>22</v>
      </c>
      <c r="Y264" t="s">
        <v>254</v>
      </c>
      <c r="Z264" t="s">
        <v>1</v>
      </c>
      <c r="AA264" t="s">
        <v>538</v>
      </c>
      <c r="AB264">
        <v>5000</v>
      </c>
      <c r="AC264">
        <v>10565</v>
      </c>
      <c r="AD264">
        <v>10565</v>
      </c>
      <c r="AE264">
        <v>52825000</v>
      </c>
      <c r="AF264">
        <v>8</v>
      </c>
      <c r="AG264">
        <v>57051000</v>
      </c>
      <c r="AH264" t="s">
        <v>980</v>
      </c>
      <c r="AI264">
        <v>20231025</v>
      </c>
      <c r="AJ264">
        <v>20241024</v>
      </c>
      <c r="AK264" t="s">
        <v>974</v>
      </c>
      <c r="AL264">
        <v>99179</v>
      </c>
      <c r="AM264" t="s">
        <v>555</v>
      </c>
      <c r="AN264" t="s">
        <v>258</v>
      </c>
      <c r="AO264" t="s">
        <v>259</v>
      </c>
      <c r="AP264">
        <v>19</v>
      </c>
      <c r="AQ264">
        <v>263.15789473684208</v>
      </c>
      <c r="AR264">
        <v>0</v>
      </c>
      <c r="AS264">
        <v>57051</v>
      </c>
      <c r="AT264" t="s">
        <v>132</v>
      </c>
      <c r="AU264" t="s">
        <v>52</v>
      </c>
      <c r="AV264">
        <v>0</v>
      </c>
      <c r="AW264">
        <v>0</v>
      </c>
      <c r="AX264" t="s">
        <v>132</v>
      </c>
      <c r="AY264">
        <v>323901</v>
      </c>
      <c r="AZ264" t="s">
        <v>132</v>
      </c>
      <c r="BA264" s="38">
        <f t="shared" si="12"/>
        <v>200.73500000000001</v>
      </c>
      <c r="BB264" t="s">
        <v>556</v>
      </c>
      <c r="BC264" t="s">
        <v>262</v>
      </c>
      <c r="BD264" t="s">
        <v>544</v>
      </c>
      <c r="BE264">
        <f t="shared" si="13"/>
        <v>2024</v>
      </c>
      <c r="BF264">
        <f t="shared" si="14"/>
        <v>1</v>
      </c>
    </row>
    <row r="265" spans="1:58" x14ac:dyDescent="0.25">
      <c r="A265" t="s">
        <v>524</v>
      </c>
      <c r="B265" t="s">
        <v>525</v>
      </c>
      <c r="C265" s="64">
        <v>45303</v>
      </c>
      <c r="D265" t="s">
        <v>981</v>
      </c>
      <c r="E265" t="s">
        <v>982</v>
      </c>
      <c r="F265" t="s">
        <v>983</v>
      </c>
      <c r="G265" t="s">
        <v>984</v>
      </c>
      <c r="H265">
        <v>173076000</v>
      </c>
      <c r="I265" t="s">
        <v>340</v>
      </c>
      <c r="J265" t="s">
        <v>243</v>
      </c>
      <c r="K265" t="s">
        <v>322</v>
      </c>
      <c r="L265">
        <v>5010327</v>
      </c>
      <c r="M265" t="s">
        <v>578</v>
      </c>
      <c r="N265" t="s">
        <v>579</v>
      </c>
      <c r="O265">
        <v>129</v>
      </c>
      <c r="P265" t="s">
        <v>580</v>
      </c>
      <c r="Q265" t="s">
        <v>581</v>
      </c>
      <c r="R265" t="s">
        <v>582</v>
      </c>
      <c r="S265" t="s">
        <v>583</v>
      </c>
      <c r="T265" t="s">
        <v>535</v>
      </c>
      <c r="V265" t="s">
        <v>535</v>
      </c>
      <c r="W265" t="s">
        <v>584</v>
      </c>
      <c r="X265" t="s">
        <v>22</v>
      </c>
      <c r="Y265" t="s">
        <v>254</v>
      </c>
      <c r="Z265" t="s">
        <v>1</v>
      </c>
      <c r="AA265" t="s">
        <v>525</v>
      </c>
      <c r="AB265">
        <v>600</v>
      </c>
      <c r="AC265">
        <v>5541</v>
      </c>
      <c r="AD265">
        <v>5541</v>
      </c>
      <c r="AE265">
        <v>3324600</v>
      </c>
      <c r="AF265">
        <v>8</v>
      </c>
      <c r="AG265">
        <v>3590568</v>
      </c>
      <c r="AH265" t="s">
        <v>985</v>
      </c>
      <c r="AI265">
        <v>20231109</v>
      </c>
      <c r="AJ265">
        <v>20241108</v>
      </c>
      <c r="AK265" t="s">
        <v>986</v>
      </c>
      <c r="AL265">
        <v>102151</v>
      </c>
      <c r="AM265" t="s">
        <v>587</v>
      </c>
      <c r="AN265" t="s">
        <v>258</v>
      </c>
      <c r="AO265" t="s">
        <v>259</v>
      </c>
      <c r="AP265">
        <v>60</v>
      </c>
      <c r="AQ265">
        <v>10</v>
      </c>
      <c r="AR265">
        <v>0</v>
      </c>
      <c r="AS265">
        <v>3590.5680000000002</v>
      </c>
      <c r="AT265" t="s">
        <v>51</v>
      </c>
      <c r="AU265" t="s">
        <v>52</v>
      </c>
      <c r="AV265">
        <v>0</v>
      </c>
      <c r="AW265">
        <v>0</v>
      </c>
      <c r="AX265" t="s">
        <v>51</v>
      </c>
      <c r="AY265">
        <v>320015</v>
      </c>
      <c r="AZ265" t="s">
        <v>51</v>
      </c>
      <c r="BA265" s="38">
        <f t="shared" si="12"/>
        <v>332.46</v>
      </c>
      <c r="BB265" t="s">
        <v>751</v>
      </c>
      <c r="BC265" t="s">
        <v>262</v>
      </c>
      <c r="BD265" t="s">
        <v>544</v>
      </c>
      <c r="BE265">
        <f t="shared" si="13"/>
        <v>2024</v>
      </c>
      <c r="BF265">
        <f t="shared" si="14"/>
        <v>1</v>
      </c>
    </row>
    <row r="266" spans="1:58" x14ac:dyDescent="0.25">
      <c r="A266" t="s">
        <v>524</v>
      </c>
      <c r="B266" t="s">
        <v>525</v>
      </c>
      <c r="C266" s="64">
        <v>45303</v>
      </c>
      <c r="D266" t="s">
        <v>981</v>
      </c>
      <c r="E266" t="s">
        <v>982</v>
      </c>
      <c r="F266" t="s">
        <v>983</v>
      </c>
      <c r="G266" t="s">
        <v>984</v>
      </c>
      <c r="H266">
        <v>173103000</v>
      </c>
      <c r="I266" t="s">
        <v>405</v>
      </c>
      <c r="J266" t="s">
        <v>243</v>
      </c>
      <c r="K266" t="s">
        <v>322</v>
      </c>
      <c r="L266">
        <v>5010327</v>
      </c>
      <c r="M266" t="s">
        <v>578</v>
      </c>
      <c r="N266" t="s">
        <v>579</v>
      </c>
      <c r="O266">
        <v>129</v>
      </c>
      <c r="P266" t="s">
        <v>580</v>
      </c>
      <c r="Q266" t="s">
        <v>581</v>
      </c>
      <c r="R266" t="s">
        <v>582</v>
      </c>
      <c r="S266" t="s">
        <v>583</v>
      </c>
      <c r="T266" t="s">
        <v>535</v>
      </c>
      <c r="V266" t="s">
        <v>535</v>
      </c>
      <c r="W266" t="s">
        <v>584</v>
      </c>
      <c r="X266" t="s">
        <v>22</v>
      </c>
      <c r="Y266" t="s">
        <v>254</v>
      </c>
      <c r="Z266" t="s">
        <v>1</v>
      </c>
      <c r="AA266" t="s">
        <v>525</v>
      </c>
      <c r="AB266">
        <v>60</v>
      </c>
      <c r="AC266">
        <v>5296</v>
      </c>
      <c r="AD266">
        <v>5296</v>
      </c>
      <c r="AE266">
        <v>317760</v>
      </c>
      <c r="AF266">
        <v>8</v>
      </c>
      <c r="AG266">
        <v>343181</v>
      </c>
      <c r="AH266" t="s">
        <v>987</v>
      </c>
      <c r="AI266">
        <v>20231117</v>
      </c>
      <c r="AJ266">
        <v>20241116</v>
      </c>
      <c r="AK266" t="s">
        <v>986</v>
      </c>
      <c r="AL266">
        <v>102151</v>
      </c>
      <c r="AM266" t="s">
        <v>587</v>
      </c>
      <c r="AN266" t="s">
        <v>258</v>
      </c>
      <c r="AO266" t="s">
        <v>259</v>
      </c>
      <c r="AP266">
        <v>60</v>
      </c>
      <c r="AQ266">
        <v>1</v>
      </c>
      <c r="AR266">
        <v>0</v>
      </c>
      <c r="AS266">
        <v>343.18099999999998</v>
      </c>
      <c r="AT266" t="s">
        <v>53</v>
      </c>
      <c r="AU266" t="s">
        <v>52</v>
      </c>
      <c r="AV266">
        <v>0</v>
      </c>
      <c r="AW266">
        <v>0</v>
      </c>
      <c r="AX266" t="s">
        <v>53</v>
      </c>
      <c r="AY266">
        <v>320107</v>
      </c>
      <c r="AZ266" t="s">
        <v>53</v>
      </c>
      <c r="BA266" s="38">
        <f t="shared" si="12"/>
        <v>317.76</v>
      </c>
      <c r="BB266" t="s">
        <v>751</v>
      </c>
      <c r="BC266" t="s">
        <v>262</v>
      </c>
      <c r="BD266" t="s">
        <v>544</v>
      </c>
      <c r="BE266">
        <f t="shared" si="13"/>
        <v>2024</v>
      </c>
      <c r="BF266">
        <f t="shared" si="14"/>
        <v>1</v>
      </c>
    </row>
    <row r="267" spans="1:58" x14ac:dyDescent="0.25">
      <c r="A267" t="s">
        <v>524</v>
      </c>
      <c r="B267" t="s">
        <v>525</v>
      </c>
      <c r="C267" s="64">
        <v>45303</v>
      </c>
      <c r="D267" t="s">
        <v>981</v>
      </c>
      <c r="E267" t="s">
        <v>982</v>
      </c>
      <c r="F267" t="s">
        <v>983</v>
      </c>
      <c r="G267" t="s">
        <v>984</v>
      </c>
      <c r="H267">
        <v>173147000</v>
      </c>
      <c r="I267" t="s">
        <v>366</v>
      </c>
      <c r="J267" t="s">
        <v>243</v>
      </c>
      <c r="K267" t="s">
        <v>244</v>
      </c>
      <c r="L267">
        <v>5010327</v>
      </c>
      <c r="M267" t="s">
        <v>578</v>
      </c>
      <c r="N267" t="s">
        <v>579</v>
      </c>
      <c r="O267">
        <v>129</v>
      </c>
      <c r="P267" t="s">
        <v>580</v>
      </c>
      <c r="Q267" t="s">
        <v>581</v>
      </c>
      <c r="R267" t="s">
        <v>582</v>
      </c>
      <c r="S267" t="s">
        <v>583</v>
      </c>
      <c r="T267" t="s">
        <v>535</v>
      </c>
      <c r="V267" t="s">
        <v>535</v>
      </c>
      <c r="W267" t="s">
        <v>584</v>
      </c>
      <c r="X267" t="s">
        <v>22</v>
      </c>
      <c r="Y267" t="s">
        <v>254</v>
      </c>
      <c r="Z267" t="s">
        <v>1</v>
      </c>
      <c r="AA267" t="s">
        <v>525</v>
      </c>
      <c r="AB267">
        <v>300</v>
      </c>
      <c r="AC267">
        <v>27870</v>
      </c>
      <c r="AD267">
        <v>27870</v>
      </c>
      <c r="AE267">
        <v>8361000</v>
      </c>
      <c r="AF267">
        <v>8</v>
      </c>
      <c r="AG267">
        <v>9029880</v>
      </c>
      <c r="AH267" t="s">
        <v>988</v>
      </c>
      <c r="AI267">
        <v>20230830</v>
      </c>
      <c r="AJ267">
        <v>20240829</v>
      </c>
      <c r="AK267" t="s">
        <v>986</v>
      </c>
      <c r="AL267">
        <v>102151</v>
      </c>
      <c r="AM267" t="s">
        <v>587</v>
      </c>
      <c r="AN267" t="s">
        <v>258</v>
      </c>
      <c r="AO267" t="s">
        <v>259</v>
      </c>
      <c r="AP267">
        <v>6</v>
      </c>
      <c r="AQ267">
        <v>50</v>
      </c>
      <c r="AR267">
        <v>0</v>
      </c>
      <c r="AS267">
        <v>9029.8799999999992</v>
      </c>
      <c r="AT267" t="s">
        <v>367</v>
      </c>
      <c r="AU267" t="s">
        <v>52</v>
      </c>
      <c r="AV267">
        <v>0</v>
      </c>
      <c r="AW267">
        <v>0</v>
      </c>
      <c r="AX267" t="s">
        <v>367</v>
      </c>
      <c r="AY267">
        <v>320028</v>
      </c>
      <c r="AZ267" t="s">
        <v>11</v>
      </c>
      <c r="BA267" s="38">
        <f t="shared" si="12"/>
        <v>167.22</v>
      </c>
      <c r="BB267" t="s">
        <v>751</v>
      </c>
      <c r="BC267" t="s">
        <v>262</v>
      </c>
      <c r="BD267" t="s">
        <v>544</v>
      </c>
      <c r="BE267">
        <f t="shared" si="13"/>
        <v>2024</v>
      </c>
      <c r="BF267">
        <f t="shared" si="14"/>
        <v>1</v>
      </c>
    </row>
    <row r="268" spans="1:58" x14ac:dyDescent="0.25">
      <c r="A268" t="s">
        <v>236</v>
      </c>
      <c r="B268" t="s">
        <v>274</v>
      </c>
      <c r="C268" s="64">
        <v>45303</v>
      </c>
      <c r="D268" t="s">
        <v>989</v>
      </c>
      <c r="E268" t="s">
        <v>990</v>
      </c>
      <c r="F268" t="s">
        <v>991</v>
      </c>
      <c r="G268" t="s">
        <v>992</v>
      </c>
      <c r="H268">
        <v>173076000</v>
      </c>
      <c r="I268" t="s">
        <v>340</v>
      </c>
      <c r="J268" t="s">
        <v>243</v>
      </c>
      <c r="K268" t="s">
        <v>322</v>
      </c>
      <c r="L268">
        <v>6812663</v>
      </c>
      <c r="M268" t="s">
        <v>323</v>
      </c>
      <c r="N268" t="s">
        <v>324</v>
      </c>
      <c r="O268">
        <v>385</v>
      </c>
      <c r="P268" t="s">
        <v>246</v>
      </c>
      <c r="Q268" t="s">
        <v>325</v>
      </c>
      <c r="R268" t="s">
        <v>326</v>
      </c>
      <c r="S268" t="s">
        <v>283</v>
      </c>
      <c r="T268" t="s">
        <v>251</v>
      </c>
      <c r="V268" t="s">
        <v>251</v>
      </c>
      <c r="W268" t="s">
        <v>284</v>
      </c>
      <c r="X268" t="s">
        <v>22</v>
      </c>
      <c r="Y268" t="s">
        <v>254</v>
      </c>
      <c r="Z268" t="s">
        <v>285</v>
      </c>
      <c r="AA268" t="s">
        <v>274</v>
      </c>
      <c r="AB268">
        <v>180</v>
      </c>
      <c r="AC268">
        <v>5541</v>
      </c>
      <c r="AD268">
        <v>5541</v>
      </c>
      <c r="AE268">
        <v>997380</v>
      </c>
      <c r="AF268">
        <v>8</v>
      </c>
      <c r="AG268">
        <v>1077170</v>
      </c>
      <c r="AH268" t="s">
        <v>993</v>
      </c>
      <c r="AI268">
        <v>20231008</v>
      </c>
      <c r="AJ268">
        <v>20241007</v>
      </c>
      <c r="AK268" t="s">
        <v>994</v>
      </c>
      <c r="AL268">
        <v>101892</v>
      </c>
      <c r="AM268" t="s">
        <v>288</v>
      </c>
      <c r="AN268" t="s">
        <v>258</v>
      </c>
      <c r="AO268" t="s">
        <v>259</v>
      </c>
      <c r="AP268">
        <v>60</v>
      </c>
      <c r="AQ268">
        <v>3</v>
      </c>
      <c r="AR268">
        <v>0</v>
      </c>
      <c r="AS268">
        <v>1077.17</v>
      </c>
      <c r="AT268" t="s">
        <v>51</v>
      </c>
      <c r="AU268" t="s">
        <v>52</v>
      </c>
      <c r="AV268">
        <v>0</v>
      </c>
      <c r="AW268">
        <v>0</v>
      </c>
      <c r="AX268" t="s">
        <v>51</v>
      </c>
      <c r="AY268">
        <v>320015</v>
      </c>
      <c r="AZ268" t="s">
        <v>51</v>
      </c>
      <c r="BA268" s="38">
        <f t="shared" si="12"/>
        <v>332.46</v>
      </c>
      <c r="BB268" t="s">
        <v>330</v>
      </c>
      <c r="BC268" t="s">
        <v>262</v>
      </c>
      <c r="BE268">
        <f t="shared" si="13"/>
        <v>2024</v>
      </c>
      <c r="BF268">
        <f t="shared" si="14"/>
        <v>1</v>
      </c>
    </row>
    <row r="269" spans="1:58" x14ac:dyDescent="0.25">
      <c r="A269" t="s">
        <v>236</v>
      </c>
      <c r="B269" t="s">
        <v>237</v>
      </c>
      <c r="C269" s="64">
        <v>45303</v>
      </c>
      <c r="D269" t="s">
        <v>995</v>
      </c>
      <c r="E269" t="s">
        <v>996</v>
      </c>
      <c r="F269" t="s">
        <v>997</v>
      </c>
      <c r="G269" t="s">
        <v>998</v>
      </c>
      <c r="H269">
        <v>173103000</v>
      </c>
      <c r="I269" t="s">
        <v>405</v>
      </c>
      <c r="J269" t="s">
        <v>243</v>
      </c>
      <c r="K269" t="s">
        <v>322</v>
      </c>
      <c r="L269">
        <v>5010040</v>
      </c>
      <c r="M269" t="s">
        <v>245</v>
      </c>
      <c r="N269" t="s">
        <v>246</v>
      </c>
      <c r="O269">
        <v>1</v>
      </c>
      <c r="P269" t="s">
        <v>247</v>
      </c>
      <c r="Q269" t="s">
        <v>248</v>
      </c>
      <c r="R269" t="s">
        <v>249</v>
      </c>
      <c r="S269" t="s">
        <v>250</v>
      </c>
      <c r="T269" t="s">
        <v>251</v>
      </c>
      <c r="V269" t="s">
        <v>251</v>
      </c>
      <c r="W269" t="s">
        <v>252</v>
      </c>
      <c r="X269" t="s">
        <v>22</v>
      </c>
      <c r="Y269" t="s">
        <v>254</v>
      </c>
      <c r="Z269" t="s">
        <v>1</v>
      </c>
      <c r="AA269" t="s">
        <v>237</v>
      </c>
      <c r="AB269">
        <v>120</v>
      </c>
      <c r="AC269">
        <v>5296</v>
      </c>
      <c r="AD269">
        <v>5296</v>
      </c>
      <c r="AE269">
        <v>635520</v>
      </c>
      <c r="AF269">
        <v>8</v>
      </c>
      <c r="AG269">
        <v>686362</v>
      </c>
      <c r="AH269" t="s">
        <v>999</v>
      </c>
      <c r="AI269">
        <v>20231115</v>
      </c>
      <c r="AJ269">
        <v>20241114</v>
      </c>
      <c r="AK269" t="s">
        <v>1000</v>
      </c>
      <c r="AL269">
        <v>91276</v>
      </c>
      <c r="AM269" t="s">
        <v>257</v>
      </c>
      <c r="AN269" t="s">
        <v>258</v>
      </c>
      <c r="AO269" t="s">
        <v>259</v>
      </c>
      <c r="AP269">
        <v>60</v>
      </c>
      <c r="AQ269">
        <v>2</v>
      </c>
      <c r="AR269">
        <v>0</v>
      </c>
      <c r="AS269">
        <v>686.36199999999997</v>
      </c>
      <c r="AT269" t="s">
        <v>53</v>
      </c>
      <c r="AU269" t="s">
        <v>52</v>
      </c>
      <c r="AV269">
        <v>0</v>
      </c>
      <c r="AW269">
        <v>0</v>
      </c>
      <c r="AX269" t="s">
        <v>53</v>
      </c>
      <c r="AY269">
        <v>320107</v>
      </c>
      <c r="AZ269" t="s">
        <v>53</v>
      </c>
      <c r="BA269" s="38">
        <f t="shared" si="12"/>
        <v>317.76</v>
      </c>
      <c r="BB269" t="s">
        <v>261</v>
      </c>
      <c r="BC269" t="s">
        <v>262</v>
      </c>
      <c r="BE269">
        <f t="shared" si="13"/>
        <v>2024</v>
      </c>
      <c r="BF269">
        <f t="shared" si="14"/>
        <v>1</v>
      </c>
    </row>
    <row r="270" spans="1:58" x14ac:dyDescent="0.25">
      <c r="A270" t="s">
        <v>236</v>
      </c>
      <c r="B270" t="s">
        <v>274</v>
      </c>
      <c r="C270" s="64">
        <v>45303</v>
      </c>
      <c r="D270" t="s">
        <v>1001</v>
      </c>
      <c r="E270" t="s">
        <v>990</v>
      </c>
      <c r="F270" t="s">
        <v>1002</v>
      </c>
      <c r="G270" t="s">
        <v>1003</v>
      </c>
      <c r="H270">
        <v>173112000</v>
      </c>
      <c r="I270" t="s">
        <v>530</v>
      </c>
      <c r="J270" t="s">
        <v>243</v>
      </c>
      <c r="K270" t="s">
        <v>531</v>
      </c>
      <c r="L270">
        <v>6812663</v>
      </c>
      <c r="M270" t="s">
        <v>323</v>
      </c>
      <c r="N270" t="s">
        <v>324</v>
      </c>
      <c r="O270">
        <v>385</v>
      </c>
      <c r="P270" t="s">
        <v>246</v>
      </c>
      <c r="Q270" t="s">
        <v>325</v>
      </c>
      <c r="R270" t="s">
        <v>326</v>
      </c>
      <c r="S270" t="s">
        <v>283</v>
      </c>
      <c r="T270" t="s">
        <v>251</v>
      </c>
      <c r="V270" t="s">
        <v>251</v>
      </c>
      <c r="W270" t="s">
        <v>284</v>
      </c>
      <c r="X270" t="s">
        <v>22</v>
      </c>
      <c r="Y270" t="s">
        <v>254</v>
      </c>
      <c r="Z270" t="s">
        <v>285</v>
      </c>
      <c r="AA270" t="s">
        <v>274</v>
      </c>
      <c r="AB270">
        <v>300</v>
      </c>
      <c r="AC270">
        <v>52963</v>
      </c>
      <c r="AD270">
        <v>42370</v>
      </c>
      <c r="AE270">
        <v>12711000</v>
      </c>
      <c r="AF270">
        <v>8</v>
      </c>
      <c r="AG270">
        <v>13727880</v>
      </c>
      <c r="AH270" t="s">
        <v>936</v>
      </c>
      <c r="AI270">
        <v>20231003</v>
      </c>
      <c r="AJ270">
        <v>20241002</v>
      </c>
      <c r="AK270" t="s">
        <v>994</v>
      </c>
      <c r="AL270">
        <v>101892</v>
      </c>
      <c r="AM270" t="s">
        <v>288</v>
      </c>
      <c r="AN270" t="s">
        <v>258</v>
      </c>
      <c r="AO270" t="s">
        <v>259</v>
      </c>
      <c r="AP270">
        <v>6</v>
      </c>
      <c r="AQ270">
        <v>50</v>
      </c>
      <c r="AR270">
        <v>0</v>
      </c>
      <c r="AS270">
        <v>13727.88</v>
      </c>
      <c r="AT270" t="s">
        <v>14</v>
      </c>
      <c r="AU270" t="s">
        <v>52</v>
      </c>
      <c r="AV270">
        <v>0</v>
      </c>
      <c r="AW270">
        <v>0</v>
      </c>
      <c r="AX270" t="s">
        <v>14</v>
      </c>
      <c r="AY270">
        <v>320020</v>
      </c>
      <c r="AZ270" t="s">
        <v>14</v>
      </c>
      <c r="BA270" s="38">
        <f t="shared" si="12"/>
        <v>254.22</v>
      </c>
      <c r="BB270" t="s">
        <v>330</v>
      </c>
      <c r="BC270">
        <v>0.20000755244227097</v>
      </c>
      <c r="BE270">
        <f t="shared" si="13"/>
        <v>2024</v>
      </c>
      <c r="BF270">
        <f t="shared" si="14"/>
        <v>1</v>
      </c>
    </row>
    <row r="271" spans="1:58" x14ac:dyDescent="0.25">
      <c r="A271" t="s">
        <v>236</v>
      </c>
      <c r="B271" t="s">
        <v>274</v>
      </c>
      <c r="C271" s="64">
        <v>45303</v>
      </c>
      <c r="D271" t="s">
        <v>1004</v>
      </c>
      <c r="E271" t="s">
        <v>1005</v>
      </c>
      <c r="F271" t="s">
        <v>1006</v>
      </c>
      <c r="G271" t="s">
        <v>1007</v>
      </c>
      <c r="H271">
        <v>173112000</v>
      </c>
      <c r="I271" t="s">
        <v>530</v>
      </c>
      <c r="J271" t="s">
        <v>243</v>
      </c>
      <c r="K271" t="s">
        <v>531</v>
      </c>
      <c r="L271">
        <v>6811453</v>
      </c>
      <c r="M271" t="s">
        <v>280</v>
      </c>
      <c r="N271" t="s">
        <v>246</v>
      </c>
      <c r="O271">
        <v>168</v>
      </c>
      <c r="P271" t="s">
        <v>246</v>
      </c>
      <c r="Q271" t="s">
        <v>281</v>
      </c>
      <c r="R271" t="s">
        <v>282</v>
      </c>
      <c r="S271" t="s">
        <v>283</v>
      </c>
      <c r="T271" t="s">
        <v>251</v>
      </c>
      <c r="V271" t="s">
        <v>251</v>
      </c>
      <c r="W271" t="s">
        <v>284</v>
      </c>
      <c r="X271" t="s">
        <v>22</v>
      </c>
      <c r="Y271" t="s">
        <v>254</v>
      </c>
      <c r="Z271" t="s">
        <v>285</v>
      </c>
      <c r="AA271" t="s">
        <v>274</v>
      </c>
      <c r="AB271">
        <v>150</v>
      </c>
      <c r="AC271">
        <v>52963</v>
      </c>
      <c r="AD271">
        <v>42370</v>
      </c>
      <c r="AE271">
        <v>6355500</v>
      </c>
      <c r="AF271">
        <v>8</v>
      </c>
      <c r="AG271">
        <v>6863940</v>
      </c>
      <c r="AH271" t="s">
        <v>936</v>
      </c>
      <c r="AI271">
        <v>20231003</v>
      </c>
      <c r="AJ271">
        <v>20241002</v>
      </c>
      <c r="AK271" t="s">
        <v>994</v>
      </c>
      <c r="AL271">
        <v>101892</v>
      </c>
      <c r="AM271" t="s">
        <v>288</v>
      </c>
      <c r="AN271" t="s">
        <v>258</v>
      </c>
      <c r="AO271" t="s">
        <v>259</v>
      </c>
      <c r="AP271">
        <v>6</v>
      </c>
      <c r="AQ271">
        <v>25</v>
      </c>
      <c r="AR271">
        <v>0</v>
      </c>
      <c r="AS271">
        <v>6863.94</v>
      </c>
      <c r="AT271" t="s">
        <v>14</v>
      </c>
      <c r="AU271" t="s">
        <v>52</v>
      </c>
      <c r="AV271">
        <v>0</v>
      </c>
      <c r="AW271">
        <v>0</v>
      </c>
      <c r="AX271" t="s">
        <v>14</v>
      </c>
      <c r="AY271">
        <v>320020</v>
      </c>
      <c r="AZ271" t="s">
        <v>14</v>
      </c>
      <c r="BA271" s="38">
        <f t="shared" si="12"/>
        <v>254.22</v>
      </c>
      <c r="BB271" t="s">
        <v>289</v>
      </c>
      <c r="BC271">
        <v>0.20000755244227097</v>
      </c>
      <c r="BE271">
        <f t="shared" si="13"/>
        <v>2024</v>
      </c>
      <c r="BF271">
        <f t="shared" si="14"/>
        <v>1</v>
      </c>
    </row>
    <row r="272" spans="1:58" x14ac:dyDescent="0.25">
      <c r="A272" t="s">
        <v>236</v>
      </c>
      <c r="B272" t="s">
        <v>274</v>
      </c>
      <c r="C272" s="64">
        <v>45303</v>
      </c>
      <c r="D272" t="s">
        <v>1001</v>
      </c>
      <c r="E272" t="s">
        <v>990</v>
      </c>
      <c r="F272" t="s">
        <v>1002</v>
      </c>
      <c r="G272" t="s">
        <v>1003</v>
      </c>
      <c r="H272">
        <v>173129000</v>
      </c>
      <c r="I272" t="s">
        <v>279</v>
      </c>
      <c r="J272" t="s">
        <v>243</v>
      </c>
      <c r="K272" t="s">
        <v>244</v>
      </c>
      <c r="L272">
        <v>6812663</v>
      </c>
      <c r="M272" t="s">
        <v>323</v>
      </c>
      <c r="N272" t="s">
        <v>324</v>
      </c>
      <c r="O272">
        <v>385</v>
      </c>
      <c r="P272" t="s">
        <v>246</v>
      </c>
      <c r="Q272" t="s">
        <v>325</v>
      </c>
      <c r="R272" t="s">
        <v>326</v>
      </c>
      <c r="S272" t="s">
        <v>283</v>
      </c>
      <c r="T272" t="s">
        <v>251</v>
      </c>
      <c r="V272" t="s">
        <v>251</v>
      </c>
      <c r="W272" t="s">
        <v>284</v>
      </c>
      <c r="X272" t="s">
        <v>22</v>
      </c>
      <c r="Y272" t="s">
        <v>254</v>
      </c>
      <c r="Z272" t="s">
        <v>285</v>
      </c>
      <c r="AA272" t="s">
        <v>274</v>
      </c>
      <c r="AB272">
        <v>300</v>
      </c>
      <c r="AC272">
        <v>36800</v>
      </c>
      <c r="AD272">
        <v>29440</v>
      </c>
      <c r="AE272">
        <v>8832000</v>
      </c>
      <c r="AF272">
        <v>8</v>
      </c>
      <c r="AG272">
        <v>9538560</v>
      </c>
      <c r="AH272" t="s">
        <v>947</v>
      </c>
      <c r="AI272">
        <v>20231113</v>
      </c>
      <c r="AJ272">
        <v>20241112</v>
      </c>
      <c r="AK272" t="s">
        <v>994</v>
      </c>
      <c r="AL272">
        <v>101892</v>
      </c>
      <c r="AM272" t="s">
        <v>288</v>
      </c>
      <c r="AN272" t="s">
        <v>258</v>
      </c>
      <c r="AO272" t="s">
        <v>259</v>
      </c>
      <c r="AP272">
        <v>6</v>
      </c>
      <c r="AQ272">
        <v>50</v>
      </c>
      <c r="AR272">
        <v>227.7</v>
      </c>
      <c r="AS272">
        <v>9538.56</v>
      </c>
      <c r="AT272" t="s">
        <v>9</v>
      </c>
      <c r="AU272" t="s">
        <v>52</v>
      </c>
      <c r="AV272">
        <v>0</v>
      </c>
      <c r="AW272">
        <v>0</v>
      </c>
      <c r="AX272" t="s">
        <v>9</v>
      </c>
      <c r="AY272">
        <v>320023</v>
      </c>
      <c r="AZ272" t="s">
        <v>9</v>
      </c>
      <c r="BA272" s="38">
        <f t="shared" si="12"/>
        <v>176.64</v>
      </c>
      <c r="BB272" t="s">
        <v>330</v>
      </c>
      <c r="BC272">
        <v>0.19999999999999996</v>
      </c>
      <c r="BE272">
        <f t="shared" si="13"/>
        <v>2024</v>
      </c>
      <c r="BF272">
        <f t="shared" si="14"/>
        <v>1</v>
      </c>
    </row>
    <row r="273" spans="1:58" x14ac:dyDescent="0.25">
      <c r="A273" t="s">
        <v>236</v>
      </c>
      <c r="B273" t="s">
        <v>274</v>
      </c>
      <c r="C273" s="64">
        <v>45303</v>
      </c>
      <c r="D273" t="s">
        <v>1008</v>
      </c>
      <c r="E273" t="s">
        <v>1005</v>
      </c>
      <c r="F273" t="s">
        <v>1009</v>
      </c>
      <c r="G273" t="s">
        <v>1010</v>
      </c>
      <c r="H273">
        <v>173135000</v>
      </c>
      <c r="I273" t="s">
        <v>296</v>
      </c>
      <c r="J273" t="s">
        <v>243</v>
      </c>
      <c r="K273" t="s">
        <v>244</v>
      </c>
      <c r="L273">
        <v>6811453</v>
      </c>
      <c r="M273" t="s">
        <v>280</v>
      </c>
      <c r="N273" t="s">
        <v>246</v>
      </c>
      <c r="O273">
        <v>168</v>
      </c>
      <c r="P273" t="s">
        <v>246</v>
      </c>
      <c r="Q273" t="s">
        <v>281</v>
      </c>
      <c r="R273" t="s">
        <v>282</v>
      </c>
      <c r="S273" t="s">
        <v>283</v>
      </c>
      <c r="T273" t="s">
        <v>251</v>
      </c>
      <c r="V273" t="s">
        <v>251</v>
      </c>
      <c r="W273" t="s">
        <v>284</v>
      </c>
      <c r="X273" t="s">
        <v>22</v>
      </c>
      <c r="Y273" t="s">
        <v>254</v>
      </c>
      <c r="Z273" t="s">
        <v>285</v>
      </c>
      <c r="AA273" t="s">
        <v>274</v>
      </c>
      <c r="AB273">
        <v>60</v>
      </c>
      <c r="AC273">
        <v>18333</v>
      </c>
      <c r="AD273">
        <v>18333</v>
      </c>
      <c r="AE273">
        <v>1099980</v>
      </c>
      <c r="AF273">
        <v>8</v>
      </c>
      <c r="AG273">
        <v>1187978</v>
      </c>
      <c r="AH273" t="s">
        <v>1011</v>
      </c>
      <c r="AI273">
        <v>20231103</v>
      </c>
      <c r="AJ273">
        <v>20241102</v>
      </c>
      <c r="AK273" t="s">
        <v>994</v>
      </c>
      <c r="AL273">
        <v>101892</v>
      </c>
      <c r="AM273" t="s">
        <v>288</v>
      </c>
      <c r="AN273" t="s">
        <v>258</v>
      </c>
      <c r="AO273" t="s">
        <v>259</v>
      </c>
      <c r="AP273">
        <v>20</v>
      </c>
      <c r="AQ273">
        <v>3</v>
      </c>
      <c r="AR273">
        <v>396</v>
      </c>
      <c r="AS273">
        <v>1187.9780000000001</v>
      </c>
      <c r="AT273" t="s">
        <v>298</v>
      </c>
      <c r="AU273" t="s">
        <v>52</v>
      </c>
      <c r="AV273">
        <v>0</v>
      </c>
      <c r="AW273">
        <v>0</v>
      </c>
      <c r="AX273" t="s">
        <v>298</v>
      </c>
      <c r="AY273">
        <v>324003</v>
      </c>
      <c r="AZ273" t="s">
        <v>10</v>
      </c>
      <c r="BA273" s="38">
        <f t="shared" si="12"/>
        <v>366.66</v>
      </c>
      <c r="BB273" t="s">
        <v>289</v>
      </c>
      <c r="BC273" t="s">
        <v>262</v>
      </c>
      <c r="BE273">
        <f t="shared" si="13"/>
        <v>2024</v>
      </c>
      <c r="BF273">
        <f t="shared" si="14"/>
        <v>1</v>
      </c>
    </row>
    <row r="274" spans="1:58" x14ac:dyDescent="0.25">
      <c r="A274" t="s">
        <v>236</v>
      </c>
      <c r="B274" t="s">
        <v>237</v>
      </c>
      <c r="C274" s="64">
        <v>45303</v>
      </c>
      <c r="D274" t="s">
        <v>995</v>
      </c>
      <c r="E274" t="s">
        <v>996</v>
      </c>
      <c r="F274" t="s">
        <v>997</v>
      </c>
      <c r="G274" t="s">
        <v>998</v>
      </c>
      <c r="H274">
        <v>173159000</v>
      </c>
      <c r="I274" t="s">
        <v>794</v>
      </c>
      <c r="J274" t="s">
        <v>243</v>
      </c>
      <c r="K274" t="s">
        <v>849</v>
      </c>
      <c r="L274">
        <v>5010040</v>
      </c>
      <c r="M274" t="s">
        <v>245</v>
      </c>
      <c r="N274" t="s">
        <v>246</v>
      </c>
      <c r="O274">
        <v>1</v>
      </c>
      <c r="P274" t="s">
        <v>247</v>
      </c>
      <c r="Q274" t="s">
        <v>248</v>
      </c>
      <c r="R274" t="s">
        <v>249</v>
      </c>
      <c r="S274" t="s">
        <v>250</v>
      </c>
      <c r="T274" t="s">
        <v>251</v>
      </c>
      <c r="V274" t="s">
        <v>251</v>
      </c>
      <c r="W274" t="s">
        <v>252</v>
      </c>
      <c r="X274" t="s">
        <v>22</v>
      </c>
      <c r="Y274" t="s">
        <v>254</v>
      </c>
      <c r="Z274" t="s">
        <v>1</v>
      </c>
      <c r="AA274" t="s">
        <v>237</v>
      </c>
      <c r="AB274">
        <v>988</v>
      </c>
      <c r="AC274">
        <v>10565</v>
      </c>
      <c r="AD274">
        <v>10565</v>
      </c>
      <c r="AE274">
        <v>10438220</v>
      </c>
      <c r="AF274">
        <v>8</v>
      </c>
      <c r="AG274">
        <v>11273278</v>
      </c>
      <c r="AH274" t="s">
        <v>1012</v>
      </c>
      <c r="AI274">
        <v>20230905</v>
      </c>
      <c r="AJ274">
        <v>20240904</v>
      </c>
      <c r="AK274" t="s">
        <v>1000</v>
      </c>
      <c r="AL274">
        <v>91276</v>
      </c>
      <c r="AM274" t="s">
        <v>257</v>
      </c>
      <c r="AN274" t="s">
        <v>258</v>
      </c>
      <c r="AO274" t="s">
        <v>259</v>
      </c>
      <c r="AP274">
        <v>19</v>
      </c>
      <c r="AQ274">
        <v>52</v>
      </c>
      <c r="AR274">
        <v>0</v>
      </c>
      <c r="AS274">
        <v>11273.278</v>
      </c>
      <c r="AT274" t="s">
        <v>131</v>
      </c>
      <c r="AU274" t="s">
        <v>52</v>
      </c>
      <c r="AV274">
        <v>0</v>
      </c>
      <c r="AW274">
        <v>0</v>
      </c>
      <c r="AX274" t="s">
        <v>131</v>
      </c>
      <c r="AY274">
        <v>323104</v>
      </c>
      <c r="AZ274" t="s">
        <v>131</v>
      </c>
      <c r="BA274" s="38">
        <f t="shared" si="12"/>
        <v>200.73500000000001</v>
      </c>
      <c r="BB274" t="s">
        <v>261</v>
      </c>
      <c r="BC274" t="s">
        <v>262</v>
      </c>
      <c r="BE274">
        <f t="shared" si="13"/>
        <v>2024</v>
      </c>
      <c r="BF274">
        <f t="shared" si="14"/>
        <v>1</v>
      </c>
    </row>
    <row r="275" spans="1:58" x14ac:dyDescent="0.25">
      <c r="A275" t="s">
        <v>236</v>
      </c>
      <c r="B275" t="s">
        <v>237</v>
      </c>
      <c r="C275" s="64">
        <v>45303</v>
      </c>
      <c r="D275" t="s">
        <v>1013</v>
      </c>
      <c r="E275" t="s">
        <v>1014</v>
      </c>
      <c r="F275" t="s">
        <v>1015</v>
      </c>
      <c r="G275" t="s">
        <v>1016</v>
      </c>
      <c r="H275">
        <v>173159000</v>
      </c>
      <c r="I275" t="s">
        <v>794</v>
      </c>
      <c r="J275" t="s">
        <v>243</v>
      </c>
      <c r="K275" t="s">
        <v>849</v>
      </c>
      <c r="L275">
        <v>5010019</v>
      </c>
      <c r="M275" t="s">
        <v>378</v>
      </c>
      <c r="N275" t="s">
        <v>246</v>
      </c>
      <c r="O275" t="s">
        <v>246</v>
      </c>
      <c r="P275" t="s">
        <v>379</v>
      </c>
      <c r="Q275" t="s">
        <v>380</v>
      </c>
      <c r="R275" t="s">
        <v>381</v>
      </c>
      <c r="S275" t="s">
        <v>382</v>
      </c>
      <c r="T275" t="s">
        <v>383</v>
      </c>
      <c r="V275" t="s">
        <v>384</v>
      </c>
      <c r="W275" t="s">
        <v>383</v>
      </c>
      <c r="X275" t="s">
        <v>22</v>
      </c>
      <c r="Y275" t="s">
        <v>254</v>
      </c>
      <c r="Z275" t="s">
        <v>1</v>
      </c>
      <c r="AA275" t="s">
        <v>237</v>
      </c>
      <c r="AB275">
        <v>494</v>
      </c>
      <c r="AC275">
        <v>10565</v>
      </c>
      <c r="AD275">
        <v>10565</v>
      </c>
      <c r="AE275">
        <v>5219110</v>
      </c>
      <c r="AF275">
        <v>8</v>
      </c>
      <c r="AG275">
        <v>5636639</v>
      </c>
      <c r="AH275" t="s">
        <v>1012</v>
      </c>
      <c r="AI275">
        <v>20230905</v>
      </c>
      <c r="AJ275">
        <v>20240904</v>
      </c>
      <c r="AK275" t="s">
        <v>1017</v>
      </c>
      <c r="AL275">
        <v>91276</v>
      </c>
      <c r="AM275" t="s">
        <v>257</v>
      </c>
      <c r="AN275" t="s">
        <v>258</v>
      </c>
      <c r="AO275" t="s">
        <v>259</v>
      </c>
      <c r="AP275">
        <v>19</v>
      </c>
      <c r="AQ275">
        <v>26</v>
      </c>
      <c r="AR275">
        <v>0</v>
      </c>
      <c r="AS275">
        <v>5636.6390000000001</v>
      </c>
      <c r="AT275" t="s">
        <v>131</v>
      </c>
      <c r="AU275" t="s">
        <v>52</v>
      </c>
      <c r="AV275">
        <v>0</v>
      </c>
      <c r="AW275">
        <v>0</v>
      </c>
      <c r="AX275" t="s">
        <v>131</v>
      </c>
      <c r="AY275">
        <v>323104</v>
      </c>
      <c r="AZ275" t="s">
        <v>131</v>
      </c>
      <c r="BA275" s="38">
        <f t="shared" si="12"/>
        <v>200.73500000000001</v>
      </c>
      <c r="BB275" t="s">
        <v>386</v>
      </c>
      <c r="BC275" t="s">
        <v>262</v>
      </c>
      <c r="BE275">
        <f t="shared" si="13"/>
        <v>2024</v>
      </c>
      <c r="BF275">
        <f t="shared" si="14"/>
        <v>1</v>
      </c>
    </row>
    <row r="276" spans="1:58" x14ac:dyDescent="0.25">
      <c r="A276" t="s">
        <v>236</v>
      </c>
      <c r="B276" t="s">
        <v>237</v>
      </c>
      <c r="C276" s="64">
        <v>45303</v>
      </c>
      <c r="D276" t="s">
        <v>1013</v>
      </c>
      <c r="E276" t="s">
        <v>1014</v>
      </c>
      <c r="F276" t="s">
        <v>1015</v>
      </c>
      <c r="G276" t="s">
        <v>1016</v>
      </c>
      <c r="H276">
        <v>173160000</v>
      </c>
      <c r="I276" t="s">
        <v>798</v>
      </c>
      <c r="J276" t="s">
        <v>243</v>
      </c>
      <c r="K276" t="s">
        <v>849</v>
      </c>
      <c r="L276">
        <v>5010019</v>
      </c>
      <c r="M276" t="s">
        <v>378</v>
      </c>
      <c r="N276" t="s">
        <v>246</v>
      </c>
      <c r="O276" t="s">
        <v>246</v>
      </c>
      <c r="P276" t="s">
        <v>379</v>
      </c>
      <c r="Q276" t="s">
        <v>380</v>
      </c>
      <c r="R276" t="s">
        <v>381</v>
      </c>
      <c r="S276" t="s">
        <v>382</v>
      </c>
      <c r="T276" t="s">
        <v>383</v>
      </c>
      <c r="V276" t="s">
        <v>384</v>
      </c>
      <c r="W276" t="s">
        <v>383</v>
      </c>
      <c r="X276" t="s">
        <v>22</v>
      </c>
      <c r="Y276" t="s">
        <v>254</v>
      </c>
      <c r="Z276" t="s">
        <v>1</v>
      </c>
      <c r="AA276" t="s">
        <v>237</v>
      </c>
      <c r="AB276">
        <v>494</v>
      </c>
      <c r="AC276">
        <v>10565</v>
      </c>
      <c r="AD276">
        <v>10565</v>
      </c>
      <c r="AE276">
        <v>5219110</v>
      </c>
      <c r="AF276">
        <v>8</v>
      </c>
      <c r="AG276">
        <v>5636639</v>
      </c>
      <c r="AH276" t="s">
        <v>1012</v>
      </c>
      <c r="AI276">
        <v>20230908</v>
      </c>
      <c r="AJ276">
        <v>20240907</v>
      </c>
      <c r="AK276" t="s">
        <v>1017</v>
      </c>
      <c r="AL276">
        <v>91276</v>
      </c>
      <c r="AM276" t="s">
        <v>257</v>
      </c>
      <c r="AN276" t="s">
        <v>258</v>
      </c>
      <c r="AO276" t="s">
        <v>259</v>
      </c>
      <c r="AP276">
        <v>19</v>
      </c>
      <c r="AQ276">
        <v>26</v>
      </c>
      <c r="AR276">
        <v>0</v>
      </c>
      <c r="AS276">
        <v>5636.6390000000001</v>
      </c>
      <c r="AT276" t="s">
        <v>132</v>
      </c>
      <c r="AU276" t="s">
        <v>52</v>
      </c>
      <c r="AV276">
        <v>0</v>
      </c>
      <c r="AW276">
        <v>0</v>
      </c>
      <c r="AX276" t="s">
        <v>132</v>
      </c>
      <c r="AY276">
        <v>323901</v>
      </c>
      <c r="AZ276" t="s">
        <v>132</v>
      </c>
      <c r="BA276" s="38">
        <f t="shared" si="12"/>
        <v>200.73500000000001</v>
      </c>
      <c r="BB276" t="s">
        <v>386</v>
      </c>
      <c r="BC276" t="s">
        <v>262</v>
      </c>
      <c r="BE276">
        <f t="shared" si="13"/>
        <v>2024</v>
      </c>
      <c r="BF276">
        <f t="shared" si="14"/>
        <v>1</v>
      </c>
    </row>
    <row r="277" spans="1:58" x14ac:dyDescent="0.25">
      <c r="A277" t="s">
        <v>236</v>
      </c>
      <c r="B277" t="s">
        <v>237</v>
      </c>
      <c r="C277" s="64">
        <v>45303</v>
      </c>
      <c r="D277" t="s">
        <v>995</v>
      </c>
      <c r="E277" t="s">
        <v>996</v>
      </c>
      <c r="F277" t="s">
        <v>997</v>
      </c>
      <c r="G277" t="s">
        <v>998</v>
      </c>
      <c r="H277">
        <v>173160000</v>
      </c>
      <c r="I277" t="s">
        <v>798</v>
      </c>
      <c r="J277" t="s">
        <v>243</v>
      </c>
      <c r="K277" t="s">
        <v>849</v>
      </c>
      <c r="L277">
        <v>5010040</v>
      </c>
      <c r="M277" t="s">
        <v>245</v>
      </c>
      <c r="N277" t="s">
        <v>246</v>
      </c>
      <c r="O277">
        <v>1</v>
      </c>
      <c r="P277" t="s">
        <v>247</v>
      </c>
      <c r="Q277" t="s">
        <v>248</v>
      </c>
      <c r="R277" t="s">
        <v>249</v>
      </c>
      <c r="S277" t="s">
        <v>250</v>
      </c>
      <c r="T277" t="s">
        <v>251</v>
      </c>
      <c r="V277" t="s">
        <v>251</v>
      </c>
      <c r="W277" t="s">
        <v>252</v>
      </c>
      <c r="X277" t="s">
        <v>22</v>
      </c>
      <c r="Y277" t="s">
        <v>254</v>
      </c>
      <c r="Z277" t="s">
        <v>1</v>
      </c>
      <c r="AA277" t="s">
        <v>237</v>
      </c>
      <c r="AB277">
        <v>988</v>
      </c>
      <c r="AC277">
        <v>10565</v>
      </c>
      <c r="AD277">
        <v>10565</v>
      </c>
      <c r="AE277">
        <v>10438220</v>
      </c>
      <c r="AF277">
        <v>8</v>
      </c>
      <c r="AG277">
        <v>11273278</v>
      </c>
      <c r="AH277" t="s">
        <v>1012</v>
      </c>
      <c r="AI277">
        <v>20230908</v>
      </c>
      <c r="AJ277">
        <v>20240907</v>
      </c>
      <c r="AK277" t="s">
        <v>1000</v>
      </c>
      <c r="AL277">
        <v>91276</v>
      </c>
      <c r="AM277" t="s">
        <v>257</v>
      </c>
      <c r="AN277" t="s">
        <v>258</v>
      </c>
      <c r="AO277" t="s">
        <v>259</v>
      </c>
      <c r="AP277">
        <v>19</v>
      </c>
      <c r="AQ277">
        <v>52</v>
      </c>
      <c r="AR277">
        <v>0</v>
      </c>
      <c r="AS277">
        <v>11273.278</v>
      </c>
      <c r="AT277" t="s">
        <v>132</v>
      </c>
      <c r="AU277" t="s">
        <v>52</v>
      </c>
      <c r="AV277">
        <v>0</v>
      </c>
      <c r="AW277">
        <v>0</v>
      </c>
      <c r="AX277" t="s">
        <v>132</v>
      </c>
      <c r="AY277">
        <v>323901</v>
      </c>
      <c r="AZ277" t="s">
        <v>132</v>
      </c>
      <c r="BA277" s="38">
        <f t="shared" si="12"/>
        <v>200.73500000000001</v>
      </c>
      <c r="BB277" t="s">
        <v>261</v>
      </c>
      <c r="BC277" t="s">
        <v>262</v>
      </c>
      <c r="BE277">
        <f t="shared" si="13"/>
        <v>2024</v>
      </c>
      <c r="BF277">
        <f t="shared" si="14"/>
        <v>1</v>
      </c>
    </row>
    <row r="278" spans="1:58" x14ac:dyDescent="0.25">
      <c r="A278" t="s">
        <v>236</v>
      </c>
      <c r="B278" t="s">
        <v>237</v>
      </c>
      <c r="C278" s="64">
        <v>45306</v>
      </c>
      <c r="D278" t="s">
        <v>1018</v>
      </c>
      <c r="E278" t="s">
        <v>1019</v>
      </c>
      <c r="F278" t="s">
        <v>1020</v>
      </c>
      <c r="G278" t="s">
        <v>1021</v>
      </c>
      <c r="H278">
        <v>173076000</v>
      </c>
      <c r="I278" t="s">
        <v>340</v>
      </c>
      <c r="J278" t="s">
        <v>243</v>
      </c>
      <c r="K278" t="s">
        <v>322</v>
      </c>
      <c r="L278">
        <v>5010040</v>
      </c>
      <c r="M278" t="s">
        <v>245</v>
      </c>
      <c r="N278" t="s">
        <v>246</v>
      </c>
      <c r="O278">
        <v>1</v>
      </c>
      <c r="P278" t="s">
        <v>247</v>
      </c>
      <c r="Q278" t="s">
        <v>248</v>
      </c>
      <c r="R278" t="s">
        <v>249</v>
      </c>
      <c r="S278" t="s">
        <v>250</v>
      </c>
      <c r="T278" t="s">
        <v>251</v>
      </c>
      <c r="V278" t="s">
        <v>251</v>
      </c>
      <c r="W278" t="s">
        <v>252</v>
      </c>
      <c r="X278" t="s">
        <v>22</v>
      </c>
      <c r="Y278" t="s">
        <v>254</v>
      </c>
      <c r="Z278" t="s">
        <v>1</v>
      </c>
      <c r="AA278" t="s">
        <v>237</v>
      </c>
      <c r="AB278">
        <v>60</v>
      </c>
      <c r="AC278">
        <v>5541</v>
      </c>
      <c r="AD278">
        <v>5541</v>
      </c>
      <c r="AE278">
        <v>332460</v>
      </c>
      <c r="AF278">
        <v>8</v>
      </c>
      <c r="AG278">
        <v>359057</v>
      </c>
      <c r="AH278" t="s">
        <v>1022</v>
      </c>
      <c r="AI278">
        <v>20231102</v>
      </c>
      <c r="AJ278">
        <v>20241101</v>
      </c>
      <c r="AK278" t="s">
        <v>1023</v>
      </c>
      <c r="AL278">
        <v>91276</v>
      </c>
      <c r="AM278" t="s">
        <v>257</v>
      </c>
      <c r="AN278" t="s">
        <v>258</v>
      </c>
      <c r="AO278" t="s">
        <v>259</v>
      </c>
      <c r="AP278">
        <v>60</v>
      </c>
      <c r="AQ278">
        <v>1</v>
      </c>
      <c r="AR278">
        <v>0</v>
      </c>
      <c r="AS278">
        <v>359.05700000000002</v>
      </c>
      <c r="AT278" t="s">
        <v>51</v>
      </c>
      <c r="AU278" t="s">
        <v>52</v>
      </c>
      <c r="AV278">
        <v>0</v>
      </c>
      <c r="AW278">
        <v>0</v>
      </c>
      <c r="AX278" t="s">
        <v>51</v>
      </c>
      <c r="AY278">
        <v>320015</v>
      </c>
      <c r="AZ278" t="s">
        <v>51</v>
      </c>
      <c r="BA278" s="38">
        <f t="shared" si="12"/>
        <v>332.46</v>
      </c>
      <c r="BB278" t="s">
        <v>261</v>
      </c>
      <c r="BC278" t="s">
        <v>262</v>
      </c>
      <c r="BE278">
        <f t="shared" si="13"/>
        <v>2024</v>
      </c>
      <c r="BF278">
        <f t="shared" si="14"/>
        <v>1</v>
      </c>
    </row>
    <row r="279" spans="1:58" x14ac:dyDescent="0.25">
      <c r="A279" t="s">
        <v>236</v>
      </c>
      <c r="B279" t="s">
        <v>237</v>
      </c>
      <c r="C279" s="64">
        <v>45306</v>
      </c>
      <c r="D279" t="s">
        <v>1018</v>
      </c>
      <c r="E279" t="s">
        <v>1019</v>
      </c>
      <c r="F279" t="s">
        <v>1020</v>
      </c>
      <c r="G279" t="s">
        <v>1021</v>
      </c>
      <c r="H279">
        <v>173076000</v>
      </c>
      <c r="I279" t="s">
        <v>340</v>
      </c>
      <c r="J279" t="s">
        <v>243</v>
      </c>
      <c r="K279" t="s">
        <v>322</v>
      </c>
      <c r="L279">
        <v>5010040</v>
      </c>
      <c r="M279" t="s">
        <v>245</v>
      </c>
      <c r="N279" t="s">
        <v>246</v>
      </c>
      <c r="O279">
        <v>1</v>
      </c>
      <c r="P279" t="s">
        <v>247</v>
      </c>
      <c r="Q279" t="s">
        <v>248</v>
      </c>
      <c r="R279" t="s">
        <v>249</v>
      </c>
      <c r="S279" t="s">
        <v>250</v>
      </c>
      <c r="T279" t="s">
        <v>251</v>
      </c>
      <c r="V279" t="s">
        <v>251</v>
      </c>
      <c r="W279" t="s">
        <v>252</v>
      </c>
      <c r="X279" t="s">
        <v>22</v>
      </c>
      <c r="Y279" t="s">
        <v>254</v>
      </c>
      <c r="Z279" t="s">
        <v>1</v>
      </c>
      <c r="AA279" t="s">
        <v>237</v>
      </c>
      <c r="AB279">
        <v>60</v>
      </c>
      <c r="AC279">
        <v>5541</v>
      </c>
      <c r="AD279">
        <v>5541</v>
      </c>
      <c r="AE279">
        <v>332460</v>
      </c>
      <c r="AF279">
        <v>8</v>
      </c>
      <c r="AG279">
        <v>359057</v>
      </c>
      <c r="AH279" t="s">
        <v>912</v>
      </c>
      <c r="AI279">
        <v>20231023</v>
      </c>
      <c r="AJ279">
        <v>20241022</v>
      </c>
      <c r="AK279" t="s">
        <v>1023</v>
      </c>
      <c r="AL279">
        <v>91276</v>
      </c>
      <c r="AM279" t="s">
        <v>257</v>
      </c>
      <c r="AN279" t="s">
        <v>258</v>
      </c>
      <c r="AO279" t="s">
        <v>259</v>
      </c>
      <c r="AP279">
        <v>60</v>
      </c>
      <c r="AQ279">
        <v>1</v>
      </c>
      <c r="AR279">
        <v>0</v>
      </c>
      <c r="AS279">
        <v>359.05700000000002</v>
      </c>
      <c r="AT279" t="s">
        <v>51</v>
      </c>
      <c r="AU279" t="s">
        <v>52</v>
      </c>
      <c r="AV279">
        <v>0</v>
      </c>
      <c r="AW279">
        <v>0</v>
      </c>
      <c r="AX279" t="s">
        <v>51</v>
      </c>
      <c r="AY279">
        <v>320015</v>
      </c>
      <c r="AZ279" t="s">
        <v>51</v>
      </c>
      <c r="BA279" s="38">
        <f t="shared" si="12"/>
        <v>332.46</v>
      </c>
      <c r="BB279" t="s">
        <v>261</v>
      </c>
      <c r="BC279" t="s">
        <v>262</v>
      </c>
      <c r="BE279">
        <f t="shared" si="13"/>
        <v>2024</v>
      </c>
      <c r="BF279">
        <f t="shared" si="14"/>
        <v>1</v>
      </c>
    </row>
    <row r="280" spans="1:58" x14ac:dyDescent="0.25">
      <c r="A280" t="s">
        <v>236</v>
      </c>
      <c r="B280" t="s">
        <v>237</v>
      </c>
      <c r="C280" s="64">
        <v>45306</v>
      </c>
      <c r="D280" t="s">
        <v>1018</v>
      </c>
      <c r="E280" t="s">
        <v>1019</v>
      </c>
      <c r="F280" t="s">
        <v>1020</v>
      </c>
      <c r="G280" t="s">
        <v>1021</v>
      </c>
      <c r="H280">
        <v>173112000</v>
      </c>
      <c r="I280" t="s">
        <v>530</v>
      </c>
      <c r="J280" t="s">
        <v>243</v>
      </c>
      <c r="K280" t="s">
        <v>531</v>
      </c>
      <c r="L280">
        <v>5010040</v>
      </c>
      <c r="M280" t="s">
        <v>245</v>
      </c>
      <c r="N280" t="s">
        <v>246</v>
      </c>
      <c r="O280">
        <v>1</v>
      </c>
      <c r="P280" t="s">
        <v>247</v>
      </c>
      <c r="Q280" t="s">
        <v>248</v>
      </c>
      <c r="R280" t="s">
        <v>249</v>
      </c>
      <c r="S280" t="s">
        <v>250</v>
      </c>
      <c r="T280" t="s">
        <v>251</v>
      </c>
      <c r="V280" t="s">
        <v>251</v>
      </c>
      <c r="W280" t="s">
        <v>252</v>
      </c>
      <c r="X280" t="s">
        <v>22</v>
      </c>
      <c r="Y280" t="s">
        <v>254</v>
      </c>
      <c r="Z280" t="s">
        <v>1</v>
      </c>
      <c r="AA280" t="s">
        <v>237</v>
      </c>
      <c r="AB280">
        <v>240</v>
      </c>
      <c r="AC280">
        <v>52963</v>
      </c>
      <c r="AD280">
        <v>42370</v>
      </c>
      <c r="AE280">
        <v>10168800</v>
      </c>
      <c r="AF280">
        <v>8</v>
      </c>
      <c r="AG280">
        <v>10982304</v>
      </c>
      <c r="AH280" t="s">
        <v>936</v>
      </c>
      <c r="AI280">
        <v>20231003</v>
      </c>
      <c r="AJ280">
        <v>20241002</v>
      </c>
      <c r="AK280" t="s">
        <v>1023</v>
      </c>
      <c r="AL280">
        <v>91276</v>
      </c>
      <c r="AM280" t="s">
        <v>257</v>
      </c>
      <c r="AN280" t="s">
        <v>258</v>
      </c>
      <c r="AO280" t="s">
        <v>259</v>
      </c>
      <c r="AP280">
        <v>6</v>
      </c>
      <c r="AQ280">
        <v>40</v>
      </c>
      <c r="AR280">
        <v>0</v>
      </c>
      <c r="AS280">
        <v>10982.304</v>
      </c>
      <c r="AT280" t="s">
        <v>14</v>
      </c>
      <c r="AU280" t="s">
        <v>52</v>
      </c>
      <c r="AV280">
        <v>0</v>
      </c>
      <c r="AW280">
        <v>0</v>
      </c>
      <c r="AX280" t="s">
        <v>14</v>
      </c>
      <c r="AY280">
        <v>320020</v>
      </c>
      <c r="AZ280" t="s">
        <v>14</v>
      </c>
      <c r="BA280" s="38">
        <f t="shared" si="12"/>
        <v>254.22</v>
      </c>
      <c r="BB280" t="s">
        <v>261</v>
      </c>
      <c r="BC280">
        <v>0.20000755244227097</v>
      </c>
      <c r="BE280">
        <f t="shared" si="13"/>
        <v>2024</v>
      </c>
      <c r="BF280">
        <f t="shared" si="14"/>
        <v>1</v>
      </c>
    </row>
    <row r="281" spans="1:58" x14ac:dyDescent="0.25">
      <c r="A281" t="s">
        <v>236</v>
      </c>
      <c r="B281" t="s">
        <v>300</v>
      </c>
      <c r="C281" s="64">
        <v>45306</v>
      </c>
      <c r="D281" t="s">
        <v>1024</v>
      </c>
      <c r="E281" t="s">
        <v>1025</v>
      </c>
      <c r="F281" t="s">
        <v>1026</v>
      </c>
      <c r="G281" t="s">
        <v>1027</v>
      </c>
      <c r="H281">
        <v>173112000</v>
      </c>
      <c r="I281" t="s">
        <v>530</v>
      </c>
      <c r="J281" t="s">
        <v>243</v>
      </c>
      <c r="K281" t="s">
        <v>531</v>
      </c>
      <c r="L281">
        <v>6812300</v>
      </c>
      <c r="M281" t="s">
        <v>305</v>
      </c>
      <c r="N281" t="s">
        <v>306</v>
      </c>
      <c r="O281" t="s">
        <v>307</v>
      </c>
      <c r="P281" t="s">
        <v>308</v>
      </c>
      <c r="Q281" t="s">
        <v>309</v>
      </c>
      <c r="R281" t="s">
        <v>310</v>
      </c>
      <c r="S281" t="s">
        <v>311</v>
      </c>
      <c r="T281" t="s">
        <v>251</v>
      </c>
      <c r="V281" t="s">
        <v>251</v>
      </c>
      <c r="W281" t="s">
        <v>312</v>
      </c>
      <c r="X281" t="s">
        <v>22</v>
      </c>
      <c r="Y281" t="s">
        <v>254</v>
      </c>
      <c r="Z281" t="s">
        <v>285</v>
      </c>
      <c r="AA281" t="s">
        <v>300</v>
      </c>
      <c r="AB281">
        <v>60</v>
      </c>
      <c r="AC281">
        <v>52963</v>
      </c>
      <c r="AD281">
        <v>42370</v>
      </c>
      <c r="AE281">
        <v>2542200</v>
      </c>
      <c r="AF281">
        <v>8</v>
      </c>
      <c r="AG281">
        <v>2745576</v>
      </c>
      <c r="AH281" t="s">
        <v>936</v>
      </c>
      <c r="AI281">
        <v>20231003</v>
      </c>
      <c r="AJ281">
        <v>20241002</v>
      </c>
      <c r="AK281" t="s">
        <v>1028</v>
      </c>
      <c r="AL281">
        <v>99389</v>
      </c>
      <c r="AM281" t="s">
        <v>315</v>
      </c>
      <c r="AN281" t="s">
        <v>258</v>
      </c>
      <c r="AO281" t="s">
        <v>259</v>
      </c>
      <c r="AP281">
        <v>6</v>
      </c>
      <c r="AQ281">
        <v>10</v>
      </c>
      <c r="AR281">
        <v>0</v>
      </c>
      <c r="AS281">
        <v>2745.576</v>
      </c>
      <c r="AT281" t="s">
        <v>14</v>
      </c>
      <c r="AU281" t="s">
        <v>52</v>
      </c>
      <c r="AV281">
        <v>0</v>
      </c>
      <c r="AW281">
        <v>0</v>
      </c>
      <c r="AX281" t="s">
        <v>14</v>
      </c>
      <c r="AY281">
        <v>320020</v>
      </c>
      <c r="AZ281" t="s">
        <v>14</v>
      </c>
      <c r="BA281" s="38">
        <f t="shared" si="12"/>
        <v>254.22</v>
      </c>
      <c r="BB281" t="s">
        <v>316</v>
      </c>
      <c r="BC281">
        <v>0.20000755244227097</v>
      </c>
      <c r="BE281">
        <f t="shared" si="13"/>
        <v>2024</v>
      </c>
      <c r="BF281">
        <f t="shared" si="14"/>
        <v>1</v>
      </c>
    </row>
    <row r="282" spans="1:58" x14ac:dyDescent="0.25">
      <c r="A282" t="s">
        <v>236</v>
      </c>
      <c r="B282" t="s">
        <v>237</v>
      </c>
      <c r="C282" s="64">
        <v>45306</v>
      </c>
      <c r="D282" t="s">
        <v>1029</v>
      </c>
      <c r="E282" t="s">
        <v>1030</v>
      </c>
      <c r="F282" t="s">
        <v>1031</v>
      </c>
      <c r="G282" t="s">
        <v>1032</v>
      </c>
      <c r="H282">
        <v>173123000</v>
      </c>
      <c r="I282" t="s">
        <v>353</v>
      </c>
      <c r="J282" t="s">
        <v>243</v>
      </c>
      <c r="K282" t="s">
        <v>244</v>
      </c>
      <c r="L282">
        <v>5010341</v>
      </c>
      <c r="M282" t="s">
        <v>604</v>
      </c>
      <c r="N282" t="s">
        <v>604</v>
      </c>
      <c r="O282" t="s">
        <v>246</v>
      </c>
      <c r="P282" t="s">
        <v>605</v>
      </c>
      <c r="Q282" t="s">
        <v>606</v>
      </c>
      <c r="R282" t="s">
        <v>607</v>
      </c>
      <c r="S282" t="s">
        <v>608</v>
      </c>
      <c r="T282" t="s">
        <v>383</v>
      </c>
      <c r="V282" t="s">
        <v>384</v>
      </c>
      <c r="W282" t="s">
        <v>383</v>
      </c>
      <c r="X282" t="s">
        <v>22</v>
      </c>
      <c r="Y282" t="s">
        <v>254</v>
      </c>
      <c r="Z282" t="s">
        <v>1</v>
      </c>
      <c r="AA282" t="s">
        <v>237</v>
      </c>
      <c r="AB282">
        <v>24</v>
      </c>
      <c r="AC282">
        <v>35139</v>
      </c>
      <c r="AD282">
        <v>29868</v>
      </c>
      <c r="AE282">
        <v>716832</v>
      </c>
      <c r="AF282">
        <v>8</v>
      </c>
      <c r="AG282">
        <v>774179</v>
      </c>
      <c r="AH282" t="s">
        <v>516</v>
      </c>
      <c r="AI282">
        <v>20231111</v>
      </c>
      <c r="AJ282">
        <v>20241110</v>
      </c>
      <c r="AK282" t="s">
        <v>1033</v>
      </c>
      <c r="AL282">
        <v>91276</v>
      </c>
      <c r="AM282" t="s">
        <v>257</v>
      </c>
      <c r="AN282" t="s">
        <v>258</v>
      </c>
      <c r="AO282" t="s">
        <v>259</v>
      </c>
      <c r="AP282">
        <v>6</v>
      </c>
      <c r="AQ282">
        <v>4</v>
      </c>
      <c r="AR282">
        <v>227.70000000000002</v>
      </c>
      <c r="AS282">
        <v>774.17899999999997</v>
      </c>
      <c r="AT282" t="s">
        <v>356</v>
      </c>
      <c r="AU282" t="s">
        <v>52</v>
      </c>
      <c r="AV282">
        <v>0</v>
      </c>
      <c r="AW282">
        <v>0</v>
      </c>
      <c r="AX282" t="s">
        <v>356</v>
      </c>
      <c r="AY282">
        <v>320118</v>
      </c>
      <c r="AZ282" t="s">
        <v>57</v>
      </c>
      <c r="BA282" s="38">
        <f t="shared" si="12"/>
        <v>179.208</v>
      </c>
      <c r="BB282" t="s">
        <v>386</v>
      </c>
      <c r="BC282">
        <v>0.15000426876120554</v>
      </c>
      <c r="BE282">
        <f t="shared" si="13"/>
        <v>2024</v>
      </c>
      <c r="BF282">
        <f t="shared" si="14"/>
        <v>1</v>
      </c>
    </row>
    <row r="283" spans="1:58" x14ac:dyDescent="0.25">
      <c r="A283" t="s">
        <v>236</v>
      </c>
      <c r="B283" t="s">
        <v>237</v>
      </c>
      <c r="C283" s="64">
        <v>45306</v>
      </c>
      <c r="D283" t="s">
        <v>1018</v>
      </c>
      <c r="E283" t="s">
        <v>1019</v>
      </c>
      <c r="F283" t="s">
        <v>1020</v>
      </c>
      <c r="G283" t="s">
        <v>1021</v>
      </c>
      <c r="H283">
        <v>173123000</v>
      </c>
      <c r="I283" t="s">
        <v>353</v>
      </c>
      <c r="J283" t="s">
        <v>243</v>
      </c>
      <c r="K283" t="s">
        <v>244</v>
      </c>
      <c r="L283">
        <v>5010040</v>
      </c>
      <c r="M283" t="s">
        <v>245</v>
      </c>
      <c r="N283" t="s">
        <v>246</v>
      </c>
      <c r="O283">
        <v>1</v>
      </c>
      <c r="P283" t="s">
        <v>247</v>
      </c>
      <c r="Q283" t="s">
        <v>248</v>
      </c>
      <c r="R283" t="s">
        <v>249</v>
      </c>
      <c r="S283" t="s">
        <v>250</v>
      </c>
      <c r="T283" t="s">
        <v>251</v>
      </c>
      <c r="V283" t="s">
        <v>251</v>
      </c>
      <c r="W283" t="s">
        <v>252</v>
      </c>
      <c r="X283" t="s">
        <v>22</v>
      </c>
      <c r="Y283" t="s">
        <v>254</v>
      </c>
      <c r="Z283" t="s">
        <v>1</v>
      </c>
      <c r="AA283" t="s">
        <v>237</v>
      </c>
      <c r="AB283">
        <v>30</v>
      </c>
      <c r="AC283">
        <v>35139</v>
      </c>
      <c r="AD283">
        <v>29868</v>
      </c>
      <c r="AE283">
        <v>896040</v>
      </c>
      <c r="AF283">
        <v>8</v>
      </c>
      <c r="AG283">
        <v>967723</v>
      </c>
      <c r="AH283" t="s">
        <v>516</v>
      </c>
      <c r="AI283">
        <v>20231111</v>
      </c>
      <c r="AJ283">
        <v>20241110</v>
      </c>
      <c r="AK283" t="s">
        <v>1023</v>
      </c>
      <c r="AL283">
        <v>91276</v>
      </c>
      <c r="AM283" t="s">
        <v>257</v>
      </c>
      <c r="AN283" t="s">
        <v>258</v>
      </c>
      <c r="AO283" t="s">
        <v>259</v>
      </c>
      <c r="AP283">
        <v>6</v>
      </c>
      <c r="AQ283">
        <v>5</v>
      </c>
      <c r="AR283">
        <v>227.70000000000002</v>
      </c>
      <c r="AS283">
        <v>967.72299999999996</v>
      </c>
      <c r="AT283" t="s">
        <v>356</v>
      </c>
      <c r="AU283" t="s">
        <v>52</v>
      </c>
      <c r="AV283">
        <v>0</v>
      </c>
      <c r="AW283">
        <v>0</v>
      </c>
      <c r="AX283" t="s">
        <v>356</v>
      </c>
      <c r="AY283">
        <v>320118</v>
      </c>
      <c r="AZ283" t="s">
        <v>57</v>
      </c>
      <c r="BA283" s="38">
        <f t="shared" si="12"/>
        <v>179.208</v>
      </c>
      <c r="BB283" t="s">
        <v>261</v>
      </c>
      <c r="BC283">
        <v>0.15000426876120554</v>
      </c>
      <c r="BE283">
        <f t="shared" si="13"/>
        <v>2024</v>
      </c>
      <c r="BF283">
        <f t="shared" si="14"/>
        <v>1</v>
      </c>
    </row>
    <row r="284" spans="1:58" x14ac:dyDescent="0.25">
      <c r="A284" t="s">
        <v>236</v>
      </c>
      <c r="B284" t="s">
        <v>237</v>
      </c>
      <c r="C284" s="64">
        <v>45306</v>
      </c>
      <c r="D284" t="s">
        <v>1029</v>
      </c>
      <c r="E284" t="s">
        <v>1030</v>
      </c>
      <c r="F284" t="s">
        <v>1031</v>
      </c>
      <c r="G284" t="s">
        <v>1032</v>
      </c>
      <c r="H284">
        <v>173124000</v>
      </c>
      <c r="I284" t="s">
        <v>242</v>
      </c>
      <c r="J284" t="s">
        <v>243</v>
      </c>
      <c r="K284" t="s">
        <v>244</v>
      </c>
      <c r="L284">
        <v>5010341</v>
      </c>
      <c r="M284" t="s">
        <v>604</v>
      </c>
      <c r="N284" t="s">
        <v>604</v>
      </c>
      <c r="O284" t="s">
        <v>246</v>
      </c>
      <c r="P284" t="s">
        <v>605</v>
      </c>
      <c r="Q284" t="s">
        <v>606</v>
      </c>
      <c r="R284" t="s">
        <v>607</v>
      </c>
      <c r="S284" t="s">
        <v>608</v>
      </c>
      <c r="T284" t="s">
        <v>383</v>
      </c>
      <c r="V284" t="s">
        <v>384</v>
      </c>
      <c r="W284" t="s">
        <v>383</v>
      </c>
      <c r="X284" t="s">
        <v>22</v>
      </c>
      <c r="Y284" t="s">
        <v>254</v>
      </c>
      <c r="Z284" t="s">
        <v>1</v>
      </c>
      <c r="AA284" t="s">
        <v>237</v>
      </c>
      <c r="AB284">
        <v>18</v>
      </c>
      <c r="AC284">
        <v>36800</v>
      </c>
      <c r="AD284">
        <v>31280</v>
      </c>
      <c r="AE284">
        <v>563040</v>
      </c>
      <c r="AF284">
        <v>8</v>
      </c>
      <c r="AG284">
        <v>608083</v>
      </c>
      <c r="AH284" t="s">
        <v>255</v>
      </c>
      <c r="AI284">
        <v>20230915</v>
      </c>
      <c r="AJ284">
        <v>20240914</v>
      </c>
      <c r="AK284" t="s">
        <v>1033</v>
      </c>
      <c r="AL284">
        <v>91276</v>
      </c>
      <c r="AM284" t="s">
        <v>257</v>
      </c>
      <c r="AN284" t="s">
        <v>258</v>
      </c>
      <c r="AO284" t="s">
        <v>259</v>
      </c>
      <c r="AP284">
        <v>6</v>
      </c>
      <c r="AQ284">
        <v>3</v>
      </c>
      <c r="AR284">
        <v>227.7</v>
      </c>
      <c r="AS284">
        <v>608.08299999999997</v>
      </c>
      <c r="AT284" t="s">
        <v>260</v>
      </c>
      <c r="AU284" t="s">
        <v>52</v>
      </c>
      <c r="AV284">
        <v>0</v>
      </c>
      <c r="AW284">
        <v>0</v>
      </c>
      <c r="AX284" t="s">
        <v>260</v>
      </c>
      <c r="AY284">
        <v>320025</v>
      </c>
      <c r="AZ284" t="s">
        <v>58</v>
      </c>
      <c r="BA284" s="38">
        <f t="shared" si="12"/>
        <v>187.68</v>
      </c>
      <c r="BB284" t="s">
        <v>386</v>
      </c>
      <c r="BC284">
        <v>0.15000000000000002</v>
      </c>
      <c r="BE284">
        <f t="shared" si="13"/>
        <v>2024</v>
      </c>
      <c r="BF284">
        <f t="shared" si="14"/>
        <v>1</v>
      </c>
    </row>
    <row r="285" spans="1:58" x14ac:dyDescent="0.25">
      <c r="A285" t="s">
        <v>236</v>
      </c>
      <c r="B285" t="s">
        <v>274</v>
      </c>
      <c r="C285" s="64">
        <v>45306</v>
      </c>
      <c r="D285" t="s">
        <v>1034</v>
      </c>
      <c r="E285" t="s">
        <v>1035</v>
      </c>
      <c r="F285" t="s">
        <v>1036</v>
      </c>
      <c r="G285" t="s">
        <v>1037</v>
      </c>
      <c r="H285">
        <v>173129000</v>
      </c>
      <c r="I285" t="s">
        <v>279</v>
      </c>
      <c r="J285" t="s">
        <v>243</v>
      </c>
      <c r="K285" t="s">
        <v>244</v>
      </c>
      <c r="L285">
        <v>6811453</v>
      </c>
      <c r="M285" t="s">
        <v>280</v>
      </c>
      <c r="N285" t="s">
        <v>246</v>
      </c>
      <c r="O285">
        <v>168</v>
      </c>
      <c r="P285" t="s">
        <v>246</v>
      </c>
      <c r="Q285" t="s">
        <v>281</v>
      </c>
      <c r="R285" t="s">
        <v>282</v>
      </c>
      <c r="S285" t="s">
        <v>283</v>
      </c>
      <c r="T285" t="s">
        <v>251</v>
      </c>
      <c r="V285" t="s">
        <v>251</v>
      </c>
      <c r="W285" t="s">
        <v>284</v>
      </c>
      <c r="X285" t="s">
        <v>22</v>
      </c>
      <c r="Y285" t="s">
        <v>254</v>
      </c>
      <c r="Z285" t="s">
        <v>285</v>
      </c>
      <c r="AA285" t="s">
        <v>274</v>
      </c>
      <c r="AB285">
        <v>300</v>
      </c>
      <c r="AC285">
        <v>36800</v>
      </c>
      <c r="AD285">
        <v>29440</v>
      </c>
      <c r="AE285">
        <v>8832000</v>
      </c>
      <c r="AF285">
        <v>8</v>
      </c>
      <c r="AG285">
        <v>9538560</v>
      </c>
      <c r="AH285" t="s">
        <v>947</v>
      </c>
      <c r="AI285">
        <v>20231113</v>
      </c>
      <c r="AJ285">
        <v>20241112</v>
      </c>
      <c r="AK285" t="s">
        <v>1038</v>
      </c>
      <c r="AL285">
        <v>101892</v>
      </c>
      <c r="AM285" t="s">
        <v>288</v>
      </c>
      <c r="AN285" t="s">
        <v>258</v>
      </c>
      <c r="AO285" t="s">
        <v>259</v>
      </c>
      <c r="AP285">
        <v>6</v>
      </c>
      <c r="AQ285">
        <v>50</v>
      </c>
      <c r="AR285">
        <v>227.7</v>
      </c>
      <c r="AS285">
        <v>9538.56</v>
      </c>
      <c r="AT285" t="s">
        <v>9</v>
      </c>
      <c r="AU285" t="s">
        <v>52</v>
      </c>
      <c r="AV285">
        <v>0</v>
      </c>
      <c r="AW285">
        <v>0</v>
      </c>
      <c r="AX285" t="s">
        <v>9</v>
      </c>
      <c r="AY285">
        <v>320023</v>
      </c>
      <c r="AZ285" t="s">
        <v>9</v>
      </c>
      <c r="BA285" s="38">
        <f t="shared" si="12"/>
        <v>176.64</v>
      </c>
      <c r="BB285" t="s">
        <v>289</v>
      </c>
      <c r="BC285">
        <v>0.19999999999999996</v>
      </c>
      <c r="BE285">
        <f t="shared" si="13"/>
        <v>2024</v>
      </c>
      <c r="BF285">
        <f t="shared" si="14"/>
        <v>1</v>
      </c>
    </row>
    <row r="286" spans="1:58" x14ac:dyDescent="0.25">
      <c r="A286" t="s">
        <v>236</v>
      </c>
      <c r="B286" t="s">
        <v>237</v>
      </c>
      <c r="C286" s="64">
        <v>45306</v>
      </c>
      <c r="D286" t="s">
        <v>1018</v>
      </c>
      <c r="E286" t="s">
        <v>1019</v>
      </c>
      <c r="F286" t="s">
        <v>1020</v>
      </c>
      <c r="G286" t="s">
        <v>1021</v>
      </c>
      <c r="H286">
        <v>173137000</v>
      </c>
      <c r="I286" t="s">
        <v>387</v>
      </c>
      <c r="J286" t="s">
        <v>243</v>
      </c>
      <c r="K286" t="s">
        <v>244</v>
      </c>
      <c r="L286">
        <v>5010040</v>
      </c>
      <c r="M286" t="s">
        <v>245</v>
      </c>
      <c r="N286" t="s">
        <v>246</v>
      </c>
      <c r="O286">
        <v>1</v>
      </c>
      <c r="P286" t="s">
        <v>247</v>
      </c>
      <c r="Q286" t="s">
        <v>248</v>
      </c>
      <c r="R286" t="s">
        <v>249</v>
      </c>
      <c r="S286" t="s">
        <v>250</v>
      </c>
      <c r="T286" t="s">
        <v>251</v>
      </c>
      <c r="V286" t="s">
        <v>251</v>
      </c>
      <c r="W286" t="s">
        <v>252</v>
      </c>
      <c r="X286" t="s">
        <v>22</v>
      </c>
      <c r="Y286" t="s">
        <v>254</v>
      </c>
      <c r="Z286" t="s">
        <v>1</v>
      </c>
      <c r="AA286" t="s">
        <v>237</v>
      </c>
      <c r="AB286">
        <v>60</v>
      </c>
      <c r="AC286">
        <v>18818</v>
      </c>
      <c r="AD286">
        <v>15995</v>
      </c>
      <c r="AE286">
        <v>959700</v>
      </c>
      <c r="AF286">
        <v>8</v>
      </c>
      <c r="AG286">
        <v>1036476</v>
      </c>
      <c r="AH286" t="s">
        <v>924</v>
      </c>
      <c r="AI286">
        <v>20230922</v>
      </c>
      <c r="AJ286">
        <v>20240921</v>
      </c>
      <c r="AK286" t="s">
        <v>1023</v>
      </c>
      <c r="AL286">
        <v>91276</v>
      </c>
      <c r="AM286" t="s">
        <v>257</v>
      </c>
      <c r="AN286" t="s">
        <v>258</v>
      </c>
      <c r="AO286" t="s">
        <v>259</v>
      </c>
      <c r="AP286">
        <v>12</v>
      </c>
      <c r="AQ286">
        <v>5</v>
      </c>
      <c r="AR286">
        <v>0</v>
      </c>
      <c r="AS286">
        <v>1036.4760000000001</v>
      </c>
      <c r="AT286" t="s">
        <v>389</v>
      </c>
      <c r="AU286" t="s">
        <v>52</v>
      </c>
      <c r="AV286">
        <v>0</v>
      </c>
      <c r="AW286">
        <v>0</v>
      </c>
      <c r="AX286" t="s">
        <v>389</v>
      </c>
      <c r="AY286">
        <v>320400</v>
      </c>
      <c r="AZ286" t="s">
        <v>12</v>
      </c>
      <c r="BA286" s="38">
        <f t="shared" si="12"/>
        <v>191.94</v>
      </c>
      <c r="BB286" t="s">
        <v>261</v>
      </c>
      <c r="BC286">
        <v>0.15001594218301628</v>
      </c>
      <c r="BE286">
        <f t="shared" si="13"/>
        <v>2024</v>
      </c>
      <c r="BF286">
        <f t="shared" si="14"/>
        <v>1</v>
      </c>
    </row>
    <row r="287" spans="1:58" x14ac:dyDescent="0.25">
      <c r="A287" t="s">
        <v>236</v>
      </c>
      <c r="B287" t="s">
        <v>237</v>
      </c>
      <c r="C287" s="64">
        <v>45306</v>
      </c>
      <c r="D287" t="s">
        <v>1029</v>
      </c>
      <c r="E287" t="s">
        <v>1030</v>
      </c>
      <c r="F287" t="s">
        <v>1031</v>
      </c>
      <c r="G287" t="s">
        <v>1032</v>
      </c>
      <c r="H287">
        <v>173137000</v>
      </c>
      <c r="I287" t="s">
        <v>387</v>
      </c>
      <c r="J287" t="s">
        <v>243</v>
      </c>
      <c r="K287" t="s">
        <v>244</v>
      </c>
      <c r="L287">
        <v>5010341</v>
      </c>
      <c r="M287" t="s">
        <v>604</v>
      </c>
      <c r="N287" t="s">
        <v>604</v>
      </c>
      <c r="O287" t="s">
        <v>246</v>
      </c>
      <c r="P287" t="s">
        <v>605</v>
      </c>
      <c r="Q287" t="s">
        <v>606</v>
      </c>
      <c r="R287" t="s">
        <v>607</v>
      </c>
      <c r="S287" t="s">
        <v>608</v>
      </c>
      <c r="T287" t="s">
        <v>383</v>
      </c>
      <c r="V287" t="s">
        <v>384</v>
      </c>
      <c r="W287" t="s">
        <v>383</v>
      </c>
      <c r="X287" t="s">
        <v>22</v>
      </c>
      <c r="Y287" t="s">
        <v>254</v>
      </c>
      <c r="Z287" t="s">
        <v>1</v>
      </c>
      <c r="AA287" t="s">
        <v>237</v>
      </c>
      <c r="AB287">
        <v>48</v>
      </c>
      <c r="AC287">
        <v>18818</v>
      </c>
      <c r="AD287">
        <v>15995</v>
      </c>
      <c r="AE287">
        <v>767760</v>
      </c>
      <c r="AF287">
        <v>8</v>
      </c>
      <c r="AG287">
        <v>829181</v>
      </c>
      <c r="AH287" t="s">
        <v>924</v>
      </c>
      <c r="AI287">
        <v>20230922</v>
      </c>
      <c r="AJ287">
        <v>20240921</v>
      </c>
      <c r="AK287" t="s">
        <v>1033</v>
      </c>
      <c r="AL287">
        <v>91276</v>
      </c>
      <c r="AM287" t="s">
        <v>257</v>
      </c>
      <c r="AN287" t="s">
        <v>258</v>
      </c>
      <c r="AO287" t="s">
        <v>259</v>
      </c>
      <c r="AP287">
        <v>12</v>
      </c>
      <c r="AQ287">
        <v>4</v>
      </c>
      <c r="AR287">
        <v>0</v>
      </c>
      <c r="AS287">
        <v>829.18100000000004</v>
      </c>
      <c r="AT287" t="s">
        <v>389</v>
      </c>
      <c r="AU287" t="s">
        <v>52</v>
      </c>
      <c r="AV287">
        <v>0</v>
      </c>
      <c r="AW287">
        <v>0</v>
      </c>
      <c r="AX287" t="s">
        <v>389</v>
      </c>
      <c r="AY287">
        <v>320400</v>
      </c>
      <c r="AZ287" t="s">
        <v>12</v>
      </c>
      <c r="BA287" s="38">
        <f t="shared" si="12"/>
        <v>191.94</v>
      </c>
      <c r="BB287" t="s">
        <v>386</v>
      </c>
      <c r="BC287">
        <v>0.15001594218301628</v>
      </c>
      <c r="BE287">
        <f t="shared" si="13"/>
        <v>2024</v>
      </c>
      <c r="BF287">
        <f t="shared" si="14"/>
        <v>1</v>
      </c>
    </row>
    <row r="288" spans="1:58" x14ac:dyDescent="0.25">
      <c r="A288" t="s">
        <v>236</v>
      </c>
      <c r="B288" t="s">
        <v>237</v>
      </c>
      <c r="C288" s="64">
        <v>45306</v>
      </c>
      <c r="D288" t="s">
        <v>1029</v>
      </c>
      <c r="E288" t="s">
        <v>1030</v>
      </c>
      <c r="F288" t="s">
        <v>1031</v>
      </c>
      <c r="G288" t="s">
        <v>1032</v>
      </c>
      <c r="H288">
        <v>173138000</v>
      </c>
      <c r="I288" t="s">
        <v>391</v>
      </c>
      <c r="J288" t="s">
        <v>243</v>
      </c>
      <c r="K288" t="s">
        <v>244</v>
      </c>
      <c r="L288">
        <v>5010341</v>
      </c>
      <c r="M288" t="s">
        <v>604</v>
      </c>
      <c r="N288" t="s">
        <v>604</v>
      </c>
      <c r="O288" t="s">
        <v>246</v>
      </c>
      <c r="P288" t="s">
        <v>605</v>
      </c>
      <c r="Q288" t="s">
        <v>606</v>
      </c>
      <c r="R288" t="s">
        <v>607</v>
      </c>
      <c r="S288" t="s">
        <v>608</v>
      </c>
      <c r="T288" t="s">
        <v>383</v>
      </c>
      <c r="V288" t="s">
        <v>384</v>
      </c>
      <c r="W288" t="s">
        <v>383</v>
      </c>
      <c r="X288" t="s">
        <v>22</v>
      </c>
      <c r="Y288" t="s">
        <v>254</v>
      </c>
      <c r="Z288" t="s">
        <v>1</v>
      </c>
      <c r="AA288" t="s">
        <v>237</v>
      </c>
      <c r="AB288">
        <v>48</v>
      </c>
      <c r="AC288">
        <v>18818</v>
      </c>
      <c r="AD288">
        <v>15995</v>
      </c>
      <c r="AE288">
        <v>767760</v>
      </c>
      <c r="AF288">
        <v>8</v>
      </c>
      <c r="AG288">
        <v>829181</v>
      </c>
      <c r="AH288" t="s">
        <v>880</v>
      </c>
      <c r="AI288">
        <v>20230905</v>
      </c>
      <c r="AJ288">
        <v>20240904</v>
      </c>
      <c r="AK288" t="s">
        <v>1033</v>
      </c>
      <c r="AL288">
        <v>91276</v>
      </c>
      <c r="AM288" t="s">
        <v>257</v>
      </c>
      <c r="AN288" t="s">
        <v>258</v>
      </c>
      <c r="AO288" t="s">
        <v>259</v>
      </c>
      <c r="AP288">
        <v>12</v>
      </c>
      <c r="AQ288">
        <v>4</v>
      </c>
      <c r="AR288">
        <v>0</v>
      </c>
      <c r="AS288">
        <v>829.18100000000004</v>
      </c>
      <c r="AT288" t="s">
        <v>393</v>
      </c>
      <c r="AU288" t="s">
        <v>52</v>
      </c>
      <c r="AV288">
        <v>0</v>
      </c>
      <c r="AW288">
        <v>0</v>
      </c>
      <c r="AX288" t="s">
        <v>393</v>
      </c>
      <c r="AY288">
        <v>320100</v>
      </c>
      <c r="AZ288" t="s">
        <v>13</v>
      </c>
      <c r="BA288" s="38">
        <f t="shared" si="12"/>
        <v>191.94</v>
      </c>
      <c r="BB288" t="s">
        <v>386</v>
      </c>
      <c r="BC288">
        <v>0.15001594218301628</v>
      </c>
      <c r="BE288">
        <f t="shared" si="13"/>
        <v>2024</v>
      </c>
      <c r="BF288">
        <f t="shared" si="14"/>
        <v>1</v>
      </c>
    </row>
    <row r="289" spans="1:58" x14ac:dyDescent="0.25">
      <c r="A289" t="s">
        <v>236</v>
      </c>
      <c r="B289" t="s">
        <v>274</v>
      </c>
      <c r="C289" s="64">
        <v>45306</v>
      </c>
      <c r="D289" t="s">
        <v>1039</v>
      </c>
      <c r="E289" t="s">
        <v>1040</v>
      </c>
      <c r="F289" t="s">
        <v>1041</v>
      </c>
      <c r="G289" t="s">
        <v>1042</v>
      </c>
      <c r="H289">
        <v>173147000</v>
      </c>
      <c r="I289" t="s">
        <v>366</v>
      </c>
      <c r="J289" t="s">
        <v>243</v>
      </c>
      <c r="K289" t="s">
        <v>244</v>
      </c>
      <c r="L289">
        <v>6812663</v>
      </c>
      <c r="M289" t="s">
        <v>323</v>
      </c>
      <c r="N289" t="s">
        <v>324</v>
      </c>
      <c r="O289">
        <v>385</v>
      </c>
      <c r="P289" t="s">
        <v>246</v>
      </c>
      <c r="Q289" t="s">
        <v>325</v>
      </c>
      <c r="R289" t="s">
        <v>326</v>
      </c>
      <c r="S289" t="s">
        <v>283</v>
      </c>
      <c r="T289" t="s">
        <v>251</v>
      </c>
      <c r="V289" t="s">
        <v>251</v>
      </c>
      <c r="W289" t="s">
        <v>284</v>
      </c>
      <c r="X289" t="s">
        <v>22</v>
      </c>
      <c r="Y289" t="s">
        <v>254</v>
      </c>
      <c r="Z289" t="s">
        <v>285</v>
      </c>
      <c r="AA289" t="s">
        <v>274</v>
      </c>
      <c r="AB289">
        <v>60</v>
      </c>
      <c r="AC289">
        <v>27870</v>
      </c>
      <c r="AD289">
        <v>27870</v>
      </c>
      <c r="AE289">
        <v>1672200</v>
      </c>
      <c r="AF289">
        <v>8</v>
      </c>
      <c r="AG289">
        <v>1805976</v>
      </c>
      <c r="AH289" t="s">
        <v>925</v>
      </c>
      <c r="AI289">
        <v>20231204</v>
      </c>
      <c r="AJ289">
        <v>20241203</v>
      </c>
      <c r="AK289" t="s">
        <v>1038</v>
      </c>
      <c r="AL289">
        <v>101892</v>
      </c>
      <c r="AM289" t="s">
        <v>288</v>
      </c>
      <c r="AN289" t="s">
        <v>258</v>
      </c>
      <c r="AO289" t="s">
        <v>259</v>
      </c>
      <c r="AP289">
        <v>6</v>
      </c>
      <c r="AQ289">
        <v>10</v>
      </c>
      <c r="AR289">
        <v>0</v>
      </c>
      <c r="AS289">
        <v>1805.9760000000001</v>
      </c>
      <c r="AT289" t="s">
        <v>367</v>
      </c>
      <c r="AU289" t="s">
        <v>52</v>
      </c>
      <c r="AV289">
        <v>0</v>
      </c>
      <c r="AW289">
        <v>0</v>
      </c>
      <c r="AX289" t="s">
        <v>367</v>
      </c>
      <c r="AY289">
        <v>320028</v>
      </c>
      <c r="AZ289" t="s">
        <v>11</v>
      </c>
      <c r="BA289" s="38">
        <f t="shared" si="12"/>
        <v>167.22</v>
      </c>
      <c r="BB289" t="s">
        <v>330</v>
      </c>
      <c r="BC289" t="s">
        <v>262</v>
      </c>
      <c r="BE289">
        <f t="shared" si="13"/>
        <v>2024</v>
      </c>
      <c r="BF289">
        <f t="shared" si="14"/>
        <v>1</v>
      </c>
    </row>
    <row r="290" spans="1:58" x14ac:dyDescent="0.25">
      <c r="A290" t="s">
        <v>236</v>
      </c>
      <c r="B290" t="s">
        <v>237</v>
      </c>
      <c r="C290" s="64">
        <v>45306</v>
      </c>
      <c r="D290" t="s">
        <v>1018</v>
      </c>
      <c r="E290" t="s">
        <v>1019</v>
      </c>
      <c r="F290" t="s">
        <v>1020</v>
      </c>
      <c r="G290" t="s">
        <v>1021</v>
      </c>
      <c r="H290">
        <v>173147000</v>
      </c>
      <c r="I290" t="s">
        <v>366</v>
      </c>
      <c r="J290" t="s">
        <v>243</v>
      </c>
      <c r="K290" t="s">
        <v>244</v>
      </c>
      <c r="L290">
        <v>5010040</v>
      </c>
      <c r="M290" t="s">
        <v>245</v>
      </c>
      <c r="N290" t="s">
        <v>246</v>
      </c>
      <c r="O290">
        <v>1</v>
      </c>
      <c r="P290" t="s">
        <v>247</v>
      </c>
      <c r="Q290" t="s">
        <v>248</v>
      </c>
      <c r="R290" t="s">
        <v>249</v>
      </c>
      <c r="S290" t="s">
        <v>250</v>
      </c>
      <c r="T290" t="s">
        <v>251</v>
      </c>
      <c r="V290" t="s">
        <v>251</v>
      </c>
      <c r="W290" t="s">
        <v>252</v>
      </c>
      <c r="X290" t="s">
        <v>22</v>
      </c>
      <c r="Y290" t="s">
        <v>254</v>
      </c>
      <c r="Z290" t="s">
        <v>1</v>
      </c>
      <c r="AA290" t="s">
        <v>237</v>
      </c>
      <c r="AB290">
        <v>60</v>
      </c>
      <c r="AC290">
        <v>27870</v>
      </c>
      <c r="AD290">
        <v>27870</v>
      </c>
      <c r="AE290">
        <v>1672200</v>
      </c>
      <c r="AF290">
        <v>8</v>
      </c>
      <c r="AG290">
        <v>1805976</v>
      </c>
      <c r="AH290" t="s">
        <v>1043</v>
      </c>
      <c r="AI290">
        <v>20231202</v>
      </c>
      <c r="AJ290">
        <v>20241201</v>
      </c>
      <c r="AK290" t="s">
        <v>1023</v>
      </c>
      <c r="AL290">
        <v>91276</v>
      </c>
      <c r="AM290" t="s">
        <v>257</v>
      </c>
      <c r="AN290" t="s">
        <v>258</v>
      </c>
      <c r="AO290" t="s">
        <v>259</v>
      </c>
      <c r="AP290">
        <v>6</v>
      </c>
      <c r="AQ290">
        <v>10</v>
      </c>
      <c r="AR290">
        <v>0</v>
      </c>
      <c r="AS290">
        <v>1805.9760000000001</v>
      </c>
      <c r="AT290" t="s">
        <v>367</v>
      </c>
      <c r="AU290" t="s">
        <v>52</v>
      </c>
      <c r="AV290">
        <v>0</v>
      </c>
      <c r="AW290">
        <v>0</v>
      </c>
      <c r="AX290" t="s">
        <v>367</v>
      </c>
      <c r="AY290">
        <v>320028</v>
      </c>
      <c r="AZ290" t="s">
        <v>11</v>
      </c>
      <c r="BA290" s="38">
        <f t="shared" si="12"/>
        <v>167.22</v>
      </c>
      <c r="BB290" t="s">
        <v>261</v>
      </c>
      <c r="BC290" t="s">
        <v>262</v>
      </c>
      <c r="BE290">
        <f t="shared" si="13"/>
        <v>2024</v>
      </c>
      <c r="BF290">
        <f t="shared" si="14"/>
        <v>1</v>
      </c>
    </row>
    <row r="291" spans="1:58" x14ac:dyDescent="0.25">
      <c r="A291" t="s">
        <v>236</v>
      </c>
      <c r="B291" t="s">
        <v>237</v>
      </c>
      <c r="C291" s="64">
        <v>45306</v>
      </c>
      <c r="D291" t="s">
        <v>1029</v>
      </c>
      <c r="E291" t="s">
        <v>1030</v>
      </c>
      <c r="F291" t="s">
        <v>1031</v>
      </c>
      <c r="G291" t="s">
        <v>1032</v>
      </c>
      <c r="H291">
        <v>173147000</v>
      </c>
      <c r="I291" t="s">
        <v>366</v>
      </c>
      <c r="J291" t="s">
        <v>243</v>
      </c>
      <c r="K291" t="s">
        <v>244</v>
      </c>
      <c r="L291">
        <v>5010341</v>
      </c>
      <c r="M291" t="s">
        <v>604</v>
      </c>
      <c r="N291" t="s">
        <v>604</v>
      </c>
      <c r="O291" t="s">
        <v>246</v>
      </c>
      <c r="P291" t="s">
        <v>605</v>
      </c>
      <c r="Q291" t="s">
        <v>606</v>
      </c>
      <c r="R291" t="s">
        <v>607</v>
      </c>
      <c r="S291" t="s">
        <v>608</v>
      </c>
      <c r="T291" t="s">
        <v>383</v>
      </c>
      <c r="V291" t="s">
        <v>384</v>
      </c>
      <c r="W291" t="s">
        <v>383</v>
      </c>
      <c r="X291" t="s">
        <v>22</v>
      </c>
      <c r="Y291" t="s">
        <v>254</v>
      </c>
      <c r="Z291" t="s">
        <v>1</v>
      </c>
      <c r="AA291" t="s">
        <v>237</v>
      </c>
      <c r="AB291">
        <v>24</v>
      </c>
      <c r="AC291">
        <v>27870</v>
      </c>
      <c r="AD291">
        <v>27870</v>
      </c>
      <c r="AE291">
        <v>668880</v>
      </c>
      <c r="AF291">
        <v>8</v>
      </c>
      <c r="AG291">
        <v>722390</v>
      </c>
      <c r="AH291" t="s">
        <v>1043</v>
      </c>
      <c r="AI291">
        <v>20231202</v>
      </c>
      <c r="AJ291">
        <v>20241201</v>
      </c>
      <c r="AK291" t="s">
        <v>1033</v>
      </c>
      <c r="AL291">
        <v>91276</v>
      </c>
      <c r="AM291" t="s">
        <v>257</v>
      </c>
      <c r="AN291" t="s">
        <v>258</v>
      </c>
      <c r="AO291" t="s">
        <v>259</v>
      </c>
      <c r="AP291">
        <v>6</v>
      </c>
      <c r="AQ291">
        <v>4</v>
      </c>
      <c r="AR291">
        <v>0</v>
      </c>
      <c r="AS291">
        <v>722.39</v>
      </c>
      <c r="AT291" t="s">
        <v>367</v>
      </c>
      <c r="AU291" t="s">
        <v>52</v>
      </c>
      <c r="AV291">
        <v>0</v>
      </c>
      <c r="AW291">
        <v>0</v>
      </c>
      <c r="AX291" t="s">
        <v>367</v>
      </c>
      <c r="AY291">
        <v>320028</v>
      </c>
      <c r="AZ291" t="s">
        <v>11</v>
      </c>
      <c r="BA291" s="38">
        <f t="shared" si="12"/>
        <v>167.22</v>
      </c>
      <c r="BB291" t="s">
        <v>386</v>
      </c>
      <c r="BC291" t="s">
        <v>262</v>
      </c>
      <c r="BE291">
        <f t="shared" si="13"/>
        <v>2024</v>
      </c>
      <c r="BF291">
        <f t="shared" si="14"/>
        <v>1</v>
      </c>
    </row>
    <row r="292" spans="1:58" x14ac:dyDescent="0.25">
      <c r="A292" t="s">
        <v>236</v>
      </c>
      <c r="B292" t="s">
        <v>237</v>
      </c>
      <c r="C292" s="64">
        <v>45307</v>
      </c>
      <c r="D292" t="s">
        <v>1044</v>
      </c>
      <c r="E292" t="s">
        <v>1045</v>
      </c>
      <c r="F292" t="s">
        <v>1046</v>
      </c>
      <c r="G292" t="s">
        <v>1047</v>
      </c>
      <c r="H292">
        <v>173076000</v>
      </c>
      <c r="I292" t="s">
        <v>340</v>
      </c>
      <c r="J292" t="s">
        <v>243</v>
      </c>
      <c r="K292" t="s">
        <v>322</v>
      </c>
      <c r="L292">
        <v>5010019</v>
      </c>
      <c r="M292" t="s">
        <v>378</v>
      </c>
      <c r="N292" t="s">
        <v>246</v>
      </c>
      <c r="O292" t="s">
        <v>246</v>
      </c>
      <c r="P292" t="s">
        <v>379</v>
      </c>
      <c r="Q292" t="s">
        <v>380</v>
      </c>
      <c r="R292" t="s">
        <v>381</v>
      </c>
      <c r="S292" t="s">
        <v>382</v>
      </c>
      <c r="T292" t="s">
        <v>383</v>
      </c>
      <c r="V292" t="s">
        <v>384</v>
      </c>
      <c r="W292" t="s">
        <v>383</v>
      </c>
      <c r="X292" t="s">
        <v>22</v>
      </c>
      <c r="Y292" t="s">
        <v>254</v>
      </c>
      <c r="Z292" t="s">
        <v>1</v>
      </c>
      <c r="AA292" t="s">
        <v>237</v>
      </c>
      <c r="AB292">
        <v>120</v>
      </c>
      <c r="AC292">
        <v>5541</v>
      </c>
      <c r="AD292">
        <v>5541</v>
      </c>
      <c r="AE292">
        <v>664920</v>
      </c>
      <c r="AF292">
        <v>8</v>
      </c>
      <c r="AG292">
        <v>718114</v>
      </c>
      <c r="AH292" t="s">
        <v>1022</v>
      </c>
      <c r="AI292">
        <v>20231102</v>
      </c>
      <c r="AJ292">
        <v>20241101</v>
      </c>
      <c r="AK292" t="s">
        <v>1048</v>
      </c>
      <c r="AL292">
        <v>91276</v>
      </c>
      <c r="AM292" t="s">
        <v>257</v>
      </c>
      <c r="AN292" t="s">
        <v>258</v>
      </c>
      <c r="AO292" t="s">
        <v>259</v>
      </c>
      <c r="AP292">
        <v>60</v>
      </c>
      <c r="AQ292">
        <v>2</v>
      </c>
      <c r="AR292">
        <v>0</v>
      </c>
      <c r="AS292">
        <v>718.11400000000003</v>
      </c>
      <c r="AT292" t="s">
        <v>51</v>
      </c>
      <c r="AU292" t="s">
        <v>52</v>
      </c>
      <c r="AV292">
        <v>0</v>
      </c>
      <c r="AW292">
        <v>0</v>
      </c>
      <c r="AX292" t="s">
        <v>51</v>
      </c>
      <c r="AY292">
        <v>320015</v>
      </c>
      <c r="AZ292" t="s">
        <v>51</v>
      </c>
      <c r="BA292" s="38">
        <f t="shared" si="12"/>
        <v>332.46</v>
      </c>
      <c r="BB292" t="s">
        <v>386</v>
      </c>
      <c r="BC292" t="s">
        <v>262</v>
      </c>
      <c r="BE292">
        <f t="shared" si="13"/>
        <v>2024</v>
      </c>
      <c r="BF292">
        <f t="shared" si="14"/>
        <v>1</v>
      </c>
    </row>
    <row r="293" spans="1:58" x14ac:dyDescent="0.25">
      <c r="A293" t="s">
        <v>236</v>
      </c>
      <c r="B293" t="s">
        <v>237</v>
      </c>
      <c r="C293" s="64">
        <v>45307</v>
      </c>
      <c r="D293" t="s">
        <v>1049</v>
      </c>
      <c r="E293" t="s">
        <v>1050</v>
      </c>
      <c r="F293" t="s">
        <v>1051</v>
      </c>
      <c r="G293" t="s">
        <v>1052</v>
      </c>
      <c r="H293">
        <v>173103000</v>
      </c>
      <c r="I293" t="s">
        <v>405</v>
      </c>
      <c r="J293" t="s">
        <v>243</v>
      </c>
      <c r="K293" t="s">
        <v>322</v>
      </c>
      <c r="L293">
        <v>5010026</v>
      </c>
      <c r="M293" t="s">
        <v>267</v>
      </c>
      <c r="N293" t="s">
        <v>246</v>
      </c>
      <c r="O293">
        <v>30</v>
      </c>
      <c r="P293" t="s">
        <v>246</v>
      </c>
      <c r="Q293" t="s">
        <v>268</v>
      </c>
      <c r="R293" t="s">
        <v>269</v>
      </c>
      <c r="S293" t="s">
        <v>270</v>
      </c>
      <c r="T293" t="s">
        <v>251</v>
      </c>
      <c r="V293" t="s">
        <v>251</v>
      </c>
      <c r="W293" t="s">
        <v>271</v>
      </c>
      <c r="X293" t="s">
        <v>22</v>
      </c>
      <c r="Y293" t="s">
        <v>254</v>
      </c>
      <c r="Z293" t="s">
        <v>1</v>
      </c>
      <c r="AA293" t="s">
        <v>237</v>
      </c>
      <c r="AB293">
        <v>240</v>
      </c>
      <c r="AC293">
        <v>5296</v>
      </c>
      <c r="AD293">
        <v>5296</v>
      </c>
      <c r="AE293">
        <v>1271040</v>
      </c>
      <c r="AF293">
        <v>8</v>
      </c>
      <c r="AG293">
        <v>1372723</v>
      </c>
      <c r="AH293" t="s">
        <v>999</v>
      </c>
      <c r="AI293">
        <v>20231115</v>
      </c>
      <c r="AJ293">
        <v>20241114</v>
      </c>
      <c r="AK293" t="s">
        <v>1053</v>
      </c>
      <c r="AL293">
        <v>91276</v>
      </c>
      <c r="AM293" t="s">
        <v>257</v>
      </c>
      <c r="AN293" t="s">
        <v>258</v>
      </c>
      <c r="AO293" t="s">
        <v>259</v>
      </c>
      <c r="AP293">
        <v>60</v>
      </c>
      <c r="AQ293">
        <v>4</v>
      </c>
      <c r="AR293">
        <v>0</v>
      </c>
      <c r="AS293">
        <v>1372.723</v>
      </c>
      <c r="AT293" t="s">
        <v>53</v>
      </c>
      <c r="AU293" t="s">
        <v>52</v>
      </c>
      <c r="AV293">
        <v>0</v>
      </c>
      <c r="AW293">
        <v>0</v>
      </c>
      <c r="AX293" t="s">
        <v>53</v>
      </c>
      <c r="AY293">
        <v>320107</v>
      </c>
      <c r="AZ293" t="s">
        <v>53</v>
      </c>
      <c r="BA293" s="38">
        <f t="shared" si="12"/>
        <v>317.76</v>
      </c>
      <c r="BB293" t="s">
        <v>273</v>
      </c>
      <c r="BC293" t="s">
        <v>262</v>
      </c>
      <c r="BE293">
        <f t="shared" si="13"/>
        <v>2024</v>
      </c>
      <c r="BF293">
        <f t="shared" si="14"/>
        <v>1</v>
      </c>
    </row>
    <row r="294" spans="1:58" x14ac:dyDescent="0.25">
      <c r="A294" t="s">
        <v>236</v>
      </c>
      <c r="B294" t="s">
        <v>237</v>
      </c>
      <c r="C294" s="64">
        <v>45307</v>
      </c>
      <c r="D294" t="s">
        <v>1044</v>
      </c>
      <c r="E294" t="s">
        <v>1045</v>
      </c>
      <c r="F294" t="s">
        <v>1046</v>
      </c>
      <c r="G294" t="s">
        <v>1047</v>
      </c>
      <c r="H294">
        <v>173123000</v>
      </c>
      <c r="I294" t="s">
        <v>353</v>
      </c>
      <c r="J294" t="s">
        <v>243</v>
      </c>
      <c r="K294" t="s">
        <v>244</v>
      </c>
      <c r="L294">
        <v>5010019</v>
      </c>
      <c r="M294" t="s">
        <v>378</v>
      </c>
      <c r="N294" t="s">
        <v>246</v>
      </c>
      <c r="O294" t="s">
        <v>246</v>
      </c>
      <c r="P294" t="s">
        <v>379</v>
      </c>
      <c r="Q294" t="s">
        <v>380</v>
      </c>
      <c r="R294" t="s">
        <v>381</v>
      </c>
      <c r="S294" t="s">
        <v>382</v>
      </c>
      <c r="T294" t="s">
        <v>383</v>
      </c>
      <c r="V294" t="s">
        <v>384</v>
      </c>
      <c r="W294" t="s">
        <v>383</v>
      </c>
      <c r="X294" t="s">
        <v>22</v>
      </c>
      <c r="Y294" t="s">
        <v>254</v>
      </c>
      <c r="Z294" t="s">
        <v>1</v>
      </c>
      <c r="AA294" t="s">
        <v>237</v>
      </c>
      <c r="AB294">
        <v>12</v>
      </c>
      <c r="AC294">
        <v>35139</v>
      </c>
      <c r="AD294">
        <v>29868</v>
      </c>
      <c r="AE294">
        <v>358416</v>
      </c>
      <c r="AF294">
        <v>8</v>
      </c>
      <c r="AG294">
        <v>387089</v>
      </c>
      <c r="AH294" t="s">
        <v>516</v>
      </c>
      <c r="AI294">
        <v>20231111</v>
      </c>
      <c r="AJ294">
        <v>20241110</v>
      </c>
      <c r="AK294" t="s">
        <v>1048</v>
      </c>
      <c r="AL294">
        <v>91276</v>
      </c>
      <c r="AM294" t="s">
        <v>257</v>
      </c>
      <c r="AN294" t="s">
        <v>258</v>
      </c>
      <c r="AO294" t="s">
        <v>259</v>
      </c>
      <c r="AP294">
        <v>6</v>
      </c>
      <c r="AQ294">
        <v>2</v>
      </c>
      <c r="AR294">
        <v>227.70000000000002</v>
      </c>
      <c r="AS294">
        <v>387.089</v>
      </c>
      <c r="AT294" t="s">
        <v>356</v>
      </c>
      <c r="AU294" t="s">
        <v>52</v>
      </c>
      <c r="AV294">
        <v>0</v>
      </c>
      <c r="AW294">
        <v>0</v>
      </c>
      <c r="AX294" t="s">
        <v>356</v>
      </c>
      <c r="AY294">
        <v>320118</v>
      </c>
      <c r="AZ294" t="s">
        <v>57</v>
      </c>
      <c r="BA294" s="38">
        <f t="shared" si="12"/>
        <v>179.208</v>
      </c>
      <c r="BB294" t="s">
        <v>386</v>
      </c>
      <c r="BC294">
        <v>0.15000426876120554</v>
      </c>
      <c r="BE294">
        <f t="shared" si="13"/>
        <v>2024</v>
      </c>
      <c r="BF294">
        <f t="shared" si="14"/>
        <v>1</v>
      </c>
    </row>
    <row r="295" spans="1:58" x14ac:dyDescent="0.25">
      <c r="A295" t="s">
        <v>236</v>
      </c>
      <c r="B295" t="s">
        <v>237</v>
      </c>
      <c r="C295" s="64">
        <v>45307</v>
      </c>
      <c r="D295" t="s">
        <v>1044</v>
      </c>
      <c r="E295" t="s">
        <v>1045</v>
      </c>
      <c r="F295" t="s">
        <v>1046</v>
      </c>
      <c r="G295" t="s">
        <v>1047</v>
      </c>
      <c r="H295">
        <v>173124000</v>
      </c>
      <c r="I295" t="s">
        <v>242</v>
      </c>
      <c r="J295" t="s">
        <v>243</v>
      </c>
      <c r="K295" t="s">
        <v>244</v>
      </c>
      <c r="L295">
        <v>5010019</v>
      </c>
      <c r="M295" t="s">
        <v>378</v>
      </c>
      <c r="N295" t="s">
        <v>246</v>
      </c>
      <c r="O295" t="s">
        <v>246</v>
      </c>
      <c r="P295" t="s">
        <v>379</v>
      </c>
      <c r="Q295" t="s">
        <v>380</v>
      </c>
      <c r="R295" t="s">
        <v>381</v>
      </c>
      <c r="S295" t="s">
        <v>382</v>
      </c>
      <c r="T295" t="s">
        <v>383</v>
      </c>
      <c r="V295" t="s">
        <v>384</v>
      </c>
      <c r="W295" t="s">
        <v>383</v>
      </c>
      <c r="X295" t="s">
        <v>22</v>
      </c>
      <c r="Y295" t="s">
        <v>254</v>
      </c>
      <c r="Z295" t="s">
        <v>1</v>
      </c>
      <c r="AA295" t="s">
        <v>237</v>
      </c>
      <c r="AB295">
        <v>60</v>
      </c>
      <c r="AC295">
        <v>36800</v>
      </c>
      <c r="AD295">
        <v>31280</v>
      </c>
      <c r="AE295">
        <v>1876800</v>
      </c>
      <c r="AF295">
        <v>8</v>
      </c>
      <c r="AG295">
        <v>2026944</v>
      </c>
      <c r="AH295" t="s">
        <v>255</v>
      </c>
      <c r="AI295">
        <v>20230915</v>
      </c>
      <c r="AJ295">
        <v>20240914</v>
      </c>
      <c r="AK295" t="s">
        <v>1048</v>
      </c>
      <c r="AL295">
        <v>91276</v>
      </c>
      <c r="AM295" t="s">
        <v>257</v>
      </c>
      <c r="AN295" t="s">
        <v>258</v>
      </c>
      <c r="AO295" t="s">
        <v>259</v>
      </c>
      <c r="AP295">
        <v>6</v>
      </c>
      <c r="AQ295">
        <v>10</v>
      </c>
      <c r="AR295">
        <v>227.7</v>
      </c>
      <c r="AS295">
        <v>2026.944</v>
      </c>
      <c r="AT295" t="s">
        <v>260</v>
      </c>
      <c r="AU295" t="s">
        <v>52</v>
      </c>
      <c r="AV295">
        <v>0</v>
      </c>
      <c r="AW295">
        <v>0</v>
      </c>
      <c r="AX295" t="s">
        <v>260</v>
      </c>
      <c r="AY295">
        <v>320025</v>
      </c>
      <c r="AZ295" t="s">
        <v>58</v>
      </c>
      <c r="BA295" s="38">
        <f t="shared" si="12"/>
        <v>187.68</v>
      </c>
      <c r="BB295" t="s">
        <v>386</v>
      </c>
      <c r="BC295">
        <v>0.15000000000000002</v>
      </c>
      <c r="BE295">
        <f t="shared" si="13"/>
        <v>2024</v>
      </c>
      <c r="BF295">
        <f t="shared" si="14"/>
        <v>1</v>
      </c>
    </row>
    <row r="296" spans="1:58" x14ac:dyDescent="0.25">
      <c r="A296" t="s">
        <v>236</v>
      </c>
      <c r="B296" t="s">
        <v>237</v>
      </c>
      <c r="C296" s="64">
        <v>45307</v>
      </c>
      <c r="D296" t="s">
        <v>1044</v>
      </c>
      <c r="E296" t="s">
        <v>1045</v>
      </c>
      <c r="F296" t="s">
        <v>1046</v>
      </c>
      <c r="G296" t="s">
        <v>1047</v>
      </c>
      <c r="H296">
        <v>173133000</v>
      </c>
      <c r="I296" t="s">
        <v>293</v>
      </c>
      <c r="J296" t="s">
        <v>243</v>
      </c>
      <c r="K296" t="s">
        <v>244</v>
      </c>
      <c r="L296">
        <v>5010019</v>
      </c>
      <c r="M296" t="s">
        <v>378</v>
      </c>
      <c r="N296" t="s">
        <v>246</v>
      </c>
      <c r="O296" t="s">
        <v>246</v>
      </c>
      <c r="P296" t="s">
        <v>379</v>
      </c>
      <c r="Q296" t="s">
        <v>380</v>
      </c>
      <c r="R296" t="s">
        <v>381</v>
      </c>
      <c r="S296" t="s">
        <v>382</v>
      </c>
      <c r="T296" t="s">
        <v>383</v>
      </c>
      <c r="V296" t="s">
        <v>384</v>
      </c>
      <c r="W296" t="s">
        <v>383</v>
      </c>
      <c r="X296" t="s">
        <v>22</v>
      </c>
      <c r="Y296" t="s">
        <v>254</v>
      </c>
      <c r="Z296" t="s">
        <v>1</v>
      </c>
      <c r="AA296" t="s">
        <v>237</v>
      </c>
      <c r="AB296">
        <v>18</v>
      </c>
      <c r="AC296">
        <v>35139</v>
      </c>
      <c r="AD296">
        <v>29868</v>
      </c>
      <c r="AE296">
        <v>537624</v>
      </c>
      <c r="AF296">
        <v>8</v>
      </c>
      <c r="AG296">
        <v>580634</v>
      </c>
      <c r="AH296" t="s">
        <v>294</v>
      </c>
      <c r="AI296">
        <v>20230910</v>
      </c>
      <c r="AJ296">
        <v>20240909</v>
      </c>
      <c r="AK296" t="s">
        <v>1048</v>
      </c>
      <c r="AL296">
        <v>91276</v>
      </c>
      <c r="AM296" t="s">
        <v>257</v>
      </c>
      <c r="AN296" t="s">
        <v>258</v>
      </c>
      <c r="AO296" t="s">
        <v>259</v>
      </c>
      <c r="AP296">
        <v>6</v>
      </c>
      <c r="AQ296">
        <v>3</v>
      </c>
      <c r="AR296">
        <v>227.7</v>
      </c>
      <c r="AS296">
        <v>580.63400000000001</v>
      </c>
      <c r="AT296" t="s">
        <v>295</v>
      </c>
      <c r="AU296" t="s">
        <v>52</v>
      </c>
      <c r="AV296">
        <v>0</v>
      </c>
      <c r="AW296">
        <v>0</v>
      </c>
      <c r="AX296" t="s">
        <v>295</v>
      </c>
      <c r="AY296">
        <v>320925</v>
      </c>
      <c r="AZ296" t="s">
        <v>141</v>
      </c>
      <c r="BA296" s="38">
        <f t="shared" si="12"/>
        <v>179.208</v>
      </c>
      <c r="BB296" t="s">
        <v>386</v>
      </c>
      <c r="BC296">
        <v>0.15000426876120554</v>
      </c>
      <c r="BE296">
        <f t="shared" si="13"/>
        <v>2024</v>
      </c>
      <c r="BF296">
        <f t="shared" si="14"/>
        <v>1</v>
      </c>
    </row>
    <row r="297" spans="1:58" x14ac:dyDescent="0.25">
      <c r="A297" t="s">
        <v>236</v>
      </c>
      <c r="B297" t="s">
        <v>237</v>
      </c>
      <c r="C297" s="64">
        <v>45307</v>
      </c>
      <c r="D297" t="s">
        <v>1049</v>
      </c>
      <c r="E297" t="s">
        <v>1050</v>
      </c>
      <c r="F297" t="s">
        <v>1051</v>
      </c>
      <c r="G297" t="s">
        <v>1052</v>
      </c>
      <c r="H297">
        <v>173135000</v>
      </c>
      <c r="I297" t="s">
        <v>296</v>
      </c>
      <c r="J297" t="s">
        <v>243</v>
      </c>
      <c r="K297" t="s">
        <v>244</v>
      </c>
      <c r="L297">
        <v>5010026</v>
      </c>
      <c r="M297" t="s">
        <v>267</v>
      </c>
      <c r="N297" t="s">
        <v>246</v>
      </c>
      <c r="O297">
        <v>30</v>
      </c>
      <c r="P297" t="s">
        <v>246</v>
      </c>
      <c r="Q297" t="s">
        <v>268</v>
      </c>
      <c r="R297" t="s">
        <v>269</v>
      </c>
      <c r="S297" t="s">
        <v>270</v>
      </c>
      <c r="T297" t="s">
        <v>251</v>
      </c>
      <c r="V297" t="s">
        <v>251</v>
      </c>
      <c r="W297" t="s">
        <v>271</v>
      </c>
      <c r="X297" t="s">
        <v>22</v>
      </c>
      <c r="Y297" t="s">
        <v>254</v>
      </c>
      <c r="Z297" t="s">
        <v>1</v>
      </c>
      <c r="AA297" t="s">
        <v>237</v>
      </c>
      <c r="AB297">
        <v>80</v>
      </c>
      <c r="AC297">
        <v>18333</v>
      </c>
      <c r="AD297">
        <v>18333</v>
      </c>
      <c r="AE297">
        <v>1466640</v>
      </c>
      <c r="AF297">
        <v>8</v>
      </c>
      <c r="AG297">
        <v>1583971</v>
      </c>
      <c r="AH297" t="s">
        <v>880</v>
      </c>
      <c r="AI297">
        <v>20231104</v>
      </c>
      <c r="AJ297">
        <v>20241103</v>
      </c>
      <c r="AK297" t="s">
        <v>1053</v>
      </c>
      <c r="AL297">
        <v>91276</v>
      </c>
      <c r="AM297" t="s">
        <v>257</v>
      </c>
      <c r="AN297" t="s">
        <v>258</v>
      </c>
      <c r="AO297" t="s">
        <v>259</v>
      </c>
      <c r="AP297">
        <v>20</v>
      </c>
      <c r="AQ297">
        <v>4</v>
      </c>
      <c r="AR297">
        <v>396</v>
      </c>
      <c r="AS297">
        <v>1583.971</v>
      </c>
      <c r="AT297" t="s">
        <v>298</v>
      </c>
      <c r="AU297" t="s">
        <v>52</v>
      </c>
      <c r="AV297">
        <v>0</v>
      </c>
      <c r="AW297">
        <v>0</v>
      </c>
      <c r="AX297" t="s">
        <v>298</v>
      </c>
      <c r="AY297">
        <v>324003</v>
      </c>
      <c r="AZ297" t="s">
        <v>10</v>
      </c>
      <c r="BA297" s="38">
        <f t="shared" si="12"/>
        <v>366.66</v>
      </c>
      <c r="BB297" t="s">
        <v>273</v>
      </c>
      <c r="BC297" t="s">
        <v>262</v>
      </c>
      <c r="BE297">
        <f t="shared" si="13"/>
        <v>2024</v>
      </c>
      <c r="BF297">
        <f t="shared" si="14"/>
        <v>1</v>
      </c>
    </row>
    <row r="298" spans="1:58" x14ac:dyDescent="0.25">
      <c r="A298" t="s">
        <v>236</v>
      </c>
      <c r="B298" t="s">
        <v>237</v>
      </c>
      <c r="C298" s="64">
        <v>45307</v>
      </c>
      <c r="D298" t="s">
        <v>1044</v>
      </c>
      <c r="E298" t="s">
        <v>1045</v>
      </c>
      <c r="F298" t="s">
        <v>1046</v>
      </c>
      <c r="G298" t="s">
        <v>1047</v>
      </c>
      <c r="H298">
        <v>173137000</v>
      </c>
      <c r="I298" t="s">
        <v>387</v>
      </c>
      <c r="J298" t="s">
        <v>243</v>
      </c>
      <c r="K298" t="s">
        <v>244</v>
      </c>
      <c r="L298">
        <v>5010019</v>
      </c>
      <c r="M298" t="s">
        <v>378</v>
      </c>
      <c r="N298" t="s">
        <v>246</v>
      </c>
      <c r="O298" t="s">
        <v>246</v>
      </c>
      <c r="P298" t="s">
        <v>379</v>
      </c>
      <c r="Q298" t="s">
        <v>380</v>
      </c>
      <c r="R298" t="s">
        <v>381</v>
      </c>
      <c r="S298" t="s">
        <v>382</v>
      </c>
      <c r="T298" t="s">
        <v>383</v>
      </c>
      <c r="V298" t="s">
        <v>384</v>
      </c>
      <c r="W298" t="s">
        <v>383</v>
      </c>
      <c r="X298" t="s">
        <v>22</v>
      </c>
      <c r="Y298" t="s">
        <v>254</v>
      </c>
      <c r="Z298" t="s">
        <v>1</v>
      </c>
      <c r="AA298" t="s">
        <v>237</v>
      </c>
      <c r="AB298">
        <v>36</v>
      </c>
      <c r="AC298">
        <v>18818</v>
      </c>
      <c r="AD298">
        <v>15995</v>
      </c>
      <c r="AE298">
        <v>575820</v>
      </c>
      <c r="AF298">
        <v>8</v>
      </c>
      <c r="AG298">
        <v>621886</v>
      </c>
      <c r="AH298" t="s">
        <v>924</v>
      </c>
      <c r="AI298">
        <v>20230922</v>
      </c>
      <c r="AJ298">
        <v>20240921</v>
      </c>
      <c r="AK298" t="s">
        <v>1048</v>
      </c>
      <c r="AL298">
        <v>91276</v>
      </c>
      <c r="AM298" t="s">
        <v>257</v>
      </c>
      <c r="AN298" t="s">
        <v>258</v>
      </c>
      <c r="AO298" t="s">
        <v>259</v>
      </c>
      <c r="AP298">
        <v>12</v>
      </c>
      <c r="AQ298">
        <v>3</v>
      </c>
      <c r="AR298">
        <v>0</v>
      </c>
      <c r="AS298">
        <v>621.88599999999997</v>
      </c>
      <c r="AT298" t="s">
        <v>389</v>
      </c>
      <c r="AU298" t="s">
        <v>52</v>
      </c>
      <c r="AV298">
        <v>0</v>
      </c>
      <c r="AW298">
        <v>0</v>
      </c>
      <c r="AX298" t="s">
        <v>389</v>
      </c>
      <c r="AY298">
        <v>320400</v>
      </c>
      <c r="AZ298" t="s">
        <v>12</v>
      </c>
      <c r="BA298" s="38">
        <f t="shared" si="12"/>
        <v>191.94</v>
      </c>
      <c r="BB298" t="s">
        <v>386</v>
      </c>
      <c r="BC298">
        <v>0.15001594218301628</v>
      </c>
      <c r="BE298">
        <f t="shared" si="13"/>
        <v>2024</v>
      </c>
      <c r="BF298">
        <f t="shared" si="14"/>
        <v>1</v>
      </c>
    </row>
    <row r="299" spans="1:58" x14ac:dyDescent="0.25">
      <c r="A299" t="s">
        <v>236</v>
      </c>
      <c r="B299" t="s">
        <v>237</v>
      </c>
      <c r="C299" s="64">
        <v>45307</v>
      </c>
      <c r="D299" t="s">
        <v>1044</v>
      </c>
      <c r="E299" t="s">
        <v>1045</v>
      </c>
      <c r="F299" t="s">
        <v>1046</v>
      </c>
      <c r="G299" t="s">
        <v>1047</v>
      </c>
      <c r="H299">
        <v>173138000</v>
      </c>
      <c r="I299" t="s">
        <v>391</v>
      </c>
      <c r="J299" t="s">
        <v>243</v>
      </c>
      <c r="K299" t="s">
        <v>244</v>
      </c>
      <c r="L299">
        <v>5010019</v>
      </c>
      <c r="M299" t="s">
        <v>378</v>
      </c>
      <c r="N299" t="s">
        <v>246</v>
      </c>
      <c r="O299" t="s">
        <v>246</v>
      </c>
      <c r="P299" t="s">
        <v>379</v>
      </c>
      <c r="Q299" t="s">
        <v>380</v>
      </c>
      <c r="R299" t="s">
        <v>381</v>
      </c>
      <c r="S299" t="s">
        <v>382</v>
      </c>
      <c r="T299" t="s">
        <v>383</v>
      </c>
      <c r="V299" t="s">
        <v>384</v>
      </c>
      <c r="W299" t="s">
        <v>383</v>
      </c>
      <c r="X299" t="s">
        <v>22</v>
      </c>
      <c r="Y299" t="s">
        <v>254</v>
      </c>
      <c r="Z299" t="s">
        <v>1</v>
      </c>
      <c r="AA299" t="s">
        <v>237</v>
      </c>
      <c r="AB299">
        <v>60</v>
      </c>
      <c r="AC299">
        <v>18818</v>
      </c>
      <c r="AD299">
        <v>15995</v>
      </c>
      <c r="AE299">
        <v>959700</v>
      </c>
      <c r="AF299">
        <v>8</v>
      </c>
      <c r="AG299">
        <v>1036476</v>
      </c>
      <c r="AH299" t="s">
        <v>880</v>
      </c>
      <c r="AI299">
        <v>20230905</v>
      </c>
      <c r="AJ299">
        <v>20240904</v>
      </c>
      <c r="AK299" t="s">
        <v>1048</v>
      </c>
      <c r="AL299">
        <v>91276</v>
      </c>
      <c r="AM299" t="s">
        <v>257</v>
      </c>
      <c r="AN299" t="s">
        <v>258</v>
      </c>
      <c r="AO299" t="s">
        <v>259</v>
      </c>
      <c r="AP299">
        <v>12</v>
      </c>
      <c r="AQ299">
        <v>5</v>
      </c>
      <c r="AR299">
        <v>0</v>
      </c>
      <c r="AS299">
        <v>1036.4760000000001</v>
      </c>
      <c r="AT299" t="s">
        <v>393</v>
      </c>
      <c r="AU299" t="s">
        <v>52</v>
      </c>
      <c r="AV299">
        <v>0</v>
      </c>
      <c r="AW299">
        <v>0</v>
      </c>
      <c r="AX299" t="s">
        <v>393</v>
      </c>
      <c r="AY299">
        <v>320100</v>
      </c>
      <c r="AZ299" t="s">
        <v>13</v>
      </c>
      <c r="BA299" s="38">
        <f t="shared" si="12"/>
        <v>191.94</v>
      </c>
      <c r="BB299" t="s">
        <v>386</v>
      </c>
      <c r="BC299">
        <v>0.15001594218301628</v>
      </c>
      <c r="BE299">
        <f t="shared" si="13"/>
        <v>2024</v>
      </c>
      <c r="BF299">
        <f t="shared" si="14"/>
        <v>1</v>
      </c>
    </row>
    <row r="300" spans="1:58" x14ac:dyDescent="0.25">
      <c r="A300" t="s">
        <v>236</v>
      </c>
      <c r="B300" t="s">
        <v>237</v>
      </c>
      <c r="C300" s="64">
        <v>45307</v>
      </c>
      <c r="D300" t="s">
        <v>1044</v>
      </c>
      <c r="E300" t="s">
        <v>1045</v>
      </c>
      <c r="F300" t="s">
        <v>1046</v>
      </c>
      <c r="G300" t="s">
        <v>1047</v>
      </c>
      <c r="H300">
        <v>173147000</v>
      </c>
      <c r="I300" t="s">
        <v>366</v>
      </c>
      <c r="J300" t="s">
        <v>243</v>
      </c>
      <c r="K300" t="s">
        <v>244</v>
      </c>
      <c r="L300">
        <v>5010019</v>
      </c>
      <c r="M300" t="s">
        <v>378</v>
      </c>
      <c r="N300" t="s">
        <v>246</v>
      </c>
      <c r="O300" t="s">
        <v>246</v>
      </c>
      <c r="P300" t="s">
        <v>379</v>
      </c>
      <c r="Q300" t="s">
        <v>380</v>
      </c>
      <c r="R300" t="s">
        <v>381</v>
      </c>
      <c r="S300" t="s">
        <v>382</v>
      </c>
      <c r="T300" t="s">
        <v>383</v>
      </c>
      <c r="V300" t="s">
        <v>384</v>
      </c>
      <c r="W300" t="s">
        <v>383</v>
      </c>
      <c r="X300" t="s">
        <v>22</v>
      </c>
      <c r="Y300" t="s">
        <v>254</v>
      </c>
      <c r="Z300" t="s">
        <v>1</v>
      </c>
      <c r="AA300" t="s">
        <v>237</v>
      </c>
      <c r="AB300">
        <v>30</v>
      </c>
      <c r="AC300">
        <v>27870</v>
      </c>
      <c r="AD300">
        <v>27870</v>
      </c>
      <c r="AE300">
        <v>836100</v>
      </c>
      <c r="AF300">
        <v>8</v>
      </c>
      <c r="AG300">
        <v>902988</v>
      </c>
      <c r="AH300" t="s">
        <v>1043</v>
      </c>
      <c r="AI300">
        <v>20231202</v>
      </c>
      <c r="AJ300">
        <v>20241201</v>
      </c>
      <c r="AK300" t="s">
        <v>1048</v>
      </c>
      <c r="AL300">
        <v>91276</v>
      </c>
      <c r="AM300" t="s">
        <v>257</v>
      </c>
      <c r="AN300" t="s">
        <v>258</v>
      </c>
      <c r="AO300" t="s">
        <v>259</v>
      </c>
      <c r="AP300">
        <v>6</v>
      </c>
      <c r="AQ300">
        <v>5</v>
      </c>
      <c r="AR300">
        <v>0</v>
      </c>
      <c r="AS300">
        <v>902.98800000000006</v>
      </c>
      <c r="AT300" t="s">
        <v>367</v>
      </c>
      <c r="AU300" t="s">
        <v>52</v>
      </c>
      <c r="AV300">
        <v>0</v>
      </c>
      <c r="AW300">
        <v>0</v>
      </c>
      <c r="AX300" t="s">
        <v>367</v>
      </c>
      <c r="AY300">
        <v>320028</v>
      </c>
      <c r="AZ300" t="s">
        <v>11</v>
      </c>
      <c r="BA300" s="38">
        <f t="shared" si="12"/>
        <v>167.22</v>
      </c>
      <c r="BB300" t="s">
        <v>386</v>
      </c>
      <c r="BC300" t="s">
        <v>262</v>
      </c>
      <c r="BE300">
        <f t="shared" si="13"/>
        <v>2024</v>
      </c>
      <c r="BF300">
        <f t="shared" si="14"/>
        <v>1</v>
      </c>
    </row>
    <row r="301" spans="1:58" x14ac:dyDescent="0.25">
      <c r="A301" t="s">
        <v>236</v>
      </c>
      <c r="B301" t="s">
        <v>237</v>
      </c>
      <c r="C301" s="64">
        <v>45307</v>
      </c>
      <c r="D301" t="s">
        <v>1054</v>
      </c>
      <c r="E301" t="s">
        <v>1050</v>
      </c>
      <c r="F301" t="s">
        <v>1055</v>
      </c>
      <c r="G301" t="s">
        <v>1056</v>
      </c>
      <c r="H301">
        <v>173159000</v>
      </c>
      <c r="I301" t="s">
        <v>794</v>
      </c>
      <c r="J301" t="s">
        <v>243</v>
      </c>
      <c r="K301" t="s">
        <v>849</v>
      </c>
      <c r="L301">
        <v>5010026</v>
      </c>
      <c r="M301" t="s">
        <v>267</v>
      </c>
      <c r="N301" t="s">
        <v>246</v>
      </c>
      <c r="O301">
        <v>30</v>
      </c>
      <c r="P301" t="s">
        <v>246</v>
      </c>
      <c r="Q301" t="s">
        <v>268</v>
      </c>
      <c r="R301" t="s">
        <v>269</v>
      </c>
      <c r="S301" t="s">
        <v>270</v>
      </c>
      <c r="T301" t="s">
        <v>251</v>
      </c>
      <c r="V301" t="s">
        <v>251</v>
      </c>
      <c r="W301" t="s">
        <v>271</v>
      </c>
      <c r="X301" t="s">
        <v>22</v>
      </c>
      <c r="Y301" t="s">
        <v>254</v>
      </c>
      <c r="Z301" t="s">
        <v>1</v>
      </c>
      <c r="AA301" t="s">
        <v>237</v>
      </c>
      <c r="AB301">
        <v>380</v>
      </c>
      <c r="AC301">
        <v>10565</v>
      </c>
      <c r="AD301">
        <v>10565</v>
      </c>
      <c r="AE301">
        <v>4014700</v>
      </c>
      <c r="AF301">
        <v>8</v>
      </c>
      <c r="AG301">
        <v>4335876</v>
      </c>
      <c r="AH301" t="s">
        <v>1012</v>
      </c>
      <c r="AI301">
        <v>20230905</v>
      </c>
      <c r="AJ301">
        <v>20240904</v>
      </c>
      <c r="AK301" t="s">
        <v>1053</v>
      </c>
      <c r="AL301">
        <v>91276</v>
      </c>
      <c r="AM301" t="s">
        <v>257</v>
      </c>
      <c r="AN301" t="s">
        <v>258</v>
      </c>
      <c r="AO301" t="s">
        <v>259</v>
      </c>
      <c r="AP301">
        <v>19</v>
      </c>
      <c r="AQ301">
        <v>20</v>
      </c>
      <c r="AR301">
        <v>0</v>
      </c>
      <c r="AS301">
        <v>4335.8760000000002</v>
      </c>
      <c r="AT301" t="s">
        <v>131</v>
      </c>
      <c r="AU301" t="s">
        <v>52</v>
      </c>
      <c r="AV301">
        <v>0</v>
      </c>
      <c r="AW301">
        <v>0</v>
      </c>
      <c r="AX301" t="s">
        <v>131</v>
      </c>
      <c r="AY301">
        <v>323104</v>
      </c>
      <c r="AZ301" t="s">
        <v>131</v>
      </c>
      <c r="BA301" s="38">
        <f t="shared" si="12"/>
        <v>200.73500000000001</v>
      </c>
      <c r="BB301" t="s">
        <v>273</v>
      </c>
      <c r="BC301" t="s">
        <v>262</v>
      </c>
      <c r="BE301">
        <f t="shared" si="13"/>
        <v>2024</v>
      </c>
      <c r="BF301">
        <f t="shared" si="14"/>
        <v>1</v>
      </c>
    </row>
    <row r="302" spans="1:58" x14ac:dyDescent="0.25">
      <c r="A302" t="s">
        <v>236</v>
      </c>
      <c r="B302" t="s">
        <v>237</v>
      </c>
      <c r="C302" s="64">
        <v>45307</v>
      </c>
      <c r="D302" t="s">
        <v>1054</v>
      </c>
      <c r="E302" t="s">
        <v>1050</v>
      </c>
      <c r="F302" t="s">
        <v>1055</v>
      </c>
      <c r="G302" t="s">
        <v>1056</v>
      </c>
      <c r="H302">
        <v>173160000</v>
      </c>
      <c r="I302" t="s">
        <v>798</v>
      </c>
      <c r="J302" t="s">
        <v>243</v>
      </c>
      <c r="K302" t="s">
        <v>849</v>
      </c>
      <c r="L302">
        <v>5010026</v>
      </c>
      <c r="M302" t="s">
        <v>267</v>
      </c>
      <c r="N302" t="s">
        <v>246</v>
      </c>
      <c r="O302">
        <v>30</v>
      </c>
      <c r="P302" t="s">
        <v>246</v>
      </c>
      <c r="Q302" t="s">
        <v>268</v>
      </c>
      <c r="R302" t="s">
        <v>269</v>
      </c>
      <c r="S302" t="s">
        <v>270</v>
      </c>
      <c r="T302" t="s">
        <v>251</v>
      </c>
      <c r="V302" t="s">
        <v>251</v>
      </c>
      <c r="W302" t="s">
        <v>271</v>
      </c>
      <c r="X302" t="s">
        <v>22</v>
      </c>
      <c r="Y302" t="s">
        <v>254</v>
      </c>
      <c r="Z302" t="s">
        <v>1</v>
      </c>
      <c r="AA302" t="s">
        <v>237</v>
      </c>
      <c r="AB302">
        <v>380</v>
      </c>
      <c r="AC302">
        <v>10565</v>
      </c>
      <c r="AD302">
        <v>10565</v>
      </c>
      <c r="AE302">
        <v>4014700</v>
      </c>
      <c r="AF302">
        <v>8</v>
      </c>
      <c r="AG302">
        <v>4335876</v>
      </c>
      <c r="AH302" t="s">
        <v>1012</v>
      </c>
      <c r="AI302">
        <v>20230908</v>
      </c>
      <c r="AJ302">
        <v>20240907</v>
      </c>
      <c r="AK302" t="s">
        <v>1053</v>
      </c>
      <c r="AL302">
        <v>91276</v>
      </c>
      <c r="AM302" t="s">
        <v>257</v>
      </c>
      <c r="AN302" t="s">
        <v>258</v>
      </c>
      <c r="AO302" t="s">
        <v>259</v>
      </c>
      <c r="AP302">
        <v>19</v>
      </c>
      <c r="AQ302">
        <v>20</v>
      </c>
      <c r="AR302">
        <v>0</v>
      </c>
      <c r="AS302">
        <v>4335.8760000000002</v>
      </c>
      <c r="AT302" t="s">
        <v>132</v>
      </c>
      <c r="AU302" t="s">
        <v>52</v>
      </c>
      <c r="AV302">
        <v>0</v>
      </c>
      <c r="AW302">
        <v>0</v>
      </c>
      <c r="AX302" t="s">
        <v>132</v>
      </c>
      <c r="AY302">
        <v>323901</v>
      </c>
      <c r="AZ302" t="s">
        <v>132</v>
      </c>
      <c r="BA302" s="38">
        <f t="shared" si="12"/>
        <v>200.73500000000001</v>
      </c>
      <c r="BB302" t="s">
        <v>273</v>
      </c>
      <c r="BC302" t="s">
        <v>262</v>
      </c>
      <c r="BE302">
        <f t="shared" si="13"/>
        <v>2024</v>
      </c>
      <c r="BF302">
        <f t="shared" si="14"/>
        <v>1</v>
      </c>
    </row>
    <row r="303" spans="1:58" x14ac:dyDescent="0.25">
      <c r="A303" t="s">
        <v>524</v>
      </c>
      <c r="B303" t="s">
        <v>525</v>
      </c>
      <c r="C303" s="64">
        <v>45308</v>
      </c>
      <c r="D303" t="s">
        <v>1057</v>
      </c>
      <c r="E303" t="s">
        <v>1058</v>
      </c>
      <c r="F303" t="s">
        <v>1059</v>
      </c>
      <c r="G303" t="s">
        <v>1060</v>
      </c>
      <c r="H303">
        <v>173129000</v>
      </c>
      <c r="I303" t="s">
        <v>279</v>
      </c>
      <c r="J303" t="s">
        <v>243</v>
      </c>
      <c r="K303" t="s">
        <v>244</v>
      </c>
      <c r="L303">
        <v>5010251</v>
      </c>
      <c r="M303" t="s">
        <v>635</v>
      </c>
      <c r="N303" t="s">
        <v>246</v>
      </c>
      <c r="O303" t="s">
        <v>246</v>
      </c>
      <c r="P303" t="s">
        <v>636</v>
      </c>
      <c r="Q303" t="s">
        <v>637</v>
      </c>
      <c r="R303" t="s">
        <v>638</v>
      </c>
      <c r="S303" t="s">
        <v>639</v>
      </c>
      <c r="T303" t="s">
        <v>640</v>
      </c>
      <c r="V303" t="s">
        <v>536</v>
      </c>
      <c r="W303" t="s">
        <v>640</v>
      </c>
      <c r="X303" t="s">
        <v>22</v>
      </c>
      <c r="Y303" t="s">
        <v>254</v>
      </c>
      <c r="Z303" t="s">
        <v>1</v>
      </c>
      <c r="AA303" t="s">
        <v>525</v>
      </c>
      <c r="AB303">
        <v>60</v>
      </c>
      <c r="AC303">
        <v>36800</v>
      </c>
      <c r="AD303">
        <v>31280</v>
      </c>
      <c r="AE303">
        <v>1876800</v>
      </c>
      <c r="AF303">
        <v>8</v>
      </c>
      <c r="AG303">
        <v>2026944</v>
      </c>
      <c r="AH303" t="s">
        <v>1061</v>
      </c>
      <c r="AI303">
        <v>20231117</v>
      </c>
      <c r="AJ303">
        <v>20241116</v>
      </c>
      <c r="AK303" t="s">
        <v>1062</v>
      </c>
      <c r="AL303">
        <v>100129</v>
      </c>
      <c r="AM303" t="s">
        <v>643</v>
      </c>
      <c r="AN303" t="s">
        <v>258</v>
      </c>
      <c r="AO303" t="s">
        <v>259</v>
      </c>
      <c r="AP303">
        <v>6</v>
      </c>
      <c r="AQ303">
        <v>10</v>
      </c>
      <c r="AR303">
        <v>227.7</v>
      </c>
      <c r="AS303">
        <v>2026.944</v>
      </c>
      <c r="AT303" t="s">
        <v>9</v>
      </c>
      <c r="AU303" t="s">
        <v>52</v>
      </c>
      <c r="AV303">
        <v>0</v>
      </c>
      <c r="AW303">
        <v>0</v>
      </c>
      <c r="AX303" t="s">
        <v>9</v>
      </c>
      <c r="AY303">
        <v>320023</v>
      </c>
      <c r="AZ303" t="s">
        <v>9</v>
      </c>
      <c r="BA303" s="38">
        <f t="shared" si="12"/>
        <v>187.68</v>
      </c>
      <c r="BB303" t="s">
        <v>797</v>
      </c>
      <c r="BC303">
        <v>0.15000000000000002</v>
      </c>
      <c r="BD303" t="s">
        <v>544</v>
      </c>
      <c r="BE303">
        <f t="shared" si="13"/>
        <v>2024</v>
      </c>
      <c r="BF303">
        <f t="shared" si="14"/>
        <v>1</v>
      </c>
    </row>
    <row r="304" spans="1:58" x14ac:dyDescent="0.25">
      <c r="A304" t="s">
        <v>524</v>
      </c>
      <c r="B304" t="s">
        <v>525</v>
      </c>
      <c r="C304" s="64">
        <v>45308</v>
      </c>
      <c r="D304" t="s">
        <v>1057</v>
      </c>
      <c r="E304" t="s">
        <v>1058</v>
      </c>
      <c r="F304" t="s">
        <v>1059</v>
      </c>
      <c r="G304" t="s">
        <v>1060</v>
      </c>
      <c r="H304">
        <v>173147000</v>
      </c>
      <c r="I304" t="s">
        <v>366</v>
      </c>
      <c r="J304" t="s">
        <v>243</v>
      </c>
      <c r="K304" t="s">
        <v>244</v>
      </c>
      <c r="L304">
        <v>5010251</v>
      </c>
      <c r="M304" t="s">
        <v>635</v>
      </c>
      <c r="N304" t="s">
        <v>246</v>
      </c>
      <c r="O304" t="s">
        <v>246</v>
      </c>
      <c r="P304" t="s">
        <v>636</v>
      </c>
      <c r="Q304" t="s">
        <v>637</v>
      </c>
      <c r="R304" t="s">
        <v>638</v>
      </c>
      <c r="S304" t="s">
        <v>639</v>
      </c>
      <c r="T304" t="s">
        <v>640</v>
      </c>
      <c r="V304" t="s">
        <v>536</v>
      </c>
      <c r="W304" t="s">
        <v>640</v>
      </c>
      <c r="X304" t="s">
        <v>22</v>
      </c>
      <c r="Y304" t="s">
        <v>254</v>
      </c>
      <c r="Z304" t="s">
        <v>1</v>
      </c>
      <c r="AA304" t="s">
        <v>525</v>
      </c>
      <c r="AB304">
        <v>120</v>
      </c>
      <c r="AC304">
        <v>27870</v>
      </c>
      <c r="AD304">
        <v>27870</v>
      </c>
      <c r="AE304">
        <v>3344400</v>
      </c>
      <c r="AF304">
        <v>8</v>
      </c>
      <c r="AG304">
        <v>3611952</v>
      </c>
      <c r="AH304" t="s">
        <v>1063</v>
      </c>
      <c r="AI304">
        <v>20231205</v>
      </c>
      <c r="AJ304">
        <v>20241204</v>
      </c>
      <c r="AK304" t="s">
        <v>1062</v>
      </c>
      <c r="AL304">
        <v>100129</v>
      </c>
      <c r="AM304" t="s">
        <v>643</v>
      </c>
      <c r="AN304" t="s">
        <v>258</v>
      </c>
      <c r="AO304" t="s">
        <v>259</v>
      </c>
      <c r="AP304">
        <v>6</v>
      </c>
      <c r="AQ304">
        <v>20</v>
      </c>
      <c r="AR304">
        <v>0</v>
      </c>
      <c r="AS304">
        <v>3611.9520000000002</v>
      </c>
      <c r="AT304" t="s">
        <v>367</v>
      </c>
      <c r="AU304" t="s">
        <v>52</v>
      </c>
      <c r="AV304">
        <v>0</v>
      </c>
      <c r="AW304">
        <v>0</v>
      </c>
      <c r="AX304" t="s">
        <v>367</v>
      </c>
      <c r="AY304">
        <v>320028</v>
      </c>
      <c r="AZ304" t="s">
        <v>11</v>
      </c>
      <c r="BA304" s="38">
        <f t="shared" si="12"/>
        <v>167.22</v>
      </c>
      <c r="BB304" t="s">
        <v>797</v>
      </c>
      <c r="BC304" t="s">
        <v>262</v>
      </c>
      <c r="BD304" t="s">
        <v>544</v>
      </c>
      <c r="BE304">
        <f t="shared" si="13"/>
        <v>2024</v>
      </c>
      <c r="BF304">
        <f t="shared" si="14"/>
        <v>1</v>
      </c>
    </row>
    <row r="305" spans="1:58" x14ac:dyDescent="0.25">
      <c r="A305" t="s">
        <v>524</v>
      </c>
      <c r="B305" t="s">
        <v>525</v>
      </c>
      <c r="C305" s="64">
        <v>45308</v>
      </c>
      <c r="D305" t="s">
        <v>1064</v>
      </c>
      <c r="E305" t="s">
        <v>1065</v>
      </c>
      <c r="F305" t="s">
        <v>1066</v>
      </c>
      <c r="G305" t="s">
        <v>1067</v>
      </c>
      <c r="H305">
        <v>173159000</v>
      </c>
      <c r="I305" t="s">
        <v>794</v>
      </c>
      <c r="J305" t="s">
        <v>243</v>
      </c>
      <c r="K305" t="s">
        <v>849</v>
      </c>
      <c r="L305">
        <v>5010251</v>
      </c>
      <c r="M305" t="s">
        <v>635</v>
      </c>
      <c r="N305" t="s">
        <v>246</v>
      </c>
      <c r="O305" t="s">
        <v>246</v>
      </c>
      <c r="P305" t="s">
        <v>636</v>
      </c>
      <c r="Q305" t="s">
        <v>637</v>
      </c>
      <c r="R305" t="s">
        <v>638</v>
      </c>
      <c r="S305" t="s">
        <v>639</v>
      </c>
      <c r="T305" t="s">
        <v>640</v>
      </c>
      <c r="V305" t="s">
        <v>536</v>
      </c>
      <c r="W305" t="s">
        <v>640</v>
      </c>
      <c r="X305" t="s">
        <v>22</v>
      </c>
      <c r="Y305" t="s">
        <v>254</v>
      </c>
      <c r="Z305" t="s">
        <v>1</v>
      </c>
      <c r="AA305" t="s">
        <v>538</v>
      </c>
      <c r="AB305">
        <v>380</v>
      </c>
      <c r="AC305">
        <v>10565</v>
      </c>
      <c r="AD305">
        <v>10565</v>
      </c>
      <c r="AE305">
        <v>4014700</v>
      </c>
      <c r="AF305">
        <v>8</v>
      </c>
      <c r="AG305">
        <v>4335876</v>
      </c>
      <c r="AH305" t="s">
        <v>979</v>
      </c>
      <c r="AI305">
        <v>20231027</v>
      </c>
      <c r="AJ305">
        <v>20241026</v>
      </c>
      <c r="AK305" t="s">
        <v>1062</v>
      </c>
      <c r="AL305">
        <v>100129</v>
      </c>
      <c r="AM305" t="s">
        <v>643</v>
      </c>
      <c r="AN305" t="s">
        <v>258</v>
      </c>
      <c r="AO305" t="s">
        <v>259</v>
      </c>
      <c r="AP305">
        <v>19</v>
      </c>
      <c r="AQ305">
        <v>20</v>
      </c>
      <c r="AR305">
        <v>0</v>
      </c>
      <c r="AS305">
        <v>4335.8760000000002</v>
      </c>
      <c r="AT305" t="s">
        <v>131</v>
      </c>
      <c r="AU305" t="s">
        <v>52</v>
      </c>
      <c r="AV305">
        <v>0</v>
      </c>
      <c r="AW305">
        <v>0</v>
      </c>
      <c r="AX305" t="s">
        <v>131</v>
      </c>
      <c r="AY305">
        <v>323104</v>
      </c>
      <c r="AZ305" t="s">
        <v>131</v>
      </c>
      <c r="BA305" s="38">
        <f t="shared" si="12"/>
        <v>200.73500000000001</v>
      </c>
      <c r="BB305" t="s">
        <v>797</v>
      </c>
      <c r="BC305" t="s">
        <v>262</v>
      </c>
      <c r="BD305" t="s">
        <v>544</v>
      </c>
      <c r="BE305">
        <f t="shared" si="13"/>
        <v>2024</v>
      </c>
      <c r="BF305">
        <f t="shared" si="14"/>
        <v>1</v>
      </c>
    </row>
    <row r="306" spans="1:58" x14ac:dyDescent="0.25">
      <c r="A306" t="s">
        <v>524</v>
      </c>
      <c r="B306" t="s">
        <v>525</v>
      </c>
      <c r="C306" s="64">
        <v>45308</v>
      </c>
      <c r="D306" t="s">
        <v>1064</v>
      </c>
      <c r="E306" t="s">
        <v>1065</v>
      </c>
      <c r="F306" t="s">
        <v>1066</v>
      </c>
      <c r="G306" t="s">
        <v>1067</v>
      </c>
      <c r="H306">
        <v>173160000</v>
      </c>
      <c r="I306" t="s">
        <v>798</v>
      </c>
      <c r="J306" t="s">
        <v>243</v>
      </c>
      <c r="K306" t="s">
        <v>849</v>
      </c>
      <c r="L306">
        <v>5010251</v>
      </c>
      <c r="M306" t="s">
        <v>635</v>
      </c>
      <c r="N306" t="s">
        <v>246</v>
      </c>
      <c r="O306" t="s">
        <v>246</v>
      </c>
      <c r="P306" t="s">
        <v>636</v>
      </c>
      <c r="Q306" t="s">
        <v>637</v>
      </c>
      <c r="R306" t="s">
        <v>638</v>
      </c>
      <c r="S306" t="s">
        <v>639</v>
      </c>
      <c r="T306" t="s">
        <v>640</v>
      </c>
      <c r="V306" t="s">
        <v>536</v>
      </c>
      <c r="W306" t="s">
        <v>640</v>
      </c>
      <c r="X306" t="s">
        <v>22</v>
      </c>
      <c r="Y306" t="s">
        <v>254</v>
      </c>
      <c r="Z306" t="s">
        <v>1</v>
      </c>
      <c r="AA306" t="s">
        <v>538</v>
      </c>
      <c r="AB306">
        <v>380</v>
      </c>
      <c r="AC306">
        <v>10565</v>
      </c>
      <c r="AD306">
        <v>10565</v>
      </c>
      <c r="AE306">
        <v>4014700</v>
      </c>
      <c r="AF306">
        <v>8</v>
      </c>
      <c r="AG306">
        <v>4335876</v>
      </c>
      <c r="AH306" t="s">
        <v>980</v>
      </c>
      <c r="AI306">
        <v>20231025</v>
      </c>
      <c r="AJ306">
        <v>20241024</v>
      </c>
      <c r="AK306" t="s">
        <v>1062</v>
      </c>
      <c r="AL306">
        <v>100129</v>
      </c>
      <c r="AM306" t="s">
        <v>643</v>
      </c>
      <c r="AN306" t="s">
        <v>258</v>
      </c>
      <c r="AO306" t="s">
        <v>259</v>
      </c>
      <c r="AP306">
        <v>19</v>
      </c>
      <c r="AQ306">
        <v>20</v>
      </c>
      <c r="AR306">
        <v>0</v>
      </c>
      <c r="AS306">
        <v>4335.8760000000002</v>
      </c>
      <c r="AT306" t="s">
        <v>132</v>
      </c>
      <c r="AU306" t="s">
        <v>52</v>
      </c>
      <c r="AV306">
        <v>0</v>
      </c>
      <c r="AW306">
        <v>0</v>
      </c>
      <c r="AX306" t="s">
        <v>132</v>
      </c>
      <c r="AY306">
        <v>323901</v>
      </c>
      <c r="AZ306" t="s">
        <v>132</v>
      </c>
      <c r="BA306" s="38">
        <f t="shared" si="12"/>
        <v>200.73500000000001</v>
      </c>
      <c r="BB306" t="s">
        <v>797</v>
      </c>
      <c r="BC306" t="s">
        <v>262</v>
      </c>
      <c r="BD306" t="s">
        <v>544</v>
      </c>
      <c r="BE306">
        <f t="shared" si="13"/>
        <v>2024</v>
      </c>
      <c r="BF306">
        <f t="shared" si="14"/>
        <v>1</v>
      </c>
    </row>
    <row r="307" spans="1:58" x14ac:dyDescent="0.25">
      <c r="A307" t="s">
        <v>236</v>
      </c>
      <c r="B307" t="s">
        <v>300</v>
      </c>
      <c r="C307" s="64">
        <v>45308</v>
      </c>
      <c r="D307" t="s">
        <v>1068</v>
      </c>
      <c r="E307" t="s">
        <v>1069</v>
      </c>
      <c r="F307" t="s">
        <v>1070</v>
      </c>
      <c r="G307" t="s">
        <v>1071</v>
      </c>
      <c r="H307">
        <v>173112000</v>
      </c>
      <c r="I307" t="s">
        <v>530</v>
      </c>
      <c r="J307" t="s">
        <v>243</v>
      </c>
      <c r="K307" t="s">
        <v>531</v>
      </c>
      <c r="L307">
        <v>6812300</v>
      </c>
      <c r="M307" t="s">
        <v>305</v>
      </c>
      <c r="N307" t="s">
        <v>306</v>
      </c>
      <c r="O307" t="s">
        <v>307</v>
      </c>
      <c r="P307" t="s">
        <v>308</v>
      </c>
      <c r="Q307" t="s">
        <v>309</v>
      </c>
      <c r="R307" t="s">
        <v>310</v>
      </c>
      <c r="S307" t="s">
        <v>311</v>
      </c>
      <c r="T307" t="s">
        <v>251</v>
      </c>
      <c r="V307" t="s">
        <v>251</v>
      </c>
      <c r="W307" t="s">
        <v>312</v>
      </c>
      <c r="X307" t="s">
        <v>22</v>
      </c>
      <c r="Y307" t="s">
        <v>254</v>
      </c>
      <c r="Z307" t="s">
        <v>285</v>
      </c>
      <c r="AA307" t="s">
        <v>300</v>
      </c>
      <c r="AB307">
        <v>120</v>
      </c>
      <c r="AC307">
        <v>52963</v>
      </c>
      <c r="AD307">
        <v>42370</v>
      </c>
      <c r="AE307">
        <v>5084400</v>
      </c>
      <c r="AF307">
        <v>8</v>
      </c>
      <c r="AG307">
        <v>5491152</v>
      </c>
      <c r="AH307" t="s">
        <v>936</v>
      </c>
      <c r="AI307">
        <v>20231003</v>
      </c>
      <c r="AJ307">
        <v>20241002</v>
      </c>
      <c r="AK307" t="s">
        <v>1072</v>
      </c>
      <c r="AL307">
        <v>99389</v>
      </c>
      <c r="AM307" t="s">
        <v>315</v>
      </c>
      <c r="AN307" t="s">
        <v>258</v>
      </c>
      <c r="AO307" t="s">
        <v>259</v>
      </c>
      <c r="AP307">
        <v>6</v>
      </c>
      <c r="AQ307">
        <v>20</v>
      </c>
      <c r="AR307">
        <v>0</v>
      </c>
      <c r="AS307">
        <v>5491.152</v>
      </c>
      <c r="AT307" t="s">
        <v>14</v>
      </c>
      <c r="AU307" t="s">
        <v>52</v>
      </c>
      <c r="AV307">
        <v>0</v>
      </c>
      <c r="AW307">
        <v>0</v>
      </c>
      <c r="AX307" t="s">
        <v>14</v>
      </c>
      <c r="AY307">
        <v>320020</v>
      </c>
      <c r="AZ307" t="s">
        <v>14</v>
      </c>
      <c r="BA307" s="38">
        <f t="shared" si="12"/>
        <v>254.22</v>
      </c>
      <c r="BB307" t="s">
        <v>316</v>
      </c>
      <c r="BC307">
        <v>0.20000755244227097</v>
      </c>
      <c r="BE307">
        <f t="shared" si="13"/>
        <v>2024</v>
      </c>
      <c r="BF307">
        <f t="shared" si="14"/>
        <v>1</v>
      </c>
    </row>
    <row r="308" spans="1:58" x14ac:dyDescent="0.25">
      <c r="A308" t="s">
        <v>236</v>
      </c>
      <c r="B308" t="s">
        <v>274</v>
      </c>
      <c r="C308" s="64">
        <v>45308</v>
      </c>
      <c r="D308" t="s">
        <v>1073</v>
      </c>
      <c r="E308" t="s">
        <v>1074</v>
      </c>
      <c r="F308" t="s">
        <v>1075</v>
      </c>
      <c r="G308" t="s">
        <v>1076</v>
      </c>
      <c r="H308">
        <v>173129000</v>
      </c>
      <c r="I308" t="s">
        <v>279</v>
      </c>
      <c r="J308" t="s">
        <v>243</v>
      </c>
      <c r="K308" t="s">
        <v>244</v>
      </c>
      <c r="L308">
        <v>6812663</v>
      </c>
      <c r="M308" t="s">
        <v>323</v>
      </c>
      <c r="N308" t="s">
        <v>324</v>
      </c>
      <c r="O308">
        <v>385</v>
      </c>
      <c r="P308" t="s">
        <v>246</v>
      </c>
      <c r="Q308" t="s">
        <v>325</v>
      </c>
      <c r="R308" t="s">
        <v>326</v>
      </c>
      <c r="S308" t="s">
        <v>283</v>
      </c>
      <c r="T308" t="s">
        <v>251</v>
      </c>
      <c r="V308" t="s">
        <v>251</v>
      </c>
      <c r="W308" t="s">
        <v>284</v>
      </c>
      <c r="X308" t="s">
        <v>22</v>
      </c>
      <c r="Y308" t="s">
        <v>254</v>
      </c>
      <c r="Z308" t="s">
        <v>285</v>
      </c>
      <c r="AA308" t="s">
        <v>274</v>
      </c>
      <c r="AB308">
        <v>180</v>
      </c>
      <c r="AC308">
        <v>36800</v>
      </c>
      <c r="AD308">
        <v>29440</v>
      </c>
      <c r="AE308">
        <v>5299200</v>
      </c>
      <c r="AF308">
        <v>8</v>
      </c>
      <c r="AG308">
        <v>5723136</v>
      </c>
      <c r="AH308" t="s">
        <v>947</v>
      </c>
      <c r="AI308">
        <v>20231113</v>
      </c>
      <c r="AJ308">
        <v>20241112</v>
      </c>
      <c r="AK308" t="s">
        <v>1077</v>
      </c>
      <c r="AL308">
        <v>101892</v>
      </c>
      <c r="AM308" t="s">
        <v>288</v>
      </c>
      <c r="AN308" t="s">
        <v>258</v>
      </c>
      <c r="AO308" t="s">
        <v>259</v>
      </c>
      <c r="AP308">
        <v>6</v>
      </c>
      <c r="AQ308">
        <v>30</v>
      </c>
      <c r="AR308">
        <v>227.7</v>
      </c>
      <c r="AS308">
        <v>5723.1360000000004</v>
      </c>
      <c r="AT308" t="s">
        <v>9</v>
      </c>
      <c r="AU308" t="s">
        <v>52</v>
      </c>
      <c r="AV308">
        <v>0</v>
      </c>
      <c r="AW308">
        <v>0</v>
      </c>
      <c r="AX308" t="s">
        <v>9</v>
      </c>
      <c r="AY308">
        <v>320023</v>
      </c>
      <c r="AZ308" t="s">
        <v>9</v>
      </c>
      <c r="BA308" s="38">
        <f t="shared" si="12"/>
        <v>176.64</v>
      </c>
      <c r="BB308" t="s">
        <v>330</v>
      </c>
      <c r="BC308">
        <v>0.19999999999999996</v>
      </c>
      <c r="BE308">
        <f t="shared" si="13"/>
        <v>2024</v>
      </c>
      <c r="BF308">
        <f t="shared" si="14"/>
        <v>1</v>
      </c>
    </row>
    <row r="309" spans="1:58" x14ac:dyDescent="0.25">
      <c r="A309" t="s">
        <v>236</v>
      </c>
      <c r="B309" t="s">
        <v>300</v>
      </c>
      <c r="C309" s="64">
        <v>45308</v>
      </c>
      <c r="D309" t="s">
        <v>1068</v>
      </c>
      <c r="E309" t="s">
        <v>1069</v>
      </c>
      <c r="F309" t="s">
        <v>1070</v>
      </c>
      <c r="G309" t="s">
        <v>1071</v>
      </c>
      <c r="H309">
        <v>173129000</v>
      </c>
      <c r="I309" t="s">
        <v>279</v>
      </c>
      <c r="J309" t="s">
        <v>243</v>
      </c>
      <c r="K309" t="s">
        <v>244</v>
      </c>
      <c r="L309">
        <v>6812300</v>
      </c>
      <c r="M309" t="s">
        <v>305</v>
      </c>
      <c r="N309" t="s">
        <v>306</v>
      </c>
      <c r="O309" t="s">
        <v>307</v>
      </c>
      <c r="P309" t="s">
        <v>308</v>
      </c>
      <c r="Q309" t="s">
        <v>309</v>
      </c>
      <c r="R309" t="s">
        <v>310</v>
      </c>
      <c r="S309" t="s">
        <v>311</v>
      </c>
      <c r="T309" t="s">
        <v>251</v>
      </c>
      <c r="V309" t="s">
        <v>251</v>
      </c>
      <c r="W309" t="s">
        <v>312</v>
      </c>
      <c r="X309" t="s">
        <v>22</v>
      </c>
      <c r="Y309" t="s">
        <v>254</v>
      </c>
      <c r="Z309" t="s">
        <v>285</v>
      </c>
      <c r="AA309" t="s">
        <v>300</v>
      </c>
      <c r="AB309">
        <v>150</v>
      </c>
      <c r="AC309">
        <v>36800</v>
      </c>
      <c r="AD309">
        <v>29440</v>
      </c>
      <c r="AE309">
        <v>4416000</v>
      </c>
      <c r="AF309">
        <v>8</v>
      </c>
      <c r="AG309">
        <v>4769280</v>
      </c>
      <c r="AH309" t="s">
        <v>947</v>
      </c>
      <c r="AI309">
        <v>20231113</v>
      </c>
      <c r="AJ309">
        <v>20241112</v>
      </c>
      <c r="AK309" t="s">
        <v>1072</v>
      </c>
      <c r="AL309">
        <v>99389</v>
      </c>
      <c r="AM309" t="s">
        <v>315</v>
      </c>
      <c r="AN309" t="s">
        <v>258</v>
      </c>
      <c r="AO309" t="s">
        <v>259</v>
      </c>
      <c r="AP309">
        <v>6</v>
      </c>
      <c r="AQ309">
        <v>25</v>
      </c>
      <c r="AR309">
        <v>227.7</v>
      </c>
      <c r="AS309">
        <v>4769.28</v>
      </c>
      <c r="AT309" t="s">
        <v>9</v>
      </c>
      <c r="AU309" t="s">
        <v>52</v>
      </c>
      <c r="AV309">
        <v>0</v>
      </c>
      <c r="AW309">
        <v>0</v>
      </c>
      <c r="AX309" t="s">
        <v>9</v>
      </c>
      <c r="AY309">
        <v>320023</v>
      </c>
      <c r="AZ309" t="s">
        <v>9</v>
      </c>
      <c r="BA309" s="38">
        <f t="shared" si="12"/>
        <v>176.64</v>
      </c>
      <c r="BB309" t="s">
        <v>316</v>
      </c>
      <c r="BC309">
        <v>0.19999999999999996</v>
      </c>
      <c r="BE309">
        <f t="shared" si="13"/>
        <v>2024</v>
      </c>
      <c r="BF309">
        <f t="shared" si="14"/>
        <v>1</v>
      </c>
    </row>
    <row r="310" spans="1:58" x14ac:dyDescent="0.25">
      <c r="A310" t="s">
        <v>236</v>
      </c>
      <c r="B310" t="s">
        <v>274</v>
      </c>
      <c r="C310" s="64">
        <v>45308</v>
      </c>
      <c r="D310" t="s">
        <v>1078</v>
      </c>
      <c r="E310" t="s">
        <v>1079</v>
      </c>
      <c r="F310" t="s">
        <v>1080</v>
      </c>
      <c r="G310" t="s">
        <v>1081</v>
      </c>
      <c r="H310">
        <v>173129000</v>
      </c>
      <c r="I310" t="s">
        <v>279</v>
      </c>
      <c r="J310" t="s">
        <v>243</v>
      </c>
      <c r="K310" t="s">
        <v>244</v>
      </c>
      <c r="L310">
        <v>6811453</v>
      </c>
      <c r="M310" t="s">
        <v>280</v>
      </c>
      <c r="N310" t="s">
        <v>246</v>
      </c>
      <c r="O310">
        <v>168</v>
      </c>
      <c r="P310" t="s">
        <v>246</v>
      </c>
      <c r="Q310" t="s">
        <v>281</v>
      </c>
      <c r="R310" t="s">
        <v>282</v>
      </c>
      <c r="S310" t="s">
        <v>283</v>
      </c>
      <c r="T310" t="s">
        <v>251</v>
      </c>
      <c r="V310" t="s">
        <v>251</v>
      </c>
      <c r="W310" t="s">
        <v>284</v>
      </c>
      <c r="X310" t="s">
        <v>22</v>
      </c>
      <c r="Y310" t="s">
        <v>254</v>
      </c>
      <c r="Z310" t="s">
        <v>285</v>
      </c>
      <c r="AA310" t="s">
        <v>274</v>
      </c>
      <c r="AB310">
        <v>600</v>
      </c>
      <c r="AC310">
        <v>36800</v>
      </c>
      <c r="AD310">
        <v>29440</v>
      </c>
      <c r="AE310">
        <v>17664000</v>
      </c>
      <c r="AF310">
        <v>8</v>
      </c>
      <c r="AG310">
        <v>19077120</v>
      </c>
      <c r="AH310" t="s">
        <v>947</v>
      </c>
      <c r="AI310">
        <v>20231113</v>
      </c>
      <c r="AJ310">
        <v>20241112</v>
      </c>
      <c r="AK310" t="s">
        <v>1077</v>
      </c>
      <c r="AL310">
        <v>101892</v>
      </c>
      <c r="AM310" t="s">
        <v>288</v>
      </c>
      <c r="AN310" t="s">
        <v>258</v>
      </c>
      <c r="AO310" t="s">
        <v>259</v>
      </c>
      <c r="AP310">
        <v>6</v>
      </c>
      <c r="AQ310">
        <v>100</v>
      </c>
      <c r="AR310">
        <v>227.7</v>
      </c>
      <c r="AS310">
        <v>19077.12</v>
      </c>
      <c r="AT310" t="s">
        <v>9</v>
      </c>
      <c r="AU310" t="s">
        <v>52</v>
      </c>
      <c r="AV310">
        <v>0</v>
      </c>
      <c r="AW310">
        <v>0</v>
      </c>
      <c r="AX310" t="s">
        <v>9</v>
      </c>
      <c r="AY310">
        <v>320023</v>
      </c>
      <c r="AZ310" t="s">
        <v>9</v>
      </c>
      <c r="BA310" s="38">
        <f t="shared" si="12"/>
        <v>176.64</v>
      </c>
      <c r="BB310" t="s">
        <v>289</v>
      </c>
      <c r="BC310">
        <v>0.19999999999999996</v>
      </c>
      <c r="BE310">
        <f t="shared" si="13"/>
        <v>2024</v>
      </c>
      <c r="BF310">
        <f t="shared" si="14"/>
        <v>1</v>
      </c>
    </row>
    <row r="311" spans="1:58" x14ac:dyDescent="0.25">
      <c r="A311" t="s">
        <v>236</v>
      </c>
      <c r="B311" t="s">
        <v>274</v>
      </c>
      <c r="C311" s="64">
        <v>45308</v>
      </c>
      <c r="D311" t="s">
        <v>1082</v>
      </c>
      <c r="E311" t="s">
        <v>1083</v>
      </c>
      <c r="F311" t="s">
        <v>1084</v>
      </c>
      <c r="G311" t="s">
        <v>1085</v>
      </c>
      <c r="H311">
        <v>173135000</v>
      </c>
      <c r="I311" t="s">
        <v>296</v>
      </c>
      <c r="J311" t="s">
        <v>243</v>
      </c>
      <c r="K311" t="s">
        <v>244</v>
      </c>
      <c r="L311">
        <v>6812663</v>
      </c>
      <c r="M311" t="s">
        <v>323</v>
      </c>
      <c r="N311" t="s">
        <v>324</v>
      </c>
      <c r="O311">
        <v>385</v>
      </c>
      <c r="P311" t="s">
        <v>246</v>
      </c>
      <c r="Q311" t="s">
        <v>325</v>
      </c>
      <c r="R311" t="s">
        <v>326</v>
      </c>
      <c r="S311" t="s">
        <v>283</v>
      </c>
      <c r="T311" t="s">
        <v>251</v>
      </c>
      <c r="V311" t="s">
        <v>251</v>
      </c>
      <c r="W311" t="s">
        <v>284</v>
      </c>
      <c r="X311" t="s">
        <v>22</v>
      </c>
      <c r="Y311" t="s">
        <v>254</v>
      </c>
      <c r="Z311" t="s">
        <v>285</v>
      </c>
      <c r="AA311" t="s">
        <v>274</v>
      </c>
      <c r="AB311">
        <v>60</v>
      </c>
      <c r="AC311">
        <v>18333</v>
      </c>
      <c r="AD311">
        <v>18333</v>
      </c>
      <c r="AE311">
        <v>1099980</v>
      </c>
      <c r="AF311">
        <v>8</v>
      </c>
      <c r="AG311">
        <v>1187978</v>
      </c>
      <c r="AH311" t="s">
        <v>1011</v>
      </c>
      <c r="AI311">
        <v>20231103</v>
      </c>
      <c r="AJ311">
        <v>20241102</v>
      </c>
      <c r="AK311" t="s">
        <v>1086</v>
      </c>
      <c r="AL311">
        <v>101892</v>
      </c>
      <c r="AM311" t="s">
        <v>288</v>
      </c>
      <c r="AN311" t="s">
        <v>258</v>
      </c>
      <c r="AO311" t="s">
        <v>259</v>
      </c>
      <c r="AP311">
        <v>20</v>
      </c>
      <c r="AQ311">
        <v>3</v>
      </c>
      <c r="AR311">
        <v>396</v>
      </c>
      <c r="AS311">
        <v>1187.9780000000001</v>
      </c>
      <c r="AT311" t="s">
        <v>298</v>
      </c>
      <c r="AU311" t="s">
        <v>52</v>
      </c>
      <c r="AV311">
        <v>0</v>
      </c>
      <c r="AW311">
        <v>0</v>
      </c>
      <c r="AX311" t="s">
        <v>298</v>
      </c>
      <c r="AY311">
        <v>324003</v>
      </c>
      <c r="AZ311" t="s">
        <v>10</v>
      </c>
      <c r="BA311" s="38">
        <f t="shared" si="12"/>
        <v>366.66</v>
      </c>
      <c r="BB311" t="s">
        <v>330</v>
      </c>
      <c r="BC311" t="s">
        <v>262</v>
      </c>
      <c r="BE311">
        <f t="shared" si="13"/>
        <v>2024</v>
      </c>
      <c r="BF311">
        <f t="shared" si="14"/>
        <v>1</v>
      </c>
    </row>
    <row r="312" spans="1:58" x14ac:dyDescent="0.25">
      <c r="A312" t="s">
        <v>236</v>
      </c>
      <c r="B312" t="s">
        <v>274</v>
      </c>
      <c r="C312" s="64">
        <v>45308</v>
      </c>
      <c r="D312" t="s">
        <v>1087</v>
      </c>
      <c r="E312" t="s">
        <v>1088</v>
      </c>
      <c r="F312" t="s">
        <v>1089</v>
      </c>
      <c r="G312" t="s">
        <v>1090</v>
      </c>
      <c r="H312">
        <v>173135000</v>
      </c>
      <c r="I312" t="s">
        <v>296</v>
      </c>
      <c r="J312" t="s">
        <v>243</v>
      </c>
      <c r="K312" t="s">
        <v>244</v>
      </c>
      <c r="L312">
        <v>6811453</v>
      </c>
      <c r="M312" t="s">
        <v>280</v>
      </c>
      <c r="N312" t="s">
        <v>246</v>
      </c>
      <c r="O312">
        <v>168</v>
      </c>
      <c r="P312" t="s">
        <v>246</v>
      </c>
      <c r="Q312" t="s">
        <v>281</v>
      </c>
      <c r="R312" t="s">
        <v>282</v>
      </c>
      <c r="S312" t="s">
        <v>283</v>
      </c>
      <c r="T312" t="s">
        <v>251</v>
      </c>
      <c r="V312" t="s">
        <v>251</v>
      </c>
      <c r="W312" t="s">
        <v>284</v>
      </c>
      <c r="X312" t="s">
        <v>22</v>
      </c>
      <c r="Y312" t="s">
        <v>254</v>
      </c>
      <c r="Z312" t="s">
        <v>285</v>
      </c>
      <c r="AA312" t="s">
        <v>274</v>
      </c>
      <c r="AB312">
        <v>60</v>
      </c>
      <c r="AC312">
        <v>18333</v>
      </c>
      <c r="AD312">
        <v>18333</v>
      </c>
      <c r="AE312">
        <v>1099980</v>
      </c>
      <c r="AF312">
        <v>8</v>
      </c>
      <c r="AG312">
        <v>1187978</v>
      </c>
      <c r="AH312" t="s">
        <v>1011</v>
      </c>
      <c r="AI312">
        <v>20231103</v>
      </c>
      <c r="AJ312">
        <v>20241102</v>
      </c>
      <c r="AK312" t="s">
        <v>1086</v>
      </c>
      <c r="AL312">
        <v>101892</v>
      </c>
      <c r="AM312" t="s">
        <v>288</v>
      </c>
      <c r="AN312" t="s">
        <v>258</v>
      </c>
      <c r="AO312" t="s">
        <v>259</v>
      </c>
      <c r="AP312">
        <v>20</v>
      </c>
      <c r="AQ312">
        <v>3</v>
      </c>
      <c r="AR312">
        <v>396</v>
      </c>
      <c r="AS312">
        <v>1187.9780000000001</v>
      </c>
      <c r="AT312" t="s">
        <v>298</v>
      </c>
      <c r="AU312" t="s">
        <v>52</v>
      </c>
      <c r="AV312">
        <v>0</v>
      </c>
      <c r="AW312">
        <v>0</v>
      </c>
      <c r="AX312" t="s">
        <v>298</v>
      </c>
      <c r="AY312">
        <v>324003</v>
      </c>
      <c r="AZ312" t="s">
        <v>10</v>
      </c>
      <c r="BA312" s="38">
        <f t="shared" si="12"/>
        <v>366.66</v>
      </c>
      <c r="BB312" t="s">
        <v>289</v>
      </c>
      <c r="BC312" t="s">
        <v>262</v>
      </c>
      <c r="BE312">
        <f t="shared" si="13"/>
        <v>2024</v>
      </c>
      <c r="BF312">
        <f t="shared" si="14"/>
        <v>1</v>
      </c>
    </row>
    <row r="313" spans="1:58" x14ac:dyDescent="0.25">
      <c r="A313" t="s">
        <v>236</v>
      </c>
      <c r="B313" t="s">
        <v>300</v>
      </c>
      <c r="C313" s="64">
        <v>45308</v>
      </c>
      <c r="D313" t="s">
        <v>1091</v>
      </c>
      <c r="E313" t="s">
        <v>1069</v>
      </c>
      <c r="F313" t="s">
        <v>1092</v>
      </c>
      <c r="G313" t="s">
        <v>1093</v>
      </c>
      <c r="H313">
        <v>173135000</v>
      </c>
      <c r="I313" t="s">
        <v>296</v>
      </c>
      <c r="J313" t="s">
        <v>243</v>
      </c>
      <c r="K313" t="s">
        <v>244</v>
      </c>
      <c r="L313">
        <v>6812300</v>
      </c>
      <c r="M313" t="s">
        <v>305</v>
      </c>
      <c r="N313" t="s">
        <v>306</v>
      </c>
      <c r="O313" t="s">
        <v>307</v>
      </c>
      <c r="P313" t="s">
        <v>308</v>
      </c>
      <c r="Q313" t="s">
        <v>309</v>
      </c>
      <c r="R313" t="s">
        <v>310</v>
      </c>
      <c r="S313" t="s">
        <v>311</v>
      </c>
      <c r="T313" t="s">
        <v>251</v>
      </c>
      <c r="V313" t="s">
        <v>251</v>
      </c>
      <c r="W313" t="s">
        <v>312</v>
      </c>
      <c r="X313" t="s">
        <v>22</v>
      </c>
      <c r="Y313" t="s">
        <v>254</v>
      </c>
      <c r="Z313" t="s">
        <v>285</v>
      </c>
      <c r="AA313" t="s">
        <v>300</v>
      </c>
      <c r="AB313">
        <v>60</v>
      </c>
      <c r="AC313">
        <v>18333</v>
      </c>
      <c r="AD313">
        <v>18333</v>
      </c>
      <c r="AE313">
        <v>1099980</v>
      </c>
      <c r="AF313">
        <v>8</v>
      </c>
      <c r="AG313">
        <v>1187978</v>
      </c>
      <c r="AH313" t="s">
        <v>880</v>
      </c>
      <c r="AI313">
        <v>20231104</v>
      </c>
      <c r="AJ313">
        <v>20241103</v>
      </c>
      <c r="AK313" t="s">
        <v>1072</v>
      </c>
      <c r="AL313">
        <v>99389</v>
      </c>
      <c r="AM313" t="s">
        <v>315</v>
      </c>
      <c r="AN313" t="s">
        <v>258</v>
      </c>
      <c r="AO313" t="s">
        <v>259</v>
      </c>
      <c r="AP313">
        <v>20</v>
      </c>
      <c r="AQ313">
        <v>3</v>
      </c>
      <c r="AR313">
        <v>396</v>
      </c>
      <c r="AS313">
        <v>1187.9780000000001</v>
      </c>
      <c r="AT313" t="s">
        <v>298</v>
      </c>
      <c r="AU313" t="s">
        <v>52</v>
      </c>
      <c r="AV313">
        <v>0</v>
      </c>
      <c r="AW313">
        <v>0</v>
      </c>
      <c r="AX313" t="s">
        <v>298</v>
      </c>
      <c r="AY313">
        <v>324003</v>
      </c>
      <c r="AZ313" t="s">
        <v>10</v>
      </c>
      <c r="BA313" s="38">
        <f t="shared" si="12"/>
        <v>366.66</v>
      </c>
      <c r="BB313" t="s">
        <v>316</v>
      </c>
      <c r="BC313" t="s">
        <v>262</v>
      </c>
      <c r="BE313">
        <f t="shared" si="13"/>
        <v>2024</v>
      </c>
      <c r="BF313">
        <f t="shared" si="14"/>
        <v>1</v>
      </c>
    </row>
    <row r="314" spans="1:58" x14ac:dyDescent="0.25">
      <c r="A314" t="s">
        <v>236</v>
      </c>
      <c r="B314" t="s">
        <v>274</v>
      </c>
      <c r="C314" s="64">
        <v>45308</v>
      </c>
      <c r="D314" t="s">
        <v>1082</v>
      </c>
      <c r="E314" t="s">
        <v>1083</v>
      </c>
      <c r="F314" t="s">
        <v>1084</v>
      </c>
      <c r="G314" t="s">
        <v>1085</v>
      </c>
      <c r="H314">
        <v>173139000</v>
      </c>
      <c r="I314" t="s">
        <v>321</v>
      </c>
      <c r="J314" t="s">
        <v>243</v>
      </c>
      <c r="K314" t="s">
        <v>322</v>
      </c>
      <c r="L314">
        <v>6812663</v>
      </c>
      <c r="M314" t="s">
        <v>323</v>
      </c>
      <c r="N314" t="s">
        <v>324</v>
      </c>
      <c r="O314">
        <v>385</v>
      </c>
      <c r="P314" t="s">
        <v>246</v>
      </c>
      <c r="Q314" t="s">
        <v>325</v>
      </c>
      <c r="R314" t="s">
        <v>326</v>
      </c>
      <c r="S314" t="s">
        <v>283</v>
      </c>
      <c r="T314" t="s">
        <v>251</v>
      </c>
      <c r="V314" t="s">
        <v>251</v>
      </c>
      <c r="W314" t="s">
        <v>284</v>
      </c>
      <c r="X314" t="s">
        <v>22</v>
      </c>
      <c r="Y314" t="s">
        <v>254</v>
      </c>
      <c r="Z314" t="s">
        <v>285</v>
      </c>
      <c r="AA314" t="s">
        <v>274</v>
      </c>
      <c r="AB314">
        <v>120</v>
      </c>
      <c r="AC314">
        <v>11709</v>
      </c>
      <c r="AD314">
        <v>11709</v>
      </c>
      <c r="AE314">
        <v>1405080</v>
      </c>
      <c r="AF314">
        <v>8</v>
      </c>
      <c r="AG314">
        <v>1517486</v>
      </c>
      <c r="AH314" t="s">
        <v>1012</v>
      </c>
      <c r="AI314">
        <v>20230801</v>
      </c>
      <c r="AJ314">
        <v>20240731</v>
      </c>
      <c r="AK314" t="s">
        <v>1086</v>
      </c>
      <c r="AL314">
        <v>101892</v>
      </c>
      <c r="AM314" t="s">
        <v>288</v>
      </c>
      <c r="AN314" t="s">
        <v>258</v>
      </c>
      <c r="AO314" t="s">
        <v>259</v>
      </c>
      <c r="AP314">
        <v>24</v>
      </c>
      <c r="AQ314">
        <v>5</v>
      </c>
      <c r="AR314">
        <v>0</v>
      </c>
      <c r="AS314">
        <v>1517.4860000000001</v>
      </c>
      <c r="AT314" t="s">
        <v>329</v>
      </c>
      <c r="AU314" t="s">
        <v>52</v>
      </c>
      <c r="AV314">
        <v>0</v>
      </c>
      <c r="AW314">
        <v>0</v>
      </c>
      <c r="AX314" t="s">
        <v>329</v>
      </c>
      <c r="AY314">
        <v>323004</v>
      </c>
      <c r="AZ314" t="s">
        <v>61</v>
      </c>
      <c r="BA314" s="38">
        <f t="shared" si="12"/>
        <v>281.01600000000002</v>
      </c>
      <c r="BB314" t="s">
        <v>330</v>
      </c>
      <c r="BC314" t="s">
        <v>262</v>
      </c>
      <c r="BE314">
        <f t="shared" si="13"/>
        <v>2024</v>
      </c>
      <c r="BF314">
        <f t="shared" si="14"/>
        <v>1</v>
      </c>
    </row>
    <row r="315" spans="1:58" x14ac:dyDescent="0.25">
      <c r="A315" t="s">
        <v>236</v>
      </c>
      <c r="B315" t="s">
        <v>274</v>
      </c>
      <c r="C315" s="64">
        <v>45308</v>
      </c>
      <c r="D315" t="s">
        <v>1087</v>
      </c>
      <c r="E315" t="s">
        <v>1088</v>
      </c>
      <c r="F315" t="s">
        <v>1089</v>
      </c>
      <c r="G315" t="s">
        <v>1090</v>
      </c>
      <c r="H315">
        <v>173141000</v>
      </c>
      <c r="I315" t="s">
        <v>334</v>
      </c>
      <c r="J315" t="s">
        <v>243</v>
      </c>
      <c r="K315" t="s">
        <v>322</v>
      </c>
      <c r="L315">
        <v>6811453</v>
      </c>
      <c r="M315" t="s">
        <v>280</v>
      </c>
      <c r="N315" t="s">
        <v>246</v>
      </c>
      <c r="O315">
        <v>168</v>
      </c>
      <c r="P315" t="s">
        <v>246</v>
      </c>
      <c r="Q315" t="s">
        <v>281</v>
      </c>
      <c r="R315" t="s">
        <v>282</v>
      </c>
      <c r="S315" t="s">
        <v>283</v>
      </c>
      <c r="T315" t="s">
        <v>251</v>
      </c>
      <c r="V315" t="s">
        <v>251</v>
      </c>
      <c r="W315" t="s">
        <v>284</v>
      </c>
      <c r="X315" t="s">
        <v>22</v>
      </c>
      <c r="Y315" t="s">
        <v>254</v>
      </c>
      <c r="Z315" t="s">
        <v>285</v>
      </c>
      <c r="AA315" t="s">
        <v>274</v>
      </c>
      <c r="AB315">
        <v>40</v>
      </c>
      <c r="AC315">
        <v>11709</v>
      </c>
      <c r="AD315">
        <v>11709</v>
      </c>
      <c r="AE315">
        <v>468360</v>
      </c>
      <c r="AF315">
        <v>8</v>
      </c>
      <c r="AG315">
        <v>505829</v>
      </c>
      <c r="AH315" t="s">
        <v>674</v>
      </c>
      <c r="AI315">
        <v>20230806</v>
      </c>
      <c r="AJ315">
        <v>20240805</v>
      </c>
      <c r="AK315" t="s">
        <v>1086</v>
      </c>
      <c r="AL315">
        <v>101892</v>
      </c>
      <c r="AM315" t="s">
        <v>288</v>
      </c>
      <c r="AN315" t="s">
        <v>258</v>
      </c>
      <c r="AO315" t="s">
        <v>259</v>
      </c>
      <c r="AP315">
        <v>24</v>
      </c>
      <c r="AQ315">
        <v>1.6666666666666667</v>
      </c>
      <c r="AR315">
        <v>0</v>
      </c>
      <c r="AS315">
        <v>505.82900000000001</v>
      </c>
      <c r="AT315" t="s">
        <v>335</v>
      </c>
      <c r="AU315" t="s">
        <v>52</v>
      </c>
      <c r="AV315">
        <v>0</v>
      </c>
      <c r="AW315">
        <v>0</v>
      </c>
      <c r="AX315" t="s">
        <v>335</v>
      </c>
      <c r="AY315">
        <v>323103</v>
      </c>
      <c r="AZ315" t="s">
        <v>60</v>
      </c>
      <c r="BA315" s="38">
        <f t="shared" si="12"/>
        <v>281.01600000000002</v>
      </c>
      <c r="BB315" t="s">
        <v>289</v>
      </c>
      <c r="BC315" t="s">
        <v>262</v>
      </c>
      <c r="BE315">
        <f t="shared" si="13"/>
        <v>2024</v>
      </c>
      <c r="BF315">
        <f t="shared" si="14"/>
        <v>1</v>
      </c>
    </row>
    <row r="316" spans="1:58" x14ac:dyDescent="0.25">
      <c r="A316" t="s">
        <v>236</v>
      </c>
      <c r="B316" t="s">
        <v>274</v>
      </c>
      <c r="C316" s="64">
        <v>45308</v>
      </c>
      <c r="D316" t="s">
        <v>1087</v>
      </c>
      <c r="E316" t="s">
        <v>1088</v>
      </c>
      <c r="F316" t="s">
        <v>1089</v>
      </c>
      <c r="G316" t="s">
        <v>1090</v>
      </c>
      <c r="H316">
        <v>173141000</v>
      </c>
      <c r="I316" t="s">
        <v>334</v>
      </c>
      <c r="J316" t="s">
        <v>243</v>
      </c>
      <c r="K316" t="s">
        <v>322</v>
      </c>
      <c r="L316">
        <v>6811453</v>
      </c>
      <c r="M316" t="s">
        <v>280</v>
      </c>
      <c r="N316" t="s">
        <v>246</v>
      </c>
      <c r="O316">
        <v>168</v>
      </c>
      <c r="P316" t="s">
        <v>246</v>
      </c>
      <c r="Q316" t="s">
        <v>281</v>
      </c>
      <c r="R316" t="s">
        <v>282</v>
      </c>
      <c r="S316" t="s">
        <v>283</v>
      </c>
      <c r="T316" t="s">
        <v>251</v>
      </c>
      <c r="V316" t="s">
        <v>251</v>
      </c>
      <c r="W316" t="s">
        <v>284</v>
      </c>
      <c r="X316" t="s">
        <v>22</v>
      </c>
      <c r="Y316" t="s">
        <v>254</v>
      </c>
      <c r="Z316" t="s">
        <v>285</v>
      </c>
      <c r="AA316" t="s">
        <v>274</v>
      </c>
      <c r="AB316">
        <v>8</v>
      </c>
      <c r="AC316">
        <v>11709</v>
      </c>
      <c r="AD316">
        <v>11709</v>
      </c>
      <c r="AE316">
        <v>93672</v>
      </c>
      <c r="AF316">
        <v>8</v>
      </c>
      <c r="AG316">
        <v>101166</v>
      </c>
      <c r="AH316" t="s">
        <v>332</v>
      </c>
      <c r="AI316">
        <v>20230805</v>
      </c>
      <c r="AJ316">
        <v>20240804</v>
      </c>
      <c r="AK316" t="s">
        <v>1086</v>
      </c>
      <c r="AL316">
        <v>101892</v>
      </c>
      <c r="AM316" t="s">
        <v>288</v>
      </c>
      <c r="AN316" t="s">
        <v>258</v>
      </c>
      <c r="AO316" t="s">
        <v>259</v>
      </c>
      <c r="AP316">
        <v>24</v>
      </c>
      <c r="AQ316">
        <v>0.33333333333333331</v>
      </c>
      <c r="AR316">
        <v>0</v>
      </c>
      <c r="AS316">
        <v>101.166</v>
      </c>
      <c r="AT316" t="s">
        <v>335</v>
      </c>
      <c r="AU316" t="s">
        <v>52</v>
      </c>
      <c r="AV316">
        <v>0</v>
      </c>
      <c r="AW316">
        <v>0</v>
      </c>
      <c r="AX316" t="s">
        <v>335</v>
      </c>
      <c r="AY316">
        <v>323103</v>
      </c>
      <c r="AZ316" t="s">
        <v>60</v>
      </c>
      <c r="BA316" s="38">
        <f t="shared" si="12"/>
        <v>281.01600000000002</v>
      </c>
      <c r="BB316" t="s">
        <v>289</v>
      </c>
      <c r="BC316" t="s">
        <v>262</v>
      </c>
      <c r="BE316">
        <f t="shared" si="13"/>
        <v>2024</v>
      </c>
      <c r="BF316">
        <f t="shared" si="14"/>
        <v>1</v>
      </c>
    </row>
    <row r="317" spans="1:58" x14ac:dyDescent="0.25">
      <c r="A317" t="s">
        <v>524</v>
      </c>
      <c r="B317" t="s">
        <v>525</v>
      </c>
      <c r="C317" s="64">
        <v>45310</v>
      </c>
      <c r="D317" t="s">
        <v>1094</v>
      </c>
      <c r="E317" t="s">
        <v>1095</v>
      </c>
      <c r="F317" t="s">
        <v>1096</v>
      </c>
      <c r="G317" t="s">
        <v>1097</v>
      </c>
      <c r="H317">
        <v>173159000</v>
      </c>
      <c r="I317" t="s">
        <v>794</v>
      </c>
      <c r="J317" t="s">
        <v>243</v>
      </c>
      <c r="K317" t="s">
        <v>849</v>
      </c>
      <c r="L317">
        <v>5010251</v>
      </c>
      <c r="M317" t="s">
        <v>635</v>
      </c>
      <c r="N317" t="s">
        <v>246</v>
      </c>
      <c r="O317" t="s">
        <v>246</v>
      </c>
      <c r="P317" t="s">
        <v>636</v>
      </c>
      <c r="Q317" t="s">
        <v>637</v>
      </c>
      <c r="R317" t="s">
        <v>638</v>
      </c>
      <c r="S317" t="s">
        <v>639</v>
      </c>
      <c r="T317" t="s">
        <v>640</v>
      </c>
      <c r="V317" t="s">
        <v>536</v>
      </c>
      <c r="W317" t="s">
        <v>640</v>
      </c>
      <c r="X317" t="s">
        <v>22</v>
      </c>
      <c r="Y317" t="s">
        <v>254</v>
      </c>
      <c r="Z317" t="s">
        <v>1</v>
      </c>
      <c r="AA317" t="s">
        <v>538</v>
      </c>
      <c r="AB317">
        <v>320</v>
      </c>
      <c r="AC317">
        <v>10565</v>
      </c>
      <c r="AD317">
        <v>10565</v>
      </c>
      <c r="AE317">
        <v>3380800</v>
      </c>
      <c r="AF317">
        <v>8</v>
      </c>
      <c r="AG317">
        <v>3651264</v>
      </c>
      <c r="AH317" t="s">
        <v>979</v>
      </c>
      <c r="AI317">
        <v>20231027</v>
      </c>
      <c r="AJ317">
        <v>20241026</v>
      </c>
      <c r="AK317" t="s">
        <v>1098</v>
      </c>
      <c r="AL317">
        <v>100129</v>
      </c>
      <c r="AM317" t="s">
        <v>643</v>
      </c>
      <c r="AN317" t="s">
        <v>258</v>
      </c>
      <c r="AO317" t="s">
        <v>259</v>
      </c>
      <c r="AP317">
        <v>19</v>
      </c>
      <c r="AQ317">
        <v>16.842105263157894</v>
      </c>
      <c r="AR317">
        <v>0</v>
      </c>
      <c r="AS317">
        <v>3651.2640000000001</v>
      </c>
      <c r="AT317" t="s">
        <v>131</v>
      </c>
      <c r="AU317" t="s">
        <v>52</v>
      </c>
      <c r="AV317">
        <v>0</v>
      </c>
      <c r="AW317">
        <v>0</v>
      </c>
      <c r="AX317" t="s">
        <v>131</v>
      </c>
      <c r="AY317">
        <v>323104</v>
      </c>
      <c r="AZ317" t="s">
        <v>131</v>
      </c>
      <c r="BA317" s="38">
        <f t="shared" si="12"/>
        <v>200.73500000000001</v>
      </c>
      <c r="BB317" t="s">
        <v>797</v>
      </c>
      <c r="BC317" t="s">
        <v>262</v>
      </c>
      <c r="BD317" t="s">
        <v>544</v>
      </c>
      <c r="BE317">
        <f t="shared" si="13"/>
        <v>2024</v>
      </c>
      <c r="BF317">
        <f t="shared" si="14"/>
        <v>1</v>
      </c>
    </row>
    <row r="318" spans="1:58" x14ac:dyDescent="0.25">
      <c r="A318" t="s">
        <v>524</v>
      </c>
      <c r="B318" t="s">
        <v>525</v>
      </c>
      <c r="C318" s="64">
        <v>45310</v>
      </c>
      <c r="D318" t="s">
        <v>1094</v>
      </c>
      <c r="E318" t="s">
        <v>1095</v>
      </c>
      <c r="F318" t="s">
        <v>1096</v>
      </c>
      <c r="G318" t="s">
        <v>1097</v>
      </c>
      <c r="H318">
        <v>173159000</v>
      </c>
      <c r="I318" t="s">
        <v>794</v>
      </c>
      <c r="J318" t="s">
        <v>243</v>
      </c>
      <c r="K318" t="s">
        <v>849</v>
      </c>
      <c r="L318">
        <v>5010251</v>
      </c>
      <c r="M318" t="s">
        <v>635</v>
      </c>
      <c r="N318" t="s">
        <v>246</v>
      </c>
      <c r="O318" t="s">
        <v>246</v>
      </c>
      <c r="P318" t="s">
        <v>636</v>
      </c>
      <c r="Q318" t="s">
        <v>637</v>
      </c>
      <c r="R318" t="s">
        <v>638</v>
      </c>
      <c r="S318" t="s">
        <v>639</v>
      </c>
      <c r="T318" t="s">
        <v>640</v>
      </c>
      <c r="V318" t="s">
        <v>536</v>
      </c>
      <c r="W318" t="s">
        <v>640</v>
      </c>
      <c r="X318" t="s">
        <v>22</v>
      </c>
      <c r="Y318" t="s">
        <v>254</v>
      </c>
      <c r="Z318" t="s">
        <v>1</v>
      </c>
      <c r="AA318" t="s">
        <v>538</v>
      </c>
      <c r="AB318">
        <v>630</v>
      </c>
      <c r="AC318">
        <v>10565</v>
      </c>
      <c r="AD318">
        <v>10565</v>
      </c>
      <c r="AE318">
        <v>6655950</v>
      </c>
      <c r="AF318">
        <v>8</v>
      </c>
      <c r="AG318">
        <v>7188426</v>
      </c>
      <c r="AH318" t="s">
        <v>850</v>
      </c>
      <c r="AI318">
        <v>20231029</v>
      </c>
      <c r="AJ318">
        <v>20241028</v>
      </c>
      <c r="AK318" t="s">
        <v>1098</v>
      </c>
      <c r="AL318">
        <v>100129</v>
      </c>
      <c r="AM318" t="s">
        <v>643</v>
      </c>
      <c r="AN318" t="s">
        <v>258</v>
      </c>
      <c r="AO318" t="s">
        <v>259</v>
      </c>
      <c r="AP318">
        <v>19</v>
      </c>
      <c r="AQ318">
        <v>33.157894736842103</v>
      </c>
      <c r="AR318">
        <v>0</v>
      </c>
      <c r="AS318">
        <v>7188.4260000000004</v>
      </c>
      <c r="AT318" t="s">
        <v>131</v>
      </c>
      <c r="AU318" t="s">
        <v>52</v>
      </c>
      <c r="AV318">
        <v>0</v>
      </c>
      <c r="AW318">
        <v>0</v>
      </c>
      <c r="AX318" t="s">
        <v>131</v>
      </c>
      <c r="AY318">
        <v>323104</v>
      </c>
      <c r="AZ318" t="s">
        <v>131</v>
      </c>
      <c r="BA318" s="38">
        <f t="shared" si="12"/>
        <v>200.73500000000001</v>
      </c>
      <c r="BB318" t="s">
        <v>797</v>
      </c>
      <c r="BC318" t="s">
        <v>262</v>
      </c>
      <c r="BD318" t="s">
        <v>544</v>
      </c>
      <c r="BE318">
        <f t="shared" si="13"/>
        <v>2024</v>
      </c>
      <c r="BF318">
        <f t="shared" si="14"/>
        <v>1</v>
      </c>
    </row>
    <row r="319" spans="1:58" x14ac:dyDescent="0.25">
      <c r="A319" t="s">
        <v>524</v>
      </c>
      <c r="B319" t="s">
        <v>525</v>
      </c>
      <c r="C319" s="64">
        <v>45310</v>
      </c>
      <c r="D319" t="s">
        <v>1094</v>
      </c>
      <c r="E319" t="s">
        <v>1095</v>
      </c>
      <c r="F319" t="s">
        <v>1096</v>
      </c>
      <c r="G319" t="s">
        <v>1097</v>
      </c>
      <c r="H319">
        <v>173160000</v>
      </c>
      <c r="I319" t="s">
        <v>798</v>
      </c>
      <c r="J319" t="s">
        <v>243</v>
      </c>
      <c r="K319" t="s">
        <v>849</v>
      </c>
      <c r="L319">
        <v>5010251</v>
      </c>
      <c r="M319" t="s">
        <v>635</v>
      </c>
      <c r="N319" t="s">
        <v>246</v>
      </c>
      <c r="O319" t="s">
        <v>246</v>
      </c>
      <c r="P319" t="s">
        <v>636</v>
      </c>
      <c r="Q319" t="s">
        <v>637</v>
      </c>
      <c r="R319" t="s">
        <v>638</v>
      </c>
      <c r="S319" t="s">
        <v>639</v>
      </c>
      <c r="T319" t="s">
        <v>640</v>
      </c>
      <c r="V319" t="s">
        <v>536</v>
      </c>
      <c r="W319" t="s">
        <v>640</v>
      </c>
      <c r="X319" t="s">
        <v>22</v>
      </c>
      <c r="Y319" t="s">
        <v>254</v>
      </c>
      <c r="Z319" t="s">
        <v>1</v>
      </c>
      <c r="AA319" t="s">
        <v>538</v>
      </c>
      <c r="AB319">
        <v>630</v>
      </c>
      <c r="AC319">
        <v>10565</v>
      </c>
      <c r="AD319">
        <v>10565</v>
      </c>
      <c r="AE319">
        <v>6655950</v>
      </c>
      <c r="AF319">
        <v>8</v>
      </c>
      <c r="AG319">
        <v>7188426</v>
      </c>
      <c r="AH319" t="s">
        <v>859</v>
      </c>
      <c r="AI319">
        <v>20231030</v>
      </c>
      <c r="AJ319">
        <v>20241029</v>
      </c>
      <c r="AK319" t="s">
        <v>1098</v>
      </c>
      <c r="AL319">
        <v>100129</v>
      </c>
      <c r="AM319" t="s">
        <v>643</v>
      </c>
      <c r="AN319" t="s">
        <v>258</v>
      </c>
      <c r="AO319" t="s">
        <v>259</v>
      </c>
      <c r="AP319">
        <v>19</v>
      </c>
      <c r="AQ319">
        <v>33.157894736842103</v>
      </c>
      <c r="AR319">
        <v>0</v>
      </c>
      <c r="AS319">
        <v>7188.4260000000004</v>
      </c>
      <c r="AT319" t="s">
        <v>132</v>
      </c>
      <c r="AU319" t="s">
        <v>52</v>
      </c>
      <c r="AV319">
        <v>0</v>
      </c>
      <c r="AW319">
        <v>0</v>
      </c>
      <c r="AX319" t="s">
        <v>132</v>
      </c>
      <c r="AY319">
        <v>323901</v>
      </c>
      <c r="AZ319" t="s">
        <v>132</v>
      </c>
      <c r="BA319" s="38">
        <f t="shared" si="12"/>
        <v>200.73500000000001</v>
      </c>
      <c r="BB319" t="s">
        <v>797</v>
      </c>
      <c r="BC319" t="s">
        <v>262</v>
      </c>
      <c r="BD319" t="s">
        <v>544</v>
      </c>
      <c r="BE319">
        <f t="shared" si="13"/>
        <v>2024</v>
      </c>
      <c r="BF319">
        <f t="shared" si="14"/>
        <v>1</v>
      </c>
    </row>
    <row r="320" spans="1:58" x14ac:dyDescent="0.25">
      <c r="A320" t="s">
        <v>524</v>
      </c>
      <c r="B320" t="s">
        <v>525</v>
      </c>
      <c r="C320" s="64">
        <v>45310</v>
      </c>
      <c r="D320" t="s">
        <v>1094</v>
      </c>
      <c r="E320" t="s">
        <v>1095</v>
      </c>
      <c r="F320" t="s">
        <v>1096</v>
      </c>
      <c r="G320" t="s">
        <v>1097</v>
      </c>
      <c r="H320">
        <v>173160000</v>
      </c>
      <c r="I320" t="s">
        <v>798</v>
      </c>
      <c r="J320" t="s">
        <v>243</v>
      </c>
      <c r="K320" t="s">
        <v>849</v>
      </c>
      <c r="L320">
        <v>5010251</v>
      </c>
      <c r="M320" t="s">
        <v>635</v>
      </c>
      <c r="N320" t="s">
        <v>246</v>
      </c>
      <c r="O320" t="s">
        <v>246</v>
      </c>
      <c r="P320" t="s">
        <v>636</v>
      </c>
      <c r="Q320" t="s">
        <v>637</v>
      </c>
      <c r="R320" t="s">
        <v>638</v>
      </c>
      <c r="S320" t="s">
        <v>639</v>
      </c>
      <c r="T320" t="s">
        <v>640</v>
      </c>
      <c r="V320" t="s">
        <v>536</v>
      </c>
      <c r="W320" t="s">
        <v>640</v>
      </c>
      <c r="X320" t="s">
        <v>22</v>
      </c>
      <c r="Y320" t="s">
        <v>254</v>
      </c>
      <c r="Z320" t="s">
        <v>1</v>
      </c>
      <c r="AA320" t="s">
        <v>538</v>
      </c>
      <c r="AB320">
        <v>320</v>
      </c>
      <c r="AC320">
        <v>10565</v>
      </c>
      <c r="AD320">
        <v>10565</v>
      </c>
      <c r="AE320">
        <v>3380800</v>
      </c>
      <c r="AF320">
        <v>8</v>
      </c>
      <c r="AG320">
        <v>3651264</v>
      </c>
      <c r="AH320" t="s">
        <v>980</v>
      </c>
      <c r="AI320">
        <v>20231025</v>
      </c>
      <c r="AJ320">
        <v>20241024</v>
      </c>
      <c r="AK320" t="s">
        <v>1098</v>
      </c>
      <c r="AL320">
        <v>100129</v>
      </c>
      <c r="AM320" t="s">
        <v>643</v>
      </c>
      <c r="AN320" t="s">
        <v>258</v>
      </c>
      <c r="AO320" t="s">
        <v>259</v>
      </c>
      <c r="AP320">
        <v>19</v>
      </c>
      <c r="AQ320">
        <v>16.842105263157894</v>
      </c>
      <c r="AR320">
        <v>0</v>
      </c>
      <c r="AS320">
        <v>3651.2640000000001</v>
      </c>
      <c r="AT320" t="s">
        <v>132</v>
      </c>
      <c r="AU320" t="s">
        <v>52</v>
      </c>
      <c r="AV320">
        <v>0</v>
      </c>
      <c r="AW320">
        <v>0</v>
      </c>
      <c r="AX320" t="s">
        <v>132</v>
      </c>
      <c r="AY320">
        <v>323901</v>
      </c>
      <c r="AZ320" t="s">
        <v>132</v>
      </c>
      <c r="BA320" s="38">
        <f t="shared" si="12"/>
        <v>200.73500000000001</v>
      </c>
      <c r="BB320" t="s">
        <v>797</v>
      </c>
      <c r="BC320" t="s">
        <v>262</v>
      </c>
      <c r="BD320" t="s">
        <v>544</v>
      </c>
      <c r="BE320">
        <f t="shared" si="13"/>
        <v>2024</v>
      </c>
      <c r="BF320">
        <f t="shared" si="14"/>
        <v>1</v>
      </c>
    </row>
    <row r="321" spans="1:58" x14ac:dyDescent="0.25">
      <c r="A321" t="s">
        <v>236</v>
      </c>
      <c r="B321" t="s">
        <v>300</v>
      </c>
      <c r="C321" s="64">
        <v>45310</v>
      </c>
      <c r="D321" t="s">
        <v>1099</v>
      </c>
      <c r="E321" t="s">
        <v>1100</v>
      </c>
      <c r="F321" t="s">
        <v>1101</v>
      </c>
      <c r="G321" t="s">
        <v>1102</v>
      </c>
      <c r="H321">
        <v>173123000</v>
      </c>
      <c r="I321" t="s">
        <v>353</v>
      </c>
      <c r="J321" t="s">
        <v>243</v>
      </c>
      <c r="K321" t="s">
        <v>244</v>
      </c>
      <c r="L321">
        <v>6812300</v>
      </c>
      <c r="M321" t="s">
        <v>305</v>
      </c>
      <c r="N321" t="s">
        <v>306</v>
      </c>
      <c r="O321" t="s">
        <v>307</v>
      </c>
      <c r="P321" t="s">
        <v>308</v>
      </c>
      <c r="Q321" t="s">
        <v>309</v>
      </c>
      <c r="R321" t="s">
        <v>310</v>
      </c>
      <c r="S321" t="s">
        <v>311</v>
      </c>
      <c r="T321" t="s">
        <v>251</v>
      </c>
      <c r="V321" t="s">
        <v>251</v>
      </c>
      <c r="W321" t="s">
        <v>312</v>
      </c>
      <c r="X321" t="s">
        <v>22</v>
      </c>
      <c r="Y321" t="s">
        <v>254</v>
      </c>
      <c r="Z321" t="s">
        <v>285</v>
      </c>
      <c r="AA321" t="s">
        <v>300</v>
      </c>
      <c r="AB321">
        <v>30</v>
      </c>
      <c r="AC321">
        <v>35139</v>
      </c>
      <c r="AD321">
        <v>35139</v>
      </c>
      <c r="AE321">
        <v>1054170</v>
      </c>
      <c r="AF321">
        <v>8</v>
      </c>
      <c r="AG321">
        <v>1138504</v>
      </c>
      <c r="AH321" t="s">
        <v>489</v>
      </c>
      <c r="AI321">
        <v>20231111</v>
      </c>
      <c r="AJ321">
        <v>20241110</v>
      </c>
      <c r="AK321" t="s">
        <v>1103</v>
      </c>
      <c r="AL321">
        <v>99389</v>
      </c>
      <c r="AM321" t="s">
        <v>315</v>
      </c>
      <c r="AN321" t="s">
        <v>258</v>
      </c>
      <c r="AO321" t="s">
        <v>259</v>
      </c>
      <c r="AP321">
        <v>6</v>
      </c>
      <c r="AQ321">
        <v>5</v>
      </c>
      <c r="AR321">
        <v>227.70000000000002</v>
      </c>
      <c r="AS321">
        <v>1138.5039999999999</v>
      </c>
      <c r="AT321" t="s">
        <v>356</v>
      </c>
      <c r="AU321" t="s">
        <v>52</v>
      </c>
      <c r="AV321">
        <v>0</v>
      </c>
      <c r="AW321">
        <v>0</v>
      </c>
      <c r="AX321" t="s">
        <v>356</v>
      </c>
      <c r="AY321">
        <v>320118</v>
      </c>
      <c r="AZ321" t="s">
        <v>57</v>
      </c>
      <c r="BA321" s="38">
        <f t="shared" si="12"/>
        <v>210.834</v>
      </c>
      <c r="BB321" t="s">
        <v>316</v>
      </c>
      <c r="BC321" t="s">
        <v>262</v>
      </c>
      <c r="BE321">
        <f t="shared" si="13"/>
        <v>2024</v>
      </c>
      <c r="BF321">
        <f t="shared" si="14"/>
        <v>1</v>
      </c>
    </row>
    <row r="322" spans="1:58" x14ac:dyDescent="0.25">
      <c r="A322" t="s">
        <v>236</v>
      </c>
      <c r="B322" t="s">
        <v>274</v>
      </c>
      <c r="C322" s="64">
        <v>45310</v>
      </c>
      <c r="D322" t="s">
        <v>1104</v>
      </c>
      <c r="E322" t="s">
        <v>1105</v>
      </c>
      <c r="F322" t="s">
        <v>1106</v>
      </c>
      <c r="G322" t="s">
        <v>1107</v>
      </c>
      <c r="H322">
        <v>173124000</v>
      </c>
      <c r="I322" t="s">
        <v>242</v>
      </c>
      <c r="J322" t="s">
        <v>243</v>
      </c>
      <c r="K322" t="s">
        <v>244</v>
      </c>
      <c r="L322">
        <v>6811453</v>
      </c>
      <c r="M322" t="s">
        <v>280</v>
      </c>
      <c r="N322" t="s">
        <v>246</v>
      </c>
      <c r="O322">
        <v>168</v>
      </c>
      <c r="P322" t="s">
        <v>246</v>
      </c>
      <c r="Q322" t="s">
        <v>281</v>
      </c>
      <c r="R322" t="s">
        <v>282</v>
      </c>
      <c r="S322" t="s">
        <v>283</v>
      </c>
      <c r="T322" t="s">
        <v>251</v>
      </c>
      <c r="V322" t="s">
        <v>251</v>
      </c>
      <c r="W322" t="s">
        <v>284</v>
      </c>
      <c r="X322" t="s">
        <v>22</v>
      </c>
      <c r="Y322" t="s">
        <v>254</v>
      </c>
      <c r="Z322" t="s">
        <v>285</v>
      </c>
      <c r="AA322" t="s">
        <v>274</v>
      </c>
      <c r="AB322">
        <v>600</v>
      </c>
      <c r="AC322">
        <v>36800</v>
      </c>
      <c r="AD322">
        <v>29440</v>
      </c>
      <c r="AE322">
        <v>17664000</v>
      </c>
      <c r="AF322">
        <v>8</v>
      </c>
      <c r="AG322">
        <v>19077120</v>
      </c>
      <c r="AH322" t="s">
        <v>1108</v>
      </c>
      <c r="AI322">
        <v>20230914</v>
      </c>
      <c r="AJ322">
        <v>20240913</v>
      </c>
      <c r="AK322" t="s">
        <v>1109</v>
      </c>
      <c r="AL322">
        <v>101892</v>
      </c>
      <c r="AM322" t="s">
        <v>288</v>
      </c>
      <c r="AN322" t="s">
        <v>258</v>
      </c>
      <c r="AO322" t="s">
        <v>259</v>
      </c>
      <c r="AP322">
        <v>6</v>
      </c>
      <c r="AQ322">
        <v>100</v>
      </c>
      <c r="AR322">
        <v>227.7</v>
      </c>
      <c r="AS322">
        <v>19077.12</v>
      </c>
      <c r="AT322" t="s">
        <v>260</v>
      </c>
      <c r="AU322" t="s">
        <v>52</v>
      </c>
      <c r="AV322">
        <v>0</v>
      </c>
      <c r="AW322">
        <v>0</v>
      </c>
      <c r="AX322" t="s">
        <v>260</v>
      </c>
      <c r="AY322">
        <v>320025</v>
      </c>
      <c r="AZ322" t="s">
        <v>58</v>
      </c>
      <c r="BA322" s="38">
        <f t="shared" si="12"/>
        <v>176.64</v>
      </c>
      <c r="BB322" t="s">
        <v>289</v>
      </c>
      <c r="BC322">
        <v>0.19999999999999996</v>
      </c>
      <c r="BE322">
        <f t="shared" si="13"/>
        <v>2024</v>
      </c>
      <c r="BF322">
        <f t="shared" si="14"/>
        <v>1</v>
      </c>
    </row>
    <row r="323" spans="1:58" x14ac:dyDescent="0.25">
      <c r="A323" t="s">
        <v>236</v>
      </c>
      <c r="B323" t="s">
        <v>300</v>
      </c>
      <c r="C323" s="64">
        <v>45310</v>
      </c>
      <c r="D323" t="s">
        <v>1099</v>
      </c>
      <c r="E323" t="s">
        <v>1100</v>
      </c>
      <c r="F323" t="s">
        <v>1101</v>
      </c>
      <c r="G323" t="s">
        <v>1102</v>
      </c>
      <c r="H323">
        <v>173133000</v>
      </c>
      <c r="I323" t="s">
        <v>293</v>
      </c>
      <c r="J323" t="s">
        <v>243</v>
      </c>
      <c r="K323" t="s">
        <v>244</v>
      </c>
      <c r="L323">
        <v>6812300</v>
      </c>
      <c r="M323" t="s">
        <v>305</v>
      </c>
      <c r="N323" t="s">
        <v>306</v>
      </c>
      <c r="O323" t="s">
        <v>307</v>
      </c>
      <c r="P323" t="s">
        <v>308</v>
      </c>
      <c r="Q323" t="s">
        <v>309</v>
      </c>
      <c r="R323" t="s">
        <v>310</v>
      </c>
      <c r="S323" t="s">
        <v>311</v>
      </c>
      <c r="T323" t="s">
        <v>251</v>
      </c>
      <c r="V323" t="s">
        <v>251</v>
      </c>
      <c r="W323" t="s">
        <v>312</v>
      </c>
      <c r="X323" t="s">
        <v>22</v>
      </c>
      <c r="Y323" t="s">
        <v>254</v>
      </c>
      <c r="Z323" t="s">
        <v>285</v>
      </c>
      <c r="AA323" t="s">
        <v>300</v>
      </c>
      <c r="AB323">
        <v>30</v>
      </c>
      <c r="AC323">
        <v>35139</v>
      </c>
      <c r="AD323">
        <v>35139</v>
      </c>
      <c r="AE323">
        <v>1054170</v>
      </c>
      <c r="AF323">
        <v>8</v>
      </c>
      <c r="AG323">
        <v>1138504</v>
      </c>
      <c r="AH323" t="s">
        <v>1110</v>
      </c>
      <c r="AI323">
        <v>20230827</v>
      </c>
      <c r="AJ323">
        <v>20240826</v>
      </c>
      <c r="AK323" t="s">
        <v>1103</v>
      </c>
      <c r="AL323">
        <v>99389</v>
      </c>
      <c r="AM323" t="s">
        <v>315</v>
      </c>
      <c r="AN323" t="s">
        <v>258</v>
      </c>
      <c r="AO323" t="s">
        <v>259</v>
      </c>
      <c r="AP323">
        <v>6</v>
      </c>
      <c r="AQ323">
        <v>5</v>
      </c>
      <c r="AR323">
        <v>227.7</v>
      </c>
      <c r="AS323">
        <v>1138.5039999999999</v>
      </c>
      <c r="AT323" t="s">
        <v>295</v>
      </c>
      <c r="AU323" t="s">
        <v>52</v>
      </c>
      <c r="AV323">
        <v>0</v>
      </c>
      <c r="AW323">
        <v>0</v>
      </c>
      <c r="AX323" t="s">
        <v>295</v>
      </c>
      <c r="AY323">
        <v>320925</v>
      </c>
      <c r="AZ323" t="s">
        <v>141</v>
      </c>
      <c r="BA323" s="38">
        <f t="shared" ref="BA323:BA386" si="15">+AD323*AP323/1000</f>
        <v>210.834</v>
      </c>
      <c r="BB323" t="s">
        <v>316</v>
      </c>
      <c r="BC323" t="s">
        <v>262</v>
      </c>
      <c r="BE323">
        <f t="shared" ref="BE323:BE386" si="16">+YEAR(C323)</f>
        <v>2024</v>
      </c>
      <c r="BF323">
        <f t="shared" ref="BF323:BF386" si="17">+MONTH(C323)</f>
        <v>1</v>
      </c>
    </row>
    <row r="324" spans="1:58" x14ac:dyDescent="0.25">
      <c r="A324" t="s">
        <v>236</v>
      </c>
      <c r="B324" t="s">
        <v>237</v>
      </c>
      <c r="C324" s="64">
        <v>45310</v>
      </c>
      <c r="D324" t="s">
        <v>1111</v>
      </c>
      <c r="E324" t="s">
        <v>1112</v>
      </c>
      <c r="F324" t="s">
        <v>1113</v>
      </c>
      <c r="G324" t="s">
        <v>1114</v>
      </c>
      <c r="H324">
        <v>173133000</v>
      </c>
      <c r="I324" t="s">
        <v>293</v>
      </c>
      <c r="J324" t="s">
        <v>243</v>
      </c>
      <c r="K324" t="s">
        <v>244</v>
      </c>
      <c r="L324">
        <v>5010019</v>
      </c>
      <c r="M324" t="s">
        <v>378</v>
      </c>
      <c r="N324" t="s">
        <v>246</v>
      </c>
      <c r="O324" t="s">
        <v>246</v>
      </c>
      <c r="P324" t="s">
        <v>379</v>
      </c>
      <c r="Q324" t="s">
        <v>380</v>
      </c>
      <c r="R324" t="s">
        <v>381</v>
      </c>
      <c r="S324" t="s">
        <v>382</v>
      </c>
      <c r="T324" t="s">
        <v>383</v>
      </c>
      <c r="V324" t="s">
        <v>384</v>
      </c>
      <c r="W324" t="s">
        <v>383</v>
      </c>
      <c r="X324" t="s">
        <v>22</v>
      </c>
      <c r="Y324" t="s">
        <v>254</v>
      </c>
      <c r="Z324" t="s">
        <v>1</v>
      </c>
      <c r="AA324" t="s">
        <v>237</v>
      </c>
      <c r="AB324">
        <v>12</v>
      </c>
      <c r="AC324">
        <v>35139</v>
      </c>
      <c r="AD324">
        <v>29868</v>
      </c>
      <c r="AE324">
        <v>358416</v>
      </c>
      <c r="AF324">
        <v>8</v>
      </c>
      <c r="AG324">
        <v>387089</v>
      </c>
      <c r="AH324" t="s">
        <v>787</v>
      </c>
      <c r="AI324">
        <v>20230911</v>
      </c>
      <c r="AJ324">
        <v>20240910</v>
      </c>
      <c r="AK324" t="s">
        <v>1115</v>
      </c>
      <c r="AL324">
        <v>91276</v>
      </c>
      <c r="AM324" t="s">
        <v>257</v>
      </c>
      <c r="AN324" t="s">
        <v>258</v>
      </c>
      <c r="AO324" t="s">
        <v>259</v>
      </c>
      <c r="AP324">
        <v>6</v>
      </c>
      <c r="AQ324">
        <v>2</v>
      </c>
      <c r="AR324">
        <v>227.7</v>
      </c>
      <c r="AS324">
        <v>387.089</v>
      </c>
      <c r="AT324" t="s">
        <v>295</v>
      </c>
      <c r="AU324" t="s">
        <v>52</v>
      </c>
      <c r="AV324">
        <v>0</v>
      </c>
      <c r="AW324">
        <v>0</v>
      </c>
      <c r="AX324" t="s">
        <v>295</v>
      </c>
      <c r="AY324">
        <v>320925</v>
      </c>
      <c r="AZ324" t="s">
        <v>141</v>
      </c>
      <c r="BA324" s="38">
        <f t="shared" si="15"/>
        <v>179.208</v>
      </c>
      <c r="BB324" t="s">
        <v>386</v>
      </c>
      <c r="BC324">
        <v>0.15000426876120554</v>
      </c>
      <c r="BE324">
        <f t="shared" si="16"/>
        <v>2024</v>
      </c>
      <c r="BF324">
        <f t="shared" si="17"/>
        <v>1</v>
      </c>
    </row>
    <row r="325" spans="1:58" x14ac:dyDescent="0.25">
      <c r="A325" t="s">
        <v>236</v>
      </c>
      <c r="B325" t="s">
        <v>300</v>
      </c>
      <c r="C325" s="64">
        <v>45310</v>
      </c>
      <c r="D325" t="s">
        <v>1099</v>
      </c>
      <c r="E325" t="s">
        <v>1100</v>
      </c>
      <c r="F325" t="s">
        <v>1101</v>
      </c>
      <c r="G325" t="s">
        <v>1102</v>
      </c>
      <c r="H325">
        <v>173135000</v>
      </c>
      <c r="I325" t="s">
        <v>296</v>
      </c>
      <c r="J325" t="s">
        <v>243</v>
      </c>
      <c r="K325" t="s">
        <v>244</v>
      </c>
      <c r="L325">
        <v>6812300</v>
      </c>
      <c r="M325" t="s">
        <v>305</v>
      </c>
      <c r="N325" t="s">
        <v>306</v>
      </c>
      <c r="O325" t="s">
        <v>307</v>
      </c>
      <c r="P325" t="s">
        <v>308</v>
      </c>
      <c r="Q325" t="s">
        <v>309</v>
      </c>
      <c r="R325" t="s">
        <v>310</v>
      </c>
      <c r="S325" t="s">
        <v>311</v>
      </c>
      <c r="T325" t="s">
        <v>251</v>
      </c>
      <c r="V325" t="s">
        <v>251</v>
      </c>
      <c r="W325" t="s">
        <v>312</v>
      </c>
      <c r="X325" t="s">
        <v>22</v>
      </c>
      <c r="Y325" t="s">
        <v>254</v>
      </c>
      <c r="Z325" t="s">
        <v>285</v>
      </c>
      <c r="AA325" t="s">
        <v>300</v>
      </c>
      <c r="AB325">
        <v>60</v>
      </c>
      <c r="AC325">
        <v>18333</v>
      </c>
      <c r="AD325">
        <v>18333</v>
      </c>
      <c r="AE325">
        <v>1099980</v>
      </c>
      <c r="AF325">
        <v>8</v>
      </c>
      <c r="AG325">
        <v>1187978</v>
      </c>
      <c r="AH325" t="s">
        <v>1011</v>
      </c>
      <c r="AI325">
        <v>20231103</v>
      </c>
      <c r="AJ325">
        <v>20241102</v>
      </c>
      <c r="AK325" t="s">
        <v>1103</v>
      </c>
      <c r="AL325">
        <v>99389</v>
      </c>
      <c r="AM325" t="s">
        <v>315</v>
      </c>
      <c r="AN325" t="s">
        <v>258</v>
      </c>
      <c r="AO325" t="s">
        <v>259</v>
      </c>
      <c r="AP325">
        <v>20</v>
      </c>
      <c r="AQ325">
        <v>3</v>
      </c>
      <c r="AR325">
        <v>396</v>
      </c>
      <c r="AS325">
        <v>1187.9780000000001</v>
      </c>
      <c r="AT325" t="s">
        <v>298</v>
      </c>
      <c r="AU325" t="s">
        <v>52</v>
      </c>
      <c r="AV325">
        <v>0</v>
      </c>
      <c r="AW325">
        <v>0</v>
      </c>
      <c r="AX325" t="s">
        <v>298</v>
      </c>
      <c r="AY325">
        <v>324003</v>
      </c>
      <c r="AZ325" t="s">
        <v>10</v>
      </c>
      <c r="BA325" s="38">
        <f t="shared" si="15"/>
        <v>366.66</v>
      </c>
      <c r="BB325" t="s">
        <v>316</v>
      </c>
      <c r="BC325" t="s">
        <v>262</v>
      </c>
      <c r="BE325">
        <f t="shared" si="16"/>
        <v>2024</v>
      </c>
      <c r="BF325">
        <f t="shared" si="17"/>
        <v>1</v>
      </c>
    </row>
    <row r="326" spans="1:58" x14ac:dyDescent="0.25">
      <c r="A326" t="s">
        <v>236</v>
      </c>
      <c r="B326" t="s">
        <v>274</v>
      </c>
      <c r="C326" s="64">
        <v>45310</v>
      </c>
      <c r="D326" t="s">
        <v>1116</v>
      </c>
      <c r="E326" t="s">
        <v>1105</v>
      </c>
      <c r="F326" t="s">
        <v>1117</v>
      </c>
      <c r="G326" t="s">
        <v>1118</v>
      </c>
      <c r="H326">
        <v>173135000</v>
      </c>
      <c r="I326" t="s">
        <v>296</v>
      </c>
      <c r="J326" t="s">
        <v>243</v>
      </c>
      <c r="K326" t="s">
        <v>244</v>
      </c>
      <c r="L326">
        <v>6811453</v>
      </c>
      <c r="M326" t="s">
        <v>280</v>
      </c>
      <c r="N326" t="s">
        <v>246</v>
      </c>
      <c r="O326">
        <v>168</v>
      </c>
      <c r="P326" t="s">
        <v>246</v>
      </c>
      <c r="Q326" t="s">
        <v>281</v>
      </c>
      <c r="R326" t="s">
        <v>282</v>
      </c>
      <c r="S326" t="s">
        <v>283</v>
      </c>
      <c r="T326" t="s">
        <v>251</v>
      </c>
      <c r="V326" t="s">
        <v>251</v>
      </c>
      <c r="W326" t="s">
        <v>284</v>
      </c>
      <c r="X326" t="s">
        <v>22</v>
      </c>
      <c r="Y326" t="s">
        <v>254</v>
      </c>
      <c r="Z326" t="s">
        <v>285</v>
      </c>
      <c r="AA326" t="s">
        <v>274</v>
      </c>
      <c r="AB326">
        <v>100</v>
      </c>
      <c r="AC326">
        <v>18333</v>
      </c>
      <c r="AD326">
        <v>18333</v>
      </c>
      <c r="AE326">
        <v>1833300</v>
      </c>
      <c r="AF326">
        <v>8</v>
      </c>
      <c r="AG326">
        <v>1979964</v>
      </c>
      <c r="AH326" t="s">
        <v>1011</v>
      </c>
      <c r="AI326">
        <v>20231103</v>
      </c>
      <c r="AJ326">
        <v>20241102</v>
      </c>
      <c r="AK326" t="s">
        <v>1109</v>
      </c>
      <c r="AL326">
        <v>101892</v>
      </c>
      <c r="AM326" t="s">
        <v>288</v>
      </c>
      <c r="AN326" t="s">
        <v>258</v>
      </c>
      <c r="AO326" t="s">
        <v>259</v>
      </c>
      <c r="AP326">
        <v>20</v>
      </c>
      <c r="AQ326">
        <v>5</v>
      </c>
      <c r="AR326">
        <v>396</v>
      </c>
      <c r="AS326">
        <v>1979.9639999999999</v>
      </c>
      <c r="AT326" t="s">
        <v>298</v>
      </c>
      <c r="AU326" t="s">
        <v>52</v>
      </c>
      <c r="AV326">
        <v>0</v>
      </c>
      <c r="AW326">
        <v>0</v>
      </c>
      <c r="AX326" t="s">
        <v>298</v>
      </c>
      <c r="AY326">
        <v>324003</v>
      </c>
      <c r="AZ326" t="s">
        <v>10</v>
      </c>
      <c r="BA326" s="38">
        <f t="shared" si="15"/>
        <v>366.66</v>
      </c>
      <c r="BB326" t="s">
        <v>289</v>
      </c>
      <c r="BC326" t="s">
        <v>262</v>
      </c>
      <c r="BE326">
        <f t="shared" si="16"/>
        <v>2024</v>
      </c>
      <c r="BF326">
        <f t="shared" si="17"/>
        <v>1</v>
      </c>
    </row>
    <row r="327" spans="1:58" x14ac:dyDescent="0.25">
      <c r="A327" t="s">
        <v>236</v>
      </c>
      <c r="B327" t="s">
        <v>237</v>
      </c>
      <c r="C327" s="64">
        <v>45310</v>
      </c>
      <c r="D327" t="s">
        <v>1111</v>
      </c>
      <c r="E327" t="s">
        <v>1112</v>
      </c>
      <c r="F327" t="s">
        <v>1113</v>
      </c>
      <c r="G327" t="s">
        <v>1114</v>
      </c>
      <c r="H327">
        <v>173135000</v>
      </c>
      <c r="I327" t="s">
        <v>296</v>
      </c>
      <c r="J327" t="s">
        <v>243</v>
      </c>
      <c r="K327" t="s">
        <v>244</v>
      </c>
      <c r="L327">
        <v>5010019</v>
      </c>
      <c r="M327" t="s">
        <v>378</v>
      </c>
      <c r="N327" t="s">
        <v>246</v>
      </c>
      <c r="O327" t="s">
        <v>246</v>
      </c>
      <c r="P327" t="s">
        <v>379</v>
      </c>
      <c r="Q327" t="s">
        <v>380</v>
      </c>
      <c r="R327" t="s">
        <v>381</v>
      </c>
      <c r="S327" t="s">
        <v>382</v>
      </c>
      <c r="T327" t="s">
        <v>383</v>
      </c>
      <c r="V327" t="s">
        <v>384</v>
      </c>
      <c r="W327" t="s">
        <v>383</v>
      </c>
      <c r="X327" t="s">
        <v>22</v>
      </c>
      <c r="Y327" t="s">
        <v>254</v>
      </c>
      <c r="Z327" t="s">
        <v>1</v>
      </c>
      <c r="AA327" t="s">
        <v>237</v>
      </c>
      <c r="AB327">
        <v>56</v>
      </c>
      <c r="AC327">
        <v>18333</v>
      </c>
      <c r="AD327">
        <v>18333</v>
      </c>
      <c r="AE327">
        <v>1026648</v>
      </c>
      <c r="AF327">
        <v>8</v>
      </c>
      <c r="AG327">
        <v>1108779</v>
      </c>
      <c r="AH327" t="s">
        <v>1011</v>
      </c>
      <c r="AI327">
        <v>20231103</v>
      </c>
      <c r="AJ327">
        <v>20241102</v>
      </c>
      <c r="AK327" t="s">
        <v>1115</v>
      </c>
      <c r="AL327">
        <v>91276</v>
      </c>
      <c r="AM327" t="s">
        <v>257</v>
      </c>
      <c r="AN327" t="s">
        <v>258</v>
      </c>
      <c r="AO327" t="s">
        <v>259</v>
      </c>
      <c r="AP327">
        <v>20</v>
      </c>
      <c r="AQ327">
        <v>2.8</v>
      </c>
      <c r="AR327">
        <v>396</v>
      </c>
      <c r="AS327">
        <v>1108.779</v>
      </c>
      <c r="AT327" t="s">
        <v>298</v>
      </c>
      <c r="AU327" t="s">
        <v>52</v>
      </c>
      <c r="AV327">
        <v>0</v>
      </c>
      <c r="AW327">
        <v>0</v>
      </c>
      <c r="AX327" t="s">
        <v>298</v>
      </c>
      <c r="AY327">
        <v>324003</v>
      </c>
      <c r="AZ327" t="s">
        <v>10</v>
      </c>
      <c r="BA327" s="38">
        <f t="shared" si="15"/>
        <v>366.66</v>
      </c>
      <c r="BB327" t="s">
        <v>386</v>
      </c>
      <c r="BC327" t="s">
        <v>262</v>
      </c>
      <c r="BE327">
        <f t="shared" si="16"/>
        <v>2024</v>
      </c>
      <c r="BF327">
        <f t="shared" si="17"/>
        <v>1</v>
      </c>
    </row>
    <row r="328" spans="1:58" x14ac:dyDescent="0.25">
      <c r="A328" t="s">
        <v>236</v>
      </c>
      <c r="B328" t="s">
        <v>237</v>
      </c>
      <c r="C328" s="64">
        <v>45310</v>
      </c>
      <c r="D328" t="s">
        <v>1111</v>
      </c>
      <c r="E328" t="s">
        <v>1112</v>
      </c>
      <c r="F328" t="s">
        <v>1113</v>
      </c>
      <c r="G328" t="s">
        <v>1114</v>
      </c>
      <c r="H328">
        <v>173135000</v>
      </c>
      <c r="I328" t="s">
        <v>296</v>
      </c>
      <c r="J328" t="s">
        <v>243</v>
      </c>
      <c r="K328" t="s">
        <v>244</v>
      </c>
      <c r="L328">
        <v>5010019</v>
      </c>
      <c r="M328" t="s">
        <v>378</v>
      </c>
      <c r="N328" t="s">
        <v>246</v>
      </c>
      <c r="O328" t="s">
        <v>246</v>
      </c>
      <c r="P328" t="s">
        <v>379</v>
      </c>
      <c r="Q328" t="s">
        <v>380</v>
      </c>
      <c r="R328" t="s">
        <v>381</v>
      </c>
      <c r="S328" t="s">
        <v>382</v>
      </c>
      <c r="T328" t="s">
        <v>383</v>
      </c>
      <c r="V328" t="s">
        <v>384</v>
      </c>
      <c r="W328" t="s">
        <v>383</v>
      </c>
      <c r="X328" t="s">
        <v>22</v>
      </c>
      <c r="Y328" t="s">
        <v>254</v>
      </c>
      <c r="Z328" t="s">
        <v>1</v>
      </c>
      <c r="AA328" t="s">
        <v>237</v>
      </c>
      <c r="AB328">
        <v>4</v>
      </c>
      <c r="AC328">
        <v>18333</v>
      </c>
      <c r="AD328">
        <v>18333</v>
      </c>
      <c r="AE328">
        <v>73332</v>
      </c>
      <c r="AF328">
        <v>8</v>
      </c>
      <c r="AG328">
        <v>79199</v>
      </c>
      <c r="AH328" t="s">
        <v>297</v>
      </c>
      <c r="AI328">
        <v>20231005</v>
      </c>
      <c r="AJ328">
        <v>20241004</v>
      </c>
      <c r="AK328" t="s">
        <v>1115</v>
      </c>
      <c r="AL328">
        <v>91276</v>
      </c>
      <c r="AM328" t="s">
        <v>257</v>
      </c>
      <c r="AN328" t="s">
        <v>258</v>
      </c>
      <c r="AO328" t="s">
        <v>259</v>
      </c>
      <c r="AP328">
        <v>20</v>
      </c>
      <c r="AQ328">
        <v>0.2</v>
      </c>
      <c r="AR328">
        <v>396</v>
      </c>
      <c r="AS328">
        <v>79.198999999999998</v>
      </c>
      <c r="AT328" t="s">
        <v>298</v>
      </c>
      <c r="AU328" t="s">
        <v>52</v>
      </c>
      <c r="AV328">
        <v>0</v>
      </c>
      <c r="AW328">
        <v>0</v>
      </c>
      <c r="AX328" t="s">
        <v>298</v>
      </c>
      <c r="AY328">
        <v>324003</v>
      </c>
      <c r="AZ328" t="s">
        <v>10</v>
      </c>
      <c r="BA328" s="38">
        <f t="shared" si="15"/>
        <v>366.66</v>
      </c>
      <c r="BB328" t="s">
        <v>386</v>
      </c>
      <c r="BC328" t="s">
        <v>262</v>
      </c>
      <c r="BE328">
        <f t="shared" si="16"/>
        <v>2024</v>
      </c>
      <c r="BF328">
        <f t="shared" si="17"/>
        <v>1</v>
      </c>
    </row>
    <row r="329" spans="1:58" x14ac:dyDescent="0.25">
      <c r="A329" t="s">
        <v>236</v>
      </c>
      <c r="B329" t="s">
        <v>237</v>
      </c>
      <c r="C329" s="64">
        <v>45310</v>
      </c>
      <c r="D329" t="s">
        <v>1111</v>
      </c>
      <c r="E329" t="s">
        <v>1112</v>
      </c>
      <c r="F329" t="s">
        <v>1113</v>
      </c>
      <c r="G329" t="s">
        <v>1114</v>
      </c>
      <c r="H329">
        <v>173137000</v>
      </c>
      <c r="I329" t="s">
        <v>387</v>
      </c>
      <c r="J329" t="s">
        <v>243</v>
      </c>
      <c r="K329" t="s">
        <v>244</v>
      </c>
      <c r="L329">
        <v>5010019</v>
      </c>
      <c r="M329" t="s">
        <v>378</v>
      </c>
      <c r="N329" t="s">
        <v>246</v>
      </c>
      <c r="O329" t="s">
        <v>246</v>
      </c>
      <c r="P329" t="s">
        <v>379</v>
      </c>
      <c r="Q329" t="s">
        <v>380</v>
      </c>
      <c r="R329" t="s">
        <v>381</v>
      </c>
      <c r="S329" t="s">
        <v>382</v>
      </c>
      <c r="T329" t="s">
        <v>383</v>
      </c>
      <c r="V329" t="s">
        <v>384</v>
      </c>
      <c r="W329" t="s">
        <v>383</v>
      </c>
      <c r="X329" t="s">
        <v>22</v>
      </c>
      <c r="Y329" t="s">
        <v>254</v>
      </c>
      <c r="Z329" t="s">
        <v>1</v>
      </c>
      <c r="AA329" t="s">
        <v>237</v>
      </c>
      <c r="AB329">
        <v>36</v>
      </c>
      <c r="AC329">
        <v>18818</v>
      </c>
      <c r="AD329">
        <v>15995</v>
      </c>
      <c r="AE329">
        <v>575820</v>
      </c>
      <c r="AF329">
        <v>8</v>
      </c>
      <c r="AG329">
        <v>621886</v>
      </c>
      <c r="AH329" t="s">
        <v>924</v>
      </c>
      <c r="AI329">
        <v>20230922</v>
      </c>
      <c r="AJ329">
        <v>20240921</v>
      </c>
      <c r="AK329" t="s">
        <v>1115</v>
      </c>
      <c r="AL329">
        <v>91276</v>
      </c>
      <c r="AM329" t="s">
        <v>257</v>
      </c>
      <c r="AN329" t="s">
        <v>258</v>
      </c>
      <c r="AO329" t="s">
        <v>259</v>
      </c>
      <c r="AP329">
        <v>12</v>
      </c>
      <c r="AQ329">
        <v>3</v>
      </c>
      <c r="AR329">
        <v>0</v>
      </c>
      <c r="AS329">
        <v>621.88599999999997</v>
      </c>
      <c r="AT329" t="s">
        <v>389</v>
      </c>
      <c r="AU329" t="s">
        <v>52</v>
      </c>
      <c r="AV329">
        <v>0</v>
      </c>
      <c r="AW329">
        <v>0</v>
      </c>
      <c r="AX329" t="s">
        <v>389</v>
      </c>
      <c r="AY329">
        <v>320400</v>
      </c>
      <c r="AZ329" t="s">
        <v>12</v>
      </c>
      <c r="BA329" s="38">
        <f t="shared" si="15"/>
        <v>191.94</v>
      </c>
      <c r="BB329" t="s">
        <v>386</v>
      </c>
      <c r="BC329">
        <v>0.15001594218301628</v>
      </c>
      <c r="BE329">
        <f t="shared" si="16"/>
        <v>2024</v>
      </c>
      <c r="BF329">
        <f t="shared" si="17"/>
        <v>1</v>
      </c>
    </row>
    <row r="330" spans="1:58" x14ac:dyDescent="0.25">
      <c r="A330" t="s">
        <v>236</v>
      </c>
      <c r="B330" t="s">
        <v>237</v>
      </c>
      <c r="C330" s="64">
        <v>45310</v>
      </c>
      <c r="D330" t="s">
        <v>1111</v>
      </c>
      <c r="E330" t="s">
        <v>1112</v>
      </c>
      <c r="F330" t="s">
        <v>1113</v>
      </c>
      <c r="G330" t="s">
        <v>1114</v>
      </c>
      <c r="H330">
        <v>173138000</v>
      </c>
      <c r="I330" t="s">
        <v>391</v>
      </c>
      <c r="J330" t="s">
        <v>243</v>
      </c>
      <c r="K330" t="s">
        <v>244</v>
      </c>
      <c r="L330">
        <v>5010019</v>
      </c>
      <c r="M330" t="s">
        <v>378</v>
      </c>
      <c r="N330" t="s">
        <v>246</v>
      </c>
      <c r="O330" t="s">
        <v>246</v>
      </c>
      <c r="P330" t="s">
        <v>379</v>
      </c>
      <c r="Q330" t="s">
        <v>380</v>
      </c>
      <c r="R330" t="s">
        <v>381</v>
      </c>
      <c r="S330" t="s">
        <v>382</v>
      </c>
      <c r="T330" t="s">
        <v>383</v>
      </c>
      <c r="V330" t="s">
        <v>384</v>
      </c>
      <c r="W330" t="s">
        <v>383</v>
      </c>
      <c r="X330" t="s">
        <v>22</v>
      </c>
      <c r="Y330" t="s">
        <v>254</v>
      </c>
      <c r="Z330" t="s">
        <v>1</v>
      </c>
      <c r="AA330" t="s">
        <v>237</v>
      </c>
      <c r="AB330">
        <v>36</v>
      </c>
      <c r="AC330">
        <v>18818</v>
      </c>
      <c r="AD330">
        <v>15995</v>
      </c>
      <c r="AE330">
        <v>575820</v>
      </c>
      <c r="AF330">
        <v>8</v>
      </c>
      <c r="AG330">
        <v>621886</v>
      </c>
      <c r="AH330" t="s">
        <v>880</v>
      </c>
      <c r="AI330">
        <v>20230905</v>
      </c>
      <c r="AJ330">
        <v>20240904</v>
      </c>
      <c r="AK330" t="s">
        <v>1115</v>
      </c>
      <c r="AL330">
        <v>91276</v>
      </c>
      <c r="AM330" t="s">
        <v>257</v>
      </c>
      <c r="AN330" t="s">
        <v>258</v>
      </c>
      <c r="AO330" t="s">
        <v>259</v>
      </c>
      <c r="AP330">
        <v>12</v>
      </c>
      <c r="AQ330">
        <v>3</v>
      </c>
      <c r="AR330">
        <v>0</v>
      </c>
      <c r="AS330">
        <v>621.88599999999997</v>
      </c>
      <c r="AT330" t="s">
        <v>393</v>
      </c>
      <c r="AU330" t="s">
        <v>52</v>
      </c>
      <c r="AV330">
        <v>0</v>
      </c>
      <c r="AW330">
        <v>0</v>
      </c>
      <c r="AX330" t="s">
        <v>393</v>
      </c>
      <c r="AY330">
        <v>320100</v>
      </c>
      <c r="AZ330" t="s">
        <v>13</v>
      </c>
      <c r="BA330" s="38">
        <f t="shared" si="15"/>
        <v>191.94</v>
      </c>
      <c r="BB330" t="s">
        <v>386</v>
      </c>
      <c r="BC330">
        <v>0.15001594218301628</v>
      </c>
      <c r="BE330">
        <f t="shared" si="16"/>
        <v>2024</v>
      </c>
      <c r="BF330">
        <f t="shared" si="17"/>
        <v>1</v>
      </c>
    </row>
    <row r="331" spans="1:58" x14ac:dyDescent="0.25">
      <c r="A331" t="s">
        <v>236</v>
      </c>
      <c r="B331" t="s">
        <v>274</v>
      </c>
      <c r="C331" s="64">
        <v>45310</v>
      </c>
      <c r="D331" t="s">
        <v>1116</v>
      </c>
      <c r="E331" t="s">
        <v>1105</v>
      </c>
      <c r="F331" t="s">
        <v>1117</v>
      </c>
      <c r="G331" t="s">
        <v>1118</v>
      </c>
      <c r="H331">
        <v>173139000</v>
      </c>
      <c r="I331" t="s">
        <v>321</v>
      </c>
      <c r="J331" t="s">
        <v>243</v>
      </c>
      <c r="K331" t="s">
        <v>322</v>
      </c>
      <c r="L331">
        <v>6811453</v>
      </c>
      <c r="M331" t="s">
        <v>280</v>
      </c>
      <c r="N331" t="s">
        <v>246</v>
      </c>
      <c r="O331">
        <v>168</v>
      </c>
      <c r="P331" t="s">
        <v>246</v>
      </c>
      <c r="Q331" t="s">
        <v>281</v>
      </c>
      <c r="R331" t="s">
        <v>282</v>
      </c>
      <c r="S331" t="s">
        <v>283</v>
      </c>
      <c r="T331" t="s">
        <v>251</v>
      </c>
      <c r="V331" t="s">
        <v>251</v>
      </c>
      <c r="W331" t="s">
        <v>284</v>
      </c>
      <c r="X331" t="s">
        <v>22</v>
      </c>
      <c r="Y331" t="s">
        <v>254</v>
      </c>
      <c r="Z331" t="s">
        <v>285</v>
      </c>
      <c r="AA331" t="s">
        <v>274</v>
      </c>
      <c r="AB331">
        <v>72</v>
      </c>
      <c r="AC331">
        <v>11709</v>
      </c>
      <c r="AD331">
        <v>11709</v>
      </c>
      <c r="AE331">
        <v>843048</v>
      </c>
      <c r="AF331">
        <v>8</v>
      </c>
      <c r="AG331">
        <v>910492</v>
      </c>
      <c r="AH331" t="s">
        <v>674</v>
      </c>
      <c r="AI331">
        <v>20230803</v>
      </c>
      <c r="AJ331">
        <v>20240802</v>
      </c>
      <c r="AK331" t="s">
        <v>1109</v>
      </c>
      <c r="AL331">
        <v>101892</v>
      </c>
      <c r="AM331" t="s">
        <v>288</v>
      </c>
      <c r="AN331" t="s">
        <v>258</v>
      </c>
      <c r="AO331" t="s">
        <v>259</v>
      </c>
      <c r="AP331">
        <v>24</v>
      </c>
      <c r="AQ331">
        <v>3</v>
      </c>
      <c r="AR331">
        <v>0</v>
      </c>
      <c r="AS331">
        <v>910.49199999999996</v>
      </c>
      <c r="AT331" t="s">
        <v>329</v>
      </c>
      <c r="AU331" t="s">
        <v>52</v>
      </c>
      <c r="AV331">
        <v>0</v>
      </c>
      <c r="AW331">
        <v>0</v>
      </c>
      <c r="AX331" t="s">
        <v>329</v>
      </c>
      <c r="AY331">
        <v>323004</v>
      </c>
      <c r="AZ331" t="s">
        <v>61</v>
      </c>
      <c r="BA331" s="38">
        <f t="shared" si="15"/>
        <v>281.01600000000002</v>
      </c>
      <c r="BB331" t="s">
        <v>289</v>
      </c>
      <c r="BC331" t="s">
        <v>262</v>
      </c>
      <c r="BE331">
        <f t="shared" si="16"/>
        <v>2024</v>
      </c>
      <c r="BF331">
        <f t="shared" si="17"/>
        <v>1</v>
      </c>
    </row>
    <row r="332" spans="1:58" x14ac:dyDescent="0.25">
      <c r="A332" t="s">
        <v>524</v>
      </c>
      <c r="B332" t="s">
        <v>525</v>
      </c>
      <c r="C332" s="64">
        <v>45311</v>
      </c>
      <c r="D332" t="s">
        <v>1119</v>
      </c>
      <c r="E332" t="s">
        <v>1120</v>
      </c>
      <c r="F332" t="s">
        <v>1121</v>
      </c>
      <c r="G332" t="s">
        <v>1122</v>
      </c>
      <c r="H332">
        <v>173137000</v>
      </c>
      <c r="I332" t="s">
        <v>387</v>
      </c>
      <c r="J332" t="s">
        <v>243</v>
      </c>
      <c r="K332" t="s">
        <v>244</v>
      </c>
      <c r="L332">
        <v>5010327</v>
      </c>
      <c r="M332" t="s">
        <v>578</v>
      </c>
      <c r="N332" t="s">
        <v>579</v>
      </c>
      <c r="O332">
        <v>129</v>
      </c>
      <c r="P332" t="s">
        <v>580</v>
      </c>
      <c r="Q332" t="s">
        <v>581</v>
      </c>
      <c r="R332" t="s">
        <v>582</v>
      </c>
      <c r="S332" t="s">
        <v>583</v>
      </c>
      <c r="T332" t="s">
        <v>535</v>
      </c>
      <c r="V332" t="s">
        <v>535</v>
      </c>
      <c r="W332" t="s">
        <v>584</v>
      </c>
      <c r="X332" t="s">
        <v>22</v>
      </c>
      <c r="Y332" t="s">
        <v>254</v>
      </c>
      <c r="Z332" t="s">
        <v>1</v>
      </c>
      <c r="AA332" t="s">
        <v>525</v>
      </c>
      <c r="AB332">
        <v>240</v>
      </c>
      <c r="AC332">
        <v>18818</v>
      </c>
      <c r="AD332">
        <v>15995</v>
      </c>
      <c r="AE332">
        <v>3838800</v>
      </c>
      <c r="AF332">
        <v>8</v>
      </c>
      <c r="AG332">
        <v>4145904</v>
      </c>
      <c r="AH332" t="s">
        <v>1123</v>
      </c>
      <c r="AI332">
        <v>20230906</v>
      </c>
      <c r="AJ332">
        <v>20240905</v>
      </c>
      <c r="AK332" t="s">
        <v>1124</v>
      </c>
      <c r="AL332">
        <v>102151</v>
      </c>
      <c r="AM332" t="s">
        <v>587</v>
      </c>
      <c r="AN332" t="s">
        <v>258</v>
      </c>
      <c r="AO332" t="s">
        <v>259</v>
      </c>
      <c r="AP332">
        <v>12</v>
      </c>
      <c r="AQ332">
        <v>20</v>
      </c>
      <c r="AR332">
        <v>0</v>
      </c>
      <c r="AS332">
        <v>4145.9040000000005</v>
      </c>
      <c r="AT332" t="s">
        <v>389</v>
      </c>
      <c r="AU332" t="s">
        <v>52</v>
      </c>
      <c r="AV332">
        <v>0</v>
      </c>
      <c r="AW332">
        <v>0</v>
      </c>
      <c r="AX332" t="s">
        <v>389</v>
      </c>
      <c r="AY332">
        <v>320400</v>
      </c>
      <c r="AZ332" t="s">
        <v>12</v>
      </c>
      <c r="BA332" s="38">
        <f t="shared" si="15"/>
        <v>191.94</v>
      </c>
      <c r="BB332" t="s">
        <v>751</v>
      </c>
      <c r="BC332">
        <v>0.15001594218301628</v>
      </c>
      <c r="BD332" t="s">
        <v>544</v>
      </c>
      <c r="BE332">
        <f t="shared" si="16"/>
        <v>2024</v>
      </c>
      <c r="BF332">
        <f t="shared" si="17"/>
        <v>1</v>
      </c>
    </row>
    <row r="333" spans="1:58" x14ac:dyDescent="0.25">
      <c r="A333" t="s">
        <v>236</v>
      </c>
      <c r="B333" t="s">
        <v>237</v>
      </c>
      <c r="C333" s="64">
        <v>45311</v>
      </c>
      <c r="D333" t="s">
        <v>1125</v>
      </c>
      <c r="E333" t="s">
        <v>1126</v>
      </c>
      <c r="F333" t="s">
        <v>1127</v>
      </c>
      <c r="G333" t="s">
        <v>1128</v>
      </c>
      <c r="H333">
        <v>173123000</v>
      </c>
      <c r="I333" t="s">
        <v>353</v>
      </c>
      <c r="J333" t="s">
        <v>243</v>
      </c>
      <c r="K333" t="s">
        <v>244</v>
      </c>
      <c r="L333">
        <v>5010026</v>
      </c>
      <c r="M333" t="s">
        <v>267</v>
      </c>
      <c r="N333" t="s">
        <v>246</v>
      </c>
      <c r="O333">
        <v>30</v>
      </c>
      <c r="P333" t="s">
        <v>246</v>
      </c>
      <c r="Q333" t="s">
        <v>268</v>
      </c>
      <c r="R333" t="s">
        <v>269</v>
      </c>
      <c r="S333" t="s">
        <v>270</v>
      </c>
      <c r="T333" t="s">
        <v>251</v>
      </c>
      <c r="V333" t="s">
        <v>251</v>
      </c>
      <c r="W333" t="s">
        <v>271</v>
      </c>
      <c r="X333" t="s">
        <v>22</v>
      </c>
      <c r="Y333" t="s">
        <v>254</v>
      </c>
      <c r="Z333" t="s">
        <v>1</v>
      </c>
      <c r="AA333" t="s">
        <v>237</v>
      </c>
      <c r="AB333">
        <v>60</v>
      </c>
      <c r="AC333">
        <v>35139</v>
      </c>
      <c r="AD333">
        <v>29868</v>
      </c>
      <c r="AE333">
        <v>1792080</v>
      </c>
      <c r="AF333">
        <v>8</v>
      </c>
      <c r="AG333">
        <v>1935446</v>
      </c>
      <c r="AH333" t="s">
        <v>516</v>
      </c>
      <c r="AI333">
        <v>20231111</v>
      </c>
      <c r="AJ333">
        <v>20241110</v>
      </c>
      <c r="AK333" t="s">
        <v>1129</v>
      </c>
      <c r="AL333">
        <v>91276</v>
      </c>
      <c r="AM333" t="s">
        <v>257</v>
      </c>
      <c r="AN333" t="s">
        <v>258</v>
      </c>
      <c r="AO333" t="s">
        <v>259</v>
      </c>
      <c r="AP333">
        <v>6</v>
      </c>
      <c r="AQ333">
        <v>10</v>
      </c>
      <c r="AR333">
        <v>227.70000000000002</v>
      </c>
      <c r="AS333">
        <v>1935.4459999999999</v>
      </c>
      <c r="AT333" t="s">
        <v>356</v>
      </c>
      <c r="AU333" t="s">
        <v>52</v>
      </c>
      <c r="AV333">
        <v>0</v>
      </c>
      <c r="AW333">
        <v>0</v>
      </c>
      <c r="AX333" t="s">
        <v>356</v>
      </c>
      <c r="AY333">
        <v>320118</v>
      </c>
      <c r="AZ333" t="s">
        <v>57</v>
      </c>
      <c r="BA333" s="38">
        <f t="shared" si="15"/>
        <v>179.208</v>
      </c>
      <c r="BB333" t="s">
        <v>273</v>
      </c>
      <c r="BC333">
        <v>0.15000426876120554</v>
      </c>
      <c r="BE333">
        <f t="shared" si="16"/>
        <v>2024</v>
      </c>
      <c r="BF333">
        <f t="shared" si="17"/>
        <v>1</v>
      </c>
    </row>
    <row r="334" spans="1:58" x14ac:dyDescent="0.25">
      <c r="A334" t="s">
        <v>236</v>
      </c>
      <c r="B334" t="s">
        <v>237</v>
      </c>
      <c r="C334" s="64">
        <v>45311</v>
      </c>
      <c r="D334" t="s">
        <v>1125</v>
      </c>
      <c r="E334" t="s">
        <v>1126</v>
      </c>
      <c r="F334" t="s">
        <v>1127</v>
      </c>
      <c r="G334" t="s">
        <v>1128</v>
      </c>
      <c r="H334">
        <v>173124000</v>
      </c>
      <c r="I334" t="s">
        <v>242</v>
      </c>
      <c r="J334" t="s">
        <v>243</v>
      </c>
      <c r="K334" t="s">
        <v>244</v>
      </c>
      <c r="L334">
        <v>5010026</v>
      </c>
      <c r="M334" t="s">
        <v>267</v>
      </c>
      <c r="N334" t="s">
        <v>246</v>
      </c>
      <c r="O334">
        <v>30</v>
      </c>
      <c r="P334" t="s">
        <v>246</v>
      </c>
      <c r="Q334" t="s">
        <v>268</v>
      </c>
      <c r="R334" t="s">
        <v>269</v>
      </c>
      <c r="S334" t="s">
        <v>270</v>
      </c>
      <c r="T334" t="s">
        <v>251</v>
      </c>
      <c r="V334" t="s">
        <v>251</v>
      </c>
      <c r="W334" t="s">
        <v>271</v>
      </c>
      <c r="X334" t="s">
        <v>22</v>
      </c>
      <c r="Y334" t="s">
        <v>254</v>
      </c>
      <c r="Z334" t="s">
        <v>1</v>
      </c>
      <c r="AA334" t="s">
        <v>237</v>
      </c>
      <c r="AB334">
        <v>174</v>
      </c>
      <c r="AC334">
        <v>36800</v>
      </c>
      <c r="AD334">
        <v>31280</v>
      </c>
      <c r="AE334">
        <v>5442720</v>
      </c>
      <c r="AF334">
        <v>8</v>
      </c>
      <c r="AG334">
        <v>5878138</v>
      </c>
      <c r="AH334" t="s">
        <v>255</v>
      </c>
      <c r="AI334">
        <v>20230915</v>
      </c>
      <c r="AJ334">
        <v>20240914</v>
      </c>
      <c r="AK334" t="s">
        <v>1129</v>
      </c>
      <c r="AL334">
        <v>91276</v>
      </c>
      <c r="AM334" t="s">
        <v>257</v>
      </c>
      <c r="AN334" t="s">
        <v>258</v>
      </c>
      <c r="AO334" t="s">
        <v>259</v>
      </c>
      <c r="AP334">
        <v>6</v>
      </c>
      <c r="AQ334">
        <v>29</v>
      </c>
      <c r="AR334">
        <v>227.7</v>
      </c>
      <c r="AS334">
        <v>5878.1379999999999</v>
      </c>
      <c r="AT334" t="s">
        <v>260</v>
      </c>
      <c r="AU334" t="s">
        <v>52</v>
      </c>
      <c r="AV334">
        <v>0</v>
      </c>
      <c r="AW334">
        <v>0</v>
      </c>
      <c r="AX334" t="s">
        <v>260</v>
      </c>
      <c r="AY334">
        <v>320025</v>
      </c>
      <c r="AZ334" t="s">
        <v>58</v>
      </c>
      <c r="BA334" s="38">
        <f t="shared" si="15"/>
        <v>187.68</v>
      </c>
      <c r="BB334" t="s">
        <v>273</v>
      </c>
      <c r="BC334">
        <v>0.15000000000000002</v>
      </c>
      <c r="BE334">
        <f t="shared" si="16"/>
        <v>2024</v>
      </c>
      <c r="BF334">
        <f t="shared" si="17"/>
        <v>1</v>
      </c>
    </row>
    <row r="335" spans="1:58" x14ac:dyDescent="0.25">
      <c r="A335" t="s">
        <v>236</v>
      </c>
      <c r="B335" t="s">
        <v>237</v>
      </c>
      <c r="C335" s="64">
        <v>45311</v>
      </c>
      <c r="D335" t="s">
        <v>1125</v>
      </c>
      <c r="E335" t="s">
        <v>1126</v>
      </c>
      <c r="F335" t="s">
        <v>1127</v>
      </c>
      <c r="G335" t="s">
        <v>1128</v>
      </c>
      <c r="H335">
        <v>173124000</v>
      </c>
      <c r="I335" t="s">
        <v>242</v>
      </c>
      <c r="J335" t="s">
        <v>243</v>
      </c>
      <c r="K335" t="s">
        <v>244</v>
      </c>
      <c r="L335">
        <v>5010026</v>
      </c>
      <c r="M335" t="s">
        <v>267</v>
      </c>
      <c r="N335" t="s">
        <v>246</v>
      </c>
      <c r="O335">
        <v>30</v>
      </c>
      <c r="P335" t="s">
        <v>246</v>
      </c>
      <c r="Q335" t="s">
        <v>268</v>
      </c>
      <c r="R335" t="s">
        <v>269</v>
      </c>
      <c r="S335" t="s">
        <v>270</v>
      </c>
      <c r="T335" t="s">
        <v>251</v>
      </c>
      <c r="V335" t="s">
        <v>251</v>
      </c>
      <c r="W335" t="s">
        <v>271</v>
      </c>
      <c r="X335" t="s">
        <v>22</v>
      </c>
      <c r="Y335" t="s">
        <v>254</v>
      </c>
      <c r="Z335" t="s">
        <v>1</v>
      </c>
      <c r="AA335" t="s">
        <v>237</v>
      </c>
      <c r="AB335">
        <v>6</v>
      </c>
      <c r="AC335">
        <v>36800</v>
      </c>
      <c r="AD335">
        <v>31280</v>
      </c>
      <c r="AE335">
        <v>187680</v>
      </c>
      <c r="AF335">
        <v>8</v>
      </c>
      <c r="AG335">
        <v>202694</v>
      </c>
      <c r="AH335" t="s">
        <v>1108</v>
      </c>
      <c r="AI335">
        <v>20230914</v>
      </c>
      <c r="AJ335">
        <v>20240913</v>
      </c>
      <c r="AK335" t="s">
        <v>1129</v>
      </c>
      <c r="AL335">
        <v>91276</v>
      </c>
      <c r="AM335" t="s">
        <v>257</v>
      </c>
      <c r="AN335" t="s">
        <v>258</v>
      </c>
      <c r="AO335" t="s">
        <v>259</v>
      </c>
      <c r="AP335">
        <v>6</v>
      </c>
      <c r="AQ335">
        <v>1</v>
      </c>
      <c r="AR335">
        <v>227.7</v>
      </c>
      <c r="AS335">
        <v>202.69399999999999</v>
      </c>
      <c r="AT335" t="s">
        <v>260</v>
      </c>
      <c r="AU335" t="s">
        <v>52</v>
      </c>
      <c r="AV335">
        <v>0</v>
      </c>
      <c r="AW335">
        <v>0</v>
      </c>
      <c r="AX335" t="s">
        <v>260</v>
      </c>
      <c r="AY335">
        <v>320025</v>
      </c>
      <c r="AZ335" t="s">
        <v>58</v>
      </c>
      <c r="BA335" s="38">
        <f t="shared" si="15"/>
        <v>187.68</v>
      </c>
      <c r="BB335" t="s">
        <v>273</v>
      </c>
      <c r="BC335">
        <v>0.15000000000000002</v>
      </c>
      <c r="BE335">
        <f t="shared" si="16"/>
        <v>2024</v>
      </c>
      <c r="BF335">
        <f t="shared" si="17"/>
        <v>1</v>
      </c>
    </row>
    <row r="336" spans="1:58" x14ac:dyDescent="0.25">
      <c r="A336" t="s">
        <v>236</v>
      </c>
      <c r="B336" t="s">
        <v>237</v>
      </c>
      <c r="C336" s="64">
        <v>45311</v>
      </c>
      <c r="D336" t="s">
        <v>1125</v>
      </c>
      <c r="E336" t="s">
        <v>1126</v>
      </c>
      <c r="F336" t="s">
        <v>1127</v>
      </c>
      <c r="G336" t="s">
        <v>1128</v>
      </c>
      <c r="H336">
        <v>173147000</v>
      </c>
      <c r="I336" t="s">
        <v>366</v>
      </c>
      <c r="J336" t="s">
        <v>243</v>
      </c>
      <c r="K336" t="s">
        <v>244</v>
      </c>
      <c r="L336">
        <v>5010026</v>
      </c>
      <c r="M336" t="s">
        <v>267</v>
      </c>
      <c r="N336" t="s">
        <v>246</v>
      </c>
      <c r="O336">
        <v>30</v>
      </c>
      <c r="P336" t="s">
        <v>246</v>
      </c>
      <c r="Q336" t="s">
        <v>268</v>
      </c>
      <c r="R336" t="s">
        <v>269</v>
      </c>
      <c r="S336" t="s">
        <v>270</v>
      </c>
      <c r="T336" t="s">
        <v>251</v>
      </c>
      <c r="V336" t="s">
        <v>251</v>
      </c>
      <c r="W336" t="s">
        <v>271</v>
      </c>
      <c r="X336" t="s">
        <v>22</v>
      </c>
      <c r="Y336" t="s">
        <v>254</v>
      </c>
      <c r="Z336" t="s">
        <v>1</v>
      </c>
      <c r="AA336" t="s">
        <v>237</v>
      </c>
      <c r="AB336">
        <v>60</v>
      </c>
      <c r="AC336">
        <v>27870</v>
      </c>
      <c r="AD336">
        <v>27870</v>
      </c>
      <c r="AE336">
        <v>1672200</v>
      </c>
      <c r="AF336">
        <v>8</v>
      </c>
      <c r="AG336">
        <v>1805976</v>
      </c>
      <c r="AH336" t="s">
        <v>1043</v>
      </c>
      <c r="AI336">
        <v>20231202</v>
      </c>
      <c r="AJ336">
        <v>20241201</v>
      </c>
      <c r="AK336" t="s">
        <v>1129</v>
      </c>
      <c r="AL336">
        <v>91276</v>
      </c>
      <c r="AM336" t="s">
        <v>257</v>
      </c>
      <c r="AN336" t="s">
        <v>258</v>
      </c>
      <c r="AO336" t="s">
        <v>259</v>
      </c>
      <c r="AP336">
        <v>6</v>
      </c>
      <c r="AQ336">
        <v>10</v>
      </c>
      <c r="AR336">
        <v>0</v>
      </c>
      <c r="AS336">
        <v>1805.9760000000001</v>
      </c>
      <c r="AT336" t="s">
        <v>367</v>
      </c>
      <c r="AU336" t="s">
        <v>52</v>
      </c>
      <c r="AV336">
        <v>0</v>
      </c>
      <c r="AW336">
        <v>0</v>
      </c>
      <c r="AX336" t="s">
        <v>367</v>
      </c>
      <c r="AY336">
        <v>320028</v>
      </c>
      <c r="AZ336" t="s">
        <v>11</v>
      </c>
      <c r="BA336" s="38">
        <f t="shared" si="15"/>
        <v>167.22</v>
      </c>
      <c r="BB336" t="s">
        <v>273</v>
      </c>
      <c r="BC336" t="s">
        <v>262</v>
      </c>
      <c r="BE336">
        <f t="shared" si="16"/>
        <v>2024</v>
      </c>
      <c r="BF336">
        <f t="shared" si="17"/>
        <v>1</v>
      </c>
    </row>
    <row r="337" spans="1:58" x14ac:dyDescent="0.25">
      <c r="A337" t="s">
        <v>236</v>
      </c>
      <c r="B337" t="s">
        <v>274</v>
      </c>
      <c r="C337" s="64">
        <v>45313</v>
      </c>
      <c r="D337" t="s">
        <v>1130</v>
      </c>
      <c r="E337" t="s">
        <v>1131</v>
      </c>
      <c r="F337" t="s">
        <v>1132</v>
      </c>
      <c r="G337" t="s">
        <v>1133</v>
      </c>
      <c r="H337">
        <v>173076000</v>
      </c>
      <c r="I337" t="s">
        <v>340</v>
      </c>
      <c r="J337" t="s">
        <v>243</v>
      </c>
      <c r="K337" t="s">
        <v>322</v>
      </c>
      <c r="L337">
        <v>6812663</v>
      </c>
      <c r="M337" t="s">
        <v>323</v>
      </c>
      <c r="N337" t="s">
        <v>324</v>
      </c>
      <c r="O337">
        <v>385</v>
      </c>
      <c r="P337" t="s">
        <v>246</v>
      </c>
      <c r="Q337" t="s">
        <v>325</v>
      </c>
      <c r="R337" t="s">
        <v>326</v>
      </c>
      <c r="S337" t="s">
        <v>283</v>
      </c>
      <c r="T337" t="s">
        <v>251</v>
      </c>
      <c r="V337" t="s">
        <v>251</v>
      </c>
      <c r="W337" t="s">
        <v>284</v>
      </c>
      <c r="X337" t="s">
        <v>22</v>
      </c>
      <c r="Y337" t="s">
        <v>254</v>
      </c>
      <c r="Z337" t="s">
        <v>285</v>
      </c>
      <c r="AA337" t="s">
        <v>274</v>
      </c>
      <c r="AB337">
        <v>60</v>
      </c>
      <c r="AC337">
        <v>5541</v>
      </c>
      <c r="AD337">
        <v>5541</v>
      </c>
      <c r="AE337">
        <v>332460</v>
      </c>
      <c r="AF337">
        <v>8</v>
      </c>
      <c r="AG337">
        <v>359057</v>
      </c>
      <c r="AH337" t="s">
        <v>1108</v>
      </c>
      <c r="AI337">
        <v>20231101</v>
      </c>
      <c r="AJ337">
        <v>20241031</v>
      </c>
      <c r="AK337" t="s">
        <v>1134</v>
      </c>
      <c r="AL337">
        <v>101892</v>
      </c>
      <c r="AM337" t="s">
        <v>288</v>
      </c>
      <c r="AN337" t="s">
        <v>258</v>
      </c>
      <c r="AO337" t="s">
        <v>259</v>
      </c>
      <c r="AP337">
        <v>60</v>
      </c>
      <c r="AQ337">
        <v>1</v>
      </c>
      <c r="AR337">
        <v>0</v>
      </c>
      <c r="AS337">
        <v>359.05700000000002</v>
      </c>
      <c r="AT337" t="s">
        <v>51</v>
      </c>
      <c r="AU337" t="s">
        <v>52</v>
      </c>
      <c r="AV337">
        <v>0</v>
      </c>
      <c r="AW337">
        <v>0</v>
      </c>
      <c r="AX337" t="s">
        <v>51</v>
      </c>
      <c r="AY337">
        <v>320015</v>
      </c>
      <c r="AZ337" t="s">
        <v>51</v>
      </c>
      <c r="BA337" s="38">
        <f t="shared" si="15"/>
        <v>332.46</v>
      </c>
      <c r="BB337" t="s">
        <v>330</v>
      </c>
      <c r="BC337" t="s">
        <v>262</v>
      </c>
      <c r="BE337">
        <f t="shared" si="16"/>
        <v>2024</v>
      </c>
      <c r="BF337">
        <f t="shared" si="17"/>
        <v>1</v>
      </c>
    </row>
    <row r="338" spans="1:58" x14ac:dyDescent="0.25">
      <c r="A338" t="s">
        <v>236</v>
      </c>
      <c r="B338" t="s">
        <v>237</v>
      </c>
      <c r="C338" s="64">
        <v>45313</v>
      </c>
      <c r="D338" t="s">
        <v>1135</v>
      </c>
      <c r="E338" t="s">
        <v>1136</v>
      </c>
      <c r="F338" t="s">
        <v>1137</v>
      </c>
      <c r="G338" t="s">
        <v>1138</v>
      </c>
      <c r="H338">
        <v>173112000</v>
      </c>
      <c r="I338" t="s">
        <v>530</v>
      </c>
      <c r="J338" t="s">
        <v>243</v>
      </c>
      <c r="K338" t="s">
        <v>531</v>
      </c>
      <c r="L338">
        <v>5010040</v>
      </c>
      <c r="M338" t="s">
        <v>245</v>
      </c>
      <c r="N338" t="s">
        <v>246</v>
      </c>
      <c r="O338">
        <v>1</v>
      </c>
      <c r="P338" t="s">
        <v>247</v>
      </c>
      <c r="Q338" t="s">
        <v>248</v>
      </c>
      <c r="R338" t="s">
        <v>249</v>
      </c>
      <c r="S338" t="s">
        <v>250</v>
      </c>
      <c r="T338" t="s">
        <v>251</v>
      </c>
      <c r="V338" t="s">
        <v>251</v>
      </c>
      <c r="W338" t="s">
        <v>252</v>
      </c>
      <c r="X338" t="s">
        <v>22</v>
      </c>
      <c r="Y338" t="s">
        <v>254</v>
      </c>
      <c r="Z338" t="s">
        <v>1</v>
      </c>
      <c r="AA338" t="s">
        <v>237</v>
      </c>
      <c r="AB338">
        <v>240</v>
      </c>
      <c r="AC338">
        <v>52963</v>
      </c>
      <c r="AD338">
        <v>42370</v>
      </c>
      <c r="AE338">
        <v>10168800</v>
      </c>
      <c r="AF338">
        <v>8</v>
      </c>
      <c r="AG338">
        <v>10982304</v>
      </c>
      <c r="AH338" t="s">
        <v>936</v>
      </c>
      <c r="AI338">
        <v>20231003</v>
      </c>
      <c r="AJ338">
        <v>20241002</v>
      </c>
      <c r="AK338" t="s">
        <v>1139</v>
      </c>
      <c r="AL338">
        <v>91276</v>
      </c>
      <c r="AM338" t="s">
        <v>257</v>
      </c>
      <c r="AN338" t="s">
        <v>258</v>
      </c>
      <c r="AO338" t="s">
        <v>259</v>
      </c>
      <c r="AP338">
        <v>6</v>
      </c>
      <c r="AQ338">
        <v>40</v>
      </c>
      <c r="AR338">
        <v>0</v>
      </c>
      <c r="AS338">
        <v>10982.304</v>
      </c>
      <c r="AT338" t="s">
        <v>14</v>
      </c>
      <c r="AU338" t="s">
        <v>52</v>
      </c>
      <c r="AV338">
        <v>0</v>
      </c>
      <c r="AW338">
        <v>0</v>
      </c>
      <c r="AX338" t="s">
        <v>14</v>
      </c>
      <c r="AY338">
        <v>320020</v>
      </c>
      <c r="AZ338" t="s">
        <v>14</v>
      </c>
      <c r="BA338" s="38">
        <f t="shared" si="15"/>
        <v>254.22</v>
      </c>
      <c r="BB338" t="s">
        <v>261</v>
      </c>
      <c r="BC338">
        <v>0.20000755244227097</v>
      </c>
      <c r="BE338">
        <f t="shared" si="16"/>
        <v>2024</v>
      </c>
      <c r="BF338">
        <f t="shared" si="17"/>
        <v>1</v>
      </c>
    </row>
    <row r="339" spans="1:58" x14ac:dyDescent="0.25">
      <c r="A339" t="s">
        <v>236</v>
      </c>
      <c r="B339" t="s">
        <v>300</v>
      </c>
      <c r="C339" s="64">
        <v>45313</v>
      </c>
      <c r="D339" t="s">
        <v>1140</v>
      </c>
      <c r="E339" t="s">
        <v>1141</v>
      </c>
      <c r="F339" t="s">
        <v>1142</v>
      </c>
      <c r="G339" t="s">
        <v>1143</v>
      </c>
      <c r="H339">
        <v>173147000</v>
      </c>
      <c r="I339" t="s">
        <v>366</v>
      </c>
      <c r="J339" t="s">
        <v>243</v>
      </c>
      <c r="K339" t="s">
        <v>244</v>
      </c>
      <c r="L339">
        <v>6812300</v>
      </c>
      <c r="M339" t="s">
        <v>305</v>
      </c>
      <c r="N339" t="s">
        <v>306</v>
      </c>
      <c r="O339" t="s">
        <v>307</v>
      </c>
      <c r="P339" t="s">
        <v>308</v>
      </c>
      <c r="Q339" t="s">
        <v>309</v>
      </c>
      <c r="R339" t="s">
        <v>310</v>
      </c>
      <c r="S339" t="s">
        <v>311</v>
      </c>
      <c r="T339" t="s">
        <v>251</v>
      </c>
      <c r="V339" t="s">
        <v>251</v>
      </c>
      <c r="W339" t="s">
        <v>312</v>
      </c>
      <c r="X339" t="s">
        <v>22</v>
      </c>
      <c r="Y339" t="s">
        <v>254</v>
      </c>
      <c r="Z339" t="s">
        <v>285</v>
      </c>
      <c r="AA339" t="s">
        <v>300</v>
      </c>
      <c r="AB339">
        <v>60</v>
      </c>
      <c r="AC339">
        <v>27870</v>
      </c>
      <c r="AD339">
        <v>27870</v>
      </c>
      <c r="AE339">
        <v>1672200</v>
      </c>
      <c r="AF339">
        <v>8</v>
      </c>
      <c r="AG339">
        <v>1805976</v>
      </c>
      <c r="AH339" t="s">
        <v>1144</v>
      </c>
      <c r="AI339">
        <v>20231202</v>
      </c>
      <c r="AJ339">
        <v>20241201</v>
      </c>
      <c r="AK339" t="s">
        <v>1145</v>
      </c>
      <c r="AL339">
        <v>99389</v>
      </c>
      <c r="AM339" t="s">
        <v>315</v>
      </c>
      <c r="AN339" t="s">
        <v>258</v>
      </c>
      <c r="AO339" t="s">
        <v>259</v>
      </c>
      <c r="AP339">
        <v>6</v>
      </c>
      <c r="AQ339">
        <v>10</v>
      </c>
      <c r="AR339">
        <v>0</v>
      </c>
      <c r="AS339">
        <v>1805.9760000000001</v>
      </c>
      <c r="AT339" t="s">
        <v>367</v>
      </c>
      <c r="AU339" t="s">
        <v>52</v>
      </c>
      <c r="AV339">
        <v>0</v>
      </c>
      <c r="AW339">
        <v>0</v>
      </c>
      <c r="AX339" t="s">
        <v>367</v>
      </c>
      <c r="AY339">
        <v>320028</v>
      </c>
      <c r="AZ339" t="s">
        <v>11</v>
      </c>
      <c r="BA339" s="38">
        <f t="shared" si="15"/>
        <v>167.22</v>
      </c>
      <c r="BB339" t="s">
        <v>316</v>
      </c>
      <c r="BC339" t="s">
        <v>262</v>
      </c>
      <c r="BE339">
        <f t="shared" si="16"/>
        <v>2024</v>
      </c>
      <c r="BF339">
        <f t="shared" si="17"/>
        <v>1</v>
      </c>
    </row>
    <row r="340" spans="1:58" x14ac:dyDescent="0.25">
      <c r="A340" t="s">
        <v>524</v>
      </c>
      <c r="B340" t="s">
        <v>525</v>
      </c>
      <c r="C340" s="64">
        <v>45313</v>
      </c>
      <c r="D340" t="s">
        <v>1146</v>
      </c>
      <c r="E340" t="s">
        <v>1147</v>
      </c>
      <c r="F340" t="s">
        <v>1148</v>
      </c>
      <c r="G340" t="s">
        <v>1149</v>
      </c>
      <c r="H340">
        <v>173076000</v>
      </c>
      <c r="I340" t="s">
        <v>340</v>
      </c>
      <c r="J340" t="s">
        <v>243</v>
      </c>
      <c r="K340" t="s">
        <v>322</v>
      </c>
      <c r="L340">
        <v>5010033</v>
      </c>
      <c r="M340" t="s">
        <v>532</v>
      </c>
      <c r="N340" t="s">
        <v>246</v>
      </c>
      <c r="O340">
        <v>27</v>
      </c>
      <c r="P340" t="s">
        <v>246</v>
      </c>
      <c r="Q340" t="s">
        <v>533</v>
      </c>
      <c r="R340" t="s">
        <v>534</v>
      </c>
      <c r="S340" t="s">
        <v>534</v>
      </c>
      <c r="T340" t="s">
        <v>535</v>
      </c>
      <c r="V340" t="s">
        <v>535</v>
      </c>
      <c r="W340" t="s">
        <v>537</v>
      </c>
      <c r="X340" t="s">
        <v>22</v>
      </c>
      <c r="Y340" t="s">
        <v>254</v>
      </c>
      <c r="Z340" t="s">
        <v>1</v>
      </c>
      <c r="AA340" t="s">
        <v>525</v>
      </c>
      <c r="AB340">
        <v>180</v>
      </c>
      <c r="AC340">
        <v>5541</v>
      </c>
      <c r="AD340">
        <v>5541</v>
      </c>
      <c r="AE340">
        <v>997380</v>
      </c>
      <c r="AF340">
        <v>8</v>
      </c>
      <c r="AG340">
        <v>1077170</v>
      </c>
      <c r="AH340" t="s">
        <v>1150</v>
      </c>
      <c r="AI340">
        <v>20231202</v>
      </c>
      <c r="AJ340">
        <v>20241201</v>
      </c>
      <c r="AK340" t="s">
        <v>1151</v>
      </c>
      <c r="AL340">
        <v>100306</v>
      </c>
      <c r="AM340" t="s">
        <v>541</v>
      </c>
      <c r="AN340" t="s">
        <v>258</v>
      </c>
      <c r="AO340" t="s">
        <v>259</v>
      </c>
      <c r="AP340">
        <v>60</v>
      </c>
      <c r="AQ340">
        <v>3</v>
      </c>
      <c r="AR340">
        <v>0</v>
      </c>
      <c r="AS340">
        <v>1077.17</v>
      </c>
      <c r="AT340" t="s">
        <v>51</v>
      </c>
      <c r="AU340" t="s">
        <v>52</v>
      </c>
      <c r="AV340">
        <v>0</v>
      </c>
      <c r="AW340">
        <v>0</v>
      </c>
      <c r="AX340" t="s">
        <v>51</v>
      </c>
      <c r="AY340">
        <v>320015</v>
      </c>
      <c r="AZ340" t="s">
        <v>51</v>
      </c>
      <c r="BA340" s="38">
        <f t="shared" si="15"/>
        <v>332.46</v>
      </c>
      <c r="BB340" t="s">
        <v>650</v>
      </c>
      <c r="BC340" t="s">
        <v>262</v>
      </c>
      <c r="BD340" t="s">
        <v>544</v>
      </c>
      <c r="BE340">
        <f t="shared" si="16"/>
        <v>2024</v>
      </c>
      <c r="BF340">
        <f t="shared" si="17"/>
        <v>1</v>
      </c>
    </row>
    <row r="341" spans="1:58" x14ac:dyDescent="0.25">
      <c r="A341" t="s">
        <v>524</v>
      </c>
      <c r="B341" t="s">
        <v>525</v>
      </c>
      <c r="C341" s="64">
        <v>45313</v>
      </c>
      <c r="D341" t="s">
        <v>1146</v>
      </c>
      <c r="E341" t="s">
        <v>1147</v>
      </c>
      <c r="F341" t="s">
        <v>1148</v>
      </c>
      <c r="G341" t="s">
        <v>1149</v>
      </c>
      <c r="H341">
        <v>173123000</v>
      </c>
      <c r="I341" t="s">
        <v>353</v>
      </c>
      <c r="J341" t="s">
        <v>243</v>
      </c>
      <c r="K341" t="s">
        <v>244</v>
      </c>
      <c r="L341">
        <v>5010033</v>
      </c>
      <c r="M341" t="s">
        <v>532</v>
      </c>
      <c r="N341" t="s">
        <v>246</v>
      </c>
      <c r="O341">
        <v>27</v>
      </c>
      <c r="P341" t="s">
        <v>246</v>
      </c>
      <c r="Q341" t="s">
        <v>533</v>
      </c>
      <c r="R341" t="s">
        <v>534</v>
      </c>
      <c r="S341" t="s">
        <v>534</v>
      </c>
      <c r="T341" t="s">
        <v>535</v>
      </c>
      <c r="V341" t="s">
        <v>535</v>
      </c>
      <c r="W341" t="s">
        <v>537</v>
      </c>
      <c r="X341" t="s">
        <v>22</v>
      </c>
      <c r="Y341" t="s">
        <v>254</v>
      </c>
      <c r="Z341" t="s">
        <v>1</v>
      </c>
      <c r="AA341" t="s">
        <v>525</v>
      </c>
      <c r="AB341">
        <v>60</v>
      </c>
      <c r="AC341">
        <v>35139</v>
      </c>
      <c r="AD341">
        <v>29868</v>
      </c>
      <c r="AE341">
        <v>1792080</v>
      </c>
      <c r="AF341">
        <v>8</v>
      </c>
      <c r="AG341">
        <v>1935446</v>
      </c>
      <c r="AH341" t="s">
        <v>667</v>
      </c>
      <c r="AI341">
        <v>20231003</v>
      </c>
      <c r="AJ341">
        <v>20241002</v>
      </c>
      <c r="AK341" t="s">
        <v>1151</v>
      </c>
      <c r="AL341">
        <v>100306</v>
      </c>
      <c r="AM341" t="s">
        <v>541</v>
      </c>
      <c r="AN341" t="s">
        <v>258</v>
      </c>
      <c r="AO341" t="s">
        <v>259</v>
      </c>
      <c r="AP341">
        <v>6</v>
      </c>
      <c r="AQ341">
        <v>10</v>
      </c>
      <c r="AR341">
        <v>227.70000000000002</v>
      </c>
      <c r="AS341">
        <v>1935.4459999999999</v>
      </c>
      <c r="AT341" t="s">
        <v>356</v>
      </c>
      <c r="AU341" t="s">
        <v>52</v>
      </c>
      <c r="AV341">
        <v>0</v>
      </c>
      <c r="AW341">
        <v>0</v>
      </c>
      <c r="AX341" t="s">
        <v>356</v>
      </c>
      <c r="AY341">
        <v>320118</v>
      </c>
      <c r="AZ341" t="s">
        <v>57</v>
      </c>
      <c r="BA341" s="38">
        <f t="shared" si="15"/>
        <v>179.208</v>
      </c>
      <c r="BB341" t="s">
        <v>650</v>
      </c>
      <c r="BC341">
        <v>0.15000426876120554</v>
      </c>
      <c r="BD341" t="s">
        <v>544</v>
      </c>
      <c r="BE341">
        <f t="shared" si="16"/>
        <v>2024</v>
      </c>
      <c r="BF341">
        <f t="shared" si="17"/>
        <v>1</v>
      </c>
    </row>
    <row r="342" spans="1:58" x14ac:dyDescent="0.25">
      <c r="A342" t="s">
        <v>524</v>
      </c>
      <c r="B342" t="s">
        <v>525</v>
      </c>
      <c r="C342" s="64">
        <v>45313</v>
      </c>
      <c r="D342" t="s">
        <v>1146</v>
      </c>
      <c r="E342" t="s">
        <v>1147</v>
      </c>
      <c r="F342" t="s">
        <v>1148</v>
      </c>
      <c r="G342" t="s">
        <v>1149</v>
      </c>
      <c r="H342">
        <v>173129000</v>
      </c>
      <c r="I342" t="s">
        <v>279</v>
      </c>
      <c r="J342" t="s">
        <v>243</v>
      </c>
      <c r="K342" t="s">
        <v>244</v>
      </c>
      <c r="L342">
        <v>5010033</v>
      </c>
      <c r="M342" t="s">
        <v>532</v>
      </c>
      <c r="N342" t="s">
        <v>246</v>
      </c>
      <c r="O342">
        <v>27</v>
      </c>
      <c r="P342" t="s">
        <v>246</v>
      </c>
      <c r="Q342" t="s">
        <v>533</v>
      </c>
      <c r="R342" t="s">
        <v>534</v>
      </c>
      <c r="S342" t="s">
        <v>534</v>
      </c>
      <c r="T342" t="s">
        <v>535</v>
      </c>
      <c r="V342" t="s">
        <v>535</v>
      </c>
      <c r="W342" t="s">
        <v>537</v>
      </c>
      <c r="X342" t="s">
        <v>22</v>
      </c>
      <c r="Y342" t="s">
        <v>254</v>
      </c>
      <c r="Z342" t="s">
        <v>1</v>
      </c>
      <c r="AA342" t="s">
        <v>525</v>
      </c>
      <c r="AB342">
        <v>60</v>
      </c>
      <c r="AC342">
        <v>36800</v>
      </c>
      <c r="AD342">
        <v>31280</v>
      </c>
      <c r="AE342">
        <v>1876800</v>
      </c>
      <c r="AF342">
        <v>8</v>
      </c>
      <c r="AG342">
        <v>2026944</v>
      </c>
      <c r="AH342" t="s">
        <v>1061</v>
      </c>
      <c r="AI342">
        <v>20231117</v>
      </c>
      <c r="AJ342">
        <v>20241116</v>
      </c>
      <c r="AK342" t="s">
        <v>1151</v>
      </c>
      <c r="AL342">
        <v>100306</v>
      </c>
      <c r="AM342" t="s">
        <v>541</v>
      </c>
      <c r="AN342" t="s">
        <v>258</v>
      </c>
      <c r="AO342" t="s">
        <v>259</v>
      </c>
      <c r="AP342">
        <v>6</v>
      </c>
      <c r="AQ342">
        <v>10</v>
      </c>
      <c r="AR342">
        <v>227.7</v>
      </c>
      <c r="AS342">
        <v>2026.944</v>
      </c>
      <c r="AT342" t="s">
        <v>9</v>
      </c>
      <c r="AU342" t="s">
        <v>52</v>
      </c>
      <c r="AV342">
        <v>0</v>
      </c>
      <c r="AW342">
        <v>0</v>
      </c>
      <c r="AX342" t="s">
        <v>9</v>
      </c>
      <c r="AY342">
        <v>320023</v>
      </c>
      <c r="AZ342" t="s">
        <v>9</v>
      </c>
      <c r="BA342" s="38">
        <f t="shared" si="15"/>
        <v>187.68</v>
      </c>
      <c r="BB342" t="s">
        <v>650</v>
      </c>
      <c r="BC342">
        <v>0.15000000000000002</v>
      </c>
      <c r="BD342" t="s">
        <v>544</v>
      </c>
      <c r="BE342">
        <f t="shared" si="16"/>
        <v>2024</v>
      </c>
      <c r="BF342">
        <f t="shared" si="17"/>
        <v>1</v>
      </c>
    </row>
    <row r="343" spans="1:58" x14ac:dyDescent="0.25">
      <c r="A343" t="s">
        <v>524</v>
      </c>
      <c r="B343" t="s">
        <v>525</v>
      </c>
      <c r="C343" s="64">
        <v>45313</v>
      </c>
      <c r="D343" t="s">
        <v>1146</v>
      </c>
      <c r="E343" t="s">
        <v>1147</v>
      </c>
      <c r="F343" t="s">
        <v>1148</v>
      </c>
      <c r="G343" t="s">
        <v>1149</v>
      </c>
      <c r="H343">
        <v>173137000</v>
      </c>
      <c r="I343" t="s">
        <v>387</v>
      </c>
      <c r="J343" t="s">
        <v>243</v>
      </c>
      <c r="K343" t="s">
        <v>244</v>
      </c>
      <c r="L343">
        <v>5010033</v>
      </c>
      <c r="M343" t="s">
        <v>532</v>
      </c>
      <c r="N343" t="s">
        <v>246</v>
      </c>
      <c r="O343">
        <v>27</v>
      </c>
      <c r="P343" t="s">
        <v>246</v>
      </c>
      <c r="Q343" t="s">
        <v>533</v>
      </c>
      <c r="R343" t="s">
        <v>534</v>
      </c>
      <c r="S343" t="s">
        <v>534</v>
      </c>
      <c r="T343" t="s">
        <v>535</v>
      </c>
      <c r="V343" t="s">
        <v>535</v>
      </c>
      <c r="W343" t="s">
        <v>537</v>
      </c>
      <c r="X343" t="s">
        <v>22</v>
      </c>
      <c r="Y343" t="s">
        <v>254</v>
      </c>
      <c r="Z343" t="s">
        <v>1</v>
      </c>
      <c r="AA343" t="s">
        <v>525</v>
      </c>
      <c r="AB343">
        <v>60</v>
      </c>
      <c r="AC343">
        <v>18818</v>
      </c>
      <c r="AD343">
        <v>15995</v>
      </c>
      <c r="AE343">
        <v>959700</v>
      </c>
      <c r="AF343">
        <v>8</v>
      </c>
      <c r="AG343">
        <v>1036476</v>
      </c>
      <c r="AH343" t="s">
        <v>1152</v>
      </c>
      <c r="AI343">
        <v>20230821</v>
      </c>
      <c r="AJ343">
        <v>20240820</v>
      </c>
      <c r="AK343" t="s">
        <v>1151</v>
      </c>
      <c r="AL343">
        <v>100306</v>
      </c>
      <c r="AM343" t="s">
        <v>541</v>
      </c>
      <c r="AN343" t="s">
        <v>258</v>
      </c>
      <c r="AO343" t="s">
        <v>259</v>
      </c>
      <c r="AP343">
        <v>12</v>
      </c>
      <c r="AQ343">
        <v>5</v>
      </c>
      <c r="AR343">
        <v>0</v>
      </c>
      <c r="AS343">
        <v>1036.4760000000001</v>
      </c>
      <c r="AT343" t="s">
        <v>389</v>
      </c>
      <c r="AU343" t="s">
        <v>52</v>
      </c>
      <c r="AV343">
        <v>0</v>
      </c>
      <c r="AW343">
        <v>0</v>
      </c>
      <c r="AX343" t="s">
        <v>389</v>
      </c>
      <c r="AY343">
        <v>320400</v>
      </c>
      <c r="AZ343" t="s">
        <v>12</v>
      </c>
      <c r="BA343" s="38">
        <f t="shared" si="15"/>
        <v>191.94</v>
      </c>
      <c r="BB343" t="s">
        <v>650</v>
      </c>
      <c r="BC343">
        <v>0.15001594218301628</v>
      </c>
      <c r="BD343" t="s">
        <v>544</v>
      </c>
      <c r="BE343">
        <f t="shared" si="16"/>
        <v>2024</v>
      </c>
      <c r="BF343">
        <f t="shared" si="17"/>
        <v>1</v>
      </c>
    </row>
    <row r="344" spans="1:58" x14ac:dyDescent="0.25">
      <c r="A344" t="s">
        <v>524</v>
      </c>
      <c r="B344" t="s">
        <v>525</v>
      </c>
      <c r="C344" s="64">
        <v>45313</v>
      </c>
      <c r="D344" t="s">
        <v>1146</v>
      </c>
      <c r="E344" t="s">
        <v>1147</v>
      </c>
      <c r="F344" t="s">
        <v>1148</v>
      </c>
      <c r="G344" t="s">
        <v>1149</v>
      </c>
      <c r="H344">
        <v>173138000</v>
      </c>
      <c r="I344" t="s">
        <v>391</v>
      </c>
      <c r="J344" t="s">
        <v>243</v>
      </c>
      <c r="K344" t="s">
        <v>244</v>
      </c>
      <c r="L344">
        <v>5010033</v>
      </c>
      <c r="M344" t="s">
        <v>532</v>
      </c>
      <c r="N344" t="s">
        <v>246</v>
      </c>
      <c r="O344">
        <v>27</v>
      </c>
      <c r="P344" t="s">
        <v>246</v>
      </c>
      <c r="Q344" t="s">
        <v>533</v>
      </c>
      <c r="R344" t="s">
        <v>534</v>
      </c>
      <c r="S344" t="s">
        <v>534</v>
      </c>
      <c r="T344" t="s">
        <v>535</v>
      </c>
      <c r="V344" t="s">
        <v>535</v>
      </c>
      <c r="W344" t="s">
        <v>537</v>
      </c>
      <c r="X344" t="s">
        <v>22</v>
      </c>
      <c r="Y344" t="s">
        <v>254</v>
      </c>
      <c r="Z344" t="s">
        <v>1</v>
      </c>
      <c r="AA344" t="s">
        <v>525</v>
      </c>
      <c r="AB344">
        <v>60</v>
      </c>
      <c r="AC344">
        <v>18818</v>
      </c>
      <c r="AD344">
        <v>15995</v>
      </c>
      <c r="AE344">
        <v>959700</v>
      </c>
      <c r="AF344">
        <v>8</v>
      </c>
      <c r="AG344">
        <v>1036476</v>
      </c>
      <c r="AH344" t="s">
        <v>679</v>
      </c>
      <c r="AI344">
        <v>20230905</v>
      </c>
      <c r="AJ344">
        <v>20240904</v>
      </c>
      <c r="AK344" t="s">
        <v>1151</v>
      </c>
      <c r="AL344">
        <v>100306</v>
      </c>
      <c r="AM344" t="s">
        <v>541</v>
      </c>
      <c r="AN344" t="s">
        <v>258</v>
      </c>
      <c r="AO344" t="s">
        <v>259</v>
      </c>
      <c r="AP344">
        <v>12</v>
      </c>
      <c r="AQ344">
        <v>5</v>
      </c>
      <c r="AR344">
        <v>0</v>
      </c>
      <c r="AS344">
        <v>1036.4760000000001</v>
      </c>
      <c r="AT344" t="s">
        <v>393</v>
      </c>
      <c r="AU344" t="s">
        <v>52</v>
      </c>
      <c r="AV344">
        <v>0</v>
      </c>
      <c r="AW344">
        <v>0</v>
      </c>
      <c r="AX344" t="s">
        <v>393</v>
      </c>
      <c r="AY344">
        <v>320100</v>
      </c>
      <c r="AZ344" t="s">
        <v>13</v>
      </c>
      <c r="BA344" s="38">
        <f t="shared" si="15"/>
        <v>191.94</v>
      </c>
      <c r="BB344" t="s">
        <v>650</v>
      </c>
      <c r="BC344">
        <v>0.15001594218301628</v>
      </c>
      <c r="BD344" t="s">
        <v>544</v>
      </c>
      <c r="BE344">
        <f t="shared" si="16"/>
        <v>2024</v>
      </c>
      <c r="BF344">
        <f t="shared" si="17"/>
        <v>1</v>
      </c>
    </row>
    <row r="345" spans="1:58" x14ac:dyDescent="0.25">
      <c r="A345" t="s">
        <v>524</v>
      </c>
      <c r="B345" t="s">
        <v>525</v>
      </c>
      <c r="C345" s="64">
        <v>45313</v>
      </c>
      <c r="D345" t="s">
        <v>1146</v>
      </c>
      <c r="E345" t="s">
        <v>1147</v>
      </c>
      <c r="F345" t="s">
        <v>1148</v>
      </c>
      <c r="G345" t="s">
        <v>1149</v>
      </c>
      <c r="H345">
        <v>173147000</v>
      </c>
      <c r="I345" t="s">
        <v>366</v>
      </c>
      <c r="J345" t="s">
        <v>243</v>
      </c>
      <c r="K345" t="s">
        <v>244</v>
      </c>
      <c r="L345">
        <v>5010033</v>
      </c>
      <c r="M345" t="s">
        <v>532</v>
      </c>
      <c r="N345" t="s">
        <v>246</v>
      </c>
      <c r="O345">
        <v>27</v>
      </c>
      <c r="P345" t="s">
        <v>246</v>
      </c>
      <c r="Q345" t="s">
        <v>533</v>
      </c>
      <c r="R345" t="s">
        <v>534</v>
      </c>
      <c r="S345" t="s">
        <v>534</v>
      </c>
      <c r="T345" t="s">
        <v>535</v>
      </c>
      <c r="V345" t="s">
        <v>535</v>
      </c>
      <c r="W345" t="s">
        <v>537</v>
      </c>
      <c r="X345" t="s">
        <v>22</v>
      </c>
      <c r="Y345" t="s">
        <v>254</v>
      </c>
      <c r="Z345" t="s">
        <v>1</v>
      </c>
      <c r="AA345" t="s">
        <v>525</v>
      </c>
      <c r="AB345">
        <v>60</v>
      </c>
      <c r="AC345">
        <v>27870</v>
      </c>
      <c r="AD345">
        <v>27870</v>
      </c>
      <c r="AE345">
        <v>1672200</v>
      </c>
      <c r="AF345">
        <v>8</v>
      </c>
      <c r="AG345">
        <v>1805976</v>
      </c>
      <c r="AH345" t="s">
        <v>1153</v>
      </c>
      <c r="AI345">
        <v>20231231</v>
      </c>
      <c r="AJ345">
        <v>20241230</v>
      </c>
      <c r="AK345" t="s">
        <v>1151</v>
      </c>
      <c r="AL345">
        <v>100306</v>
      </c>
      <c r="AM345" t="s">
        <v>541</v>
      </c>
      <c r="AN345" t="s">
        <v>258</v>
      </c>
      <c r="AO345" t="s">
        <v>259</v>
      </c>
      <c r="AP345">
        <v>6</v>
      </c>
      <c r="AQ345">
        <v>10</v>
      </c>
      <c r="AR345">
        <v>0</v>
      </c>
      <c r="AS345">
        <v>1805.9760000000001</v>
      </c>
      <c r="AT345" t="s">
        <v>367</v>
      </c>
      <c r="AU345" t="s">
        <v>52</v>
      </c>
      <c r="AV345">
        <v>0</v>
      </c>
      <c r="AW345">
        <v>0</v>
      </c>
      <c r="AX345" t="s">
        <v>367</v>
      </c>
      <c r="AY345">
        <v>320028</v>
      </c>
      <c r="AZ345" t="s">
        <v>11</v>
      </c>
      <c r="BA345" s="38">
        <f t="shared" si="15"/>
        <v>167.22</v>
      </c>
      <c r="BB345" t="s">
        <v>650</v>
      </c>
      <c r="BC345" t="s">
        <v>262</v>
      </c>
      <c r="BD345" t="s">
        <v>544</v>
      </c>
      <c r="BE345">
        <f t="shared" si="16"/>
        <v>2024</v>
      </c>
      <c r="BF345">
        <f t="shared" si="17"/>
        <v>1</v>
      </c>
    </row>
    <row r="346" spans="1:58" x14ac:dyDescent="0.25">
      <c r="A346" t="s">
        <v>236</v>
      </c>
      <c r="B346" t="s">
        <v>237</v>
      </c>
      <c r="C346" s="64">
        <v>45314</v>
      </c>
      <c r="D346" t="s">
        <v>1154</v>
      </c>
      <c r="E346" t="s">
        <v>1155</v>
      </c>
      <c r="F346" t="s">
        <v>1156</v>
      </c>
      <c r="G346" t="s">
        <v>1157</v>
      </c>
      <c r="H346">
        <v>173112000</v>
      </c>
      <c r="I346" t="s">
        <v>530</v>
      </c>
      <c r="J346" t="s">
        <v>243</v>
      </c>
      <c r="K346" t="s">
        <v>531</v>
      </c>
      <c r="L346">
        <v>5010019</v>
      </c>
      <c r="M346" t="s">
        <v>378</v>
      </c>
      <c r="N346" t="s">
        <v>246</v>
      </c>
      <c r="O346" t="s">
        <v>246</v>
      </c>
      <c r="P346" t="s">
        <v>379</v>
      </c>
      <c r="Q346" t="s">
        <v>380</v>
      </c>
      <c r="R346" t="s">
        <v>381</v>
      </c>
      <c r="S346" t="s">
        <v>382</v>
      </c>
      <c r="T346" t="s">
        <v>383</v>
      </c>
      <c r="V346" t="s">
        <v>384</v>
      </c>
      <c r="W346" t="s">
        <v>383</v>
      </c>
      <c r="X346" t="s">
        <v>22</v>
      </c>
      <c r="Y346" t="s">
        <v>254</v>
      </c>
      <c r="Z346" t="s">
        <v>1</v>
      </c>
      <c r="AA346" t="s">
        <v>237</v>
      </c>
      <c r="AB346">
        <v>30</v>
      </c>
      <c r="AC346">
        <v>52963</v>
      </c>
      <c r="AD346">
        <v>42370</v>
      </c>
      <c r="AE346">
        <v>1271100</v>
      </c>
      <c r="AF346">
        <v>8</v>
      </c>
      <c r="AG346">
        <v>1372788</v>
      </c>
      <c r="AH346" t="s">
        <v>936</v>
      </c>
      <c r="AI346">
        <v>20231003</v>
      </c>
      <c r="AJ346">
        <v>20241002</v>
      </c>
      <c r="AK346" t="s">
        <v>1158</v>
      </c>
      <c r="AL346">
        <v>91276</v>
      </c>
      <c r="AM346" t="s">
        <v>257</v>
      </c>
      <c r="AN346" t="s">
        <v>258</v>
      </c>
      <c r="AO346" t="s">
        <v>259</v>
      </c>
      <c r="AP346">
        <v>6</v>
      </c>
      <c r="AQ346">
        <v>5</v>
      </c>
      <c r="AR346">
        <v>0</v>
      </c>
      <c r="AS346">
        <v>1372.788</v>
      </c>
      <c r="AT346" t="s">
        <v>14</v>
      </c>
      <c r="AU346" t="s">
        <v>52</v>
      </c>
      <c r="AV346">
        <v>0</v>
      </c>
      <c r="AW346">
        <v>0</v>
      </c>
      <c r="AX346" t="s">
        <v>14</v>
      </c>
      <c r="AY346">
        <v>320020</v>
      </c>
      <c r="AZ346" t="s">
        <v>14</v>
      </c>
      <c r="BA346" s="38">
        <f t="shared" si="15"/>
        <v>254.22</v>
      </c>
      <c r="BB346" t="s">
        <v>386</v>
      </c>
      <c r="BC346">
        <v>0.20000755244227097</v>
      </c>
      <c r="BE346">
        <f t="shared" si="16"/>
        <v>2024</v>
      </c>
      <c r="BF346">
        <f t="shared" si="17"/>
        <v>1</v>
      </c>
    </row>
    <row r="347" spans="1:58" x14ac:dyDescent="0.25">
      <c r="A347" t="s">
        <v>236</v>
      </c>
      <c r="B347" t="s">
        <v>237</v>
      </c>
      <c r="C347" s="64">
        <v>45314</v>
      </c>
      <c r="D347" t="s">
        <v>1159</v>
      </c>
      <c r="E347" t="s">
        <v>1160</v>
      </c>
      <c r="F347" t="s">
        <v>1161</v>
      </c>
      <c r="G347" t="s">
        <v>1162</v>
      </c>
      <c r="H347">
        <v>173112000</v>
      </c>
      <c r="I347" t="s">
        <v>530</v>
      </c>
      <c r="J347" t="s">
        <v>243</v>
      </c>
      <c r="K347" t="s">
        <v>531</v>
      </c>
      <c r="L347">
        <v>5010040</v>
      </c>
      <c r="M347" t="s">
        <v>245</v>
      </c>
      <c r="N347" t="s">
        <v>246</v>
      </c>
      <c r="O347">
        <v>1</v>
      </c>
      <c r="P347" t="s">
        <v>247</v>
      </c>
      <c r="Q347" t="s">
        <v>248</v>
      </c>
      <c r="R347" t="s">
        <v>249</v>
      </c>
      <c r="S347" t="s">
        <v>250</v>
      </c>
      <c r="T347" t="s">
        <v>251</v>
      </c>
      <c r="V347" t="s">
        <v>251</v>
      </c>
      <c r="W347" t="s">
        <v>252</v>
      </c>
      <c r="X347" t="s">
        <v>22</v>
      </c>
      <c r="Y347" t="s">
        <v>254</v>
      </c>
      <c r="Z347" t="s">
        <v>1</v>
      </c>
      <c r="AA347" t="s">
        <v>237</v>
      </c>
      <c r="AB347">
        <v>180</v>
      </c>
      <c r="AC347">
        <v>52963</v>
      </c>
      <c r="AD347">
        <v>42370</v>
      </c>
      <c r="AE347">
        <v>7626600</v>
      </c>
      <c r="AF347">
        <v>8</v>
      </c>
      <c r="AG347">
        <v>8236728</v>
      </c>
      <c r="AH347" t="s">
        <v>936</v>
      </c>
      <c r="AI347">
        <v>20231003</v>
      </c>
      <c r="AJ347">
        <v>20241002</v>
      </c>
      <c r="AK347" t="s">
        <v>1163</v>
      </c>
      <c r="AL347">
        <v>91276</v>
      </c>
      <c r="AM347" t="s">
        <v>257</v>
      </c>
      <c r="AN347" t="s">
        <v>258</v>
      </c>
      <c r="AO347" t="s">
        <v>259</v>
      </c>
      <c r="AP347">
        <v>6</v>
      </c>
      <c r="AQ347">
        <v>30</v>
      </c>
      <c r="AR347">
        <v>0</v>
      </c>
      <c r="AS347">
        <v>8236.7279999999992</v>
      </c>
      <c r="AT347" t="s">
        <v>14</v>
      </c>
      <c r="AU347" t="s">
        <v>52</v>
      </c>
      <c r="AV347">
        <v>0</v>
      </c>
      <c r="AW347">
        <v>0</v>
      </c>
      <c r="AX347" t="s">
        <v>14</v>
      </c>
      <c r="AY347">
        <v>320020</v>
      </c>
      <c r="AZ347" t="s">
        <v>14</v>
      </c>
      <c r="BA347" s="38">
        <f t="shared" si="15"/>
        <v>254.22</v>
      </c>
      <c r="BB347" t="s">
        <v>261</v>
      </c>
      <c r="BC347">
        <v>0.20000755244227097</v>
      </c>
      <c r="BE347">
        <f t="shared" si="16"/>
        <v>2024</v>
      </c>
      <c r="BF347">
        <f t="shared" si="17"/>
        <v>1</v>
      </c>
    </row>
    <row r="348" spans="1:58" x14ac:dyDescent="0.25">
      <c r="A348" t="s">
        <v>236</v>
      </c>
      <c r="B348" t="s">
        <v>237</v>
      </c>
      <c r="C348" s="64">
        <v>45314</v>
      </c>
      <c r="D348" t="s">
        <v>1164</v>
      </c>
      <c r="E348" t="s">
        <v>1155</v>
      </c>
      <c r="F348" t="s">
        <v>1165</v>
      </c>
      <c r="G348" t="s">
        <v>1166</v>
      </c>
      <c r="H348">
        <v>173112000</v>
      </c>
      <c r="I348" t="s">
        <v>530</v>
      </c>
      <c r="J348" t="s">
        <v>243</v>
      </c>
      <c r="K348" t="s">
        <v>531</v>
      </c>
      <c r="L348">
        <v>5010019</v>
      </c>
      <c r="M348" t="s">
        <v>378</v>
      </c>
      <c r="N348" t="s">
        <v>246</v>
      </c>
      <c r="O348" t="s">
        <v>246</v>
      </c>
      <c r="P348" t="s">
        <v>379</v>
      </c>
      <c r="Q348" t="s">
        <v>380</v>
      </c>
      <c r="R348" t="s">
        <v>381</v>
      </c>
      <c r="S348" t="s">
        <v>382</v>
      </c>
      <c r="T348" t="s">
        <v>383</v>
      </c>
      <c r="V348" t="s">
        <v>384</v>
      </c>
      <c r="W348" t="s">
        <v>383</v>
      </c>
      <c r="X348" t="s">
        <v>22</v>
      </c>
      <c r="Y348" t="s">
        <v>254</v>
      </c>
      <c r="Z348" t="s">
        <v>1</v>
      </c>
      <c r="AA348" t="s">
        <v>237</v>
      </c>
      <c r="AB348">
        <v>30</v>
      </c>
      <c r="AC348">
        <v>52963</v>
      </c>
      <c r="AD348">
        <v>42370</v>
      </c>
      <c r="AE348">
        <v>1271100</v>
      </c>
      <c r="AF348">
        <v>8</v>
      </c>
      <c r="AG348">
        <v>1372788</v>
      </c>
      <c r="AH348" t="s">
        <v>936</v>
      </c>
      <c r="AI348">
        <v>20231003</v>
      </c>
      <c r="AJ348">
        <v>20241002</v>
      </c>
      <c r="AK348" t="s">
        <v>1158</v>
      </c>
      <c r="AL348">
        <v>91276</v>
      </c>
      <c r="AM348" t="s">
        <v>257</v>
      </c>
      <c r="AN348" t="s">
        <v>258</v>
      </c>
      <c r="AO348" t="s">
        <v>259</v>
      </c>
      <c r="AP348">
        <v>6</v>
      </c>
      <c r="AQ348">
        <v>5</v>
      </c>
      <c r="AR348">
        <v>0</v>
      </c>
      <c r="AS348">
        <v>1372.788</v>
      </c>
      <c r="AT348" t="s">
        <v>14</v>
      </c>
      <c r="AU348" t="s">
        <v>52</v>
      </c>
      <c r="AV348">
        <v>0</v>
      </c>
      <c r="AW348">
        <v>0</v>
      </c>
      <c r="AX348" t="s">
        <v>14</v>
      </c>
      <c r="AY348">
        <v>320020</v>
      </c>
      <c r="AZ348" t="s">
        <v>14</v>
      </c>
      <c r="BA348" s="38">
        <f t="shared" si="15"/>
        <v>254.22</v>
      </c>
      <c r="BB348" t="s">
        <v>386</v>
      </c>
      <c r="BC348">
        <v>0.20000755244227097</v>
      </c>
      <c r="BE348">
        <f t="shared" si="16"/>
        <v>2024</v>
      </c>
      <c r="BF348">
        <f t="shared" si="17"/>
        <v>1</v>
      </c>
    </row>
    <row r="349" spans="1:58" x14ac:dyDescent="0.25">
      <c r="A349" t="s">
        <v>236</v>
      </c>
      <c r="B349" t="s">
        <v>237</v>
      </c>
      <c r="C349" s="64">
        <v>45314</v>
      </c>
      <c r="D349" t="s">
        <v>1164</v>
      </c>
      <c r="E349" t="s">
        <v>1155</v>
      </c>
      <c r="F349" t="s">
        <v>1165</v>
      </c>
      <c r="G349" t="s">
        <v>1166</v>
      </c>
      <c r="H349">
        <v>173124000</v>
      </c>
      <c r="I349" t="s">
        <v>242</v>
      </c>
      <c r="J349" t="s">
        <v>243</v>
      </c>
      <c r="K349" t="s">
        <v>244</v>
      </c>
      <c r="L349">
        <v>5010019</v>
      </c>
      <c r="M349" t="s">
        <v>378</v>
      </c>
      <c r="N349" t="s">
        <v>246</v>
      </c>
      <c r="O349" t="s">
        <v>246</v>
      </c>
      <c r="P349" t="s">
        <v>379</v>
      </c>
      <c r="Q349" t="s">
        <v>380</v>
      </c>
      <c r="R349" t="s">
        <v>381</v>
      </c>
      <c r="S349" t="s">
        <v>382</v>
      </c>
      <c r="T349" t="s">
        <v>383</v>
      </c>
      <c r="V349" t="s">
        <v>384</v>
      </c>
      <c r="W349" t="s">
        <v>383</v>
      </c>
      <c r="X349" t="s">
        <v>22</v>
      </c>
      <c r="Y349" t="s">
        <v>254</v>
      </c>
      <c r="Z349" t="s">
        <v>1</v>
      </c>
      <c r="AA349" t="s">
        <v>237</v>
      </c>
      <c r="AB349">
        <v>120</v>
      </c>
      <c r="AC349">
        <v>36800</v>
      </c>
      <c r="AD349">
        <v>31280</v>
      </c>
      <c r="AE349">
        <v>3753600</v>
      </c>
      <c r="AF349">
        <v>8</v>
      </c>
      <c r="AG349">
        <v>4053888</v>
      </c>
      <c r="AH349" t="s">
        <v>1108</v>
      </c>
      <c r="AI349">
        <v>20230914</v>
      </c>
      <c r="AJ349">
        <v>20240913</v>
      </c>
      <c r="AK349" t="s">
        <v>1158</v>
      </c>
      <c r="AL349">
        <v>91276</v>
      </c>
      <c r="AM349" t="s">
        <v>257</v>
      </c>
      <c r="AN349" t="s">
        <v>258</v>
      </c>
      <c r="AO349" t="s">
        <v>259</v>
      </c>
      <c r="AP349">
        <v>6</v>
      </c>
      <c r="AQ349">
        <v>20</v>
      </c>
      <c r="AR349">
        <v>227.7</v>
      </c>
      <c r="AS349">
        <v>4053.8879999999999</v>
      </c>
      <c r="AT349" t="s">
        <v>260</v>
      </c>
      <c r="AU349" t="s">
        <v>52</v>
      </c>
      <c r="AV349">
        <v>0</v>
      </c>
      <c r="AW349">
        <v>0</v>
      </c>
      <c r="AX349" t="s">
        <v>260</v>
      </c>
      <c r="AY349">
        <v>320025</v>
      </c>
      <c r="AZ349" t="s">
        <v>58</v>
      </c>
      <c r="BA349" s="38">
        <f t="shared" si="15"/>
        <v>187.68</v>
      </c>
      <c r="BB349" t="s">
        <v>386</v>
      </c>
      <c r="BC349">
        <v>0.15000000000000002</v>
      </c>
      <c r="BE349">
        <f t="shared" si="16"/>
        <v>2024</v>
      </c>
      <c r="BF349">
        <f t="shared" si="17"/>
        <v>1</v>
      </c>
    </row>
    <row r="350" spans="1:58" x14ac:dyDescent="0.25">
      <c r="A350" t="s">
        <v>236</v>
      </c>
      <c r="B350" t="s">
        <v>237</v>
      </c>
      <c r="C350" s="64">
        <v>45314</v>
      </c>
      <c r="D350" t="s">
        <v>1167</v>
      </c>
      <c r="E350" t="s">
        <v>1168</v>
      </c>
      <c r="F350" t="s">
        <v>1169</v>
      </c>
      <c r="G350" t="s">
        <v>1170</v>
      </c>
      <c r="H350">
        <v>173135000</v>
      </c>
      <c r="I350" t="s">
        <v>296</v>
      </c>
      <c r="J350" t="s">
        <v>243</v>
      </c>
      <c r="K350" t="s">
        <v>244</v>
      </c>
      <c r="L350">
        <v>5010026</v>
      </c>
      <c r="M350" t="s">
        <v>267</v>
      </c>
      <c r="N350" t="s">
        <v>246</v>
      </c>
      <c r="O350">
        <v>30</v>
      </c>
      <c r="P350" t="s">
        <v>246</v>
      </c>
      <c r="Q350" t="s">
        <v>268</v>
      </c>
      <c r="R350" t="s">
        <v>269</v>
      </c>
      <c r="S350" t="s">
        <v>270</v>
      </c>
      <c r="T350" t="s">
        <v>251</v>
      </c>
      <c r="V350" t="s">
        <v>251</v>
      </c>
      <c r="W350" t="s">
        <v>271</v>
      </c>
      <c r="X350" t="s">
        <v>22</v>
      </c>
      <c r="Y350" t="s">
        <v>254</v>
      </c>
      <c r="Z350" t="s">
        <v>1</v>
      </c>
      <c r="AA350" t="s">
        <v>237</v>
      </c>
      <c r="AB350">
        <v>20</v>
      </c>
      <c r="AC350">
        <v>18333</v>
      </c>
      <c r="AD350">
        <v>18333</v>
      </c>
      <c r="AE350">
        <v>366660</v>
      </c>
      <c r="AF350">
        <v>8</v>
      </c>
      <c r="AG350">
        <v>395993</v>
      </c>
      <c r="AH350" t="s">
        <v>1171</v>
      </c>
      <c r="AI350">
        <v>20231104</v>
      </c>
      <c r="AJ350">
        <v>20241103</v>
      </c>
      <c r="AK350" t="s">
        <v>1172</v>
      </c>
      <c r="AL350">
        <v>91276</v>
      </c>
      <c r="AM350" t="s">
        <v>257</v>
      </c>
      <c r="AN350" t="s">
        <v>258</v>
      </c>
      <c r="AO350" t="s">
        <v>259</v>
      </c>
      <c r="AP350">
        <v>20</v>
      </c>
      <c r="AQ350">
        <v>1</v>
      </c>
      <c r="AR350">
        <v>396</v>
      </c>
      <c r="AS350">
        <v>395.99299999999999</v>
      </c>
      <c r="AT350" t="s">
        <v>298</v>
      </c>
      <c r="AU350" t="s">
        <v>52</v>
      </c>
      <c r="AV350">
        <v>0</v>
      </c>
      <c r="AW350">
        <v>0</v>
      </c>
      <c r="AX350" t="s">
        <v>298</v>
      </c>
      <c r="AY350">
        <v>324003</v>
      </c>
      <c r="AZ350" t="s">
        <v>10</v>
      </c>
      <c r="BA350" s="38">
        <f t="shared" si="15"/>
        <v>366.66</v>
      </c>
      <c r="BB350" t="s">
        <v>273</v>
      </c>
      <c r="BC350" t="s">
        <v>262</v>
      </c>
      <c r="BE350">
        <f t="shared" si="16"/>
        <v>2024</v>
      </c>
      <c r="BF350">
        <f t="shared" si="17"/>
        <v>1</v>
      </c>
    </row>
    <row r="351" spans="1:58" x14ac:dyDescent="0.25">
      <c r="A351" t="s">
        <v>236</v>
      </c>
      <c r="B351" t="s">
        <v>237</v>
      </c>
      <c r="C351" s="64">
        <v>45314</v>
      </c>
      <c r="D351" t="s">
        <v>1167</v>
      </c>
      <c r="E351" t="s">
        <v>1168</v>
      </c>
      <c r="F351" t="s">
        <v>1169</v>
      </c>
      <c r="G351" t="s">
        <v>1170</v>
      </c>
      <c r="H351">
        <v>173135000</v>
      </c>
      <c r="I351" t="s">
        <v>296</v>
      </c>
      <c r="J351" t="s">
        <v>243</v>
      </c>
      <c r="K351" t="s">
        <v>244</v>
      </c>
      <c r="L351">
        <v>5010026</v>
      </c>
      <c r="M351" t="s">
        <v>267</v>
      </c>
      <c r="N351" t="s">
        <v>246</v>
      </c>
      <c r="O351">
        <v>30</v>
      </c>
      <c r="P351" t="s">
        <v>246</v>
      </c>
      <c r="Q351" t="s">
        <v>268</v>
      </c>
      <c r="R351" t="s">
        <v>269</v>
      </c>
      <c r="S351" t="s">
        <v>270</v>
      </c>
      <c r="T351" t="s">
        <v>251</v>
      </c>
      <c r="V351" t="s">
        <v>251</v>
      </c>
      <c r="W351" t="s">
        <v>271</v>
      </c>
      <c r="X351" t="s">
        <v>22</v>
      </c>
      <c r="Y351" t="s">
        <v>254</v>
      </c>
      <c r="Z351" t="s">
        <v>1</v>
      </c>
      <c r="AA351" t="s">
        <v>237</v>
      </c>
      <c r="AB351">
        <v>154</v>
      </c>
      <c r="AC351">
        <v>18333</v>
      </c>
      <c r="AD351">
        <v>18333</v>
      </c>
      <c r="AE351">
        <v>2823282</v>
      </c>
      <c r="AF351">
        <v>8</v>
      </c>
      <c r="AG351">
        <v>3049145</v>
      </c>
      <c r="AH351" t="s">
        <v>1011</v>
      </c>
      <c r="AI351">
        <v>20231103</v>
      </c>
      <c r="AJ351">
        <v>20241102</v>
      </c>
      <c r="AK351" t="s">
        <v>1172</v>
      </c>
      <c r="AL351">
        <v>91276</v>
      </c>
      <c r="AM351" t="s">
        <v>257</v>
      </c>
      <c r="AN351" t="s">
        <v>258</v>
      </c>
      <c r="AO351" t="s">
        <v>259</v>
      </c>
      <c r="AP351">
        <v>20</v>
      </c>
      <c r="AQ351">
        <v>7.7</v>
      </c>
      <c r="AR351">
        <v>396</v>
      </c>
      <c r="AS351">
        <v>3049.145</v>
      </c>
      <c r="AT351" t="s">
        <v>298</v>
      </c>
      <c r="AU351" t="s">
        <v>52</v>
      </c>
      <c r="AV351">
        <v>0</v>
      </c>
      <c r="AW351">
        <v>0</v>
      </c>
      <c r="AX351" t="s">
        <v>298</v>
      </c>
      <c r="AY351">
        <v>324003</v>
      </c>
      <c r="AZ351" t="s">
        <v>10</v>
      </c>
      <c r="BA351" s="38">
        <f t="shared" si="15"/>
        <v>366.66</v>
      </c>
      <c r="BB351" t="s">
        <v>273</v>
      </c>
      <c r="BC351" t="s">
        <v>262</v>
      </c>
      <c r="BE351">
        <f t="shared" si="16"/>
        <v>2024</v>
      </c>
      <c r="BF351">
        <f t="shared" si="17"/>
        <v>1</v>
      </c>
    </row>
    <row r="352" spans="1:58" x14ac:dyDescent="0.25">
      <c r="A352" t="s">
        <v>236</v>
      </c>
      <c r="B352" t="s">
        <v>237</v>
      </c>
      <c r="C352" s="64">
        <v>45314</v>
      </c>
      <c r="D352" t="s">
        <v>1167</v>
      </c>
      <c r="E352" t="s">
        <v>1168</v>
      </c>
      <c r="F352" t="s">
        <v>1169</v>
      </c>
      <c r="G352" t="s">
        <v>1170</v>
      </c>
      <c r="H352">
        <v>173135000</v>
      </c>
      <c r="I352" t="s">
        <v>296</v>
      </c>
      <c r="J352" t="s">
        <v>243</v>
      </c>
      <c r="K352" t="s">
        <v>244</v>
      </c>
      <c r="L352">
        <v>5010026</v>
      </c>
      <c r="M352" t="s">
        <v>267</v>
      </c>
      <c r="N352" t="s">
        <v>246</v>
      </c>
      <c r="O352">
        <v>30</v>
      </c>
      <c r="P352" t="s">
        <v>246</v>
      </c>
      <c r="Q352" t="s">
        <v>268</v>
      </c>
      <c r="R352" t="s">
        <v>269</v>
      </c>
      <c r="S352" t="s">
        <v>270</v>
      </c>
      <c r="T352" t="s">
        <v>251</v>
      </c>
      <c r="V352" t="s">
        <v>251</v>
      </c>
      <c r="W352" t="s">
        <v>271</v>
      </c>
      <c r="X352" t="s">
        <v>22</v>
      </c>
      <c r="Y352" t="s">
        <v>254</v>
      </c>
      <c r="Z352" t="s">
        <v>1</v>
      </c>
      <c r="AA352" t="s">
        <v>237</v>
      </c>
      <c r="AB352">
        <v>26</v>
      </c>
      <c r="AC352">
        <v>18333</v>
      </c>
      <c r="AD352">
        <v>18333</v>
      </c>
      <c r="AE352">
        <v>476658</v>
      </c>
      <c r="AF352">
        <v>8</v>
      </c>
      <c r="AG352">
        <v>514790</v>
      </c>
      <c r="AH352" t="s">
        <v>1173</v>
      </c>
      <c r="AI352">
        <v>20231104</v>
      </c>
      <c r="AJ352">
        <v>20241103</v>
      </c>
      <c r="AK352" t="s">
        <v>1172</v>
      </c>
      <c r="AL352">
        <v>91276</v>
      </c>
      <c r="AM352" t="s">
        <v>257</v>
      </c>
      <c r="AN352" t="s">
        <v>258</v>
      </c>
      <c r="AO352" t="s">
        <v>259</v>
      </c>
      <c r="AP352">
        <v>20</v>
      </c>
      <c r="AQ352">
        <v>1.3</v>
      </c>
      <c r="AR352">
        <v>396</v>
      </c>
      <c r="AS352">
        <v>514.79</v>
      </c>
      <c r="AT352" t="s">
        <v>298</v>
      </c>
      <c r="AU352" t="s">
        <v>52</v>
      </c>
      <c r="AV352">
        <v>0</v>
      </c>
      <c r="AW352">
        <v>0</v>
      </c>
      <c r="AX352" t="s">
        <v>298</v>
      </c>
      <c r="AY352">
        <v>324003</v>
      </c>
      <c r="AZ352" t="s">
        <v>10</v>
      </c>
      <c r="BA352" s="38">
        <f t="shared" si="15"/>
        <v>366.66</v>
      </c>
      <c r="BB352" t="s">
        <v>273</v>
      </c>
      <c r="BC352" t="s">
        <v>262</v>
      </c>
      <c r="BE352">
        <f t="shared" si="16"/>
        <v>2024</v>
      </c>
      <c r="BF352">
        <f t="shared" si="17"/>
        <v>1</v>
      </c>
    </row>
    <row r="353" spans="1:58" x14ac:dyDescent="0.25">
      <c r="A353" t="s">
        <v>236</v>
      </c>
      <c r="B353" t="s">
        <v>274</v>
      </c>
      <c r="C353" s="64">
        <v>45315</v>
      </c>
      <c r="D353" t="s">
        <v>1174</v>
      </c>
      <c r="E353" t="s">
        <v>1175</v>
      </c>
      <c r="F353" t="s">
        <v>1176</v>
      </c>
      <c r="G353" t="s">
        <v>1177</v>
      </c>
      <c r="H353">
        <v>173076000</v>
      </c>
      <c r="I353" t="s">
        <v>340</v>
      </c>
      <c r="J353" t="s">
        <v>243</v>
      </c>
      <c r="K353" t="s">
        <v>322</v>
      </c>
      <c r="L353">
        <v>6811453</v>
      </c>
      <c r="M353" t="s">
        <v>280</v>
      </c>
      <c r="N353" t="s">
        <v>246</v>
      </c>
      <c r="O353">
        <v>168</v>
      </c>
      <c r="P353" t="s">
        <v>246</v>
      </c>
      <c r="Q353" t="s">
        <v>281</v>
      </c>
      <c r="R353" t="s">
        <v>282</v>
      </c>
      <c r="S353" t="s">
        <v>283</v>
      </c>
      <c r="T353" t="s">
        <v>251</v>
      </c>
      <c r="V353" t="s">
        <v>251</v>
      </c>
      <c r="W353" t="s">
        <v>284</v>
      </c>
      <c r="X353" t="s">
        <v>22</v>
      </c>
      <c r="Y353" t="s">
        <v>254</v>
      </c>
      <c r="Z353" t="s">
        <v>285</v>
      </c>
      <c r="AA353" t="s">
        <v>274</v>
      </c>
      <c r="AB353">
        <v>60</v>
      </c>
      <c r="AC353">
        <v>5541</v>
      </c>
      <c r="AD353">
        <v>5541</v>
      </c>
      <c r="AE353">
        <v>332460</v>
      </c>
      <c r="AF353">
        <v>8</v>
      </c>
      <c r="AG353">
        <v>359057</v>
      </c>
      <c r="AH353" t="s">
        <v>1178</v>
      </c>
      <c r="AI353">
        <v>20231102</v>
      </c>
      <c r="AJ353">
        <v>20241101</v>
      </c>
      <c r="AK353" t="s">
        <v>1179</v>
      </c>
      <c r="AL353">
        <v>101892</v>
      </c>
      <c r="AM353" t="s">
        <v>288</v>
      </c>
      <c r="AN353" t="s">
        <v>258</v>
      </c>
      <c r="AO353" t="s">
        <v>259</v>
      </c>
      <c r="AP353">
        <v>60</v>
      </c>
      <c r="AQ353">
        <v>1</v>
      </c>
      <c r="AR353">
        <v>0</v>
      </c>
      <c r="AS353">
        <v>359.05700000000002</v>
      </c>
      <c r="AT353" t="s">
        <v>51</v>
      </c>
      <c r="AU353" t="s">
        <v>52</v>
      </c>
      <c r="AV353">
        <v>0</v>
      </c>
      <c r="AW353">
        <v>0</v>
      </c>
      <c r="AX353" t="s">
        <v>51</v>
      </c>
      <c r="AY353">
        <v>320015</v>
      </c>
      <c r="AZ353" t="s">
        <v>51</v>
      </c>
      <c r="BA353" s="38">
        <f t="shared" si="15"/>
        <v>332.46</v>
      </c>
      <c r="BB353" t="s">
        <v>386</v>
      </c>
      <c r="BC353" t="s">
        <v>262</v>
      </c>
      <c r="BE353">
        <f t="shared" si="16"/>
        <v>2024</v>
      </c>
      <c r="BF353">
        <f t="shared" si="17"/>
        <v>1</v>
      </c>
    </row>
    <row r="354" spans="1:58" x14ac:dyDescent="0.25">
      <c r="A354" t="s">
        <v>236</v>
      </c>
      <c r="B354" t="s">
        <v>274</v>
      </c>
      <c r="C354" s="64">
        <v>45315</v>
      </c>
      <c r="D354" t="s">
        <v>1180</v>
      </c>
      <c r="E354" t="s">
        <v>1181</v>
      </c>
      <c r="F354" t="s">
        <v>1182</v>
      </c>
      <c r="G354" t="s">
        <v>1183</v>
      </c>
      <c r="H354">
        <v>173112000</v>
      </c>
      <c r="I354" t="s">
        <v>530</v>
      </c>
      <c r="J354" t="s">
        <v>243</v>
      </c>
      <c r="K354" t="s">
        <v>531</v>
      </c>
      <c r="L354">
        <v>6812663</v>
      </c>
      <c r="M354" t="s">
        <v>323</v>
      </c>
      <c r="N354" t="s">
        <v>324</v>
      </c>
      <c r="O354">
        <v>385</v>
      </c>
      <c r="P354" t="s">
        <v>246</v>
      </c>
      <c r="Q354" t="s">
        <v>325</v>
      </c>
      <c r="R354" t="s">
        <v>326</v>
      </c>
      <c r="S354" t="s">
        <v>283</v>
      </c>
      <c r="T354" t="s">
        <v>251</v>
      </c>
      <c r="V354" t="s">
        <v>251</v>
      </c>
      <c r="W354" t="s">
        <v>284</v>
      </c>
      <c r="X354" t="s">
        <v>22</v>
      </c>
      <c r="Y354" t="s">
        <v>254</v>
      </c>
      <c r="Z354" t="s">
        <v>285</v>
      </c>
      <c r="AA354" t="s">
        <v>274</v>
      </c>
      <c r="AB354">
        <v>300</v>
      </c>
      <c r="AC354">
        <v>52963</v>
      </c>
      <c r="AD354">
        <v>42370</v>
      </c>
      <c r="AE354">
        <v>12711000</v>
      </c>
      <c r="AF354">
        <v>8</v>
      </c>
      <c r="AG354">
        <v>13727880</v>
      </c>
      <c r="AH354" t="s">
        <v>936</v>
      </c>
      <c r="AI354">
        <v>20231003</v>
      </c>
      <c r="AJ354">
        <v>20241002</v>
      </c>
      <c r="AK354" t="s">
        <v>1179</v>
      </c>
      <c r="AL354">
        <v>101892</v>
      </c>
      <c r="AM354" t="s">
        <v>288</v>
      </c>
      <c r="AN354" t="s">
        <v>258</v>
      </c>
      <c r="AO354" t="s">
        <v>259</v>
      </c>
      <c r="AP354">
        <v>6</v>
      </c>
      <c r="AQ354">
        <v>50</v>
      </c>
      <c r="AR354">
        <v>0</v>
      </c>
      <c r="AS354">
        <v>13727.88</v>
      </c>
      <c r="AT354" t="s">
        <v>14</v>
      </c>
      <c r="AU354" t="s">
        <v>52</v>
      </c>
      <c r="AV354">
        <v>0</v>
      </c>
      <c r="AW354">
        <v>0</v>
      </c>
      <c r="AX354" t="s">
        <v>14</v>
      </c>
      <c r="AY354">
        <v>320020</v>
      </c>
      <c r="AZ354" t="s">
        <v>14</v>
      </c>
      <c r="BA354" s="38">
        <f t="shared" si="15"/>
        <v>254.22</v>
      </c>
      <c r="BB354" t="s">
        <v>386</v>
      </c>
      <c r="BC354">
        <v>0.20000755244227097</v>
      </c>
      <c r="BE354">
        <f t="shared" si="16"/>
        <v>2024</v>
      </c>
      <c r="BF354">
        <f t="shared" si="17"/>
        <v>1</v>
      </c>
    </row>
    <row r="355" spans="1:58" x14ac:dyDescent="0.25">
      <c r="A355" t="s">
        <v>236</v>
      </c>
      <c r="B355" t="s">
        <v>274</v>
      </c>
      <c r="C355" s="64">
        <v>45315</v>
      </c>
      <c r="D355" t="s">
        <v>1184</v>
      </c>
      <c r="E355" t="s">
        <v>1185</v>
      </c>
      <c r="F355" t="s">
        <v>1186</v>
      </c>
      <c r="G355" t="s">
        <v>1187</v>
      </c>
      <c r="H355">
        <v>173112000</v>
      </c>
      <c r="I355" t="s">
        <v>530</v>
      </c>
      <c r="J355" t="s">
        <v>243</v>
      </c>
      <c r="K355" t="s">
        <v>531</v>
      </c>
      <c r="L355">
        <v>6811453</v>
      </c>
      <c r="M355" t="s">
        <v>280</v>
      </c>
      <c r="N355" t="s">
        <v>246</v>
      </c>
      <c r="O355">
        <v>168</v>
      </c>
      <c r="P355" t="s">
        <v>246</v>
      </c>
      <c r="Q355" t="s">
        <v>281</v>
      </c>
      <c r="R355" t="s">
        <v>282</v>
      </c>
      <c r="S355" t="s">
        <v>283</v>
      </c>
      <c r="T355" t="s">
        <v>251</v>
      </c>
      <c r="V355" t="s">
        <v>251</v>
      </c>
      <c r="W355" t="s">
        <v>284</v>
      </c>
      <c r="X355" t="s">
        <v>22</v>
      </c>
      <c r="Y355" t="s">
        <v>254</v>
      </c>
      <c r="Z355" t="s">
        <v>285</v>
      </c>
      <c r="AA355" t="s">
        <v>274</v>
      </c>
      <c r="AB355">
        <v>600</v>
      </c>
      <c r="AC355">
        <v>52963</v>
      </c>
      <c r="AD355">
        <v>42370</v>
      </c>
      <c r="AE355">
        <v>25422000</v>
      </c>
      <c r="AF355">
        <v>8</v>
      </c>
      <c r="AG355">
        <v>27455760</v>
      </c>
      <c r="AH355" t="s">
        <v>936</v>
      </c>
      <c r="AI355">
        <v>20231003</v>
      </c>
      <c r="AJ355">
        <v>20241002</v>
      </c>
      <c r="AK355" t="s">
        <v>1188</v>
      </c>
      <c r="AL355">
        <v>101892</v>
      </c>
      <c r="AM355" t="s">
        <v>288</v>
      </c>
      <c r="AN355" t="s">
        <v>258</v>
      </c>
      <c r="AO355" t="s">
        <v>259</v>
      </c>
      <c r="AP355">
        <v>6</v>
      </c>
      <c r="AQ355">
        <v>100</v>
      </c>
      <c r="AR355">
        <v>0</v>
      </c>
      <c r="AS355">
        <v>27455.759999999998</v>
      </c>
      <c r="AT355" t="s">
        <v>14</v>
      </c>
      <c r="AU355" t="s">
        <v>52</v>
      </c>
      <c r="AV355">
        <v>0</v>
      </c>
      <c r="AW355">
        <v>0</v>
      </c>
      <c r="AX355" t="s">
        <v>14</v>
      </c>
      <c r="AY355">
        <v>320020</v>
      </c>
      <c r="AZ355" t="s">
        <v>14</v>
      </c>
      <c r="BA355" s="38">
        <f t="shared" si="15"/>
        <v>254.22</v>
      </c>
      <c r="BB355" t="s">
        <v>386</v>
      </c>
      <c r="BC355">
        <v>0.20000755244227097</v>
      </c>
      <c r="BE355">
        <f t="shared" si="16"/>
        <v>2024</v>
      </c>
      <c r="BF355">
        <f t="shared" si="17"/>
        <v>1</v>
      </c>
    </row>
    <row r="356" spans="1:58" x14ac:dyDescent="0.25">
      <c r="A356" t="s">
        <v>236</v>
      </c>
      <c r="B356" t="s">
        <v>300</v>
      </c>
      <c r="C356" s="64">
        <v>45315</v>
      </c>
      <c r="D356" t="s">
        <v>1189</v>
      </c>
      <c r="E356" t="s">
        <v>1190</v>
      </c>
      <c r="F356" t="s">
        <v>1191</v>
      </c>
      <c r="G356" t="s">
        <v>1192</v>
      </c>
      <c r="H356">
        <v>173112000</v>
      </c>
      <c r="I356" t="s">
        <v>530</v>
      </c>
      <c r="J356" t="s">
        <v>243</v>
      </c>
      <c r="K356" t="s">
        <v>531</v>
      </c>
      <c r="L356">
        <v>6812300</v>
      </c>
      <c r="M356" t="s">
        <v>305</v>
      </c>
      <c r="N356" t="s">
        <v>306</v>
      </c>
      <c r="O356" t="s">
        <v>307</v>
      </c>
      <c r="P356" t="s">
        <v>308</v>
      </c>
      <c r="Q356" t="s">
        <v>309</v>
      </c>
      <c r="R356" t="s">
        <v>310</v>
      </c>
      <c r="S356" t="s">
        <v>311</v>
      </c>
      <c r="T356" t="s">
        <v>251</v>
      </c>
      <c r="V356" t="s">
        <v>251</v>
      </c>
      <c r="W356" t="s">
        <v>312</v>
      </c>
      <c r="X356" t="s">
        <v>22</v>
      </c>
      <c r="Y356" t="s">
        <v>254</v>
      </c>
      <c r="Z356" t="s">
        <v>285</v>
      </c>
      <c r="AA356" t="s">
        <v>300</v>
      </c>
      <c r="AB356">
        <v>300</v>
      </c>
      <c r="AC356">
        <v>52963</v>
      </c>
      <c r="AD356">
        <v>42370</v>
      </c>
      <c r="AE356">
        <v>12711000</v>
      </c>
      <c r="AF356">
        <v>8</v>
      </c>
      <c r="AG356">
        <v>13727880</v>
      </c>
      <c r="AH356" t="s">
        <v>936</v>
      </c>
      <c r="AI356">
        <v>20231003</v>
      </c>
      <c r="AJ356">
        <v>20241002</v>
      </c>
      <c r="AK356" t="s">
        <v>1193</v>
      </c>
      <c r="AL356">
        <v>99389</v>
      </c>
      <c r="AM356" t="s">
        <v>315</v>
      </c>
      <c r="AN356" t="s">
        <v>258</v>
      </c>
      <c r="AO356" t="s">
        <v>259</v>
      </c>
      <c r="AP356">
        <v>6</v>
      </c>
      <c r="AQ356">
        <v>50</v>
      </c>
      <c r="AR356">
        <v>0</v>
      </c>
      <c r="AS356">
        <v>13727.88</v>
      </c>
      <c r="AT356" t="s">
        <v>14</v>
      </c>
      <c r="AU356" t="s">
        <v>52</v>
      </c>
      <c r="AV356">
        <v>0</v>
      </c>
      <c r="AW356">
        <v>0</v>
      </c>
      <c r="AX356" t="s">
        <v>14</v>
      </c>
      <c r="AY356">
        <v>320020</v>
      </c>
      <c r="AZ356" t="s">
        <v>14</v>
      </c>
      <c r="BA356" s="38">
        <f t="shared" si="15"/>
        <v>254.22</v>
      </c>
      <c r="BB356" t="s">
        <v>386</v>
      </c>
      <c r="BC356">
        <v>0.20000755244227097</v>
      </c>
      <c r="BE356">
        <f t="shared" si="16"/>
        <v>2024</v>
      </c>
      <c r="BF356">
        <f t="shared" si="17"/>
        <v>1</v>
      </c>
    </row>
    <row r="357" spans="1:58" x14ac:dyDescent="0.25">
      <c r="A357" t="s">
        <v>236</v>
      </c>
      <c r="B357" t="s">
        <v>274</v>
      </c>
      <c r="C357" s="64">
        <v>45315</v>
      </c>
      <c r="D357" t="s">
        <v>1184</v>
      </c>
      <c r="E357" t="s">
        <v>1185</v>
      </c>
      <c r="F357" t="s">
        <v>1186</v>
      </c>
      <c r="G357" t="s">
        <v>1187</v>
      </c>
      <c r="H357">
        <v>173124000</v>
      </c>
      <c r="I357" t="s">
        <v>242</v>
      </c>
      <c r="J357" t="s">
        <v>243</v>
      </c>
      <c r="K357" t="s">
        <v>244</v>
      </c>
      <c r="L357">
        <v>6811453</v>
      </c>
      <c r="M357" t="s">
        <v>280</v>
      </c>
      <c r="N357" t="s">
        <v>246</v>
      </c>
      <c r="O357">
        <v>168</v>
      </c>
      <c r="P357" t="s">
        <v>246</v>
      </c>
      <c r="Q357" t="s">
        <v>281</v>
      </c>
      <c r="R357" t="s">
        <v>282</v>
      </c>
      <c r="S357" t="s">
        <v>283</v>
      </c>
      <c r="T357" t="s">
        <v>251</v>
      </c>
      <c r="V357" t="s">
        <v>251</v>
      </c>
      <c r="W357" t="s">
        <v>284</v>
      </c>
      <c r="X357" t="s">
        <v>22</v>
      </c>
      <c r="Y357" t="s">
        <v>254</v>
      </c>
      <c r="Z357" t="s">
        <v>285</v>
      </c>
      <c r="AA357" t="s">
        <v>274</v>
      </c>
      <c r="AB357">
        <v>600</v>
      </c>
      <c r="AC357">
        <v>36800</v>
      </c>
      <c r="AD357">
        <v>29440</v>
      </c>
      <c r="AE357">
        <v>17664000</v>
      </c>
      <c r="AF357">
        <v>8</v>
      </c>
      <c r="AG357">
        <v>19077120</v>
      </c>
      <c r="AH357" t="s">
        <v>1108</v>
      </c>
      <c r="AI357">
        <v>20230914</v>
      </c>
      <c r="AJ357">
        <v>20240913</v>
      </c>
      <c r="AK357" t="s">
        <v>1188</v>
      </c>
      <c r="AL357">
        <v>101892</v>
      </c>
      <c r="AM357" t="s">
        <v>288</v>
      </c>
      <c r="AN357" t="s">
        <v>258</v>
      </c>
      <c r="AO357" t="s">
        <v>259</v>
      </c>
      <c r="AP357">
        <v>6</v>
      </c>
      <c r="AQ357">
        <v>100</v>
      </c>
      <c r="AR357">
        <v>227.7</v>
      </c>
      <c r="AS357">
        <v>19077.12</v>
      </c>
      <c r="AT357" t="s">
        <v>260</v>
      </c>
      <c r="AU357" t="s">
        <v>52</v>
      </c>
      <c r="AV357">
        <v>0</v>
      </c>
      <c r="AW357">
        <v>0</v>
      </c>
      <c r="AX357" t="s">
        <v>260</v>
      </c>
      <c r="AY357">
        <v>320025</v>
      </c>
      <c r="AZ357" t="s">
        <v>58</v>
      </c>
      <c r="BA357" s="38">
        <f t="shared" si="15"/>
        <v>176.64</v>
      </c>
      <c r="BB357" t="s">
        <v>386</v>
      </c>
      <c r="BC357">
        <v>0.19999999999999996</v>
      </c>
      <c r="BE357">
        <f t="shared" si="16"/>
        <v>2024</v>
      </c>
      <c r="BF357">
        <f t="shared" si="17"/>
        <v>1</v>
      </c>
    </row>
    <row r="358" spans="1:58" x14ac:dyDescent="0.25">
      <c r="A358" t="s">
        <v>236</v>
      </c>
      <c r="B358" t="s">
        <v>300</v>
      </c>
      <c r="C358" s="64">
        <v>45315</v>
      </c>
      <c r="D358" t="s">
        <v>1194</v>
      </c>
      <c r="E358" t="s">
        <v>1195</v>
      </c>
      <c r="F358" t="s">
        <v>1196</v>
      </c>
      <c r="G358" t="s">
        <v>1197</v>
      </c>
      <c r="H358">
        <v>173135000</v>
      </c>
      <c r="I358" t="s">
        <v>296</v>
      </c>
      <c r="J358" t="s">
        <v>243</v>
      </c>
      <c r="K358" t="s">
        <v>244</v>
      </c>
      <c r="L358">
        <v>6812300</v>
      </c>
      <c r="M358" t="s">
        <v>305</v>
      </c>
      <c r="N358" t="s">
        <v>306</v>
      </c>
      <c r="O358" t="s">
        <v>307</v>
      </c>
      <c r="P358" t="s">
        <v>308</v>
      </c>
      <c r="Q358" t="s">
        <v>309</v>
      </c>
      <c r="R358" t="s">
        <v>310</v>
      </c>
      <c r="S358" t="s">
        <v>311</v>
      </c>
      <c r="T358" t="s">
        <v>251</v>
      </c>
      <c r="V358" t="s">
        <v>251</v>
      </c>
      <c r="W358" t="s">
        <v>312</v>
      </c>
      <c r="X358" t="s">
        <v>22</v>
      </c>
      <c r="Y358" t="s">
        <v>254</v>
      </c>
      <c r="Z358" t="s">
        <v>285</v>
      </c>
      <c r="AA358" t="s">
        <v>300</v>
      </c>
      <c r="AB358">
        <v>100</v>
      </c>
      <c r="AC358">
        <v>18333</v>
      </c>
      <c r="AD358">
        <v>18333</v>
      </c>
      <c r="AE358">
        <v>1833300</v>
      </c>
      <c r="AF358">
        <v>8</v>
      </c>
      <c r="AG358">
        <v>1979964</v>
      </c>
      <c r="AH358" t="s">
        <v>880</v>
      </c>
      <c r="AI358">
        <v>20231104</v>
      </c>
      <c r="AJ358">
        <v>20241103</v>
      </c>
      <c r="AK358" t="s">
        <v>1198</v>
      </c>
      <c r="AL358">
        <v>99389</v>
      </c>
      <c r="AM358" t="s">
        <v>315</v>
      </c>
      <c r="AN358" t="s">
        <v>258</v>
      </c>
      <c r="AO358" t="s">
        <v>259</v>
      </c>
      <c r="AP358">
        <v>20</v>
      </c>
      <c r="AQ358">
        <v>5</v>
      </c>
      <c r="AR358">
        <v>396</v>
      </c>
      <c r="AS358">
        <v>1979.9639999999999</v>
      </c>
      <c r="AT358" t="s">
        <v>298</v>
      </c>
      <c r="AU358" t="s">
        <v>52</v>
      </c>
      <c r="AV358">
        <v>0</v>
      </c>
      <c r="AW358">
        <v>0</v>
      </c>
      <c r="AX358" t="s">
        <v>298</v>
      </c>
      <c r="AY358">
        <v>324003</v>
      </c>
      <c r="AZ358" t="s">
        <v>10</v>
      </c>
      <c r="BA358" s="38">
        <f t="shared" si="15"/>
        <v>366.66</v>
      </c>
      <c r="BB358" t="s">
        <v>386</v>
      </c>
      <c r="BC358" t="s">
        <v>262</v>
      </c>
      <c r="BE358">
        <f t="shared" si="16"/>
        <v>2024</v>
      </c>
      <c r="BF358">
        <f t="shared" si="17"/>
        <v>1</v>
      </c>
    </row>
    <row r="359" spans="1:58" x14ac:dyDescent="0.25">
      <c r="A359" t="s">
        <v>236</v>
      </c>
      <c r="B359" t="s">
        <v>237</v>
      </c>
      <c r="C359" s="64">
        <v>45316</v>
      </c>
      <c r="D359" t="s">
        <v>1199</v>
      </c>
      <c r="E359" t="s">
        <v>1200</v>
      </c>
      <c r="F359" t="s">
        <v>1201</v>
      </c>
      <c r="G359" t="s">
        <v>1202</v>
      </c>
      <c r="H359">
        <v>173076000</v>
      </c>
      <c r="I359" t="s">
        <v>340</v>
      </c>
      <c r="J359" t="s">
        <v>243</v>
      </c>
      <c r="K359" t="s">
        <v>322</v>
      </c>
      <c r="L359">
        <v>5010040</v>
      </c>
      <c r="M359" t="s">
        <v>245</v>
      </c>
      <c r="N359" t="s">
        <v>246</v>
      </c>
      <c r="O359">
        <v>1</v>
      </c>
      <c r="P359" t="s">
        <v>247</v>
      </c>
      <c r="Q359" t="s">
        <v>248</v>
      </c>
      <c r="R359" t="s">
        <v>249</v>
      </c>
      <c r="S359" t="s">
        <v>250</v>
      </c>
      <c r="T359" t="s">
        <v>251</v>
      </c>
      <c r="V359" t="s">
        <v>251</v>
      </c>
      <c r="W359" t="s">
        <v>252</v>
      </c>
      <c r="X359" t="s">
        <v>22</v>
      </c>
      <c r="Y359" t="s">
        <v>254</v>
      </c>
      <c r="Z359" t="s">
        <v>1</v>
      </c>
      <c r="AA359" t="s">
        <v>237</v>
      </c>
      <c r="AB359">
        <v>240</v>
      </c>
      <c r="AC359">
        <v>5541</v>
      </c>
      <c r="AD359">
        <v>5541</v>
      </c>
      <c r="AE359">
        <v>1329840</v>
      </c>
      <c r="AF359">
        <v>8</v>
      </c>
      <c r="AG359">
        <v>1436227</v>
      </c>
      <c r="AH359" t="s">
        <v>1178</v>
      </c>
      <c r="AI359">
        <v>20231102</v>
      </c>
      <c r="AJ359">
        <v>20241101</v>
      </c>
      <c r="AK359" t="s">
        <v>1203</v>
      </c>
      <c r="AL359">
        <v>91276</v>
      </c>
      <c r="AM359" t="s">
        <v>257</v>
      </c>
      <c r="AN359" t="s">
        <v>258</v>
      </c>
      <c r="AO359" t="s">
        <v>259</v>
      </c>
      <c r="AP359">
        <v>60</v>
      </c>
      <c r="AQ359">
        <v>4</v>
      </c>
      <c r="AR359">
        <v>0</v>
      </c>
      <c r="AS359">
        <v>1436.2270000000001</v>
      </c>
      <c r="AT359" t="s">
        <v>51</v>
      </c>
      <c r="AU359" t="s">
        <v>52</v>
      </c>
      <c r="AV359">
        <v>0</v>
      </c>
      <c r="AW359">
        <v>0</v>
      </c>
      <c r="AX359" t="s">
        <v>51</v>
      </c>
      <c r="AY359">
        <v>320015</v>
      </c>
      <c r="AZ359" t="s">
        <v>51</v>
      </c>
      <c r="BA359" s="38">
        <f t="shared" si="15"/>
        <v>332.46</v>
      </c>
      <c r="BB359" t="s">
        <v>261</v>
      </c>
      <c r="BC359" t="s">
        <v>262</v>
      </c>
      <c r="BE359">
        <f t="shared" si="16"/>
        <v>2024</v>
      </c>
      <c r="BF359">
        <f t="shared" si="17"/>
        <v>1</v>
      </c>
    </row>
    <row r="360" spans="1:58" x14ac:dyDescent="0.25">
      <c r="A360" t="s">
        <v>236</v>
      </c>
      <c r="B360" t="s">
        <v>237</v>
      </c>
      <c r="C360" s="64">
        <v>45316</v>
      </c>
      <c r="D360" t="s">
        <v>1199</v>
      </c>
      <c r="E360" t="s">
        <v>1200</v>
      </c>
      <c r="F360" t="s">
        <v>1201</v>
      </c>
      <c r="G360" t="s">
        <v>1202</v>
      </c>
      <c r="H360">
        <v>173103000</v>
      </c>
      <c r="I360" t="s">
        <v>405</v>
      </c>
      <c r="J360" t="s">
        <v>243</v>
      </c>
      <c r="K360" t="s">
        <v>322</v>
      </c>
      <c r="L360">
        <v>5010040</v>
      </c>
      <c r="M360" t="s">
        <v>245</v>
      </c>
      <c r="N360" t="s">
        <v>246</v>
      </c>
      <c r="O360">
        <v>1</v>
      </c>
      <c r="P360" t="s">
        <v>247</v>
      </c>
      <c r="Q360" t="s">
        <v>248</v>
      </c>
      <c r="R360" t="s">
        <v>249</v>
      </c>
      <c r="S360" t="s">
        <v>250</v>
      </c>
      <c r="T360" t="s">
        <v>251</v>
      </c>
      <c r="V360" t="s">
        <v>251</v>
      </c>
      <c r="W360" t="s">
        <v>252</v>
      </c>
      <c r="X360" t="s">
        <v>22</v>
      </c>
      <c r="Y360" t="s">
        <v>254</v>
      </c>
      <c r="Z360" t="s">
        <v>1</v>
      </c>
      <c r="AA360" t="s">
        <v>237</v>
      </c>
      <c r="AB360">
        <v>153</v>
      </c>
      <c r="AC360">
        <v>5296</v>
      </c>
      <c r="AD360">
        <v>5296</v>
      </c>
      <c r="AE360">
        <v>810288</v>
      </c>
      <c r="AF360">
        <v>8</v>
      </c>
      <c r="AG360">
        <v>875111</v>
      </c>
      <c r="AH360" t="s">
        <v>1204</v>
      </c>
      <c r="AI360">
        <v>20231116</v>
      </c>
      <c r="AJ360">
        <v>20241115</v>
      </c>
      <c r="AK360" t="s">
        <v>1203</v>
      </c>
      <c r="AL360">
        <v>91276</v>
      </c>
      <c r="AM360" t="s">
        <v>257</v>
      </c>
      <c r="AN360" t="s">
        <v>258</v>
      </c>
      <c r="AO360" t="s">
        <v>259</v>
      </c>
      <c r="AP360">
        <v>60</v>
      </c>
      <c r="AQ360">
        <v>2.5499999999999998</v>
      </c>
      <c r="AR360">
        <v>0</v>
      </c>
      <c r="AS360">
        <v>875.11099999999999</v>
      </c>
      <c r="AT360" t="s">
        <v>53</v>
      </c>
      <c r="AU360" t="s">
        <v>52</v>
      </c>
      <c r="AV360">
        <v>0</v>
      </c>
      <c r="AW360">
        <v>0</v>
      </c>
      <c r="AX360" t="s">
        <v>53</v>
      </c>
      <c r="AY360">
        <v>320107</v>
      </c>
      <c r="AZ360" t="s">
        <v>53</v>
      </c>
      <c r="BA360" s="38">
        <f t="shared" si="15"/>
        <v>317.76</v>
      </c>
      <c r="BB360" t="s">
        <v>261</v>
      </c>
      <c r="BC360" t="s">
        <v>262</v>
      </c>
      <c r="BE360">
        <f t="shared" si="16"/>
        <v>2024</v>
      </c>
      <c r="BF360">
        <f t="shared" si="17"/>
        <v>1</v>
      </c>
    </row>
    <row r="361" spans="1:58" x14ac:dyDescent="0.25">
      <c r="A361" t="s">
        <v>236</v>
      </c>
      <c r="B361" t="s">
        <v>237</v>
      </c>
      <c r="C361" s="64">
        <v>45316</v>
      </c>
      <c r="D361" t="s">
        <v>1199</v>
      </c>
      <c r="E361" t="s">
        <v>1200</v>
      </c>
      <c r="F361" t="s">
        <v>1201</v>
      </c>
      <c r="G361" t="s">
        <v>1202</v>
      </c>
      <c r="H361">
        <v>173103000</v>
      </c>
      <c r="I361" t="s">
        <v>405</v>
      </c>
      <c r="J361" t="s">
        <v>243</v>
      </c>
      <c r="K361" t="s">
        <v>322</v>
      </c>
      <c r="L361">
        <v>5010040</v>
      </c>
      <c r="M361" t="s">
        <v>245</v>
      </c>
      <c r="N361" t="s">
        <v>246</v>
      </c>
      <c r="O361">
        <v>1</v>
      </c>
      <c r="P361" t="s">
        <v>247</v>
      </c>
      <c r="Q361" t="s">
        <v>248</v>
      </c>
      <c r="R361" t="s">
        <v>249</v>
      </c>
      <c r="S361" t="s">
        <v>250</v>
      </c>
      <c r="T361" t="s">
        <v>251</v>
      </c>
      <c r="V361" t="s">
        <v>251</v>
      </c>
      <c r="W361" t="s">
        <v>252</v>
      </c>
      <c r="X361" t="s">
        <v>22</v>
      </c>
      <c r="Y361" t="s">
        <v>254</v>
      </c>
      <c r="Z361" t="s">
        <v>1</v>
      </c>
      <c r="AA361" t="s">
        <v>237</v>
      </c>
      <c r="AB361">
        <v>27</v>
      </c>
      <c r="AC361">
        <v>5296</v>
      </c>
      <c r="AD361">
        <v>5296</v>
      </c>
      <c r="AE361">
        <v>142992</v>
      </c>
      <c r="AF361">
        <v>8</v>
      </c>
      <c r="AG361">
        <v>154431</v>
      </c>
      <c r="AH361" t="s">
        <v>999</v>
      </c>
      <c r="AI361">
        <v>20231115</v>
      </c>
      <c r="AJ361">
        <v>20241114</v>
      </c>
      <c r="AK361" t="s">
        <v>1203</v>
      </c>
      <c r="AL361">
        <v>91276</v>
      </c>
      <c r="AM361" t="s">
        <v>257</v>
      </c>
      <c r="AN361" t="s">
        <v>258</v>
      </c>
      <c r="AO361" t="s">
        <v>259</v>
      </c>
      <c r="AP361">
        <v>60</v>
      </c>
      <c r="AQ361">
        <v>0.45</v>
      </c>
      <c r="AR361">
        <v>0</v>
      </c>
      <c r="AS361">
        <v>154.43100000000001</v>
      </c>
      <c r="AT361" t="s">
        <v>53</v>
      </c>
      <c r="AU361" t="s">
        <v>52</v>
      </c>
      <c r="AV361">
        <v>0</v>
      </c>
      <c r="AW361">
        <v>0</v>
      </c>
      <c r="AX361" t="s">
        <v>53</v>
      </c>
      <c r="AY361">
        <v>320107</v>
      </c>
      <c r="AZ361" t="s">
        <v>53</v>
      </c>
      <c r="BA361" s="38">
        <f t="shared" si="15"/>
        <v>317.76</v>
      </c>
      <c r="BB361" t="s">
        <v>261</v>
      </c>
      <c r="BC361" t="s">
        <v>262</v>
      </c>
      <c r="BE361">
        <f t="shared" si="16"/>
        <v>2024</v>
      </c>
      <c r="BF361">
        <f t="shared" si="17"/>
        <v>1</v>
      </c>
    </row>
    <row r="362" spans="1:58" x14ac:dyDescent="0.25">
      <c r="A362" t="s">
        <v>236</v>
      </c>
      <c r="B362" t="s">
        <v>237</v>
      </c>
      <c r="C362" s="64">
        <v>45316</v>
      </c>
      <c r="D362" t="s">
        <v>1199</v>
      </c>
      <c r="E362" t="s">
        <v>1200</v>
      </c>
      <c r="F362" t="s">
        <v>1201</v>
      </c>
      <c r="G362" t="s">
        <v>1202</v>
      </c>
      <c r="H362">
        <v>173123000</v>
      </c>
      <c r="I362" t="s">
        <v>353</v>
      </c>
      <c r="J362" t="s">
        <v>243</v>
      </c>
      <c r="K362" t="s">
        <v>244</v>
      </c>
      <c r="L362">
        <v>5010040</v>
      </c>
      <c r="M362" t="s">
        <v>245</v>
      </c>
      <c r="N362" t="s">
        <v>246</v>
      </c>
      <c r="O362">
        <v>1</v>
      </c>
      <c r="P362" t="s">
        <v>247</v>
      </c>
      <c r="Q362" t="s">
        <v>248</v>
      </c>
      <c r="R362" t="s">
        <v>249</v>
      </c>
      <c r="S362" t="s">
        <v>250</v>
      </c>
      <c r="T362" t="s">
        <v>251</v>
      </c>
      <c r="V362" t="s">
        <v>251</v>
      </c>
      <c r="W362" t="s">
        <v>252</v>
      </c>
      <c r="X362" t="s">
        <v>22</v>
      </c>
      <c r="Y362" t="s">
        <v>254</v>
      </c>
      <c r="Z362" t="s">
        <v>1</v>
      </c>
      <c r="AA362" t="s">
        <v>237</v>
      </c>
      <c r="AB362">
        <v>60</v>
      </c>
      <c r="AC362">
        <v>35139</v>
      </c>
      <c r="AD362">
        <v>29868</v>
      </c>
      <c r="AE362">
        <v>1792080</v>
      </c>
      <c r="AF362">
        <v>8</v>
      </c>
      <c r="AG362">
        <v>1935446</v>
      </c>
      <c r="AH362" t="s">
        <v>516</v>
      </c>
      <c r="AI362">
        <v>20231111</v>
      </c>
      <c r="AJ362">
        <v>20241110</v>
      </c>
      <c r="AK362" t="s">
        <v>1203</v>
      </c>
      <c r="AL362">
        <v>91276</v>
      </c>
      <c r="AM362" t="s">
        <v>257</v>
      </c>
      <c r="AN362" t="s">
        <v>258</v>
      </c>
      <c r="AO362" t="s">
        <v>259</v>
      </c>
      <c r="AP362">
        <v>6</v>
      </c>
      <c r="AQ362">
        <v>10</v>
      </c>
      <c r="AR362">
        <v>227.70000000000002</v>
      </c>
      <c r="AS362">
        <v>1935.4459999999999</v>
      </c>
      <c r="AT362" t="s">
        <v>356</v>
      </c>
      <c r="AU362" t="s">
        <v>52</v>
      </c>
      <c r="AV362">
        <v>0</v>
      </c>
      <c r="AW362">
        <v>0</v>
      </c>
      <c r="AX362" t="s">
        <v>356</v>
      </c>
      <c r="AY362">
        <v>320118</v>
      </c>
      <c r="AZ362" t="s">
        <v>57</v>
      </c>
      <c r="BA362" s="38">
        <f t="shared" si="15"/>
        <v>179.208</v>
      </c>
      <c r="BB362" t="s">
        <v>261</v>
      </c>
      <c r="BC362">
        <v>0.15000426876120554</v>
      </c>
      <c r="BE362">
        <f t="shared" si="16"/>
        <v>2024</v>
      </c>
      <c r="BF362">
        <f t="shared" si="17"/>
        <v>1</v>
      </c>
    </row>
    <row r="363" spans="1:58" x14ac:dyDescent="0.25">
      <c r="A363" t="s">
        <v>236</v>
      </c>
      <c r="B363" t="s">
        <v>274</v>
      </c>
      <c r="C363" s="64">
        <v>45316</v>
      </c>
      <c r="D363" t="s">
        <v>1205</v>
      </c>
      <c r="E363" t="s">
        <v>1206</v>
      </c>
      <c r="F363" t="s">
        <v>1207</v>
      </c>
      <c r="G363" t="s">
        <v>1208</v>
      </c>
      <c r="H363">
        <v>173124000</v>
      </c>
      <c r="I363" t="s">
        <v>242</v>
      </c>
      <c r="J363" t="s">
        <v>243</v>
      </c>
      <c r="K363" t="s">
        <v>244</v>
      </c>
      <c r="L363">
        <v>6811453</v>
      </c>
      <c r="M363" t="s">
        <v>280</v>
      </c>
      <c r="N363" t="s">
        <v>246</v>
      </c>
      <c r="O363">
        <v>168</v>
      </c>
      <c r="P363" t="s">
        <v>246</v>
      </c>
      <c r="Q363" t="s">
        <v>281</v>
      </c>
      <c r="R363" t="s">
        <v>282</v>
      </c>
      <c r="S363" t="s">
        <v>283</v>
      </c>
      <c r="T363" t="s">
        <v>251</v>
      </c>
      <c r="V363" t="s">
        <v>251</v>
      </c>
      <c r="W363" t="s">
        <v>284</v>
      </c>
      <c r="X363" t="s">
        <v>22</v>
      </c>
      <c r="Y363" t="s">
        <v>254</v>
      </c>
      <c r="Z363" t="s">
        <v>285</v>
      </c>
      <c r="AA363" t="s">
        <v>274</v>
      </c>
      <c r="AB363">
        <v>174</v>
      </c>
      <c r="AC363">
        <v>36800</v>
      </c>
      <c r="AD363">
        <v>29440</v>
      </c>
      <c r="AE363">
        <v>5122560</v>
      </c>
      <c r="AF363">
        <v>8</v>
      </c>
      <c r="AG363">
        <v>5532365</v>
      </c>
      <c r="AH363" t="s">
        <v>1108</v>
      </c>
      <c r="AI363">
        <v>20230914</v>
      </c>
      <c r="AJ363">
        <v>20240913</v>
      </c>
      <c r="AK363" t="s">
        <v>1209</v>
      </c>
      <c r="AL363">
        <v>101892</v>
      </c>
      <c r="AM363" t="s">
        <v>288</v>
      </c>
      <c r="AN363" t="s">
        <v>258</v>
      </c>
      <c r="AO363" t="s">
        <v>259</v>
      </c>
      <c r="AP363">
        <v>6</v>
      </c>
      <c r="AQ363">
        <v>29</v>
      </c>
      <c r="AR363">
        <v>227.7</v>
      </c>
      <c r="AS363">
        <v>5532.3649999999998</v>
      </c>
      <c r="AT363" t="s">
        <v>260</v>
      </c>
      <c r="AU363" t="s">
        <v>52</v>
      </c>
      <c r="AV363">
        <v>0</v>
      </c>
      <c r="AW363">
        <v>0</v>
      </c>
      <c r="AX363" t="s">
        <v>260</v>
      </c>
      <c r="AY363">
        <v>320025</v>
      </c>
      <c r="AZ363" t="s">
        <v>58</v>
      </c>
      <c r="BA363" s="38">
        <f t="shared" si="15"/>
        <v>176.64</v>
      </c>
      <c r="BB363" t="s">
        <v>289</v>
      </c>
      <c r="BC363">
        <v>0.19999999999999996</v>
      </c>
      <c r="BE363">
        <f t="shared" si="16"/>
        <v>2024</v>
      </c>
      <c r="BF363">
        <f t="shared" si="17"/>
        <v>1</v>
      </c>
    </row>
    <row r="364" spans="1:58" x14ac:dyDescent="0.25">
      <c r="A364" t="s">
        <v>236</v>
      </c>
      <c r="B364" t="s">
        <v>274</v>
      </c>
      <c r="C364" s="64">
        <v>45316</v>
      </c>
      <c r="D364" t="s">
        <v>1210</v>
      </c>
      <c r="E364" t="s">
        <v>1206</v>
      </c>
      <c r="F364" t="s">
        <v>1211</v>
      </c>
      <c r="G364" t="s">
        <v>1212</v>
      </c>
      <c r="H364">
        <v>173129000</v>
      </c>
      <c r="I364" t="s">
        <v>279</v>
      </c>
      <c r="J364" t="s">
        <v>243</v>
      </c>
      <c r="K364" t="s">
        <v>244</v>
      </c>
      <c r="L364">
        <v>6811453</v>
      </c>
      <c r="M364" t="s">
        <v>280</v>
      </c>
      <c r="N364" t="s">
        <v>246</v>
      </c>
      <c r="O364">
        <v>168</v>
      </c>
      <c r="P364" t="s">
        <v>246</v>
      </c>
      <c r="Q364" t="s">
        <v>281</v>
      </c>
      <c r="R364" t="s">
        <v>282</v>
      </c>
      <c r="S364" t="s">
        <v>283</v>
      </c>
      <c r="T364" t="s">
        <v>251</v>
      </c>
      <c r="V364" t="s">
        <v>251</v>
      </c>
      <c r="W364" t="s">
        <v>284</v>
      </c>
      <c r="X364" t="s">
        <v>22</v>
      </c>
      <c r="Y364" t="s">
        <v>254</v>
      </c>
      <c r="Z364" t="s">
        <v>285</v>
      </c>
      <c r="AA364" t="s">
        <v>274</v>
      </c>
      <c r="AB364">
        <v>36</v>
      </c>
      <c r="AC364">
        <v>36800</v>
      </c>
      <c r="AD364">
        <v>29440</v>
      </c>
      <c r="AE364">
        <v>1059840</v>
      </c>
      <c r="AF364">
        <v>8</v>
      </c>
      <c r="AG364">
        <v>1144627</v>
      </c>
      <c r="AH364" t="s">
        <v>1213</v>
      </c>
      <c r="AI364">
        <v>20231113</v>
      </c>
      <c r="AJ364">
        <v>20241112</v>
      </c>
      <c r="AK364" t="s">
        <v>1209</v>
      </c>
      <c r="AL364">
        <v>101892</v>
      </c>
      <c r="AM364" t="s">
        <v>288</v>
      </c>
      <c r="AN364" t="s">
        <v>258</v>
      </c>
      <c r="AO364" t="s">
        <v>259</v>
      </c>
      <c r="AP364">
        <v>6</v>
      </c>
      <c r="AQ364">
        <v>6</v>
      </c>
      <c r="AR364">
        <v>227.7</v>
      </c>
      <c r="AS364">
        <v>1144.627</v>
      </c>
      <c r="AT364" t="s">
        <v>9</v>
      </c>
      <c r="AU364" t="s">
        <v>52</v>
      </c>
      <c r="AV364">
        <v>0</v>
      </c>
      <c r="AW364">
        <v>0</v>
      </c>
      <c r="AX364" t="s">
        <v>9</v>
      </c>
      <c r="AY364">
        <v>320023</v>
      </c>
      <c r="AZ364" t="s">
        <v>9</v>
      </c>
      <c r="BA364" s="38">
        <f t="shared" si="15"/>
        <v>176.64</v>
      </c>
      <c r="BB364" t="s">
        <v>289</v>
      </c>
      <c r="BC364">
        <v>0.19999999999999996</v>
      </c>
      <c r="BE364">
        <f t="shared" si="16"/>
        <v>2024</v>
      </c>
      <c r="BF364">
        <f t="shared" si="17"/>
        <v>1</v>
      </c>
    </row>
    <row r="365" spans="1:58" x14ac:dyDescent="0.25">
      <c r="A365" t="s">
        <v>236</v>
      </c>
      <c r="B365" t="s">
        <v>274</v>
      </c>
      <c r="C365" s="64">
        <v>45316</v>
      </c>
      <c r="D365" t="s">
        <v>1210</v>
      </c>
      <c r="E365" t="s">
        <v>1206</v>
      </c>
      <c r="F365" t="s">
        <v>1211</v>
      </c>
      <c r="G365" t="s">
        <v>1212</v>
      </c>
      <c r="H365">
        <v>173129000</v>
      </c>
      <c r="I365" t="s">
        <v>279</v>
      </c>
      <c r="J365" t="s">
        <v>243</v>
      </c>
      <c r="K365" t="s">
        <v>244</v>
      </c>
      <c r="L365">
        <v>6811453</v>
      </c>
      <c r="M365" t="s">
        <v>280</v>
      </c>
      <c r="N365" t="s">
        <v>246</v>
      </c>
      <c r="O365">
        <v>168</v>
      </c>
      <c r="P365" t="s">
        <v>246</v>
      </c>
      <c r="Q365" t="s">
        <v>281</v>
      </c>
      <c r="R365" t="s">
        <v>282</v>
      </c>
      <c r="S365" t="s">
        <v>283</v>
      </c>
      <c r="T365" t="s">
        <v>251</v>
      </c>
      <c r="V365" t="s">
        <v>251</v>
      </c>
      <c r="W365" t="s">
        <v>284</v>
      </c>
      <c r="X365" t="s">
        <v>22</v>
      </c>
      <c r="Y365" t="s">
        <v>254</v>
      </c>
      <c r="Z365" t="s">
        <v>285</v>
      </c>
      <c r="AA365" t="s">
        <v>274</v>
      </c>
      <c r="AB365">
        <v>90</v>
      </c>
      <c r="AC365">
        <v>36800</v>
      </c>
      <c r="AD365">
        <v>29440</v>
      </c>
      <c r="AE365">
        <v>2649600</v>
      </c>
      <c r="AF365">
        <v>8</v>
      </c>
      <c r="AG365">
        <v>2861568</v>
      </c>
      <c r="AH365" t="s">
        <v>947</v>
      </c>
      <c r="AI365">
        <v>20231113</v>
      </c>
      <c r="AJ365">
        <v>20241112</v>
      </c>
      <c r="AK365" t="s">
        <v>1209</v>
      </c>
      <c r="AL365">
        <v>101892</v>
      </c>
      <c r="AM365" t="s">
        <v>288</v>
      </c>
      <c r="AN365" t="s">
        <v>258</v>
      </c>
      <c r="AO365" t="s">
        <v>259</v>
      </c>
      <c r="AP365">
        <v>6</v>
      </c>
      <c r="AQ365">
        <v>15</v>
      </c>
      <c r="AR365">
        <v>227.7</v>
      </c>
      <c r="AS365">
        <v>2861.5680000000002</v>
      </c>
      <c r="AT365" t="s">
        <v>9</v>
      </c>
      <c r="AU365" t="s">
        <v>52</v>
      </c>
      <c r="AV365">
        <v>0</v>
      </c>
      <c r="AW365">
        <v>0</v>
      </c>
      <c r="AX365" t="s">
        <v>9</v>
      </c>
      <c r="AY365">
        <v>320023</v>
      </c>
      <c r="AZ365" t="s">
        <v>9</v>
      </c>
      <c r="BA365" s="38">
        <f t="shared" si="15"/>
        <v>176.64</v>
      </c>
      <c r="BB365" t="s">
        <v>289</v>
      </c>
      <c r="BC365">
        <v>0.19999999999999996</v>
      </c>
      <c r="BE365">
        <f t="shared" si="16"/>
        <v>2024</v>
      </c>
      <c r="BF365">
        <f t="shared" si="17"/>
        <v>1</v>
      </c>
    </row>
    <row r="366" spans="1:58" x14ac:dyDescent="0.25">
      <c r="A366" t="s">
        <v>236</v>
      </c>
      <c r="B366" t="s">
        <v>237</v>
      </c>
      <c r="C366" s="64">
        <v>45316</v>
      </c>
      <c r="D366" t="s">
        <v>1199</v>
      </c>
      <c r="E366" t="s">
        <v>1200</v>
      </c>
      <c r="F366" t="s">
        <v>1201</v>
      </c>
      <c r="G366" t="s">
        <v>1202</v>
      </c>
      <c r="H366">
        <v>173135000</v>
      </c>
      <c r="I366" t="s">
        <v>296</v>
      </c>
      <c r="J366" t="s">
        <v>243</v>
      </c>
      <c r="K366" t="s">
        <v>244</v>
      </c>
      <c r="L366">
        <v>5010040</v>
      </c>
      <c r="M366" t="s">
        <v>245</v>
      </c>
      <c r="N366" t="s">
        <v>246</v>
      </c>
      <c r="O366">
        <v>1</v>
      </c>
      <c r="P366" t="s">
        <v>247</v>
      </c>
      <c r="Q366" t="s">
        <v>248</v>
      </c>
      <c r="R366" t="s">
        <v>249</v>
      </c>
      <c r="S366" t="s">
        <v>250</v>
      </c>
      <c r="T366" t="s">
        <v>251</v>
      </c>
      <c r="V366" t="s">
        <v>251</v>
      </c>
      <c r="W366" t="s">
        <v>252</v>
      </c>
      <c r="X366" t="s">
        <v>22</v>
      </c>
      <c r="Y366" t="s">
        <v>254</v>
      </c>
      <c r="Z366" t="s">
        <v>1</v>
      </c>
      <c r="AA366" t="s">
        <v>237</v>
      </c>
      <c r="AB366">
        <v>60</v>
      </c>
      <c r="AC366">
        <v>18333</v>
      </c>
      <c r="AD366">
        <v>18333</v>
      </c>
      <c r="AE366">
        <v>1099980</v>
      </c>
      <c r="AF366">
        <v>8</v>
      </c>
      <c r="AG366">
        <v>1187978</v>
      </c>
      <c r="AH366" t="s">
        <v>1173</v>
      </c>
      <c r="AI366">
        <v>20231104</v>
      </c>
      <c r="AJ366">
        <v>20241103</v>
      </c>
      <c r="AK366" t="s">
        <v>1203</v>
      </c>
      <c r="AL366">
        <v>91276</v>
      </c>
      <c r="AM366" t="s">
        <v>257</v>
      </c>
      <c r="AN366" t="s">
        <v>258</v>
      </c>
      <c r="AO366" t="s">
        <v>259</v>
      </c>
      <c r="AP366">
        <v>20</v>
      </c>
      <c r="AQ366">
        <v>3</v>
      </c>
      <c r="AR366">
        <v>396</v>
      </c>
      <c r="AS366">
        <v>1187.9780000000001</v>
      </c>
      <c r="AT366" t="s">
        <v>298</v>
      </c>
      <c r="AU366" t="s">
        <v>52</v>
      </c>
      <c r="AV366">
        <v>0</v>
      </c>
      <c r="AW366">
        <v>0</v>
      </c>
      <c r="AX366" t="s">
        <v>298</v>
      </c>
      <c r="AY366">
        <v>324003</v>
      </c>
      <c r="AZ366" t="s">
        <v>10</v>
      </c>
      <c r="BA366" s="38">
        <f t="shared" si="15"/>
        <v>366.66</v>
      </c>
      <c r="BB366" t="s">
        <v>261</v>
      </c>
      <c r="BC366" t="s">
        <v>262</v>
      </c>
      <c r="BE366">
        <f t="shared" si="16"/>
        <v>2024</v>
      </c>
      <c r="BF366">
        <f t="shared" si="17"/>
        <v>1</v>
      </c>
    </row>
    <row r="367" spans="1:58" x14ac:dyDescent="0.25">
      <c r="A367" t="s">
        <v>236</v>
      </c>
      <c r="B367" t="s">
        <v>237</v>
      </c>
      <c r="C367" s="64">
        <v>45316</v>
      </c>
      <c r="D367" t="s">
        <v>1199</v>
      </c>
      <c r="E367" t="s">
        <v>1200</v>
      </c>
      <c r="F367" t="s">
        <v>1201</v>
      </c>
      <c r="G367" t="s">
        <v>1202</v>
      </c>
      <c r="H367">
        <v>173137000</v>
      </c>
      <c r="I367" t="s">
        <v>387</v>
      </c>
      <c r="J367" t="s">
        <v>243</v>
      </c>
      <c r="K367" t="s">
        <v>244</v>
      </c>
      <c r="L367">
        <v>5010040</v>
      </c>
      <c r="M367" t="s">
        <v>245</v>
      </c>
      <c r="N367" t="s">
        <v>246</v>
      </c>
      <c r="O367">
        <v>1</v>
      </c>
      <c r="P367" t="s">
        <v>247</v>
      </c>
      <c r="Q367" t="s">
        <v>248</v>
      </c>
      <c r="R367" t="s">
        <v>249</v>
      </c>
      <c r="S367" t="s">
        <v>250</v>
      </c>
      <c r="T367" t="s">
        <v>251</v>
      </c>
      <c r="V367" t="s">
        <v>251</v>
      </c>
      <c r="W367" t="s">
        <v>252</v>
      </c>
      <c r="X367" t="s">
        <v>22</v>
      </c>
      <c r="Y367" t="s">
        <v>254</v>
      </c>
      <c r="Z367" t="s">
        <v>1</v>
      </c>
      <c r="AA367" t="s">
        <v>237</v>
      </c>
      <c r="AB367">
        <v>120</v>
      </c>
      <c r="AC367">
        <v>18818</v>
      </c>
      <c r="AD367">
        <v>15995</v>
      </c>
      <c r="AE367">
        <v>1919400</v>
      </c>
      <c r="AF367">
        <v>8</v>
      </c>
      <c r="AG367">
        <v>2072952</v>
      </c>
      <c r="AH367" t="s">
        <v>1144</v>
      </c>
      <c r="AI367">
        <v>20230904</v>
      </c>
      <c r="AJ367">
        <v>20240903</v>
      </c>
      <c r="AK367" t="s">
        <v>1203</v>
      </c>
      <c r="AL367">
        <v>91276</v>
      </c>
      <c r="AM367" t="s">
        <v>257</v>
      </c>
      <c r="AN367" t="s">
        <v>258</v>
      </c>
      <c r="AO367" t="s">
        <v>259</v>
      </c>
      <c r="AP367">
        <v>12</v>
      </c>
      <c r="AQ367">
        <v>10</v>
      </c>
      <c r="AR367">
        <v>0</v>
      </c>
      <c r="AS367">
        <v>2072.9520000000002</v>
      </c>
      <c r="AT367" t="s">
        <v>389</v>
      </c>
      <c r="AU367" t="s">
        <v>52</v>
      </c>
      <c r="AV367">
        <v>0</v>
      </c>
      <c r="AW367">
        <v>0</v>
      </c>
      <c r="AX367" t="s">
        <v>389</v>
      </c>
      <c r="AY367">
        <v>320400</v>
      </c>
      <c r="AZ367" t="s">
        <v>12</v>
      </c>
      <c r="BA367" s="38">
        <f t="shared" si="15"/>
        <v>191.94</v>
      </c>
      <c r="BB367" t="s">
        <v>386</v>
      </c>
      <c r="BC367">
        <v>0.15001594218301628</v>
      </c>
      <c r="BE367">
        <f t="shared" si="16"/>
        <v>2024</v>
      </c>
      <c r="BF367">
        <f t="shared" si="17"/>
        <v>1</v>
      </c>
    </row>
    <row r="368" spans="1:58" x14ac:dyDescent="0.25">
      <c r="A368" t="s">
        <v>236</v>
      </c>
      <c r="B368" t="s">
        <v>237</v>
      </c>
      <c r="C368" s="64">
        <v>45316</v>
      </c>
      <c r="D368" t="s">
        <v>1199</v>
      </c>
      <c r="E368" t="s">
        <v>1200</v>
      </c>
      <c r="F368" t="s">
        <v>1201</v>
      </c>
      <c r="G368" t="s">
        <v>1202</v>
      </c>
      <c r="H368">
        <v>173147000</v>
      </c>
      <c r="I368" t="s">
        <v>366</v>
      </c>
      <c r="J368" t="s">
        <v>243</v>
      </c>
      <c r="K368" t="s">
        <v>244</v>
      </c>
      <c r="L368">
        <v>5010040</v>
      </c>
      <c r="M368" t="s">
        <v>245</v>
      </c>
      <c r="N368" t="s">
        <v>246</v>
      </c>
      <c r="O368">
        <v>1</v>
      </c>
      <c r="P368" t="s">
        <v>247</v>
      </c>
      <c r="Q368" t="s">
        <v>248</v>
      </c>
      <c r="R368" t="s">
        <v>249</v>
      </c>
      <c r="S368" t="s">
        <v>250</v>
      </c>
      <c r="T368" t="s">
        <v>251</v>
      </c>
      <c r="V368" t="s">
        <v>251</v>
      </c>
      <c r="W368" t="s">
        <v>252</v>
      </c>
      <c r="X368" t="s">
        <v>22</v>
      </c>
      <c r="Y368" t="s">
        <v>254</v>
      </c>
      <c r="Z368" t="s">
        <v>1</v>
      </c>
      <c r="AA368" t="s">
        <v>237</v>
      </c>
      <c r="AB368">
        <v>180</v>
      </c>
      <c r="AC368">
        <v>27870</v>
      </c>
      <c r="AD368">
        <v>27870</v>
      </c>
      <c r="AE368">
        <v>5016600</v>
      </c>
      <c r="AF368">
        <v>8</v>
      </c>
      <c r="AG368">
        <v>5417928</v>
      </c>
      <c r="AH368" t="s">
        <v>1144</v>
      </c>
      <c r="AI368">
        <v>20231202</v>
      </c>
      <c r="AJ368">
        <v>20241201</v>
      </c>
      <c r="AK368" t="s">
        <v>1203</v>
      </c>
      <c r="AL368">
        <v>91276</v>
      </c>
      <c r="AM368" t="s">
        <v>257</v>
      </c>
      <c r="AN368" t="s">
        <v>258</v>
      </c>
      <c r="AO368" t="s">
        <v>259</v>
      </c>
      <c r="AP368">
        <v>6</v>
      </c>
      <c r="AQ368">
        <v>30</v>
      </c>
      <c r="AR368">
        <v>0</v>
      </c>
      <c r="AS368">
        <v>5417.9279999999999</v>
      </c>
      <c r="AT368" t="s">
        <v>367</v>
      </c>
      <c r="AU368" t="s">
        <v>52</v>
      </c>
      <c r="AV368">
        <v>0</v>
      </c>
      <c r="AW368">
        <v>0</v>
      </c>
      <c r="AX368" t="s">
        <v>367</v>
      </c>
      <c r="AY368">
        <v>320028</v>
      </c>
      <c r="AZ368" t="s">
        <v>11</v>
      </c>
      <c r="BA368" s="38">
        <f t="shared" si="15"/>
        <v>167.22</v>
      </c>
      <c r="BB368" t="s">
        <v>261</v>
      </c>
      <c r="BC368" t="s">
        <v>262</v>
      </c>
      <c r="BE368">
        <f t="shared" si="16"/>
        <v>2024</v>
      </c>
      <c r="BF368">
        <f t="shared" si="17"/>
        <v>1</v>
      </c>
    </row>
    <row r="369" spans="1:58" x14ac:dyDescent="0.25">
      <c r="A369" t="s">
        <v>236</v>
      </c>
      <c r="B369" t="s">
        <v>274</v>
      </c>
      <c r="C369" s="64">
        <v>45318</v>
      </c>
      <c r="D369" t="s">
        <v>1214</v>
      </c>
      <c r="E369" t="s">
        <v>1215</v>
      </c>
      <c r="F369" t="s">
        <v>1216</v>
      </c>
      <c r="G369" t="s">
        <v>1217</v>
      </c>
      <c r="H369">
        <v>173112000</v>
      </c>
      <c r="I369" t="s">
        <v>530</v>
      </c>
      <c r="J369" t="s">
        <v>243</v>
      </c>
      <c r="K369" t="s">
        <v>531</v>
      </c>
      <c r="L369">
        <v>6812663</v>
      </c>
      <c r="M369" t="s">
        <v>323</v>
      </c>
      <c r="N369" t="s">
        <v>324</v>
      </c>
      <c r="O369">
        <v>385</v>
      </c>
      <c r="P369" t="s">
        <v>246</v>
      </c>
      <c r="Q369" t="s">
        <v>325</v>
      </c>
      <c r="R369" t="s">
        <v>326</v>
      </c>
      <c r="S369" t="s">
        <v>283</v>
      </c>
      <c r="T369" t="s">
        <v>251</v>
      </c>
      <c r="V369" t="s">
        <v>251</v>
      </c>
      <c r="W369" t="s">
        <v>284</v>
      </c>
      <c r="X369" t="s">
        <v>22</v>
      </c>
      <c r="Y369" t="s">
        <v>254</v>
      </c>
      <c r="Z369" t="s">
        <v>285</v>
      </c>
      <c r="AA369" t="s">
        <v>274</v>
      </c>
      <c r="AB369">
        <v>300</v>
      </c>
      <c r="AC369">
        <v>52963</v>
      </c>
      <c r="AD369">
        <v>42370</v>
      </c>
      <c r="AE369">
        <v>12711000</v>
      </c>
      <c r="AF369">
        <v>8</v>
      </c>
      <c r="AG369">
        <v>13727880</v>
      </c>
      <c r="AH369" t="s">
        <v>1213</v>
      </c>
      <c r="AI369">
        <v>20231003</v>
      </c>
      <c r="AJ369">
        <v>20241002</v>
      </c>
      <c r="AK369" t="s">
        <v>1218</v>
      </c>
      <c r="AL369">
        <v>101892</v>
      </c>
      <c r="AM369" t="s">
        <v>288</v>
      </c>
      <c r="AN369" t="s">
        <v>258</v>
      </c>
      <c r="AO369" t="s">
        <v>259</v>
      </c>
      <c r="AP369">
        <v>6</v>
      </c>
      <c r="AQ369">
        <v>50</v>
      </c>
      <c r="AR369">
        <v>0</v>
      </c>
      <c r="AS369">
        <v>13727.88</v>
      </c>
      <c r="AT369" t="s">
        <v>14</v>
      </c>
      <c r="AU369" t="s">
        <v>52</v>
      </c>
      <c r="AV369">
        <v>0</v>
      </c>
      <c r="AW369">
        <v>0</v>
      </c>
      <c r="AX369" t="s">
        <v>14</v>
      </c>
      <c r="AY369">
        <v>320020</v>
      </c>
      <c r="AZ369" t="s">
        <v>14</v>
      </c>
      <c r="BA369" s="38">
        <f t="shared" si="15"/>
        <v>254.22</v>
      </c>
      <c r="BB369" t="s">
        <v>330</v>
      </c>
      <c r="BC369">
        <v>0.20000755244227097</v>
      </c>
      <c r="BE369">
        <f t="shared" si="16"/>
        <v>2024</v>
      </c>
      <c r="BF369">
        <f t="shared" si="17"/>
        <v>1</v>
      </c>
    </row>
    <row r="370" spans="1:58" x14ac:dyDescent="0.25">
      <c r="A370" t="s">
        <v>236</v>
      </c>
      <c r="B370" t="s">
        <v>300</v>
      </c>
      <c r="C370" s="64">
        <v>45318</v>
      </c>
      <c r="D370" t="s">
        <v>1219</v>
      </c>
      <c r="E370" t="s">
        <v>1220</v>
      </c>
      <c r="F370" t="s">
        <v>1221</v>
      </c>
      <c r="G370" t="s">
        <v>1222</v>
      </c>
      <c r="H370">
        <v>173112000</v>
      </c>
      <c r="I370" t="s">
        <v>530</v>
      </c>
      <c r="J370" t="s">
        <v>243</v>
      </c>
      <c r="K370" t="s">
        <v>531</v>
      </c>
      <c r="L370">
        <v>6812300</v>
      </c>
      <c r="M370" t="s">
        <v>305</v>
      </c>
      <c r="N370" t="s">
        <v>306</v>
      </c>
      <c r="O370" t="s">
        <v>307</v>
      </c>
      <c r="P370" t="s">
        <v>308</v>
      </c>
      <c r="Q370" t="s">
        <v>309</v>
      </c>
      <c r="R370" t="s">
        <v>310</v>
      </c>
      <c r="S370" t="s">
        <v>311</v>
      </c>
      <c r="T370" t="s">
        <v>251</v>
      </c>
      <c r="V370" t="s">
        <v>251</v>
      </c>
      <c r="W370" t="s">
        <v>312</v>
      </c>
      <c r="X370" t="s">
        <v>22</v>
      </c>
      <c r="Y370" t="s">
        <v>254</v>
      </c>
      <c r="Z370" t="s">
        <v>285</v>
      </c>
      <c r="AA370" t="s">
        <v>300</v>
      </c>
      <c r="AB370">
        <v>294</v>
      </c>
      <c r="AC370">
        <v>52963</v>
      </c>
      <c r="AD370">
        <v>42370</v>
      </c>
      <c r="AE370">
        <v>12456780</v>
      </c>
      <c r="AF370">
        <v>8</v>
      </c>
      <c r="AG370">
        <v>13453322</v>
      </c>
      <c r="AH370" t="s">
        <v>1213</v>
      </c>
      <c r="AI370">
        <v>20231003</v>
      </c>
      <c r="AJ370">
        <v>20241002</v>
      </c>
      <c r="AK370" t="s">
        <v>1223</v>
      </c>
      <c r="AL370">
        <v>99389</v>
      </c>
      <c r="AM370" t="s">
        <v>315</v>
      </c>
      <c r="AN370" t="s">
        <v>258</v>
      </c>
      <c r="AO370" t="s">
        <v>259</v>
      </c>
      <c r="AP370">
        <v>6</v>
      </c>
      <c r="AQ370">
        <v>49</v>
      </c>
      <c r="AR370">
        <v>0</v>
      </c>
      <c r="AS370">
        <v>13453.322</v>
      </c>
      <c r="AT370" t="s">
        <v>14</v>
      </c>
      <c r="AU370" t="s">
        <v>52</v>
      </c>
      <c r="AV370">
        <v>0</v>
      </c>
      <c r="AW370">
        <v>0</v>
      </c>
      <c r="AX370" t="s">
        <v>14</v>
      </c>
      <c r="AY370">
        <v>320020</v>
      </c>
      <c r="AZ370" t="s">
        <v>14</v>
      </c>
      <c r="BA370" s="38">
        <f t="shared" si="15"/>
        <v>254.22</v>
      </c>
      <c r="BB370" t="s">
        <v>316</v>
      </c>
      <c r="BC370">
        <v>0.20000755244227097</v>
      </c>
      <c r="BE370">
        <f t="shared" si="16"/>
        <v>2024</v>
      </c>
      <c r="BF370">
        <f t="shared" si="17"/>
        <v>1</v>
      </c>
    </row>
    <row r="371" spans="1:58" x14ac:dyDescent="0.25">
      <c r="A371" t="s">
        <v>236</v>
      </c>
      <c r="B371" t="s">
        <v>300</v>
      </c>
      <c r="C371" s="64">
        <v>45318</v>
      </c>
      <c r="D371" t="s">
        <v>1219</v>
      </c>
      <c r="E371" t="s">
        <v>1220</v>
      </c>
      <c r="F371" t="s">
        <v>1221</v>
      </c>
      <c r="G371" t="s">
        <v>1222</v>
      </c>
      <c r="H371">
        <v>173112000</v>
      </c>
      <c r="I371" t="s">
        <v>530</v>
      </c>
      <c r="J371" t="s">
        <v>243</v>
      </c>
      <c r="K371" t="s">
        <v>531</v>
      </c>
      <c r="L371">
        <v>6812300</v>
      </c>
      <c r="M371" t="s">
        <v>305</v>
      </c>
      <c r="N371" t="s">
        <v>306</v>
      </c>
      <c r="O371" t="s">
        <v>307</v>
      </c>
      <c r="P371" t="s">
        <v>308</v>
      </c>
      <c r="Q371" t="s">
        <v>309</v>
      </c>
      <c r="R371" t="s">
        <v>310</v>
      </c>
      <c r="S371" t="s">
        <v>311</v>
      </c>
      <c r="T371" t="s">
        <v>251</v>
      </c>
      <c r="V371" t="s">
        <v>251</v>
      </c>
      <c r="W371" t="s">
        <v>312</v>
      </c>
      <c r="X371" t="s">
        <v>22</v>
      </c>
      <c r="Y371" t="s">
        <v>254</v>
      </c>
      <c r="Z371" t="s">
        <v>285</v>
      </c>
      <c r="AA371" t="s">
        <v>300</v>
      </c>
      <c r="AB371">
        <v>6</v>
      </c>
      <c r="AC371">
        <v>52963</v>
      </c>
      <c r="AD371">
        <v>42370</v>
      </c>
      <c r="AE371">
        <v>254220</v>
      </c>
      <c r="AF371">
        <v>8</v>
      </c>
      <c r="AG371">
        <v>274558</v>
      </c>
      <c r="AH371" t="s">
        <v>598</v>
      </c>
      <c r="AI371">
        <v>20231005</v>
      </c>
      <c r="AJ371">
        <v>20241004</v>
      </c>
      <c r="AK371" t="s">
        <v>1223</v>
      </c>
      <c r="AL371">
        <v>99389</v>
      </c>
      <c r="AM371" t="s">
        <v>315</v>
      </c>
      <c r="AN371" t="s">
        <v>258</v>
      </c>
      <c r="AO371" t="s">
        <v>259</v>
      </c>
      <c r="AP371">
        <v>6</v>
      </c>
      <c r="AQ371">
        <v>1</v>
      </c>
      <c r="AR371">
        <v>0</v>
      </c>
      <c r="AS371">
        <v>274.55799999999999</v>
      </c>
      <c r="AT371" t="s">
        <v>14</v>
      </c>
      <c r="AU371" t="s">
        <v>52</v>
      </c>
      <c r="AV371">
        <v>0</v>
      </c>
      <c r="AW371">
        <v>0</v>
      </c>
      <c r="AX371" t="s">
        <v>14</v>
      </c>
      <c r="AY371">
        <v>320020</v>
      </c>
      <c r="AZ371" t="s">
        <v>14</v>
      </c>
      <c r="BA371" s="38">
        <f t="shared" si="15"/>
        <v>254.22</v>
      </c>
      <c r="BB371" t="s">
        <v>316</v>
      </c>
      <c r="BC371">
        <v>0.20000755244227097</v>
      </c>
      <c r="BE371">
        <f t="shared" si="16"/>
        <v>2024</v>
      </c>
      <c r="BF371">
        <f t="shared" si="17"/>
        <v>1</v>
      </c>
    </row>
    <row r="372" spans="1:58" x14ac:dyDescent="0.25">
      <c r="A372" t="s">
        <v>236</v>
      </c>
      <c r="B372" t="s">
        <v>274</v>
      </c>
      <c r="C372" s="64">
        <v>45318</v>
      </c>
      <c r="D372" t="s">
        <v>1224</v>
      </c>
      <c r="E372" t="s">
        <v>1225</v>
      </c>
      <c r="F372" t="s">
        <v>1226</v>
      </c>
      <c r="G372" t="s">
        <v>1227</v>
      </c>
      <c r="H372">
        <v>173112000</v>
      </c>
      <c r="I372" t="s">
        <v>530</v>
      </c>
      <c r="J372" t="s">
        <v>243</v>
      </c>
      <c r="K372" t="s">
        <v>531</v>
      </c>
      <c r="L372">
        <v>6811453</v>
      </c>
      <c r="M372" t="s">
        <v>280</v>
      </c>
      <c r="N372" t="s">
        <v>246</v>
      </c>
      <c r="O372">
        <v>168</v>
      </c>
      <c r="P372" t="s">
        <v>246</v>
      </c>
      <c r="Q372" t="s">
        <v>281</v>
      </c>
      <c r="R372" t="s">
        <v>282</v>
      </c>
      <c r="S372" t="s">
        <v>283</v>
      </c>
      <c r="T372" t="s">
        <v>251</v>
      </c>
      <c r="V372" t="s">
        <v>251</v>
      </c>
      <c r="W372" t="s">
        <v>284</v>
      </c>
      <c r="X372" t="s">
        <v>22</v>
      </c>
      <c r="Y372" t="s">
        <v>254</v>
      </c>
      <c r="Z372" t="s">
        <v>285</v>
      </c>
      <c r="AA372" t="s">
        <v>274</v>
      </c>
      <c r="AB372">
        <v>114</v>
      </c>
      <c r="AC372">
        <v>52963</v>
      </c>
      <c r="AD372">
        <v>42370</v>
      </c>
      <c r="AE372">
        <v>4830180</v>
      </c>
      <c r="AF372">
        <v>8</v>
      </c>
      <c r="AG372">
        <v>5216594</v>
      </c>
      <c r="AH372" t="s">
        <v>1213</v>
      </c>
      <c r="AI372">
        <v>20231003</v>
      </c>
      <c r="AJ372">
        <v>20241002</v>
      </c>
      <c r="AK372" t="s">
        <v>1218</v>
      </c>
      <c r="AL372">
        <v>101892</v>
      </c>
      <c r="AM372" t="s">
        <v>288</v>
      </c>
      <c r="AN372" t="s">
        <v>258</v>
      </c>
      <c r="AO372" t="s">
        <v>259</v>
      </c>
      <c r="AP372">
        <v>6</v>
      </c>
      <c r="AQ372">
        <v>19</v>
      </c>
      <c r="AR372">
        <v>0</v>
      </c>
      <c r="AS372">
        <v>5216.5940000000001</v>
      </c>
      <c r="AT372" t="s">
        <v>14</v>
      </c>
      <c r="AU372" t="s">
        <v>52</v>
      </c>
      <c r="AV372">
        <v>0</v>
      </c>
      <c r="AW372">
        <v>0</v>
      </c>
      <c r="AX372" t="s">
        <v>14</v>
      </c>
      <c r="AY372">
        <v>320020</v>
      </c>
      <c r="AZ372" t="s">
        <v>14</v>
      </c>
      <c r="BA372" s="38">
        <f t="shared" si="15"/>
        <v>254.22</v>
      </c>
      <c r="BB372" t="s">
        <v>289</v>
      </c>
      <c r="BC372">
        <v>0.20000755244227097</v>
      </c>
      <c r="BE372">
        <f t="shared" si="16"/>
        <v>2024</v>
      </c>
      <c r="BF372">
        <f t="shared" si="17"/>
        <v>1</v>
      </c>
    </row>
    <row r="373" spans="1:58" x14ac:dyDescent="0.25">
      <c r="A373" t="s">
        <v>236</v>
      </c>
      <c r="B373" t="s">
        <v>274</v>
      </c>
      <c r="C373" s="64">
        <v>45318</v>
      </c>
      <c r="D373" t="s">
        <v>1224</v>
      </c>
      <c r="E373" t="s">
        <v>1225</v>
      </c>
      <c r="F373" t="s">
        <v>1226</v>
      </c>
      <c r="G373" t="s">
        <v>1227</v>
      </c>
      <c r="H373">
        <v>173112000</v>
      </c>
      <c r="I373" t="s">
        <v>530</v>
      </c>
      <c r="J373" t="s">
        <v>243</v>
      </c>
      <c r="K373" t="s">
        <v>531</v>
      </c>
      <c r="L373">
        <v>6811453</v>
      </c>
      <c r="M373" t="s">
        <v>280</v>
      </c>
      <c r="N373" t="s">
        <v>246</v>
      </c>
      <c r="O373">
        <v>168</v>
      </c>
      <c r="P373" t="s">
        <v>246</v>
      </c>
      <c r="Q373" t="s">
        <v>281</v>
      </c>
      <c r="R373" t="s">
        <v>282</v>
      </c>
      <c r="S373" t="s">
        <v>283</v>
      </c>
      <c r="T373" t="s">
        <v>251</v>
      </c>
      <c r="V373" t="s">
        <v>251</v>
      </c>
      <c r="W373" t="s">
        <v>284</v>
      </c>
      <c r="X373" t="s">
        <v>22</v>
      </c>
      <c r="Y373" t="s">
        <v>254</v>
      </c>
      <c r="Z373" t="s">
        <v>285</v>
      </c>
      <c r="AA373" t="s">
        <v>274</v>
      </c>
      <c r="AB373">
        <v>486</v>
      </c>
      <c r="AC373">
        <v>52963</v>
      </c>
      <c r="AD373">
        <v>42370</v>
      </c>
      <c r="AE373">
        <v>20591820</v>
      </c>
      <c r="AF373">
        <v>8</v>
      </c>
      <c r="AG373">
        <v>22239166</v>
      </c>
      <c r="AH373" t="s">
        <v>936</v>
      </c>
      <c r="AI373">
        <v>20231003</v>
      </c>
      <c r="AJ373">
        <v>20241002</v>
      </c>
      <c r="AK373" t="s">
        <v>1218</v>
      </c>
      <c r="AL373">
        <v>101892</v>
      </c>
      <c r="AM373" t="s">
        <v>288</v>
      </c>
      <c r="AN373" t="s">
        <v>258</v>
      </c>
      <c r="AO373" t="s">
        <v>259</v>
      </c>
      <c r="AP373">
        <v>6</v>
      </c>
      <c r="AQ373">
        <v>81</v>
      </c>
      <c r="AR373">
        <v>0</v>
      </c>
      <c r="AS373">
        <v>22239.166000000001</v>
      </c>
      <c r="AT373" t="s">
        <v>14</v>
      </c>
      <c r="AU373" t="s">
        <v>52</v>
      </c>
      <c r="AV373">
        <v>0</v>
      </c>
      <c r="AW373">
        <v>0</v>
      </c>
      <c r="AX373" t="s">
        <v>14</v>
      </c>
      <c r="AY373">
        <v>320020</v>
      </c>
      <c r="AZ373" t="s">
        <v>14</v>
      </c>
      <c r="BA373" s="38">
        <f t="shared" si="15"/>
        <v>254.22</v>
      </c>
      <c r="BB373" t="s">
        <v>289</v>
      </c>
      <c r="BC373">
        <v>0.20000755244227097</v>
      </c>
      <c r="BE373">
        <f t="shared" si="16"/>
        <v>2024</v>
      </c>
      <c r="BF373">
        <f t="shared" si="17"/>
        <v>1</v>
      </c>
    </row>
    <row r="374" spans="1:58" x14ac:dyDescent="0.25">
      <c r="A374" t="s">
        <v>236</v>
      </c>
      <c r="B374" t="s">
        <v>274</v>
      </c>
      <c r="C374" s="64">
        <v>45318</v>
      </c>
      <c r="D374" t="s">
        <v>1224</v>
      </c>
      <c r="E374" t="s">
        <v>1225</v>
      </c>
      <c r="F374" t="s">
        <v>1226</v>
      </c>
      <c r="G374" t="s">
        <v>1227</v>
      </c>
      <c r="H374">
        <v>173129000</v>
      </c>
      <c r="I374" t="s">
        <v>279</v>
      </c>
      <c r="J374" t="s">
        <v>243</v>
      </c>
      <c r="K374" t="s">
        <v>244</v>
      </c>
      <c r="L374">
        <v>6811453</v>
      </c>
      <c r="M374" t="s">
        <v>280</v>
      </c>
      <c r="N374" t="s">
        <v>246</v>
      </c>
      <c r="O374">
        <v>168</v>
      </c>
      <c r="P374" t="s">
        <v>246</v>
      </c>
      <c r="Q374" t="s">
        <v>281</v>
      </c>
      <c r="R374" t="s">
        <v>282</v>
      </c>
      <c r="S374" t="s">
        <v>283</v>
      </c>
      <c r="T374" t="s">
        <v>251</v>
      </c>
      <c r="V374" t="s">
        <v>251</v>
      </c>
      <c r="W374" t="s">
        <v>284</v>
      </c>
      <c r="X374" t="s">
        <v>22</v>
      </c>
      <c r="Y374" t="s">
        <v>254</v>
      </c>
      <c r="Z374" t="s">
        <v>285</v>
      </c>
      <c r="AA374" t="s">
        <v>274</v>
      </c>
      <c r="AB374">
        <v>246</v>
      </c>
      <c r="AC374">
        <v>36800</v>
      </c>
      <c r="AD374">
        <v>29440</v>
      </c>
      <c r="AE374">
        <v>7242240</v>
      </c>
      <c r="AF374">
        <v>8</v>
      </c>
      <c r="AG374">
        <v>7821619</v>
      </c>
      <c r="AH374" t="s">
        <v>1228</v>
      </c>
      <c r="AI374">
        <v>20231114</v>
      </c>
      <c r="AJ374">
        <v>20241113</v>
      </c>
      <c r="AK374" t="s">
        <v>1218</v>
      </c>
      <c r="AL374">
        <v>101892</v>
      </c>
      <c r="AM374" t="s">
        <v>288</v>
      </c>
      <c r="AN374" t="s">
        <v>258</v>
      </c>
      <c r="AO374" t="s">
        <v>259</v>
      </c>
      <c r="AP374">
        <v>6</v>
      </c>
      <c r="AQ374">
        <v>41</v>
      </c>
      <c r="AR374">
        <v>227.7</v>
      </c>
      <c r="AS374">
        <v>7821.6189999999997</v>
      </c>
      <c r="AT374" t="s">
        <v>9</v>
      </c>
      <c r="AU374" t="s">
        <v>52</v>
      </c>
      <c r="AV374">
        <v>0</v>
      </c>
      <c r="AW374">
        <v>0</v>
      </c>
      <c r="AX374" t="s">
        <v>9</v>
      </c>
      <c r="AY374">
        <v>320023</v>
      </c>
      <c r="AZ374" t="s">
        <v>9</v>
      </c>
      <c r="BA374" s="38">
        <f t="shared" si="15"/>
        <v>176.64</v>
      </c>
      <c r="BB374" t="s">
        <v>289</v>
      </c>
      <c r="BC374">
        <v>0.19999999999999996</v>
      </c>
      <c r="BE374">
        <f t="shared" si="16"/>
        <v>2024</v>
      </c>
      <c r="BF374">
        <f t="shared" si="17"/>
        <v>1</v>
      </c>
    </row>
    <row r="375" spans="1:58" x14ac:dyDescent="0.25">
      <c r="A375" t="s">
        <v>236</v>
      </c>
      <c r="B375" t="s">
        <v>274</v>
      </c>
      <c r="C375" s="64">
        <v>45318</v>
      </c>
      <c r="D375" t="s">
        <v>1224</v>
      </c>
      <c r="E375" t="s">
        <v>1225</v>
      </c>
      <c r="F375" t="s">
        <v>1226</v>
      </c>
      <c r="G375" t="s">
        <v>1227</v>
      </c>
      <c r="H375">
        <v>173129000</v>
      </c>
      <c r="I375" t="s">
        <v>279</v>
      </c>
      <c r="J375" t="s">
        <v>243</v>
      </c>
      <c r="K375" t="s">
        <v>244</v>
      </c>
      <c r="L375">
        <v>6811453</v>
      </c>
      <c r="M375" t="s">
        <v>280</v>
      </c>
      <c r="N375" t="s">
        <v>246</v>
      </c>
      <c r="O375">
        <v>168</v>
      </c>
      <c r="P375" t="s">
        <v>246</v>
      </c>
      <c r="Q375" t="s">
        <v>281</v>
      </c>
      <c r="R375" t="s">
        <v>282</v>
      </c>
      <c r="S375" t="s">
        <v>283</v>
      </c>
      <c r="T375" t="s">
        <v>251</v>
      </c>
      <c r="V375" t="s">
        <v>251</v>
      </c>
      <c r="W375" t="s">
        <v>284</v>
      </c>
      <c r="X375" t="s">
        <v>22</v>
      </c>
      <c r="Y375" t="s">
        <v>254</v>
      </c>
      <c r="Z375" t="s">
        <v>285</v>
      </c>
      <c r="AA375" t="s">
        <v>274</v>
      </c>
      <c r="AB375">
        <v>54</v>
      </c>
      <c r="AC375">
        <v>36800</v>
      </c>
      <c r="AD375">
        <v>29440</v>
      </c>
      <c r="AE375">
        <v>1589760</v>
      </c>
      <c r="AF375">
        <v>8</v>
      </c>
      <c r="AG375">
        <v>1716941</v>
      </c>
      <c r="AH375" t="s">
        <v>947</v>
      </c>
      <c r="AI375">
        <v>20231113</v>
      </c>
      <c r="AJ375">
        <v>20241112</v>
      </c>
      <c r="AK375" t="s">
        <v>1218</v>
      </c>
      <c r="AL375">
        <v>101892</v>
      </c>
      <c r="AM375" t="s">
        <v>288</v>
      </c>
      <c r="AN375" t="s">
        <v>258</v>
      </c>
      <c r="AO375" t="s">
        <v>259</v>
      </c>
      <c r="AP375">
        <v>6</v>
      </c>
      <c r="AQ375">
        <v>9</v>
      </c>
      <c r="AR375">
        <v>227.7</v>
      </c>
      <c r="AS375">
        <v>1716.941</v>
      </c>
      <c r="AT375" t="s">
        <v>9</v>
      </c>
      <c r="AU375" t="s">
        <v>52</v>
      </c>
      <c r="AV375">
        <v>0</v>
      </c>
      <c r="AW375">
        <v>0</v>
      </c>
      <c r="AX375" t="s">
        <v>9</v>
      </c>
      <c r="AY375">
        <v>320023</v>
      </c>
      <c r="AZ375" t="s">
        <v>9</v>
      </c>
      <c r="BA375" s="38">
        <f t="shared" si="15"/>
        <v>176.64</v>
      </c>
      <c r="BB375" t="s">
        <v>289</v>
      </c>
      <c r="BC375">
        <v>0.19999999999999996</v>
      </c>
      <c r="BE375">
        <f t="shared" si="16"/>
        <v>2024</v>
      </c>
      <c r="BF375">
        <f t="shared" si="17"/>
        <v>1</v>
      </c>
    </row>
    <row r="376" spans="1:58" x14ac:dyDescent="0.25">
      <c r="A376" t="s">
        <v>236</v>
      </c>
      <c r="B376" t="s">
        <v>274</v>
      </c>
      <c r="C376" s="64">
        <v>45318</v>
      </c>
      <c r="D376" t="s">
        <v>1229</v>
      </c>
      <c r="E376" t="s">
        <v>989</v>
      </c>
      <c r="F376" t="s">
        <v>991</v>
      </c>
      <c r="G376" t="s">
        <v>991</v>
      </c>
      <c r="H376">
        <v>173076000</v>
      </c>
      <c r="I376" t="s">
        <v>340</v>
      </c>
      <c r="J376" t="s">
        <v>243</v>
      </c>
      <c r="K376" t="s">
        <v>322</v>
      </c>
      <c r="L376">
        <v>6812663</v>
      </c>
      <c r="M376" t="s">
        <v>323</v>
      </c>
      <c r="N376" t="s">
        <v>324</v>
      </c>
      <c r="S376" t="s">
        <v>283</v>
      </c>
      <c r="T376" t="s">
        <v>251</v>
      </c>
      <c r="V376" t="s">
        <v>251</v>
      </c>
      <c r="W376" t="s">
        <v>284</v>
      </c>
      <c r="X376" t="s">
        <v>22</v>
      </c>
      <c r="Y376" t="s">
        <v>254</v>
      </c>
      <c r="Z376" t="s">
        <v>285</v>
      </c>
      <c r="AB376">
        <v>-180</v>
      </c>
      <c r="AC376">
        <v>5541</v>
      </c>
      <c r="AD376">
        <v>5541</v>
      </c>
      <c r="AE376">
        <v>-997380</v>
      </c>
      <c r="AF376">
        <v>8</v>
      </c>
      <c r="AG376">
        <v>-1077170.4000000001</v>
      </c>
      <c r="AP376">
        <v>60</v>
      </c>
      <c r="AQ376">
        <v>-3</v>
      </c>
      <c r="AR376">
        <v>0</v>
      </c>
      <c r="AS376">
        <v>-1077.1704000000002</v>
      </c>
      <c r="AT376" t="s">
        <v>51</v>
      </c>
      <c r="AU376" t="s">
        <v>52</v>
      </c>
      <c r="AV376">
        <v>0</v>
      </c>
      <c r="AW376">
        <v>0</v>
      </c>
      <c r="AX376" t="s">
        <v>51</v>
      </c>
      <c r="AY376">
        <v>320015</v>
      </c>
      <c r="AZ376" t="s">
        <v>51</v>
      </c>
      <c r="BA376" s="38">
        <f t="shared" si="15"/>
        <v>332.46</v>
      </c>
      <c r="BB376" t="s">
        <v>330</v>
      </c>
      <c r="BC376" t="s">
        <v>262</v>
      </c>
      <c r="BE376">
        <f t="shared" si="16"/>
        <v>2024</v>
      </c>
      <c r="BF376">
        <f t="shared" si="17"/>
        <v>1</v>
      </c>
    </row>
    <row r="377" spans="1:58" x14ac:dyDescent="0.25">
      <c r="A377" t="s">
        <v>524</v>
      </c>
      <c r="B377" t="s">
        <v>525</v>
      </c>
      <c r="C377" s="64">
        <v>45318</v>
      </c>
      <c r="D377" t="s">
        <v>1230</v>
      </c>
      <c r="E377" t="s">
        <v>1231</v>
      </c>
      <c r="F377" t="s">
        <v>1232</v>
      </c>
      <c r="G377" t="s">
        <v>1233</v>
      </c>
      <c r="H377">
        <v>173123000</v>
      </c>
      <c r="I377" t="s">
        <v>353</v>
      </c>
      <c r="J377" t="s">
        <v>243</v>
      </c>
      <c r="K377" t="s">
        <v>244</v>
      </c>
      <c r="L377">
        <v>5010251</v>
      </c>
      <c r="M377" t="s">
        <v>635</v>
      </c>
      <c r="N377" t="s">
        <v>246</v>
      </c>
      <c r="O377" t="s">
        <v>246</v>
      </c>
      <c r="P377" t="s">
        <v>636</v>
      </c>
      <c r="Q377" t="s">
        <v>637</v>
      </c>
      <c r="R377" t="s">
        <v>638</v>
      </c>
      <c r="S377" t="s">
        <v>639</v>
      </c>
      <c r="T377" t="s">
        <v>640</v>
      </c>
      <c r="V377" t="s">
        <v>536</v>
      </c>
      <c r="W377" t="s">
        <v>640</v>
      </c>
      <c r="X377" t="s">
        <v>22</v>
      </c>
      <c r="Y377" t="s">
        <v>254</v>
      </c>
      <c r="Z377" t="s">
        <v>1</v>
      </c>
      <c r="AA377" t="s">
        <v>525</v>
      </c>
      <c r="AB377">
        <v>30</v>
      </c>
      <c r="AC377">
        <v>35139</v>
      </c>
      <c r="AD377">
        <v>29868</v>
      </c>
      <c r="AE377">
        <v>896040</v>
      </c>
      <c r="AF377">
        <v>8</v>
      </c>
      <c r="AG377">
        <v>967723</v>
      </c>
      <c r="AH377" t="s">
        <v>1234</v>
      </c>
      <c r="AI377">
        <v>20231211</v>
      </c>
      <c r="AJ377">
        <v>20241210</v>
      </c>
      <c r="AK377" t="s">
        <v>1235</v>
      </c>
      <c r="AL377">
        <v>100129</v>
      </c>
      <c r="AM377" t="s">
        <v>643</v>
      </c>
      <c r="AN377" t="s">
        <v>258</v>
      </c>
      <c r="AO377" t="s">
        <v>259</v>
      </c>
      <c r="AP377">
        <v>6</v>
      </c>
      <c r="AQ377">
        <v>5</v>
      </c>
      <c r="AR377">
        <v>227.70000000000002</v>
      </c>
      <c r="AS377">
        <v>967.72299999999996</v>
      </c>
      <c r="AT377" t="s">
        <v>356</v>
      </c>
      <c r="AU377" t="s">
        <v>52</v>
      </c>
      <c r="AV377">
        <v>0</v>
      </c>
      <c r="AW377">
        <v>0</v>
      </c>
      <c r="AX377" t="s">
        <v>356</v>
      </c>
      <c r="AY377">
        <v>320118</v>
      </c>
      <c r="AZ377" t="s">
        <v>57</v>
      </c>
      <c r="BA377" s="38">
        <f t="shared" si="15"/>
        <v>179.208</v>
      </c>
      <c r="BB377" t="s">
        <v>797</v>
      </c>
      <c r="BD377" t="s">
        <v>544</v>
      </c>
      <c r="BE377">
        <f t="shared" si="16"/>
        <v>2024</v>
      </c>
      <c r="BF377">
        <f t="shared" si="17"/>
        <v>1</v>
      </c>
    </row>
    <row r="378" spans="1:58" x14ac:dyDescent="0.25">
      <c r="A378" t="s">
        <v>524</v>
      </c>
      <c r="B378" t="s">
        <v>525</v>
      </c>
      <c r="C378" s="64">
        <v>45318</v>
      </c>
      <c r="D378" t="s">
        <v>1230</v>
      </c>
      <c r="E378" t="s">
        <v>1231</v>
      </c>
      <c r="F378" t="s">
        <v>1232</v>
      </c>
      <c r="G378" t="s">
        <v>1233</v>
      </c>
      <c r="H378">
        <v>173129000</v>
      </c>
      <c r="I378" t="s">
        <v>279</v>
      </c>
      <c r="J378" t="s">
        <v>243</v>
      </c>
      <c r="K378" t="s">
        <v>244</v>
      </c>
      <c r="L378">
        <v>5010251</v>
      </c>
      <c r="M378" t="s">
        <v>635</v>
      </c>
      <c r="N378" t="s">
        <v>246</v>
      </c>
      <c r="O378" t="s">
        <v>246</v>
      </c>
      <c r="P378" t="s">
        <v>636</v>
      </c>
      <c r="Q378" t="s">
        <v>637</v>
      </c>
      <c r="R378" t="s">
        <v>638</v>
      </c>
      <c r="S378" t="s">
        <v>639</v>
      </c>
      <c r="T378" t="s">
        <v>640</v>
      </c>
      <c r="V378" t="s">
        <v>536</v>
      </c>
      <c r="W378" t="s">
        <v>640</v>
      </c>
      <c r="X378" t="s">
        <v>22</v>
      </c>
      <c r="Y378" t="s">
        <v>254</v>
      </c>
      <c r="Z378" t="s">
        <v>1</v>
      </c>
      <c r="AA378" t="s">
        <v>525</v>
      </c>
      <c r="AB378">
        <v>30</v>
      </c>
      <c r="AC378">
        <v>36800</v>
      </c>
      <c r="AD378">
        <v>31280</v>
      </c>
      <c r="AE378">
        <v>938400</v>
      </c>
      <c r="AF378">
        <v>8</v>
      </c>
      <c r="AG378">
        <v>1013472</v>
      </c>
      <c r="AH378" t="s">
        <v>1236</v>
      </c>
      <c r="AI378">
        <v>20231115</v>
      </c>
      <c r="AJ378">
        <v>20241114</v>
      </c>
      <c r="AK378" t="s">
        <v>1235</v>
      </c>
      <c r="AL378">
        <v>100129</v>
      </c>
      <c r="AM378" t="s">
        <v>643</v>
      </c>
      <c r="AN378" t="s">
        <v>258</v>
      </c>
      <c r="AO378" t="s">
        <v>259</v>
      </c>
      <c r="AP378">
        <v>6</v>
      </c>
      <c r="AQ378">
        <v>5</v>
      </c>
      <c r="AR378">
        <v>227.7</v>
      </c>
      <c r="AS378">
        <v>1013.472</v>
      </c>
      <c r="AT378" t="s">
        <v>9</v>
      </c>
      <c r="AU378" t="s">
        <v>52</v>
      </c>
      <c r="AV378">
        <v>0</v>
      </c>
      <c r="AW378">
        <v>0</v>
      </c>
      <c r="AX378" t="s">
        <v>9</v>
      </c>
      <c r="AY378">
        <v>320023</v>
      </c>
      <c r="AZ378" t="s">
        <v>9</v>
      </c>
      <c r="BA378" s="38">
        <f t="shared" si="15"/>
        <v>187.68</v>
      </c>
      <c r="BB378" t="s">
        <v>797</v>
      </c>
      <c r="BD378" t="s">
        <v>544</v>
      </c>
      <c r="BE378">
        <f t="shared" si="16"/>
        <v>2024</v>
      </c>
      <c r="BF378">
        <f t="shared" si="17"/>
        <v>1</v>
      </c>
    </row>
    <row r="379" spans="1:58" x14ac:dyDescent="0.25">
      <c r="A379" t="s">
        <v>236</v>
      </c>
      <c r="B379" t="s">
        <v>274</v>
      </c>
      <c r="C379" s="64">
        <v>45324</v>
      </c>
      <c r="D379" t="s">
        <v>1237</v>
      </c>
      <c r="E379" t="s">
        <v>1238</v>
      </c>
      <c r="F379" t="s">
        <v>1239</v>
      </c>
      <c r="G379" t="s">
        <v>1240</v>
      </c>
      <c r="H379">
        <v>173076000</v>
      </c>
      <c r="I379" t="s">
        <v>340</v>
      </c>
      <c r="J379" t="s">
        <v>243</v>
      </c>
      <c r="K379" t="s">
        <v>322</v>
      </c>
      <c r="L379">
        <v>6812663</v>
      </c>
      <c r="M379" t="s">
        <v>323</v>
      </c>
      <c r="N379" t="s">
        <v>324</v>
      </c>
      <c r="O379">
        <v>385</v>
      </c>
      <c r="P379" t="s">
        <v>246</v>
      </c>
      <c r="Q379" t="s">
        <v>325</v>
      </c>
      <c r="R379" t="s">
        <v>326</v>
      </c>
      <c r="S379" t="s">
        <v>283</v>
      </c>
      <c r="T379" t="s">
        <v>251</v>
      </c>
      <c r="V379" t="s">
        <v>251</v>
      </c>
      <c r="W379" t="s">
        <v>284</v>
      </c>
      <c r="X379" t="s">
        <v>22</v>
      </c>
      <c r="Y379" t="s">
        <v>254</v>
      </c>
      <c r="Z379" t="s">
        <v>285</v>
      </c>
      <c r="AA379" t="s">
        <v>274</v>
      </c>
      <c r="AB379">
        <v>60</v>
      </c>
      <c r="AC379">
        <v>5541</v>
      </c>
      <c r="AD379">
        <v>5541</v>
      </c>
      <c r="AE379">
        <v>332460</v>
      </c>
      <c r="AF379">
        <v>8</v>
      </c>
      <c r="AG379">
        <v>359057</v>
      </c>
      <c r="AH379" t="s">
        <v>1178</v>
      </c>
      <c r="AI379">
        <v>20231102</v>
      </c>
      <c r="AJ379">
        <v>20241101</v>
      </c>
      <c r="AK379" t="s">
        <v>1241</v>
      </c>
      <c r="AL379">
        <v>101892</v>
      </c>
      <c r="AM379" t="s">
        <v>288</v>
      </c>
      <c r="AN379" t="s">
        <v>258</v>
      </c>
      <c r="AO379" t="s">
        <v>259</v>
      </c>
      <c r="AP379">
        <v>60</v>
      </c>
      <c r="AQ379">
        <v>1</v>
      </c>
      <c r="AR379">
        <v>0</v>
      </c>
      <c r="AS379">
        <v>359.05700000000002</v>
      </c>
      <c r="AT379" t="s">
        <v>51</v>
      </c>
      <c r="AU379" t="s">
        <v>52</v>
      </c>
      <c r="AV379">
        <v>0</v>
      </c>
      <c r="AW379">
        <v>0</v>
      </c>
      <c r="AX379" t="s">
        <v>51</v>
      </c>
      <c r="AY379">
        <v>320015</v>
      </c>
      <c r="AZ379" t="s">
        <v>51</v>
      </c>
      <c r="BA379" s="38">
        <f t="shared" si="15"/>
        <v>332.46</v>
      </c>
      <c r="BB379" t="s">
        <v>330</v>
      </c>
      <c r="BC379" t="s">
        <v>262</v>
      </c>
      <c r="BE379">
        <f t="shared" si="16"/>
        <v>2024</v>
      </c>
      <c r="BF379">
        <f t="shared" si="17"/>
        <v>2</v>
      </c>
    </row>
    <row r="380" spans="1:58" x14ac:dyDescent="0.25">
      <c r="A380" t="s">
        <v>236</v>
      </c>
      <c r="B380" t="s">
        <v>274</v>
      </c>
      <c r="C380" s="64">
        <v>45324</v>
      </c>
      <c r="D380" t="s">
        <v>1242</v>
      </c>
      <c r="E380" t="s">
        <v>1243</v>
      </c>
      <c r="F380" t="s">
        <v>1244</v>
      </c>
      <c r="G380" t="s">
        <v>1245</v>
      </c>
      <c r="H380">
        <v>173135000</v>
      </c>
      <c r="I380" t="s">
        <v>296</v>
      </c>
      <c r="J380" t="s">
        <v>243</v>
      </c>
      <c r="K380" t="s">
        <v>244</v>
      </c>
      <c r="L380">
        <v>6811453</v>
      </c>
      <c r="M380" t="s">
        <v>280</v>
      </c>
      <c r="N380" t="s">
        <v>246</v>
      </c>
      <c r="O380">
        <v>168</v>
      </c>
      <c r="P380" t="s">
        <v>246</v>
      </c>
      <c r="Q380" t="s">
        <v>281</v>
      </c>
      <c r="R380" t="s">
        <v>282</v>
      </c>
      <c r="S380" t="s">
        <v>283</v>
      </c>
      <c r="T380" t="s">
        <v>251</v>
      </c>
      <c r="V380" t="s">
        <v>251</v>
      </c>
      <c r="W380" t="s">
        <v>284</v>
      </c>
      <c r="X380" t="s">
        <v>22</v>
      </c>
      <c r="Y380" t="s">
        <v>254</v>
      </c>
      <c r="Z380" t="s">
        <v>285</v>
      </c>
      <c r="AA380" t="s">
        <v>274</v>
      </c>
      <c r="AB380">
        <v>23</v>
      </c>
      <c r="AC380">
        <v>18333</v>
      </c>
      <c r="AD380">
        <v>18333</v>
      </c>
      <c r="AE380">
        <v>421659</v>
      </c>
      <c r="AF380">
        <v>8</v>
      </c>
      <c r="AG380">
        <v>455392</v>
      </c>
      <c r="AH380" t="s">
        <v>674</v>
      </c>
      <c r="AI380">
        <v>20231112</v>
      </c>
      <c r="AJ380">
        <v>20241111</v>
      </c>
      <c r="AK380" t="s">
        <v>1241</v>
      </c>
      <c r="AL380">
        <v>101892</v>
      </c>
      <c r="AM380" t="s">
        <v>288</v>
      </c>
      <c r="AN380" t="s">
        <v>258</v>
      </c>
      <c r="AO380" t="s">
        <v>259</v>
      </c>
      <c r="AP380">
        <v>20</v>
      </c>
      <c r="AQ380">
        <v>1.1499999999999999</v>
      </c>
      <c r="AR380">
        <v>396</v>
      </c>
      <c r="AS380">
        <v>455.392</v>
      </c>
      <c r="AT380" t="s">
        <v>298</v>
      </c>
      <c r="AU380" t="s">
        <v>52</v>
      </c>
      <c r="AV380">
        <v>0</v>
      </c>
      <c r="AW380">
        <v>0</v>
      </c>
      <c r="AX380" t="s">
        <v>298</v>
      </c>
      <c r="AY380">
        <v>324003</v>
      </c>
      <c r="AZ380" t="s">
        <v>10</v>
      </c>
      <c r="BA380" s="38">
        <f t="shared" si="15"/>
        <v>366.66</v>
      </c>
      <c r="BB380" t="s">
        <v>289</v>
      </c>
      <c r="BC380" t="s">
        <v>262</v>
      </c>
      <c r="BE380">
        <f t="shared" si="16"/>
        <v>2024</v>
      </c>
      <c r="BF380">
        <f t="shared" si="17"/>
        <v>2</v>
      </c>
    </row>
    <row r="381" spans="1:58" x14ac:dyDescent="0.25">
      <c r="A381" t="s">
        <v>236</v>
      </c>
      <c r="B381" t="s">
        <v>274</v>
      </c>
      <c r="C381" s="64">
        <v>45324</v>
      </c>
      <c r="D381" t="s">
        <v>1242</v>
      </c>
      <c r="E381" t="s">
        <v>1243</v>
      </c>
      <c r="F381" t="s">
        <v>1244</v>
      </c>
      <c r="G381" t="s">
        <v>1245</v>
      </c>
      <c r="H381">
        <v>173135000</v>
      </c>
      <c r="I381" t="s">
        <v>296</v>
      </c>
      <c r="J381" t="s">
        <v>243</v>
      </c>
      <c r="K381" t="s">
        <v>244</v>
      </c>
      <c r="L381">
        <v>6811453</v>
      </c>
      <c r="M381" t="s">
        <v>280</v>
      </c>
      <c r="N381" t="s">
        <v>246</v>
      </c>
      <c r="O381">
        <v>168</v>
      </c>
      <c r="P381" t="s">
        <v>246</v>
      </c>
      <c r="Q381" t="s">
        <v>281</v>
      </c>
      <c r="R381" t="s">
        <v>282</v>
      </c>
      <c r="S381" t="s">
        <v>283</v>
      </c>
      <c r="T381" t="s">
        <v>251</v>
      </c>
      <c r="V381" t="s">
        <v>251</v>
      </c>
      <c r="W381" t="s">
        <v>284</v>
      </c>
      <c r="X381" t="s">
        <v>22</v>
      </c>
      <c r="Y381" t="s">
        <v>254</v>
      </c>
      <c r="Z381" t="s">
        <v>285</v>
      </c>
      <c r="AA381" t="s">
        <v>274</v>
      </c>
      <c r="AB381">
        <v>67</v>
      </c>
      <c r="AC381">
        <v>18333</v>
      </c>
      <c r="AD381">
        <v>18333</v>
      </c>
      <c r="AE381">
        <v>1228311</v>
      </c>
      <c r="AF381">
        <v>8</v>
      </c>
      <c r="AG381">
        <v>1326576</v>
      </c>
      <c r="AH381" t="s">
        <v>1246</v>
      </c>
      <c r="AI381">
        <v>20231207</v>
      </c>
      <c r="AJ381">
        <v>20241206</v>
      </c>
      <c r="AK381" t="s">
        <v>1241</v>
      </c>
      <c r="AL381">
        <v>101892</v>
      </c>
      <c r="AM381" t="s">
        <v>288</v>
      </c>
      <c r="AN381" t="s">
        <v>258</v>
      </c>
      <c r="AO381" t="s">
        <v>259</v>
      </c>
      <c r="AP381">
        <v>20</v>
      </c>
      <c r="AQ381">
        <v>3.35</v>
      </c>
      <c r="AR381">
        <v>396</v>
      </c>
      <c r="AS381">
        <v>1326.576</v>
      </c>
      <c r="AT381" t="s">
        <v>298</v>
      </c>
      <c r="AU381" t="s">
        <v>52</v>
      </c>
      <c r="AV381">
        <v>0</v>
      </c>
      <c r="AW381">
        <v>0</v>
      </c>
      <c r="AX381" t="s">
        <v>298</v>
      </c>
      <c r="AY381">
        <v>324003</v>
      </c>
      <c r="AZ381" t="s">
        <v>10</v>
      </c>
      <c r="BA381" s="38">
        <f t="shared" si="15"/>
        <v>366.66</v>
      </c>
      <c r="BB381" t="s">
        <v>289</v>
      </c>
      <c r="BC381" t="s">
        <v>262</v>
      </c>
      <c r="BE381">
        <f t="shared" si="16"/>
        <v>2024</v>
      </c>
      <c r="BF381">
        <f t="shared" si="17"/>
        <v>2</v>
      </c>
    </row>
    <row r="382" spans="1:58" x14ac:dyDescent="0.25">
      <c r="A382" t="s">
        <v>236</v>
      </c>
      <c r="B382" t="s">
        <v>274</v>
      </c>
      <c r="C382" s="64">
        <v>45324</v>
      </c>
      <c r="D382" t="s">
        <v>1237</v>
      </c>
      <c r="E382" t="s">
        <v>1238</v>
      </c>
      <c r="F382" t="s">
        <v>1239</v>
      </c>
      <c r="G382" t="s">
        <v>1240</v>
      </c>
      <c r="H382">
        <v>173135000</v>
      </c>
      <c r="I382" t="s">
        <v>296</v>
      </c>
      <c r="J382" t="s">
        <v>243</v>
      </c>
      <c r="K382" t="s">
        <v>244</v>
      </c>
      <c r="L382">
        <v>6812663</v>
      </c>
      <c r="M382" t="s">
        <v>323</v>
      </c>
      <c r="N382" t="s">
        <v>324</v>
      </c>
      <c r="O382">
        <v>385</v>
      </c>
      <c r="P382" t="s">
        <v>246</v>
      </c>
      <c r="Q382" t="s">
        <v>325</v>
      </c>
      <c r="R382" t="s">
        <v>326</v>
      </c>
      <c r="S382" t="s">
        <v>283</v>
      </c>
      <c r="T382" t="s">
        <v>251</v>
      </c>
      <c r="V382" t="s">
        <v>251</v>
      </c>
      <c r="W382" t="s">
        <v>284</v>
      </c>
      <c r="X382" t="s">
        <v>22</v>
      </c>
      <c r="Y382" t="s">
        <v>254</v>
      </c>
      <c r="Z382" t="s">
        <v>285</v>
      </c>
      <c r="AA382" t="s">
        <v>274</v>
      </c>
      <c r="AB382">
        <v>100</v>
      </c>
      <c r="AC382">
        <v>18333</v>
      </c>
      <c r="AD382">
        <v>18333</v>
      </c>
      <c r="AE382">
        <v>1833300</v>
      </c>
      <c r="AF382">
        <v>8</v>
      </c>
      <c r="AG382">
        <v>1979964</v>
      </c>
      <c r="AH382" t="s">
        <v>1246</v>
      </c>
      <c r="AI382">
        <v>20231207</v>
      </c>
      <c r="AJ382">
        <v>20241206</v>
      </c>
      <c r="AK382" t="s">
        <v>1241</v>
      </c>
      <c r="AL382">
        <v>101892</v>
      </c>
      <c r="AM382" t="s">
        <v>288</v>
      </c>
      <c r="AN382" t="s">
        <v>258</v>
      </c>
      <c r="AO382" t="s">
        <v>259</v>
      </c>
      <c r="AP382">
        <v>20</v>
      </c>
      <c r="AQ382">
        <v>5</v>
      </c>
      <c r="AR382">
        <v>396</v>
      </c>
      <c r="AS382">
        <v>1979.9639999999999</v>
      </c>
      <c r="AT382" t="s">
        <v>298</v>
      </c>
      <c r="AU382" t="s">
        <v>52</v>
      </c>
      <c r="AV382">
        <v>0</v>
      </c>
      <c r="AW382">
        <v>0</v>
      </c>
      <c r="AX382" t="s">
        <v>298</v>
      </c>
      <c r="AY382">
        <v>324003</v>
      </c>
      <c r="AZ382" t="s">
        <v>10</v>
      </c>
      <c r="BA382" s="38">
        <f t="shared" si="15"/>
        <v>366.66</v>
      </c>
      <c r="BB382" t="s">
        <v>330</v>
      </c>
      <c r="BC382" t="s">
        <v>262</v>
      </c>
      <c r="BE382">
        <f t="shared" si="16"/>
        <v>2024</v>
      </c>
      <c r="BF382">
        <f t="shared" si="17"/>
        <v>2</v>
      </c>
    </row>
    <row r="383" spans="1:58" x14ac:dyDescent="0.25">
      <c r="A383" t="s">
        <v>236</v>
      </c>
      <c r="B383" t="s">
        <v>274</v>
      </c>
      <c r="C383" s="64">
        <v>45324</v>
      </c>
      <c r="D383" t="s">
        <v>1242</v>
      </c>
      <c r="E383" t="s">
        <v>1243</v>
      </c>
      <c r="F383" t="s">
        <v>1244</v>
      </c>
      <c r="G383" t="s">
        <v>1245</v>
      </c>
      <c r="H383">
        <v>173135000</v>
      </c>
      <c r="I383" t="s">
        <v>296</v>
      </c>
      <c r="J383" t="s">
        <v>243</v>
      </c>
      <c r="K383" t="s">
        <v>244</v>
      </c>
      <c r="L383">
        <v>6811453</v>
      </c>
      <c r="M383" t="s">
        <v>280</v>
      </c>
      <c r="N383" t="s">
        <v>246</v>
      </c>
      <c r="O383">
        <v>168</v>
      </c>
      <c r="P383" t="s">
        <v>246</v>
      </c>
      <c r="Q383" t="s">
        <v>281</v>
      </c>
      <c r="R383" t="s">
        <v>282</v>
      </c>
      <c r="S383" t="s">
        <v>283</v>
      </c>
      <c r="T383" t="s">
        <v>251</v>
      </c>
      <c r="V383" t="s">
        <v>251</v>
      </c>
      <c r="W383" t="s">
        <v>284</v>
      </c>
      <c r="X383" t="s">
        <v>22</v>
      </c>
      <c r="Y383" t="s">
        <v>254</v>
      </c>
      <c r="Z383" t="s">
        <v>285</v>
      </c>
      <c r="AA383" t="s">
        <v>274</v>
      </c>
      <c r="AB383">
        <v>10</v>
      </c>
      <c r="AC383">
        <v>18333</v>
      </c>
      <c r="AD383">
        <v>18333</v>
      </c>
      <c r="AE383">
        <v>183330</v>
      </c>
      <c r="AF383">
        <v>8</v>
      </c>
      <c r="AG383">
        <v>197996</v>
      </c>
      <c r="AH383" t="s">
        <v>880</v>
      </c>
      <c r="AI383">
        <v>20231104</v>
      </c>
      <c r="AJ383">
        <v>20241103</v>
      </c>
      <c r="AK383" t="s">
        <v>1241</v>
      </c>
      <c r="AL383">
        <v>101892</v>
      </c>
      <c r="AM383" t="s">
        <v>288</v>
      </c>
      <c r="AN383" t="s">
        <v>258</v>
      </c>
      <c r="AO383" t="s">
        <v>259</v>
      </c>
      <c r="AP383">
        <v>20</v>
      </c>
      <c r="AQ383">
        <v>0.5</v>
      </c>
      <c r="AR383">
        <v>396</v>
      </c>
      <c r="AS383">
        <v>197.99600000000001</v>
      </c>
      <c r="AT383" t="s">
        <v>298</v>
      </c>
      <c r="AU383" t="s">
        <v>52</v>
      </c>
      <c r="AV383">
        <v>0</v>
      </c>
      <c r="AW383">
        <v>0</v>
      </c>
      <c r="AX383" t="s">
        <v>298</v>
      </c>
      <c r="AY383">
        <v>324003</v>
      </c>
      <c r="AZ383" t="s">
        <v>10</v>
      </c>
      <c r="BA383" s="38">
        <f t="shared" si="15"/>
        <v>366.66</v>
      </c>
      <c r="BB383" t="s">
        <v>289</v>
      </c>
      <c r="BC383" t="s">
        <v>262</v>
      </c>
      <c r="BE383">
        <f t="shared" si="16"/>
        <v>2024</v>
      </c>
      <c r="BF383">
        <f t="shared" si="17"/>
        <v>2</v>
      </c>
    </row>
    <row r="384" spans="1:58" x14ac:dyDescent="0.25">
      <c r="A384" t="s">
        <v>236</v>
      </c>
      <c r="B384" t="s">
        <v>300</v>
      </c>
      <c r="C384" s="64">
        <v>45324</v>
      </c>
      <c r="D384" t="s">
        <v>1247</v>
      </c>
      <c r="E384" t="s">
        <v>1248</v>
      </c>
      <c r="F384" t="s">
        <v>1249</v>
      </c>
      <c r="G384" t="s">
        <v>1250</v>
      </c>
      <c r="H384">
        <v>173135000</v>
      </c>
      <c r="I384" t="s">
        <v>296</v>
      </c>
      <c r="J384" t="s">
        <v>243</v>
      </c>
      <c r="K384" t="s">
        <v>244</v>
      </c>
      <c r="L384">
        <v>6812300</v>
      </c>
      <c r="M384" t="s">
        <v>305</v>
      </c>
      <c r="N384" t="s">
        <v>306</v>
      </c>
      <c r="O384" t="s">
        <v>307</v>
      </c>
      <c r="P384" t="s">
        <v>308</v>
      </c>
      <c r="Q384" t="s">
        <v>309</v>
      </c>
      <c r="R384" t="s">
        <v>310</v>
      </c>
      <c r="S384" t="s">
        <v>311</v>
      </c>
      <c r="T384" t="s">
        <v>251</v>
      </c>
      <c r="V384" t="s">
        <v>251</v>
      </c>
      <c r="W384" t="s">
        <v>312</v>
      </c>
      <c r="X384" t="s">
        <v>22</v>
      </c>
      <c r="Y384" t="s">
        <v>254</v>
      </c>
      <c r="Z384" t="s">
        <v>285</v>
      </c>
      <c r="AA384" t="s">
        <v>300</v>
      </c>
      <c r="AB384">
        <v>100</v>
      </c>
      <c r="AC384">
        <v>18333</v>
      </c>
      <c r="AD384">
        <v>18333</v>
      </c>
      <c r="AE384">
        <v>1833300</v>
      </c>
      <c r="AF384">
        <v>8</v>
      </c>
      <c r="AG384">
        <v>1979964</v>
      </c>
      <c r="AH384" t="s">
        <v>1246</v>
      </c>
      <c r="AI384">
        <v>20231207</v>
      </c>
      <c r="AJ384">
        <v>20241206</v>
      </c>
      <c r="AK384" t="s">
        <v>1251</v>
      </c>
      <c r="AL384">
        <v>99389</v>
      </c>
      <c r="AM384" t="s">
        <v>315</v>
      </c>
      <c r="AN384" t="s">
        <v>258</v>
      </c>
      <c r="AO384" t="s">
        <v>259</v>
      </c>
      <c r="AP384">
        <v>20</v>
      </c>
      <c r="AQ384">
        <v>5</v>
      </c>
      <c r="AR384">
        <v>396</v>
      </c>
      <c r="AS384">
        <v>1979.9639999999999</v>
      </c>
      <c r="AT384" t="s">
        <v>298</v>
      </c>
      <c r="AU384" t="s">
        <v>52</v>
      </c>
      <c r="AV384">
        <v>0</v>
      </c>
      <c r="AW384">
        <v>0</v>
      </c>
      <c r="AX384" t="s">
        <v>298</v>
      </c>
      <c r="AY384">
        <v>324003</v>
      </c>
      <c r="AZ384" t="s">
        <v>10</v>
      </c>
      <c r="BA384" s="38">
        <f t="shared" si="15"/>
        <v>366.66</v>
      </c>
      <c r="BB384" t="s">
        <v>316</v>
      </c>
      <c r="BC384" t="s">
        <v>262</v>
      </c>
      <c r="BE384">
        <f t="shared" si="16"/>
        <v>2024</v>
      </c>
      <c r="BF384">
        <f t="shared" si="17"/>
        <v>2</v>
      </c>
    </row>
    <row r="385" spans="1:58" x14ac:dyDescent="0.25">
      <c r="A385" t="s">
        <v>236</v>
      </c>
      <c r="B385" t="s">
        <v>300</v>
      </c>
      <c r="C385" s="64">
        <v>45324</v>
      </c>
      <c r="D385" t="s">
        <v>1247</v>
      </c>
      <c r="E385" t="s">
        <v>1248</v>
      </c>
      <c r="F385" t="s">
        <v>1249</v>
      </c>
      <c r="G385" t="s">
        <v>1250</v>
      </c>
      <c r="H385">
        <v>173147000</v>
      </c>
      <c r="I385" t="s">
        <v>366</v>
      </c>
      <c r="J385" t="s">
        <v>243</v>
      </c>
      <c r="K385" t="s">
        <v>244</v>
      </c>
      <c r="L385">
        <v>6812300</v>
      </c>
      <c r="M385" t="s">
        <v>305</v>
      </c>
      <c r="N385" t="s">
        <v>306</v>
      </c>
      <c r="O385" t="s">
        <v>307</v>
      </c>
      <c r="P385" t="s">
        <v>308</v>
      </c>
      <c r="Q385" t="s">
        <v>309</v>
      </c>
      <c r="R385" t="s">
        <v>310</v>
      </c>
      <c r="S385" t="s">
        <v>311</v>
      </c>
      <c r="T385" t="s">
        <v>251</v>
      </c>
      <c r="V385" t="s">
        <v>251</v>
      </c>
      <c r="W385" t="s">
        <v>312</v>
      </c>
      <c r="X385" t="s">
        <v>22</v>
      </c>
      <c r="Y385" t="s">
        <v>254</v>
      </c>
      <c r="Z385" t="s">
        <v>285</v>
      </c>
      <c r="AA385" t="s">
        <v>300</v>
      </c>
      <c r="AB385">
        <v>60</v>
      </c>
      <c r="AC385">
        <v>27870</v>
      </c>
      <c r="AD385">
        <v>27870</v>
      </c>
      <c r="AE385">
        <v>1672200</v>
      </c>
      <c r="AF385">
        <v>8</v>
      </c>
      <c r="AG385">
        <v>1805976</v>
      </c>
      <c r="AH385" t="s">
        <v>1144</v>
      </c>
      <c r="AI385">
        <v>20231202</v>
      </c>
      <c r="AJ385">
        <v>20241201</v>
      </c>
      <c r="AK385" t="s">
        <v>1251</v>
      </c>
      <c r="AL385">
        <v>99389</v>
      </c>
      <c r="AM385" t="s">
        <v>315</v>
      </c>
      <c r="AN385" t="s">
        <v>258</v>
      </c>
      <c r="AO385" t="s">
        <v>259</v>
      </c>
      <c r="AP385">
        <v>6</v>
      </c>
      <c r="AQ385">
        <v>10</v>
      </c>
      <c r="AR385">
        <v>0</v>
      </c>
      <c r="AS385">
        <v>1805.9760000000001</v>
      </c>
      <c r="AT385" t="s">
        <v>367</v>
      </c>
      <c r="AU385" t="s">
        <v>52</v>
      </c>
      <c r="AV385">
        <v>0</v>
      </c>
      <c r="AW385">
        <v>0</v>
      </c>
      <c r="AX385" t="s">
        <v>367</v>
      </c>
      <c r="AY385">
        <v>320028</v>
      </c>
      <c r="AZ385" t="s">
        <v>11</v>
      </c>
      <c r="BA385" s="38">
        <f t="shared" si="15"/>
        <v>167.22</v>
      </c>
      <c r="BB385" t="s">
        <v>316</v>
      </c>
      <c r="BC385" t="s">
        <v>262</v>
      </c>
      <c r="BE385">
        <f t="shared" si="16"/>
        <v>2024</v>
      </c>
      <c r="BF385">
        <f t="shared" si="17"/>
        <v>2</v>
      </c>
    </row>
    <row r="386" spans="1:58" x14ac:dyDescent="0.25">
      <c r="A386" t="s">
        <v>236</v>
      </c>
      <c r="B386" t="s">
        <v>274</v>
      </c>
      <c r="C386" s="64">
        <v>45324</v>
      </c>
      <c r="D386" t="s">
        <v>1237</v>
      </c>
      <c r="E386" t="s">
        <v>1238</v>
      </c>
      <c r="F386" t="s">
        <v>1239</v>
      </c>
      <c r="G386" t="s">
        <v>1240</v>
      </c>
      <c r="H386">
        <v>173147000</v>
      </c>
      <c r="I386" t="s">
        <v>366</v>
      </c>
      <c r="J386" t="s">
        <v>243</v>
      </c>
      <c r="K386" t="s">
        <v>244</v>
      </c>
      <c r="L386">
        <v>6812663</v>
      </c>
      <c r="M386" t="s">
        <v>323</v>
      </c>
      <c r="N386" t="s">
        <v>324</v>
      </c>
      <c r="O386">
        <v>385</v>
      </c>
      <c r="P386" t="s">
        <v>246</v>
      </c>
      <c r="Q386" t="s">
        <v>325</v>
      </c>
      <c r="R386" t="s">
        <v>326</v>
      </c>
      <c r="S386" t="s">
        <v>283</v>
      </c>
      <c r="T386" t="s">
        <v>251</v>
      </c>
      <c r="V386" t="s">
        <v>251</v>
      </c>
      <c r="W386" t="s">
        <v>284</v>
      </c>
      <c r="X386" t="s">
        <v>22</v>
      </c>
      <c r="Y386" t="s">
        <v>254</v>
      </c>
      <c r="Z386" t="s">
        <v>285</v>
      </c>
      <c r="AA386" t="s">
        <v>274</v>
      </c>
      <c r="AB386">
        <v>30</v>
      </c>
      <c r="AC386">
        <v>27870</v>
      </c>
      <c r="AD386">
        <v>27870</v>
      </c>
      <c r="AE386">
        <v>836100</v>
      </c>
      <c r="AF386">
        <v>8</v>
      </c>
      <c r="AG386">
        <v>902988</v>
      </c>
      <c r="AH386" t="s">
        <v>1144</v>
      </c>
      <c r="AI386">
        <v>20231202</v>
      </c>
      <c r="AJ386">
        <v>20241201</v>
      </c>
      <c r="AK386" t="s">
        <v>1241</v>
      </c>
      <c r="AL386">
        <v>101892</v>
      </c>
      <c r="AM386" t="s">
        <v>288</v>
      </c>
      <c r="AN386" t="s">
        <v>258</v>
      </c>
      <c r="AO386" t="s">
        <v>259</v>
      </c>
      <c r="AP386">
        <v>6</v>
      </c>
      <c r="AQ386">
        <v>5</v>
      </c>
      <c r="AR386">
        <v>0</v>
      </c>
      <c r="AS386">
        <v>902.98800000000006</v>
      </c>
      <c r="AT386" t="s">
        <v>367</v>
      </c>
      <c r="AU386" t="s">
        <v>52</v>
      </c>
      <c r="AV386">
        <v>0</v>
      </c>
      <c r="AW386">
        <v>0</v>
      </c>
      <c r="AX386" t="s">
        <v>367</v>
      </c>
      <c r="AY386">
        <v>320028</v>
      </c>
      <c r="AZ386" t="s">
        <v>11</v>
      </c>
      <c r="BA386" s="38">
        <f t="shared" si="15"/>
        <v>167.22</v>
      </c>
      <c r="BB386" t="s">
        <v>330</v>
      </c>
      <c r="BC386" t="s">
        <v>262</v>
      </c>
      <c r="BE386">
        <f t="shared" si="16"/>
        <v>2024</v>
      </c>
      <c r="BF386">
        <f t="shared" si="17"/>
        <v>2</v>
      </c>
    </row>
    <row r="387" spans="1:58" x14ac:dyDescent="0.25">
      <c r="A387" t="s">
        <v>524</v>
      </c>
      <c r="B387" t="s">
        <v>525</v>
      </c>
      <c r="C387" s="64">
        <v>45324</v>
      </c>
      <c r="D387" t="s">
        <v>1230</v>
      </c>
      <c r="E387" t="s">
        <v>1231</v>
      </c>
      <c r="F387" t="s">
        <v>1232</v>
      </c>
      <c r="G387" t="s">
        <v>1233</v>
      </c>
      <c r="H387">
        <v>173076000</v>
      </c>
      <c r="I387" t="s">
        <v>340</v>
      </c>
      <c r="J387" t="s">
        <v>243</v>
      </c>
      <c r="K387" t="s">
        <v>322</v>
      </c>
      <c r="L387">
        <v>5010251</v>
      </c>
      <c r="M387" t="s">
        <v>635</v>
      </c>
      <c r="N387" t="s">
        <v>246</v>
      </c>
      <c r="O387" t="s">
        <v>246</v>
      </c>
      <c r="P387" t="s">
        <v>636</v>
      </c>
      <c r="Q387" t="s">
        <v>637</v>
      </c>
      <c r="R387" t="s">
        <v>638</v>
      </c>
      <c r="S387" t="s">
        <v>639</v>
      </c>
      <c r="T387" t="s">
        <v>640</v>
      </c>
      <c r="V387" t="s">
        <v>536</v>
      </c>
      <c r="W387" t="s">
        <v>640</v>
      </c>
      <c r="X387" t="s">
        <v>22</v>
      </c>
      <c r="Y387" t="s">
        <v>254</v>
      </c>
      <c r="Z387" t="s">
        <v>1</v>
      </c>
      <c r="AA387" t="s">
        <v>525</v>
      </c>
      <c r="AB387">
        <v>60</v>
      </c>
      <c r="AC387">
        <v>5541</v>
      </c>
      <c r="AD387">
        <v>5541</v>
      </c>
      <c r="AE387">
        <v>332460</v>
      </c>
      <c r="AF387">
        <v>8</v>
      </c>
      <c r="AG387">
        <v>359057</v>
      </c>
      <c r="AH387" t="s">
        <v>1150</v>
      </c>
      <c r="AI387">
        <v>20231202</v>
      </c>
      <c r="AJ387">
        <v>20241201</v>
      </c>
      <c r="AK387" t="s">
        <v>1235</v>
      </c>
      <c r="AL387">
        <v>100129</v>
      </c>
      <c r="AM387" t="s">
        <v>643</v>
      </c>
      <c r="AN387" t="s">
        <v>258</v>
      </c>
      <c r="AO387" t="s">
        <v>259</v>
      </c>
      <c r="AP387">
        <v>60</v>
      </c>
      <c r="AQ387">
        <v>1</v>
      </c>
      <c r="AR387">
        <v>0</v>
      </c>
      <c r="AS387">
        <v>359.05700000000002</v>
      </c>
      <c r="AT387" t="s">
        <v>51</v>
      </c>
      <c r="AU387" t="s">
        <v>52</v>
      </c>
      <c r="AV387">
        <v>0</v>
      </c>
      <c r="AW387">
        <v>0</v>
      </c>
      <c r="AX387" t="s">
        <v>51</v>
      </c>
      <c r="AY387">
        <v>320015</v>
      </c>
      <c r="AZ387" t="s">
        <v>51</v>
      </c>
      <c r="BA387" s="38">
        <f t="shared" ref="BA387:BA450" si="18">+AD387*AP387/1000</f>
        <v>332.46</v>
      </c>
      <c r="BB387" t="s">
        <v>797</v>
      </c>
      <c r="BC387" t="s">
        <v>262</v>
      </c>
      <c r="BD387" t="s">
        <v>544</v>
      </c>
      <c r="BE387">
        <f t="shared" ref="BE387:BE450" si="19">+YEAR(C387)</f>
        <v>2024</v>
      </c>
      <c r="BF387">
        <f t="shared" ref="BF387:BF450" si="20">+MONTH(C387)</f>
        <v>2</v>
      </c>
    </row>
    <row r="388" spans="1:58" x14ac:dyDescent="0.25">
      <c r="A388" t="s">
        <v>236</v>
      </c>
      <c r="B388" t="s">
        <v>274</v>
      </c>
      <c r="C388" s="64">
        <v>45324</v>
      </c>
      <c r="D388" t="s">
        <v>1252</v>
      </c>
      <c r="E388" t="s">
        <v>1253</v>
      </c>
      <c r="F388" t="s">
        <v>1254</v>
      </c>
      <c r="G388" t="s">
        <v>1255</v>
      </c>
      <c r="H388">
        <v>173076000</v>
      </c>
      <c r="I388" t="s">
        <v>340</v>
      </c>
      <c r="J388" t="s">
        <v>243</v>
      </c>
      <c r="K388" t="s">
        <v>322</v>
      </c>
      <c r="L388">
        <v>6811453</v>
      </c>
      <c r="M388" t="s">
        <v>280</v>
      </c>
      <c r="N388" t="s">
        <v>246</v>
      </c>
      <c r="O388">
        <v>168</v>
      </c>
      <c r="P388" t="s">
        <v>246</v>
      </c>
      <c r="Q388" t="s">
        <v>281</v>
      </c>
      <c r="R388" t="s">
        <v>282</v>
      </c>
      <c r="S388" t="s">
        <v>283</v>
      </c>
      <c r="T388" t="s">
        <v>251</v>
      </c>
      <c r="V388" t="s">
        <v>251</v>
      </c>
      <c r="W388" t="s">
        <v>284</v>
      </c>
      <c r="X388" t="s">
        <v>22</v>
      </c>
      <c r="Y388" t="s">
        <v>254</v>
      </c>
      <c r="Z388" t="s">
        <v>285</v>
      </c>
      <c r="AA388" t="s">
        <v>274</v>
      </c>
      <c r="AB388">
        <v>60</v>
      </c>
      <c r="AC388">
        <v>5541</v>
      </c>
      <c r="AD388">
        <v>5541</v>
      </c>
      <c r="AE388">
        <v>332460</v>
      </c>
      <c r="AF388">
        <v>8</v>
      </c>
      <c r="AG388">
        <v>359057</v>
      </c>
      <c r="AH388" t="s">
        <v>1022</v>
      </c>
      <c r="AI388">
        <v>20231102</v>
      </c>
      <c r="AJ388">
        <v>20241101</v>
      </c>
      <c r="AK388" t="s">
        <v>1256</v>
      </c>
      <c r="AL388">
        <v>101892</v>
      </c>
      <c r="AM388" t="s">
        <v>288</v>
      </c>
      <c r="AN388" t="s">
        <v>258</v>
      </c>
      <c r="AO388" t="s">
        <v>259</v>
      </c>
      <c r="AP388">
        <v>60</v>
      </c>
      <c r="AQ388">
        <v>1</v>
      </c>
      <c r="AR388">
        <v>0</v>
      </c>
      <c r="AS388">
        <v>359.05700000000002</v>
      </c>
      <c r="AT388" t="s">
        <v>51</v>
      </c>
      <c r="AU388" t="s">
        <v>52</v>
      </c>
      <c r="AV388">
        <v>0</v>
      </c>
      <c r="AW388">
        <v>0</v>
      </c>
      <c r="AX388" t="s">
        <v>51</v>
      </c>
      <c r="AY388">
        <v>320015</v>
      </c>
      <c r="AZ388" t="s">
        <v>51</v>
      </c>
      <c r="BA388" s="38">
        <f t="shared" si="18"/>
        <v>332.46</v>
      </c>
      <c r="BB388" t="s">
        <v>289</v>
      </c>
      <c r="BC388" t="s">
        <v>262</v>
      </c>
      <c r="BE388">
        <f t="shared" si="19"/>
        <v>2024</v>
      </c>
      <c r="BF388">
        <f t="shared" si="20"/>
        <v>2</v>
      </c>
    </row>
    <row r="389" spans="1:58" x14ac:dyDescent="0.25">
      <c r="A389" t="s">
        <v>236</v>
      </c>
      <c r="B389" t="s">
        <v>237</v>
      </c>
      <c r="C389" s="64">
        <v>45324</v>
      </c>
      <c r="D389" t="s">
        <v>1257</v>
      </c>
      <c r="E389" t="s">
        <v>1258</v>
      </c>
      <c r="F389" t="s">
        <v>1259</v>
      </c>
      <c r="G389" t="s">
        <v>1260</v>
      </c>
      <c r="H389">
        <v>173076000</v>
      </c>
      <c r="I389" t="s">
        <v>340</v>
      </c>
      <c r="J389" t="s">
        <v>243</v>
      </c>
      <c r="K389" t="s">
        <v>322</v>
      </c>
      <c r="L389">
        <v>5010026</v>
      </c>
      <c r="M389" t="s">
        <v>267</v>
      </c>
      <c r="N389" t="s">
        <v>246</v>
      </c>
      <c r="O389">
        <v>30</v>
      </c>
      <c r="P389" t="s">
        <v>246</v>
      </c>
      <c r="Q389" t="s">
        <v>268</v>
      </c>
      <c r="R389" t="s">
        <v>269</v>
      </c>
      <c r="S389" t="s">
        <v>270</v>
      </c>
      <c r="T389" t="s">
        <v>251</v>
      </c>
      <c r="V389" t="s">
        <v>251</v>
      </c>
      <c r="W389" t="s">
        <v>271</v>
      </c>
      <c r="X389" t="s">
        <v>22</v>
      </c>
      <c r="Y389" t="s">
        <v>254</v>
      </c>
      <c r="Z389" t="s">
        <v>1</v>
      </c>
      <c r="AA389" t="s">
        <v>237</v>
      </c>
      <c r="AB389">
        <v>300</v>
      </c>
      <c r="AC389">
        <v>5541</v>
      </c>
      <c r="AD389">
        <v>5541</v>
      </c>
      <c r="AE389">
        <v>1662300</v>
      </c>
      <c r="AF389">
        <v>8</v>
      </c>
      <c r="AG389">
        <v>1795284</v>
      </c>
      <c r="AH389" t="s">
        <v>1178</v>
      </c>
      <c r="AI389">
        <v>20231102</v>
      </c>
      <c r="AJ389">
        <v>20241101</v>
      </c>
      <c r="AK389" t="s">
        <v>1261</v>
      </c>
      <c r="AL389">
        <v>91276</v>
      </c>
      <c r="AM389" t="s">
        <v>257</v>
      </c>
      <c r="AN389" t="s">
        <v>258</v>
      </c>
      <c r="AO389" t="s">
        <v>259</v>
      </c>
      <c r="AP389">
        <v>60</v>
      </c>
      <c r="AQ389">
        <v>5</v>
      </c>
      <c r="AR389">
        <v>0</v>
      </c>
      <c r="AS389">
        <v>1795.2840000000001</v>
      </c>
      <c r="AT389" t="s">
        <v>51</v>
      </c>
      <c r="AU389" t="s">
        <v>52</v>
      </c>
      <c r="AV389">
        <v>0</v>
      </c>
      <c r="AW389">
        <v>0</v>
      </c>
      <c r="AX389" t="s">
        <v>51</v>
      </c>
      <c r="AY389">
        <v>320015</v>
      </c>
      <c r="AZ389" t="s">
        <v>51</v>
      </c>
      <c r="BA389" s="38">
        <f t="shared" si="18"/>
        <v>332.46</v>
      </c>
      <c r="BB389" t="s">
        <v>273</v>
      </c>
      <c r="BC389" t="s">
        <v>262</v>
      </c>
      <c r="BE389">
        <f t="shared" si="19"/>
        <v>2024</v>
      </c>
      <c r="BF389">
        <f t="shared" si="20"/>
        <v>2</v>
      </c>
    </row>
    <row r="390" spans="1:58" x14ac:dyDescent="0.25">
      <c r="A390" t="s">
        <v>236</v>
      </c>
      <c r="B390" t="s">
        <v>274</v>
      </c>
      <c r="C390" s="64">
        <v>45324</v>
      </c>
      <c r="D390" t="s">
        <v>1262</v>
      </c>
      <c r="E390" t="s">
        <v>1253</v>
      </c>
      <c r="F390" t="s">
        <v>1263</v>
      </c>
      <c r="G390" t="s">
        <v>1264</v>
      </c>
      <c r="H390">
        <v>173112000</v>
      </c>
      <c r="I390" t="s">
        <v>530</v>
      </c>
      <c r="J390" t="s">
        <v>243</v>
      </c>
      <c r="K390" t="s">
        <v>531</v>
      </c>
      <c r="L390">
        <v>6811453</v>
      </c>
      <c r="M390" t="s">
        <v>280</v>
      </c>
      <c r="N390" t="s">
        <v>246</v>
      </c>
      <c r="O390">
        <v>168</v>
      </c>
      <c r="P390" t="s">
        <v>246</v>
      </c>
      <c r="Q390" t="s">
        <v>281</v>
      </c>
      <c r="R390" t="s">
        <v>282</v>
      </c>
      <c r="S390" t="s">
        <v>283</v>
      </c>
      <c r="T390" t="s">
        <v>251</v>
      </c>
      <c r="V390" t="s">
        <v>251</v>
      </c>
      <c r="W390" t="s">
        <v>284</v>
      </c>
      <c r="X390" t="s">
        <v>22</v>
      </c>
      <c r="Y390" t="s">
        <v>254</v>
      </c>
      <c r="Z390" t="s">
        <v>285</v>
      </c>
      <c r="AA390" t="s">
        <v>274</v>
      </c>
      <c r="AB390">
        <v>6</v>
      </c>
      <c r="AC390">
        <v>52963</v>
      </c>
      <c r="AD390">
        <v>42370</v>
      </c>
      <c r="AE390">
        <v>254220</v>
      </c>
      <c r="AF390">
        <v>8</v>
      </c>
      <c r="AG390">
        <v>274558</v>
      </c>
      <c r="AH390" t="s">
        <v>1213</v>
      </c>
      <c r="AI390">
        <v>20231003</v>
      </c>
      <c r="AJ390">
        <v>20241002</v>
      </c>
      <c r="AK390" t="s">
        <v>1256</v>
      </c>
      <c r="AL390">
        <v>101892</v>
      </c>
      <c r="AM390" t="s">
        <v>288</v>
      </c>
      <c r="AN390" t="s">
        <v>258</v>
      </c>
      <c r="AO390" t="s">
        <v>259</v>
      </c>
      <c r="AP390">
        <v>6</v>
      </c>
      <c r="AQ390">
        <v>1</v>
      </c>
      <c r="AR390">
        <v>0</v>
      </c>
      <c r="AS390">
        <v>274.55799999999999</v>
      </c>
      <c r="AT390" t="s">
        <v>14</v>
      </c>
      <c r="AU390" t="s">
        <v>52</v>
      </c>
      <c r="AV390">
        <v>0</v>
      </c>
      <c r="AW390">
        <v>0</v>
      </c>
      <c r="AX390" t="s">
        <v>14</v>
      </c>
      <c r="AY390">
        <v>320020</v>
      </c>
      <c r="AZ390" t="s">
        <v>14</v>
      </c>
      <c r="BA390" s="38">
        <f t="shared" si="18"/>
        <v>254.22</v>
      </c>
      <c r="BB390" t="s">
        <v>289</v>
      </c>
      <c r="BC390">
        <v>0.20000755244227097</v>
      </c>
      <c r="BE390">
        <f t="shared" si="19"/>
        <v>2024</v>
      </c>
      <c r="BF390">
        <f t="shared" si="20"/>
        <v>2</v>
      </c>
    </row>
    <row r="391" spans="1:58" x14ac:dyDescent="0.25">
      <c r="A391" t="s">
        <v>236</v>
      </c>
      <c r="B391" t="s">
        <v>274</v>
      </c>
      <c r="C391" s="64">
        <v>45324</v>
      </c>
      <c r="D391" t="s">
        <v>1262</v>
      </c>
      <c r="E391" t="s">
        <v>1253</v>
      </c>
      <c r="F391" t="s">
        <v>1263</v>
      </c>
      <c r="G391" t="s">
        <v>1264</v>
      </c>
      <c r="H391">
        <v>173112000</v>
      </c>
      <c r="I391" t="s">
        <v>530</v>
      </c>
      <c r="J391" t="s">
        <v>243</v>
      </c>
      <c r="K391" t="s">
        <v>531</v>
      </c>
      <c r="L391">
        <v>6811453</v>
      </c>
      <c r="M391" t="s">
        <v>280</v>
      </c>
      <c r="N391" t="s">
        <v>246</v>
      </c>
      <c r="O391">
        <v>168</v>
      </c>
      <c r="P391" t="s">
        <v>246</v>
      </c>
      <c r="Q391" t="s">
        <v>281</v>
      </c>
      <c r="R391" t="s">
        <v>282</v>
      </c>
      <c r="S391" t="s">
        <v>283</v>
      </c>
      <c r="T391" t="s">
        <v>251</v>
      </c>
      <c r="V391" t="s">
        <v>251</v>
      </c>
      <c r="W391" t="s">
        <v>284</v>
      </c>
      <c r="X391" t="s">
        <v>22</v>
      </c>
      <c r="Y391" t="s">
        <v>254</v>
      </c>
      <c r="Z391" t="s">
        <v>285</v>
      </c>
      <c r="AA391" t="s">
        <v>274</v>
      </c>
      <c r="AB391">
        <v>594</v>
      </c>
      <c r="AC391">
        <v>52963</v>
      </c>
      <c r="AD391">
        <v>42370</v>
      </c>
      <c r="AE391">
        <v>25167780</v>
      </c>
      <c r="AF391">
        <v>8</v>
      </c>
      <c r="AG391">
        <v>27181202</v>
      </c>
      <c r="AH391" t="s">
        <v>936</v>
      </c>
      <c r="AI391">
        <v>20231003</v>
      </c>
      <c r="AJ391">
        <v>20241002</v>
      </c>
      <c r="AK391" t="s">
        <v>1256</v>
      </c>
      <c r="AL391">
        <v>101892</v>
      </c>
      <c r="AM391" t="s">
        <v>288</v>
      </c>
      <c r="AN391" t="s">
        <v>258</v>
      </c>
      <c r="AO391" t="s">
        <v>259</v>
      </c>
      <c r="AP391">
        <v>6</v>
      </c>
      <c r="AQ391">
        <v>99</v>
      </c>
      <c r="AR391">
        <v>0</v>
      </c>
      <c r="AS391">
        <v>27181.202000000001</v>
      </c>
      <c r="AT391" t="s">
        <v>14</v>
      </c>
      <c r="AU391" t="s">
        <v>52</v>
      </c>
      <c r="AV391">
        <v>0</v>
      </c>
      <c r="AW391">
        <v>0</v>
      </c>
      <c r="AX391" t="s">
        <v>14</v>
      </c>
      <c r="AY391">
        <v>320020</v>
      </c>
      <c r="AZ391" t="s">
        <v>14</v>
      </c>
      <c r="BA391" s="38">
        <f t="shared" si="18"/>
        <v>254.22</v>
      </c>
      <c r="BB391" t="s">
        <v>289</v>
      </c>
      <c r="BC391">
        <v>0.20000755244227097</v>
      </c>
      <c r="BE391">
        <f t="shared" si="19"/>
        <v>2024</v>
      </c>
      <c r="BF391">
        <f t="shared" si="20"/>
        <v>2</v>
      </c>
    </row>
    <row r="392" spans="1:58" x14ac:dyDescent="0.25">
      <c r="A392" t="s">
        <v>236</v>
      </c>
      <c r="B392" t="s">
        <v>300</v>
      </c>
      <c r="C392" s="64">
        <v>45324</v>
      </c>
      <c r="D392" t="s">
        <v>1265</v>
      </c>
      <c r="E392" t="s">
        <v>1266</v>
      </c>
      <c r="F392" t="s">
        <v>1267</v>
      </c>
      <c r="G392" t="s">
        <v>1268</v>
      </c>
      <c r="H392">
        <v>173112000</v>
      </c>
      <c r="I392" t="s">
        <v>530</v>
      </c>
      <c r="J392" t="s">
        <v>243</v>
      </c>
      <c r="K392" t="s">
        <v>531</v>
      </c>
      <c r="L392">
        <v>6812300</v>
      </c>
      <c r="M392" t="s">
        <v>305</v>
      </c>
      <c r="N392" t="s">
        <v>306</v>
      </c>
      <c r="O392" t="s">
        <v>307</v>
      </c>
      <c r="P392" t="s">
        <v>308</v>
      </c>
      <c r="Q392" t="s">
        <v>309</v>
      </c>
      <c r="R392" t="s">
        <v>310</v>
      </c>
      <c r="S392" t="s">
        <v>311</v>
      </c>
      <c r="T392" t="s">
        <v>251</v>
      </c>
      <c r="V392" t="s">
        <v>251</v>
      </c>
      <c r="W392" t="s">
        <v>312</v>
      </c>
      <c r="X392" t="s">
        <v>22</v>
      </c>
      <c r="Y392" t="s">
        <v>254</v>
      </c>
      <c r="Z392" t="s">
        <v>285</v>
      </c>
      <c r="AA392" t="s">
        <v>300</v>
      </c>
      <c r="AB392">
        <v>300</v>
      </c>
      <c r="AC392">
        <v>52963</v>
      </c>
      <c r="AD392">
        <v>42370</v>
      </c>
      <c r="AE392">
        <v>12711000</v>
      </c>
      <c r="AF392">
        <v>8</v>
      </c>
      <c r="AG392">
        <v>13727880</v>
      </c>
      <c r="AH392" t="s">
        <v>1213</v>
      </c>
      <c r="AI392">
        <v>20231003</v>
      </c>
      <c r="AJ392">
        <v>20241002</v>
      </c>
      <c r="AK392" t="s">
        <v>1269</v>
      </c>
      <c r="AL392">
        <v>99389</v>
      </c>
      <c r="AM392" t="s">
        <v>315</v>
      </c>
      <c r="AN392" t="s">
        <v>258</v>
      </c>
      <c r="AO392" t="s">
        <v>259</v>
      </c>
      <c r="AP392">
        <v>6</v>
      </c>
      <c r="AQ392">
        <v>50</v>
      </c>
      <c r="AR392">
        <v>0</v>
      </c>
      <c r="AS392">
        <v>13727.88</v>
      </c>
      <c r="AT392" t="s">
        <v>14</v>
      </c>
      <c r="AU392" t="s">
        <v>52</v>
      </c>
      <c r="AV392">
        <v>0</v>
      </c>
      <c r="AW392">
        <v>0</v>
      </c>
      <c r="AX392" t="s">
        <v>14</v>
      </c>
      <c r="AY392">
        <v>320020</v>
      </c>
      <c r="AZ392" t="s">
        <v>14</v>
      </c>
      <c r="BA392" s="38">
        <f t="shared" si="18"/>
        <v>254.22</v>
      </c>
      <c r="BB392" t="s">
        <v>316</v>
      </c>
      <c r="BC392">
        <v>0.20000755244227097</v>
      </c>
      <c r="BE392">
        <f t="shared" si="19"/>
        <v>2024</v>
      </c>
      <c r="BF392">
        <f t="shared" si="20"/>
        <v>2</v>
      </c>
    </row>
    <row r="393" spans="1:58" x14ac:dyDescent="0.25">
      <c r="A393" t="s">
        <v>236</v>
      </c>
      <c r="B393" t="s">
        <v>274</v>
      </c>
      <c r="C393" s="64">
        <v>45324</v>
      </c>
      <c r="D393" t="s">
        <v>1270</v>
      </c>
      <c r="E393" t="s">
        <v>1271</v>
      </c>
      <c r="F393" t="s">
        <v>1272</v>
      </c>
      <c r="G393" t="s">
        <v>1273</v>
      </c>
      <c r="H393">
        <v>173123000</v>
      </c>
      <c r="I393" t="s">
        <v>353</v>
      </c>
      <c r="J393" t="s">
        <v>243</v>
      </c>
      <c r="K393" t="s">
        <v>244</v>
      </c>
      <c r="L393">
        <v>6812663</v>
      </c>
      <c r="M393" t="s">
        <v>323</v>
      </c>
      <c r="N393" t="s">
        <v>324</v>
      </c>
      <c r="O393">
        <v>385</v>
      </c>
      <c r="P393" t="s">
        <v>246</v>
      </c>
      <c r="Q393" t="s">
        <v>325</v>
      </c>
      <c r="R393" t="s">
        <v>326</v>
      </c>
      <c r="S393" t="s">
        <v>283</v>
      </c>
      <c r="T393" t="s">
        <v>251</v>
      </c>
      <c r="V393" t="s">
        <v>251</v>
      </c>
      <c r="W393" t="s">
        <v>284</v>
      </c>
      <c r="X393" t="s">
        <v>22</v>
      </c>
      <c r="Y393" t="s">
        <v>254</v>
      </c>
      <c r="Z393" t="s">
        <v>285</v>
      </c>
      <c r="AA393" t="s">
        <v>274</v>
      </c>
      <c r="AB393">
        <v>30</v>
      </c>
      <c r="AC393">
        <v>35139</v>
      </c>
      <c r="AD393">
        <v>35139</v>
      </c>
      <c r="AE393">
        <v>1054170</v>
      </c>
      <c r="AF393">
        <v>8</v>
      </c>
      <c r="AG393">
        <v>1138504</v>
      </c>
      <c r="AH393" t="s">
        <v>516</v>
      </c>
      <c r="AI393">
        <v>20231111</v>
      </c>
      <c r="AJ393">
        <v>20241110</v>
      </c>
      <c r="AK393" t="s">
        <v>1256</v>
      </c>
      <c r="AL393">
        <v>101892</v>
      </c>
      <c r="AM393" t="s">
        <v>288</v>
      </c>
      <c r="AN393" t="s">
        <v>258</v>
      </c>
      <c r="AO393" t="s">
        <v>259</v>
      </c>
      <c r="AP393">
        <v>6</v>
      </c>
      <c r="AQ393">
        <v>5</v>
      </c>
      <c r="AR393">
        <v>227.70000000000002</v>
      </c>
      <c r="AS393">
        <v>1138.5039999999999</v>
      </c>
      <c r="AT393" t="s">
        <v>356</v>
      </c>
      <c r="AU393" t="s">
        <v>52</v>
      </c>
      <c r="AV393">
        <v>0</v>
      </c>
      <c r="AW393">
        <v>0</v>
      </c>
      <c r="AX393" t="s">
        <v>356</v>
      </c>
      <c r="AY393">
        <v>320118</v>
      </c>
      <c r="AZ393" t="s">
        <v>57</v>
      </c>
      <c r="BA393" s="38">
        <f t="shared" si="18"/>
        <v>210.834</v>
      </c>
      <c r="BB393" t="s">
        <v>330</v>
      </c>
      <c r="BC393" t="s">
        <v>262</v>
      </c>
      <c r="BE393">
        <f t="shared" si="19"/>
        <v>2024</v>
      </c>
      <c r="BF393">
        <f t="shared" si="20"/>
        <v>2</v>
      </c>
    </row>
    <row r="394" spans="1:58" x14ac:dyDescent="0.25">
      <c r="A394" t="s">
        <v>236</v>
      </c>
      <c r="B394" t="s">
        <v>237</v>
      </c>
      <c r="C394" s="64">
        <v>45324</v>
      </c>
      <c r="D394" t="s">
        <v>1257</v>
      </c>
      <c r="E394" t="s">
        <v>1258</v>
      </c>
      <c r="F394" t="s">
        <v>1259</v>
      </c>
      <c r="G394" t="s">
        <v>1260</v>
      </c>
      <c r="H394">
        <v>173124000</v>
      </c>
      <c r="I394" t="s">
        <v>242</v>
      </c>
      <c r="J394" t="s">
        <v>243</v>
      </c>
      <c r="K394" t="s">
        <v>244</v>
      </c>
      <c r="L394">
        <v>5010026</v>
      </c>
      <c r="M394" t="s">
        <v>267</v>
      </c>
      <c r="N394" t="s">
        <v>246</v>
      </c>
      <c r="O394">
        <v>30</v>
      </c>
      <c r="P394" t="s">
        <v>246</v>
      </c>
      <c r="Q394" t="s">
        <v>268</v>
      </c>
      <c r="R394" t="s">
        <v>269</v>
      </c>
      <c r="S394" t="s">
        <v>270</v>
      </c>
      <c r="T394" t="s">
        <v>251</v>
      </c>
      <c r="V394" t="s">
        <v>251</v>
      </c>
      <c r="W394" t="s">
        <v>271</v>
      </c>
      <c r="X394" t="s">
        <v>22</v>
      </c>
      <c r="Y394" t="s">
        <v>254</v>
      </c>
      <c r="Z394" t="s">
        <v>1</v>
      </c>
      <c r="AA394" t="s">
        <v>237</v>
      </c>
      <c r="AB394">
        <v>180</v>
      </c>
      <c r="AC394">
        <v>36800</v>
      </c>
      <c r="AD394">
        <v>31280</v>
      </c>
      <c r="AE394">
        <v>5630400</v>
      </c>
      <c r="AF394">
        <v>8</v>
      </c>
      <c r="AG394">
        <v>6080832</v>
      </c>
      <c r="AH394" t="s">
        <v>1108</v>
      </c>
      <c r="AI394">
        <v>20230914</v>
      </c>
      <c r="AJ394">
        <v>20240913</v>
      </c>
      <c r="AK394" t="s">
        <v>1261</v>
      </c>
      <c r="AL394">
        <v>91276</v>
      </c>
      <c r="AM394" t="s">
        <v>257</v>
      </c>
      <c r="AN394" t="s">
        <v>258</v>
      </c>
      <c r="AO394" t="s">
        <v>259</v>
      </c>
      <c r="AP394">
        <v>6</v>
      </c>
      <c r="AQ394">
        <v>30</v>
      </c>
      <c r="AR394">
        <v>227.7</v>
      </c>
      <c r="AS394">
        <v>6080.8320000000003</v>
      </c>
      <c r="AT394" t="s">
        <v>260</v>
      </c>
      <c r="AU394" t="s">
        <v>52</v>
      </c>
      <c r="AV394">
        <v>0</v>
      </c>
      <c r="AW394">
        <v>0</v>
      </c>
      <c r="AX394" t="s">
        <v>260</v>
      </c>
      <c r="AY394">
        <v>320025</v>
      </c>
      <c r="AZ394" t="s">
        <v>58</v>
      </c>
      <c r="BA394" s="38">
        <f t="shared" si="18"/>
        <v>187.68</v>
      </c>
      <c r="BB394" t="s">
        <v>273</v>
      </c>
      <c r="BC394">
        <v>0.15000000000000002</v>
      </c>
      <c r="BE394">
        <f t="shared" si="19"/>
        <v>2024</v>
      </c>
      <c r="BF394">
        <f t="shared" si="20"/>
        <v>2</v>
      </c>
    </row>
    <row r="395" spans="1:58" x14ac:dyDescent="0.25">
      <c r="A395" t="s">
        <v>236</v>
      </c>
      <c r="B395" t="s">
        <v>274</v>
      </c>
      <c r="C395" s="64">
        <v>45324</v>
      </c>
      <c r="D395" t="s">
        <v>1252</v>
      </c>
      <c r="E395" t="s">
        <v>1253</v>
      </c>
      <c r="F395" t="s">
        <v>1254</v>
      </c>
      <c r="G395" t="s">
        <v>1255</v>
      </c>
      <c r="H395">
        <v>173135000</v>
      </c>
      <c r="I395" t="s">
        <v>296</v>
      </c>
      <c r="J395" t="s">
        <v>243</v>
      </c>
      <c r="K395" t="s">
        <v>244</v>
      </c>
      <c r="L395">
        <v>6811453</v>
      </c>
      <c r="M395" t="s">
        <v>280</v>
      </c>
      <c r="N395" t="s">
        <v>246</v>
      </c>
      <c r="O395">
        <v>168</v>
      </c>
      <c r="P395" t="s">
        <v>246</v>
      </c>
      <c r="Q395" t="s">
        <v>281</v>
      </c>
      <c r="R395" t="s">
        <v>282</v>
      </c>
      <c r="S395" t="s">
        <v>283</v>
      </c>
      <c r="T395" t="s">
        <v>251</v>
      </c>
      <c r="V395" t="s">
        <v>251</v>
      </c>
      <c r="W395" t="s">
        <v>284</v>
      </c>
      <c r="X395" t="s">
        <v>22</v>
      </c>
      <c r="Y395" t="s">
        <v>254</v>
      </c>
      <c r="Z395" t="s">
        <v>285</v>
      </c>
      <c r="AA395" t="s">
        <v>274</v>
      </c>
      <c r="AB395">
        <v>100</v>
      </c>
      <c r="AC395">
        <v>18333</v>
      </c>
      <c r="AD395">
        <v>18333</v>
      </c>
      <c r="AE395">
        <v>1833300</v>
      </c>
      <c r="AF395">
        <v>8</v>
      </c>
      <c r="AG395">
        <v>1979964</v>
      </c>
      <c r="AH395" t="s">
        <v>1246</v>
      </c>
      <c r="AI395">
        <v>20231207</v>
      </c>
      <c r="AJ395">
        <v>20241206</v>
      </c>
      <c r="AK395" t="s">
        <v>1256</v>
      </c>
      <c r="AL395">
        <v>101892</v>
      </c>
      <c r="AM395" t="s">
        <v>288</v>
      </c>
      <c r="AN395" t="s">
        <v>258</v>
      </c>
      <c r="AO395" t="s">
        <v>259</v>
      </c>
      <c r="AP395">
        <v>20</v>
      </c>
      <c r="AQ395">
        <v>5</v>
      </c>
      <c r="AR395">
        <v>396</v>
      </c>
      <c r="AS395">
        <v>1979.9639999999999</v>
      </c>
      <c r="AT395" t="s">
        <v>298</v>
      </c>
      <c r="AU395" t="s">
        <v>52</v>
      </c>
      <c r="AV395">
        <v>0</v>
      </c>
      <c r="AW395">
        <v>0</v>
      </c>
      <c r="AX395" t="s">
        <v>298</v>
      </c>
      <c r="AY395">
        <v>324003</v>
      </c>
      <c r="AZ395" t="s">
        <v>10</v>
      </c>
      <c r="BA395" s="38">
        <f t="shared" si="18"/>
        <v>366.66</v>
      </c>
      <c r="BB395" t="s">
        <v>289</v>
      </c>
      <c r="BC395" t="s">
        <v>262</v>
      </c>
      <c r="BE395">
        <f t="shared" si="19"/>
        <v>2024</v>
      </c>
      <c r="BF395">
        <f t="shared" si="20"/>
        <v>2</v>
      </c>
    </row>
    <row r="396" spans="1:58" x14ac:dyDescent="0.25">
      <c r="A396" t="s">
        <v>236</v>
      </c>
      <c r="B396" t="s">
        <v>237</v>
      </c>
      <c r="C396" s="64">
        <v>45324</v>
      </c>
      <c r="D396" t="s">
        <v>1257</v>
      </c>
      <c r="E396" t="s">
        <v>1258</v>
      </c>
      <c r="F396" t="s">
        <v>1259</v>
      </c>
      <c r="G396" t="s">
        <v>1260</v>
      </c>
      <c r="H396">
        <v>173138000</v>
      </c>
      <c r="I396" t="s">
        <v>391</v>
      </c>
      <c r="J396" t="s">
        <v>243</v>
      </c>
      <c r="K396" t="s">
        <v>244</v>
      </c>
      <c r="L396">
        <v>5010026</v>
      </c>
      <c r="M396" t="s">
        <v>267</v>
      </c>
      <c r="N396" t="s">
        <v>246</v>
      </c>
      <c r="O396">
        <v>30</v>
      </c>
      <c r="P396" t="s">
        <v>246</v>
      </c>
      <c r="Q396" t="s">
        <v>268</v>
      </c>
      <c r="R396" t="s">
        <v>269</v>
      </c>
      <c r="S396" t="s">
        <v>270</v>
      </c>
      <c r="T396" t="s">
        <v>251</v>
      </c>
      <c r="V396" t="s">
        <v>251</v>
      </c>
      <c r="W396" t="s">
        <v>271</v>
      </c>
      <c r="X396" t="s">
        <v>22</v>
      </c>
      <c r="Y396" t="s">
        <v>254</v>
      </c>
      <c r="Z396" t="s">
        <v>1</v>
      </c>
      <c r="AA396" t="s">
        <v>237</v>
      </c>
      <c r="AB396">
        <v>120</v>
      </c>
      <c r="AC396">
        <v>18818</v>
      </c>
      <c r="AD396">
        <v>15995</v>
      </c>
      <c r="AE396">
        <v>1919400</v>
      </c>
      <c r="AF396">
        <v>8</v>
      </c>
      <c r="AG396">
        <v>2072952</v>
      </c>
      <c r="AH396" t="s">
        <v>1012</v>
      </c>
      <c r="AI396">
        <v>20230904</v>
      </c>
      <c r="AJ396">
        <v>20240903</v>
      </c>
      <c r="AK396" t="s">
        <v>1261</v>
      </c>
      <c r="AL396">
        <v>91276</v>
      </c>
      <c r="AM396" t="s">
        <v>257</v>
      </c>
      <c r="AN396" t="s">
        <v>258</v>
      </c>
      <c r="AO396" t="s">
        <v>259</v>
      </c>
      <c r="AP396">
        <v>12</v>
      </c>
      <c r="AQ396">
        <v>10</v>
      </c>
      <c r="AR396">
        <v>0</v>
      </c>
      <c r="AS396">
        <v>2072.9520000000002</v>
      </c>
      <c r="AT396" t="s">
        <v>393</v>
      </c>
      <c r="AU396" t="s">
        <v>52</v>
      </c>
      <c r="AV396">
        <v>0</v>
      </c>
      <c r="AW396">
        <v>0</v>
      </c>
      <c r="AX396" t="s">
        <v>393</v>
      </c>
      <c r="AY396">
        <v>320100</v>
      </c>
      <c r="AZ396" t="s">
        <v>13</v>
      </c>
      <c r="BA396" s="38">
        <f t="shared" si="18"/>
        <v>191.94</v>
      </c>
      <c r="BB396" t="s">
        <v>273</v>
      </c>
      <c r="BC396">
        <v>0.15001594218301628</v>
      </c>
      <c r="BE396">
        <f t="shared" si="19"/>
        <v>2024</v>
      </c>
      <c r="BF396">
        <f t="shared" si="20"/>
        <v>2</v>
      </c>
    </row>
    <row r="397" spans="1:58" x14ac:dyDescent="0.25">
      <c r="A397" t="s">
        <v>236</v>
      </c>
      <c r="B397" t="s">
        <v>237</v>
      </c>
      <c r="C397" s="64">
        <v>45324</v>
      </c>
      <c r="D397" t="s">
        <v>1257</v>
      </c>
      <c r="E397" t="s">
        <v>1258</v>
      </c>
      <c r="F397" t="s">
        <v>1259</v>
      </c>
      <c r="G397" t="s">
        <v>1260</v>
      </c>
      <c r="H397">
        <v>173147000</v>
      </c>
      <c r="I397" t="s">
        <v>366</v>
      </c>
      <c r="J397" t="s">
        <v>243</v>
      </c>
      <c r="K397" t="s">
        <v>244</v>
      </c>
      <c r="L397">
        <v>5010026</v>
      </c>
      <c r="M397" t="s">
        <v>267</v>
      </c>
      <c r="N397" t="s">
        <v>246</v>
      </c>
      <c r="O397">
        <v>30</v>
      </c>
      <c r="P397" t="s">
        <v>246</v>
      </c>
      <c r="Q397" t="s">
        <v>268</v>
      </c>
      <c r="R397" t="s">
        <v>269</v>
      </c>
      <c r="S397" t="s">
        <v>270</v>
      </c>
      <c r="T397" t="s">
        <v>251</v>
      </c>
      <c r="V397" t="s">
        <v>251</v>
      </c>
      <c r="W397" t="s">
        <v>271</v>
      </c>
      <c r="X397" t="s">
        <v>22</v>
      </c>
      <c r="Y397" t="s">
        <v>254</v>
      </c>
      <c r="Z397" t="s">
        <v>1</v>
      </c>
      <c r="AA397" t="s">
        <v>237</v>
      </c>
      <c r="AB397">
        <v>180</v>
      </c>
      <c r="AC397">
        <v>27870</v>
      </c>
      <c r="AD397">
        <v>27870</v>
      </c>
      <c r="AE397">
        <v>5016600</v>
      </c>
      <c r="AF397">
        <v>8</v>
      </c>
      <c r="AG397">
        <v>5417928</v>
      </c>
      <c r="AH397" t="s">
        <v>1144</v>
      </c>
      <c r="AI397">
        <v>20231202</v>
      </c>
      <c r="AJ397">
        <v>20241201</v>
      </c>
      <c r="AK397" t="s">
        <v>1261</v>
      </c>
      <c r="AL397">
        <v>91276</v>
      </c>
      <c r="AM397" t="s">
        <v>257</v>
      </c>
      <c r="AN397" t="s">
        <v>258</v>
      </c>
      <c r="AO397" t="s">
        <v>259</v>
      </c>
      <c r="AP397">
        <v>6</v>
      </c>
      <c r="AQ397">
        <v>30</v>
      </c>
      <c r="AR397">
        <v>0</v>
      </c>
      <c r="AS397">
        <v>5417.9279999999999</v>
      </c>
      <c r="AT397" t="s">
        <v>367</v>
      </c>
      <c r="AU397" t="s">
        <v>52</v>
      </c>
      <c r="AV397">
        <v>0</v>
      </c>
      <c r="AW397">
        <v>0</v>
      </c>
      <c r="AX397" t="s">
        <v>367</v>
      </c>
      <c r="AY397">
        <v>320028</v>
      </c>
      <c r="AZ397" t="s">
        <v>11</v>
      </c>
      <c r="BA397" s="38">
        <f t="shared" si="18"/>
        <v>167.22</v>
      </c>
      <c r="BB397" t="s">
        <v>273</v>
      </c>
      <c r="BC397" t="s">
        <v>262</v>
      </c>
      <c r="BE397">
        <f t="shared" si="19"/>
        <v>2024</v>
      </c>
      <c r="BF397">
        <f t="shared" si="20"/>
        <v>2</v>
      </c>
    </row>
    <row r="398" spans="1:58" x14ac:dyDescent="0.25">
      <c r="A398" t="s">
        <v>524</v>
      </c>
      <c r="B398" t="s">
        <v>525</v>
      </c>
      <c r="C398" s="64">
        <v>45324</v>
      </c>
      <c r="D398" t="s">
        <v>1274</v>
      </c>
      <c r="E398" t="s">
        <v>1275</v>
      </c>
      <c r="F398" t="s">
        <v>1276</v>
      </c>
      <c r="G398" t="s">
        <v>1277</v>
      </c>
      <c r="H398">
        <v>173112000</v>
      </c>
      <c r="I398" t="s">
        <v>530</v>
      </c>
      <c r="J398" t="s">
        <v>243</v>
      </c>
      <c r="K398" t="s">
        <v>531</v>
      </c>
      <c r="L398">
        <v>5010033</v>
      </c>
      <c r="M398" t="s">
        <v>532</v>
      </c>
      <c r="N398" t="s">
        <v>246</v>
      </c>
      <c r="O398">
        <v>27</v>
      </c>
      <c r="P398" t="s">
        <v>246</v>
      </c>
      <c r="Q398" t="s">
        <v>533</v>
      </c>
      <c r="R398" t="s">
        <v>534</v>
      </c>
      <c r="S398" t="s">
        <v>534</v>
      </c>
      <c r="T398" t="s">
        <v>535</v>
      </c>
      <c r="V398" t="s">
        <v>535</v>
      </c>
      <c r="W398" t="s">
        <v>537</v>
      </c>
      <c r="X398" t="s">
        <v>22</v>
      </c>
      <c r="Y398" t="s">
        <v>254</v>
      </c>
      <c r="Z398" t="s">
        <v>1</v>
      </c>
      <c r="AA398" t="s">
        <v>525</v>
      </c>
      <c r="AB398">
        <v>360</v>
      </c>
      <c r="AC398">
        <v>52963</v>
      </c>
      <c r="AD398">
        <v>42370</v>
      </c>
      <c r="AE398">
        <v>15253200</v>
      </c>
      <c r="AF398">
        <v>8</v>
      </c>
      <c r="AG398">
        <v>16473456</v>
      </c>
      <c r="AH398" t="s">
        <v>1278</v>
      </c>
      <c r="AI398">
        <v>20231009</v>
      </c>
      <c r="AJ398">
        <v>20241008</v>
      </c>
      <c r="AK398" t="s">
        <v>1279</v>
      </c>
      <c r="AL398">
        <v>100306</v>
      </c>
      <c r="AM398" t="s">
        <v>541</v>
      </c>
      <c r="AN398" t="s">
        <v>258</v>
      </c>
      <c r="AO398" t="s">
        <v>259</v>
      </c>
      <c r="AP398">
        <v>6</v>
      </c>
      <c r="AQ398">
        <v>60</v>
      </c>
      <c r="AR398">
        <v>0</v>
      </c>
      <c r="AS398">
        <v>16473.455999999998</v>
      </c>
      <c r="AT398" t="s">
        <v>14</v>
      </c>
      <c r="AU398" t="s">
        <v>52</v>
      </c>
      <c r="AV398">
        <v>0</v>
      </c>
      <c r="AW398">
        <v>0</v>
      </c>
      <c r="AX398" t="s">
        <v>14</v>
      </c>
      <c r="AY398">
        <v>320020</v>
      </c>
      <c r="AZ398" t="s">
        <v>14</v>
      </c>
      <c r="BA398" s="38">
        <f t="shared" si="18"/>
        <v>254.22</v>
      </c>
      <c r="BB398" t="s">
        <v>650</v>
      </c>
      <c r="BC398">
        <v>0.20000755244227097</v>
      </c>
      <c r="BD398" t="s">
        <v>544</v>
      </c>
      <c r="BE398">
        <f t="shared" si="19"/>
        <v>2024</v>
      </c>
      <c r="BF398">
        <f t="shared" si="20"/>
        <v>2</v>
      </c>
    </row>
    <row r="399" spans="1:58" x14ac:dyDescent="0.25">
      <c r="A399" t="s">
        <v>524</v>
      </c>
      <c r="B399" t="s">
        <v>525</v>
      </c>
      <c r="C399" s="64">
        <v>45324</v>
      </c>
      <c r="D399" t="s">
        <v>1280</v>
      </c>
      <c r="E399" t="s">
        <v>1281</v>
      </c>
      <c r="F399" t="s">
        <v>1282</v>
      </c>
      <c r="G399" t="s">
        <v>1283</v>
      </c>
      <c r="H399">
        <v>173159000</v>
      </c>
      <c r="I399" t="s">
        <v>794</v>
      </c>
      <c r="J399" t="s">
        <v>243</v>
      </c>
      <c r="K399" t="s">
        <v>849</v>
      </c>
      <c r="L399">
        <v>5010033</v>
      </c>
      <c r="M399" t="s">
        <v>532</v>
      </c>
      <c r="N399" t="s">
        <v>246</v>
      </c>
      <c r="O399">
        <v>27</v>
      </c>
      <c r="P399" t="s">
        <v>246</v>
      </c>
      <c r="Q399" t="s">
        <v>533</v>
      </c>
      <c r="R399" t="s">
        <v>534</v>
      </c>
      <c r="S399" t="s">
        <v>534</v>
      </c>
      <c r="T399" t="s">
        <v>535</v>
      </c>
      <c r="V399" t="s">
        <v>535</v>
      </c>
      <c r="W399" t="s">
        <v>537</v>
      </c>
      <c r="X399" t="s">
        <v>22</v>
      </c>
      <c r="Y399" t="s">
        <v>254</v>
      </c>
      <c r="Z399" t="s">
        <v>1</v>
      </c>
      <c r="AA399" t="s">
        <v>538</v>
      </c>
      <c r="AB399">
        <v>2000</v>
      </c>
      <c r="AC399">
        <v>10565</v>
      </c>
      <c r="AD399">
        <v>10565</v>
      </c>
      <c r="AE399">
        <v>21130000</v>
      </c>
      <c r="AF399">
        <v>8</v>
      </c>
      <c r="AG399">
        <v>22820400</v>
      </c>
      <c r="AH399" t="s">
        <v>1284</v>
      </c>
      <c r="AI399">
        <v>20231028</v>
      </c>
      <c r="AJ399">
        <v>20241027</v>
      </c>
      <c r="AK399" t="s">
        <v>1285</v>
      </c>
      <c r="AL399">
        <v>100306</v>
      </c>
      <c r="AM399" t="s">
        <v>541</v>
      </c>
      <c r="AN399" t="s">
        <v>258</v>
      </c>
      <c r="AO399" t="s">
        <v>259</v>
      </c>
      <c r="AP399">
        <v>19</v>
      </c>
      <c r="AQ399">
        <v>105.26315789473684</v>
      </c>
      <c r="AR399">
        <v>0</v>
      </c>
      <c r="AS399">
        <v>22820.400000000001</v>
      </c>
      <c r="AT399" t="s">
        <v>131</v>
      </c>
      <c r="AU399" t="s">
        <v>52</v>
      </c>
      <c r="AV399">
        <v>0</v>
      </c>
      <c r="AW399">
        <v>0</v>
      </c>
      <c r="AX399" t="s">
        <v>131</v>
      </c>
      <c r="AY399">
        <v>323104</v>
      </c>
      <c r="AZ399" t="s">
        <v>131</v>
      </c>
      <c r="BA399" s="38">
        <f t="shared" si="18"/>
        <v>200.73500000000001</v>
      </c>
      <c r="BB399" t="s">
        <v>650</v>
      </c>
      <c r="BC399" t="s">
        <v>262</v>
      </c>
      <c r="BD399" t="s">
        <v>544</v>
      </c>
      <c r="BE399">
        <f t="shared" si="19"/>
        <v>2024</v>
      </c>
      <c r="BF399">
        <f t="shared" si="20"/>
        <v>2</v>
      </c>
    </row>
    <row r="400" spans="1:58" x14ac:dyDescent="0.25">
      <c r="A400" t="s">
        <v>524</v>
      </c>
      <c r="B400" t="s">
        <v>525</v>
      </c>
      <c r="C400" s="64">
        <v>45324</v>
      </c>
      <c r="D400" t="s">
        <v>1280</v>
      </c>
      <c r="E400" t="s">
        <v>1281</v>
      </c>
      <c r="F400" t="s">
        <v>1282</v>
      </c>
      <c r="G400" t="s">
        <v>1283</v>
      </c>
      <c r="H400">
        <v>173160000</v>
      </c>
      <c r="I400" t="s">
        <v>798</v>
      </c>
      <c r="J400" t="s">
        <v>243</v>
      </c>
      <c r="K400" t="s">
        <v>849</v>
      </c>
      <c r="L400">
        <v>5010033</v>
      </c>
      <c r="M400" t="s">
        <v>532</v>
      </c>
      <c r="N400" t="s">
        <v>246</v>
      </c>
      <c r="O400">
        <v>27</v>
      </c>
      <c r="P400" t="s">
        <v>246</v>
      </c>
      <c r="Q400" t="s">
        <v>533</v>
      </c>
      <c r="R400" t="s">
        <v>534</v>
      </c>
      <c r="S400" t="s">
        <v>534</v>
      </c>
      <c r="T400" t="s">
        <v>535</v>
      </c>
      <c r="V400" t="s">
        <v>535</v>
      </c>
      <c r="W400" t="s">
        <v>537</v>
      </c>
      <c r="X400" t="s">
        <v>22</v>
      </c>
      <c r="Y400" t="s">
        <v>254</v>
      </c>
      <c r="Z400" t="s">
        <v>1</v>
      </c>
      <c r="AA400" t="s">
        <v>538</v>
      </c>
      <c r="AB400">
        <v>2000</v>
      </c>
      <c r="AC400">
        <v>10565</v>
      </c>
      <c r="AD400">
        <v>10565</v>
      </c>
      <c r="AE400">
        <v>21130000</v>
      </c>
      <c r="AF400">
        <v>8</v>
      </c>
      <c r="AG400">
        <v>22820400</v>
      </c>
      <c r="AH400" t="s">
        <v>1286</v>
      </c>
      <c r="AI400">
        <v>20231025</v>
      </c>
      <c r="AJ400">
        <v>20241024</v>
      </c>
      <c r="AK400" t="s">
        <v>1285</v>
      </c>
      <c r="AL400">
        <v>100306</v>
      </c>
      <c r="AM400" t="s">
        <v>541</v>
      </c>
      <c r="AN400" t="s">
        <v>258</v>
      </c>
      <c r="AO400" t="s">
        <v>259</v>
      </c>
      <c r="AP400">
        <v>19</v>
      </c>
      <c r="AQ400">
        <v>105.26315789473684</v>
      </c>
      <c r="AR400">
        <v>0</v>
      </c>
      <c r="AS400">
        <v>22820.400000000001</v>
      </c>
      <c r="AT400" t="s">
        <v>132</v>
      </c>
      <c r="AU400" t="s">
        <v>52</v>
      </c>
      <c r="AV400">
        <v>0</v>
      </c>
      <c r="AW400">
        <v>0</v>
      </c>
      <c r="AX400" t="s">
        <v>132</v>
      </c>
      <c r="AY400">
        <v>323901</v>
      </c>
      <c r="AZ400" t="s">
        <v>132</v>
      </c>
      <c r="BA400" s="38">
        <f t="shared" si="18"/>
        <v>200.73500000000001</v>
      </c>
      <c r="BB400" t="s">
        <v>650</v>
      </c>
      <c r="BC400" t="s">
        <v>262</v>
      </c>
      <c r="BD400" t="s">
        <v>544</v>
      </c>
      <c r="BE400">
        <f t="shared" si="19"/>
        <v>2024</v>
      </c>
      <c r="BF400">
        <f t="shared" si="20"/>
        <v>2</v>
      </c>
    </row>
    <row r="401" spans="1:58" x14ac:dyDescent="0.25">
      <c r="A401" t="s">
        <v>236</v>
      </c>
      <c r="B401" t="s">
        <v>237</v>
      </c>
      <c r="C401" s="64">
        <v>45325</v>
      </c>
      <c r="D401" t="s">
        <v>1287</v>
      </c>
      <c r="E401" t="s">
        <v>1288</v>
      </c>
      <c r="F401" t="s">
        <v>1289</v>
      </c>
      <c r="G401" t="s">
        <v>1290</v>
      </c>
      <c r="H401">
        <v>173076000</v>
      </c>
      <c r="I401" t="s">
        <v>340</v>
      </c>
      <c r="J401" t="s">
        <v>243</v>
      </c>
      <c r="K401" t="s">
        <v>322</v>
      </c>
      <c r="L401">
        <v>5010341</v>
      </c>
      <c r="M401" t="s">
        <v>604</v>
      </c>
      <c r="N401" t="s">
        <v>604</v>
      </c>
      <c r="O401" t="s">
        <v>246</v>
      </c>
      <c r="P401" t="s">
        <v>605</v>
      </c>
      <c r="Q401" t="s">
        <v>606</v>
      </c>
      <c r="R401" t="s">
        <v>607</v>
      </c>
      <c r="S401" t="s">
        <v>608</v>
      </c>
      <c r="T401" t="s">
        <v>383</v>
      </c>
      <c r="V401" t="s">
        <v>384</v>
      </c>
      <c r="W401" t="s">
        <v>383</v>
      </c>
      <c r="X401" t="s">
        <v>22</v>
      </c>
      <c r="Y401" t="s">
        <v>254</v>
      </c>
      <c r="Z401" t="s">
        <v>1</v>
      </c>
      <c r="AA401" t="s">
        <v>237</v>
      </c>
      <c r="AB401">
        <v>120</v>
      </c>
      <c r="AC401">
        <v>5541</v>
      </c>
      <c r="AD401">
        <v>5541</v>
      </c>
      <c r="AE401">
        <v>664920</v>
      </c>
      <c r="AF401">
        <v>8</v>
      </c>
      <c r="AG401">
        <v>718114</v>
      </c>
      <c r="AH401" t="s">
        <v>1178</v>
      </c>
      <c r="AI401">
        <v>20231102</v>
      </c>
      <c r="AJ401">
        <v>20241101</v>
      </c>
      <c r="AK401" t="s">
        <v>1291</v>
      </c>
      <c r="AL401">
        <v>91276</v>
      </c>
      <c r="AM401" t="s">
        <v>257</v>
      </c>
      <c r="AN401" t="s">
        <v>258</v>
      </c>
      <c r="AO401" t="s">
        <v>259</v>
      </c>
      <c r="AP401">
        <v>60</v>
      </c>
      <c r="AQ401">
        <v>2</v>
      </c>
      <c r="AR401">
        <v>0</v>
      </c>
      <c r="AS401">
        <v>718.11400000000003</v>
      </c>
      <c r="AT401" t="s">
        <v>51</v>
      </c>
      <c r="AU401" t="s">
        <v>52</v>
      </c>
      <c r="AV401">
        <v>0</v>
      </c>
      <c r="AW401">
        <v>0</v>
      </c>
      <c r="AX401" t="s">
        <v>51</v>
      </c>
      <c r="AY401">
        <v>320015</v>
      </c>
      <c r="AZ401" t="s">
        <v>51</v>
      </c>
      <c r="BA401" s="38">
        <f t="shared" si="18"/>
        <v>332.46</v>
      </c>
      <c r="BB401" t="s">
        <v>386</v>
      </c>
      <c r="BC401" t="s">
        <v>262</v>
      </c>
      <c r="BE401">
        <f t="shared" si="19"/>
        <v>2024</v>
      </c>
      <c r="BF401">
        <f t="shared" si="20"/>
        <v>2</v>
      </c>
    </row>
    <row r="402" spans="1:58" x14ac:dyDescent="0.25">
      <c r="A402" t="s">
        <v>236</v>
      </c>
      <c r="B402" t="s">
        <v>237</v>
      </c>
      <c r="C402" s="64">
        <v>45325</v>
      </c>
      <c r="D402" t="s">
        <v>1287</v>
      </c>
      <c r="E402" t="s">
        <v>1288</v>
      </c>
      <c r="F402" t="s">
        <v>1289</v>
      </c>
      <c r="G402" t="s">
        <v>1290</v>
      </c>
      <c r="H402">
        <v>173103000</v>
      </c>
      <c r="I402" t="s">
        <v>405</v>
      </c>
      <c r="J402" t="s">
        <v>243</v>
      </c>
      <c r="K402" t="s">
        <v>322</v>
      </c>
      <c r="L402">
        <v>5010341</v>
      </c>
      <c r="M402" t="s">
        <v>604</v>
      </c>
      <c r="N402" t="s">
        <v>604</v>
      </c>
      <c r="O402" t="s">
        <v>246</v>
      </c>
      <c r="P402" t="s">
        <v>605</v>
      </c>
      <c r="Q402" t="s">
        <v>606</v>
      </c>
      <c r="R402" t="s">
        <v>607</v>
      </c>
      <c r="S402" t="s">
        <v>608</v>
      </c>
      <c r="T402" t="s">
        <v>383</v>
      </c>
      <c r="V402" t="s">
        <v>384</v>
      </c>
      <c r="W402" t="s">
        <v>383</v>
      </c>
      <c r="X402" t="s">
        <v>22</v>
      </c>
      <c r="Y402" t="s">
        <v>254</v>
      </c>
      <c r="Z402" t="s">
        <v>1</v>
      </c>
      <c r="AA402" t="s">
        <v>237</v>
      </c>
      <c r="AB402">
        <v>120</v>
      </c>
      <c r="AC402">
        <v>5296</v>
      </c>
      <c r="AD402">
        <v>5296</v>
      </c>
      <c r="AE402">
        <v>635520</v>
      </c>
      <c r="AF402">
        <v>8</v>
      </c>
      <c r="AG402">
        <v>686362</v>
      </c>
      <c r="AH402" t="s">
        <v>1292</v>
      </c>
      <c r="AI402">
        <v>20231126</v>
      </c>
      <c r="AJ402">
        <v>20241125</v>
      </c>
      <c r="AK402" t="s">
        <v>1291</v>
      </c>
      <c r="AL402">
        <v>91276</v>
      </c>
      <c r="AM402" t="s">
        <v>257</v>
      </c>
      <c r="AN402" t="s">
        <v>258</v>
      </c>
      <c r="AO402" t="s">
        <v>259</v>
      </c>
      <c r="AP402">
        <v>60</v>
      </c>
      <c r="AQ402">
        <v>2</v>
      </c>
      <c r="AR402">
        <v>0</v>
      </c>
      <c r="AS402">
        <v>686.36199999999997</v>
      </c>
      <c r="AT402" t="s">
        <v>53</v>
      </c>
      <c r="AU402" t="s">
        <v>52</v>
      </c>
      <c r="AV402">
        <v>0</v>
      </c>
      <c r="AW402">
        <v>0</v>
      </c>
      <c r="AX402" t="s">
        <v>53</v>
      </c>
      <c r="AY402">
        <v>320107</v>
      </c>
      <c r="AZ402" t="s">
        <v>53</v>
      </c>
      <c r="BA402" s="38">
        <f t="shared" si="18"/>
        <v>317.76</v>
      </c>
      <c r="BB402" t="s">
        <v>386</v>
      </c>
      <c r="BC402" t="s">
        <v>262</v>
      </c>
      <c r="BE402">
        <f t="shared" si="19"/>
        <v>2024</v>
      </c>
      <c r="BF402">
        <f t="shared" si="20"/>
        <v>2</v>
      </c>
    </row>
    <row r="403" spans="1:58" x14ac:dyDescent="0.25">
      <c r="A403" t="s">
        <v>236</v>
      </c>
      <c r="B403" t="s">
        <v>237</v>
      </c>
      <c r="C403" s="64">
        <v>45325</v>
      </c>
      <c r="D403" t="s">
        <v>1287</v>
      </c>
      <c r="E403" t="s">
        <v>1288</v>
      </c>
      <c r="F403" t="s">
        <v>1289</v>
      </c>
      <c r="G403" t="s">
        <v>1290</v>
      </c>
      <c r="H403">
        <v>173123000</v>
      </c>
      <c r="I403" t="s">
        <v>353</v>
      </c>
      <c r="J403" t="s">
        <v>243</v>
      </c>
      <c r="K403" t="s">
        <v>244</v>
      </c>
      <c r="L403">
        <v>5010341</v>
      </c>
      <c r="M403" t="s">
        <v>604</v>
      </c>
      <c r="N403" t="s">
        <v>604</v>
      </c>
      <c r="O403" t="s">
        <v>246</v>
      </c>
      <c r="P403" t="s">
        <v>605</v>
      </c>
      <c r="Q403" t="s">
        <v>606</v>
      </c>
      <c r="R403" t="s">
        <v>607</v>
      </c>
      <c r="S403" t="s">
        <v>608</v>
      </c>
      <c r="T403" t="s">
        <v>383</v>
      </c>
      <c r="V403" t="s">
        <v>384</v>
      </c>
      <c r="W403" t="s">
        <v>383</v>
      </c>
      <c r="X403" t="s">
        <v>22</v>
      </c>
      <c r="Y403" t="s">
        <v>254</v>
      </c>
      <c r="Z403" t="s">
        <v>1</v>
      </c>
      <c r="AA403" t="s">
        <v>237</v>
      </c>
      <c r="AB403">
        <v>30</v>
      </c>
      <c r="AC403">
        <v>35139</v>
      </c>
      <c r="AD403">
        <v>29868</v>
      </c>
      <c r="AE403">
        <v>896040</v>
      </c>
      <c r="AF403">
        <v>8</v>
      </c>
      <c r="AG403">
        <v>967723</v>
      </c>
      <c r="AH403" t="s">
        <v>516</v>
      </c>
      <c r="AI403">
        <v>20231111</v>
      </c>
      <c r="AJ403">
        <v>20241110</v>
      </c>
      <c r="AK403" t="s">
        <v>1291</v>
      </c>
      <c r="AL403">
        <v>91276</v>
      </c>
      <c r="AM403" t="s">
        <v>257</v>
      </c>
      <c r="AN403" t="s">
        <v>258</v>
      </c>
      <c r="AO403" t="s">
        <v>259</v>
      </c>
      <c r="AP403">
        <v>6</v>
      </c>
      <c r="AQ403">
        <v>5</v>
      </c>
      <c r="AR403">
        <v>227.70000000000002</v>
      </c>
      <c r="AS403">
        <v>967.72299999999996</v>
      </c>
      <c r="AT403" t="s">
        <v>356</v>
      </c>
      <c r="AU403" t="s">
        <v>52</v>
      </c>
      <c r="AV403">
        <v>0</v>
      </c>
      <c r="AW403">
        <v>0</v>
      </c>
      <c r="AX403" t="s">
        <v>356</v>
      </c>
      <c r="AY403">
        <v>320118</v>
      </c>
      <c r="AZ403" t="s">
        <v>57</v>
      </c>
      <c r="BA403" s="38">
        <f t="shared" si="18"/>
        <v>179.208</v>
      </c>
      <c r="BB403" t="s">
        <v>386</v>
      </c>
      <c r="BC403">
        <v>0.15000426876120554</v>
      </c>
      <c r="BE403">
        <f t="shared" si="19"/>
        <v>2024</v>
      </c>
      <c r="BF403">
        <f t="shared" si="20"/>
        <v>2</v>
      </c>
    </row>
    <row r="404" spans="1:58" x14ac:dyDescent="0.25">
      <c r="A404" t="s">
        <v>236</v>
      </c>
      <c r="B404" t="s">
        <v>237</v>
      </c>
      <c r="C404" s="64">
        <v>45325</v>
      </c>
      <c r="D404" t="s">
        <v>1287</v>
      </c>
      <c r="E404" t="s">
        <v>1288</v>
      </c>
      <c r="F404" t="s">
        <v>1289</v>
      </c>
      <c r="G404" t="s">
        <v>1290</v>
      </c>
      <c r="H404">
        <v>173124000</v>
      </c>
      <c r="I404" t="s">
        <v>242</v>
      </c>
      <c r="J404" t="s">
        <v>243</v>
      </c>
      <c r="K404" t="s">
        <v>244</v>
      </c>
      <c r="L404">
        <v>5010341</v>
      </c>
      <c r="M404" t="s">
        <v>604</v>
      </c>
      <c r="N404" t="s">
        <v>604</v>
      </c>
      <c r="O404" t="s">
        <v>246</v>
      </c>
      <c r="P404" t="s">
        <v>605</v>
      </c>
      <c r="Q404" t="s">
        <v>606</v>
      </c>
      <c r="R404" t="s">
        <v>607</v>
      </c>
      <c r="S404" t="s">
        <v>608</v>
      </c>
      <c r="T404" t="s">
        <v>383</v>
      </c>
      <c r="V404" t="s">
        <v>384</v>
      </c>
      <c r="W404" t="s">
        <v>383</v>
      </c>
      <c r="X404" t="s">
        <v>22</v>
      </c>
      <c r="Y404" t="s">
        <v>254</v>
      </c>
      <c r="Z404" t="s">
        <v>1</v>
      </c>
      <c r="AA404" t="s">
        <v>237</v>
      </c>
      <c r="AB404">
        <v>30</v>
      </c>
      <c r="AC404">
        <v>36800</v>
      </c>
      <c r="AD404">
        <v>31280</v>
      </c>
      <c r="AE404">
        <v>938400</v>
      </c>
      <c r="AF404">
        <v>8</v>
      </c>
      <c r="AG404">
        <v>1013472</v>
      </c>
      <c r="AH404" t="s">
        <v>1108</v>
      </c>
      <c r="AI404">
        <v>20230914</v>
      </c>
      <c r="AJ404">
        <v>20240913</v>
      </c>
      <c r="AK404" t="s">
        <v>1291</v>
      </c>
      <c r="AL404">
        <v>91276</v>
      </c>
      <c r="AM404" t="s">
        <v>257</v>
      </c>
      <c r="AN404" t="s">
        <v>258</v>
      </c>
      <c r="AO404" t="s">
        <v>259</v>
      </c>
      <c r="AP404">
        <v>6</v>
      </c>
      <c r="AQ404">
        <v>5</v>
      </c>
      <c r="AR404">
        <v>227.7</v>
      </c>
      <c r="AS404">
        <v>1013.472</v>
      </c>
      <c r="AT404" t="s">
        <v>260</v>
      </c>
      <c r="AU404" t="s">
        <v>52</v>
      </c>
      <c r="AV404">
        <v>0</v>
      </c>
      <c r="AW404">
        <v>0</v>
      </c>
      <c r="AX404" t="s">
        <v>260</v>
      </c>
      <c r="AY404">
        <v>320025</v>
      </c>
      <c r="AZ404" t="s">
        <v>58</v>
      </c>
      <c r="BA404" s="38">
        <f t="shared" si="18"/>
        <v>187.68</v>
      </c>
      <c r="BB404" t="s">
        <v>386</v>
      </c>
      <c r="BC404">
        <v>0.15000000000000002</v>
      </c>
      <c r="BE404">
        <f t="shared" si="19"/>
        <v>2024</v>
      </c>
      <c r="BF404">
        <f t="shared" si="20"/>
        <v>2</v>
      </c>
    </row>
    <row r="405" spans="1:58" x14ac:dyDescent="0.25">
      <c r="A405" t="s">
        <v>236</v>
      </c>
      <c r="B405" t="s">
        <v>237</v>
      </c>
      <c r="C405" s="64">
        <v>45325</v>
      </c>
      <c r="D405" t="s">
        <v>1287</v>
      </c>
      <c r="E405" t="s">
        <v>1288</v>
      </c>
      <c r="F405" t="s">
        <v>1289</v>
      </c>
      <c r="G405" t="s">
        <v>1290</v>
      </c>
      <c r="H405">
        <v>173133000</v>
      </c>
      <c r="I405" t="s">
        <v>293</v>
      </c>
      <c r="J405" t="s">
        <v>243</v>
      </c>
      <c r="K405" t="s">
        <v>244</v>
      </c>
      <c r="L405">
        <v>5010341</v>
      </c>
      <c r="M405" t="s">
        <v>604</v>
      </c>
      <c r="N405" t="s">
        <v>604</v>
      </c>
      <c r="O405" t="s">
        <v>246</v>
      </c>
      <c r="P405" t="s">
        <v>605</v>
      </c>
      <c r="Q405" t="s">
        <v>606</v>
      </c>
      <c r="R405" t="s">
        <v>607</v>
      </c>
      <c r="S405" t="s">
        <v>608</v>
      </c>
      <c r="T405" t="s">
        <v>383</v>
      </c>
      <c r="V405" t="s">
        <v>384</v>
      </c>
      <c r="W405" t="s">
        <v>383</v>
      </c>
      <c r="X405" t="s">
        <v>22</v>
      </c>
      <c r="Y405" t="s">
        <v>254</v>
      </c>
      <c r="Z405" t="s">
        <v>1</v>
      </c>
      <c r="AA405" t="s">
        <v>237</v>
      </c>
      <c r="AB405">
        <v>12</v>
      </c>
      <c r="AC405">
        <v>35139</v>
      </c>
      <c r="AD405">
        <v>29868</v>
      </c>
      <c r="AE405">
        <v>358416</v>
      </c>
      <c r="AF405">
        <v>8</v>
      </c>
      <c r="AG405">
        <v>387089</v>
      </c>
      <c r="AH405" t="s">
        <v>787</v>
      </c>
      <c r="AI405">
        <v>20230911</v>
      </c>
      <c r="AJ405">
        <v>20240910</v>
      </c>
      <c r="AK405" t="s">
        <v>1291</v>
      </c>
      <c r="AL405">
        <v>91276</v>
      </c>
      <c r="AM405" t="s">
        <v>257</v>
      </c>
      <c r="AN405" t="s">
        <v>258</v>
      </c>
      <c r="AO405" t="s">
        <v>259</v>
      </c>
      <c r="AP405">
        <v>6</v>
      </c>
      <c r="AQ405">
        <v>2</v>
      </c>
      <c r="AR405">
        <v>227.7</v>
      </c>
      <c r="AS405">
        <v>387.089</v>
      </c>
      <c r="AT405" t="s">
        <v>295</v>
      </c>
      <c r="AU405" t="s">
        <v>52</v>
      </c>
      <c r="AV405">
        <v>0</v>
      </c>
      <c r="AW405">
        <v>0</v>
      </c>
      <c r="AX405" t="s">
        <v>295</v>
      </c>
      <c r="AY405">
        <v>320925</v>
      </c>
      <c r="AZ405" t="s">
        <v>141</v>
      </c>
      <c r="BA405" s="38">
        <f t="shared" si="18"/>
        <v>179.208</v>
      </c>
      <c r="BB405" t="s">
        <v>386</v>
      </c>
      <c r="BC405">
        <v>0.15000426876120554</v>
      </c>
      <c r="BE405">
        <f t="shared" si="19"/>
        <v>2024</v>
      </c>
      <c r="BF405">
        <f t="shared" si="20"/>
        <v>2</v>
      </c>
    </row>
    <row r="406" spans="1:58" x14ac:dyDescent="0.25">
      <c r="A406" t="s">
        <v>236</v>
      </c>
      <c r="B406" t="s">
        <v>237</v>
      </c>
      <c r="C406" s="64">
        <v>45325</v>
      </c>
      <c r="D406" t="s">
        <v>1287</v>
      </c>
      <c r="E406" t="s">
        <v>1288</v>
      </c>
      <c r="F406" t="s">
        <v>1289</v>
      </c>
      <c r="G406" t="s">
        <v>1290</v>
      </c>
      <c r="H406">
        <v>173135000</v>
      </c>
      <c r="I406" t="s">
        <v>296</v>
      </c>
      <c r="J406" t="s">
        <v>243</v>
      </c>
      <c r="K406" t="s">
        <v>244</v>
      </c>
      <c r="L406">
        <v>5010341</v>
      </c>
      <c r="M406" t="s">
        <v>604</v>
      </c>
      <c r="N406" t="s">
        <v>604</v>
      </c>
      <c r="O406" t="s">
        <v>246</v>
      </c>
      <c r="P406" t="s">
        <v>605</v>
      </c>
      <c r="Q406" t="s">
        <v>606</v>
      </c>
      <c r="R406" t="s">
        <v>607</v>
      </c>
      <c r="S406" t="s">
        <v>608</v>
      </c>
      <c r="T406" t="s">
        <v>383</v>
      </c>
      <c r="V406" t="s">
        <v>384</v>
      </c>
      <c r="W406" t="s">
        <v>383</v>
      </c>
      <c r="X406" t="s">
        <v>22</v>
      </c>
      <c r="Y406" t="s">
        <v>254</v>
      </c>
      <c r="Z406" t="s">
        <v>1</v>
      </c>
      <c r="AA406" t="s">
        <v>237</v>
      </c>
      <c r="AB406">
        <v>40</v>
      </c>
      <c r="AC406">
        <v>18333</v>
      </c>
      <c r="AD406">
        <v>18333</v>
      </c>
      <c r="AE406">
        <v>733320</v>
      </c>
      <c r="AF406">
        <v>8</v>
      </c>
      <c r="AG406">
        <v>791986</v>
      </c>
      <c r="AH406" t="s">
        <v>1293</v>
      </c>
      <c r="AI406">
        <v>20231214</v>
      </c>
      <c r="AJ406">
        <v>20241213</v>
      </c>
      <c r="AK406" t="s">
        <v>1291</v>
      </c>
      <c r="AL406">
        <v>91276</v>
      </c>
      <c r="AM406" t="s">
        <v>257</v>
      </c>
      <c r="AN406" t="s">
        <v>258</v>
      </c>
      <c r="AO406" t="s">
        <v>259</v>
      </c>
      <c r="AP406">
        <v>20</v>
      </c>
      <c r="AQ406">
        <v>2</v>
      </c>
      <c r="AR406">
        <v>396</v>
      </c>
      <c r="AS406">
        <v>791.98599999999999</v>
      </c>
      <c r="AT406" t="s">
        <v>298</v>
      </c>
      <c r="AU406" t="s">
        <v>52</v>
      </c>
      <c r="AV406">
        <v>0</v>
      </c>
      <c r="AW406">
        <v>0</v>
      </c>
      <c r="AX406" t="s">
        <v>298</v>
      </c>
      <c r="AY406">
        <v>324003</v>
      </c>
      <c r="AZ406" t="s">
        <v>10</v>
      </c>
      <c r="BA406" s="38">
        <f t="shared" si="18"/>
        <v>366.66</v>
      </c>
      <c r="BB406" t="s">
        <v>386</v>
      </c>
      <c r="BC406" t="s">
        <v>262</v>
      </c>
      <c r="BE406">
        <f t="shared" si="19"/>
        <v>2024</v>
      </c>
      <c r="BF406">
        <f t="shared" si="20"/>
        <v>2</v>
      </c>
    </row>
    <row r="407" spans="1:58" x14ac:dyDescent="0.25">
      <c r="A407" t="s">
        <v>236</v>
      </c>
      <c r="B407" t="s">
        <v>237</v>
      </c>
      <c r="C407" s="64">
        <v>45325</v>
      </c>
      <c r="D407" t="s">
        <v>1294</v>
      </c>
      <c r="E407" t="s">
        <v>1288</v>
      </c>
      <c r="F407" t="s">
        <v>1295</v>
      </c>
      <c r="G407" t="s">
        <v>1296</v>
      </c>
      <c r="H407">
        <v>173135000</v>
      </c>
      <c r="I407" t="s">
        <v>296</v>
      </c>
      <c r="J407" t="s">
        <v>243</v>
      </c>
      <c r="K407" t="s">
        <v>244</v>
      </c>
      <c r="L407">
        <v>5010341</v>
      </c>
      <c r="M407" t="s">
        <v>604</v>
      </c>
      <c r="N407" t="s">
        <v>604</v>
      </c>
      <c r="O407" t="s">
        <v>246</v>
      </c>
      <c r="P407" t="s">
        <v>605</v>
      </c>
      <c r="Q407" t="s">
        <v>606</v>
      </c>
      <c r="R407" t="s">
        <v>607</v>
      </c>
      <c r="S407" t="s">
        <v>608</v>
      </c>
      <c r="T407" t="s">
        <v>383</v>
      </c>
      <c r="V407" t="s">
        <v>384</v>
      </c>
      <c r="W407" t="s">
        <v>383</v>
      </c>
      <c r="X407" t="s">
        <v>22</v>
      </c>
      <c r="Y407" t="s">
        <v>254</v>
      </c>
      <c r="Z407" t="s">
        <v>1</v>
      </c>
      <c r="AA407" t="s">
        <v>237</v>
      </c>
      <c r="AB407">
        <v>60</v>
      </c>
      <c r="AC407">
        <v>18333</v>
      </c>
      <c r="AD407">
        <v>18333</v>
      </c>
      <c r="AE407">
        <v>1099980</v>
      </c>
      <c r="AF407">
        <v>8</v>
      </c>
      <c r="AG407">
        <v>1187978</v>
      </c>
      <c r="AH407" t="s">
        <v>1173</v>
      </c>
      <c r="AI407">
        <v>20231104</v>
      </c>
      <c r="AJ407">
        <v>20241103</v>
      </c>
      <c r="AK407" t="s">
        <v>1291</v>
      </c>
      <c r="AL407">
        <v>91276</v>
      </c>
      <c r="AM407" t="s">
        <v>257</v>
      </c>
      <c r="AN407" t="s">
        <v>258</v>
      </c>
      <c r="AO407" t="s">
        <v>259</v>
      </c>
      <c r="AP407">
        <v>20</v>
      </c>
      <c r="AQ407">
        <v>3</v>
      </c>
      <c r="AR407">
        <v>396</v>
      </c>
      <c r="AS407">
        <v>1187.9780000000001</v>
      </c>
      <c r="AT407" t="s">
        <v>298</v>
      </c>
      <c r="AU407" t="s">
        <v>52</v>
      </c>
      <c r="AV407">
        <v>0</v>
      </c>
      <c r="AW407">
        <v>0</v>
      </c>
      <c r="AX407" t="s">
        <v>298</v>
      </c>
      <c r="AY407">
        <v>324003</v>
      </c>
      <c r="AZ407" t="s">
        <v>10</v>
      </c>
      <c r="BA407" s="38">
        <f t="shared" si="18"/>
        <v>366.66</v>
      </c>
      <c r="BB407" t="s">
        <v>386</v>
      </c>
      <c r="BC407" t="s">
        <v>262</v>
      </c>
      <c r="BE407">
        <f t="shared" si="19"/>
        <v>2024</v>
      </c>
      <c r="BF407">
        <f t="shared" si="20"/>
        <v>2</v>
      </c>
    </row>
    <row r="408" spans="1:58" x14ac:dyDescent="0.25">
      <c r="A408" t="s">
        <v>236</v>
      </c>
      <c r="B408" t="s">
        <v>237</v>
      </c>
      <c r="C408" s="64">
        <v>45325</v>
      </c>
      <c r="D408" t="s">
        <v>1287</v>
      </c>
      <c r="E408" t="s">
        <v>1288</v>
      </c>
      <c r="F408" t="s">
        <v>1289</v>
      </c>
      <c r="G408" t="s">
        <v>1290</v>
      </c>
      <c r="H408">
        <v>173137000</v>
      </c>
      <c r="I408" t="s">
        <v>387</v>
      </c>
      <c r="J408" t="s">
        <v>243</v>
      </c>
      <c r="K408" t="s">
        <v>244</v>
      </c>
      <c r="L408">
        <v>5010341</v>
      </c>
      <c r="M408" t="s">
        <v>604</v>
      </c>
      <c r="N408" t="s">
        <v>604</v>
      </c>
      <c r="O408" t="s">
        <v>246</v>
      </c>
      <c r="P408" t="s">
        <v>605</v>
      </c>
      <c r="Q408" t="s">
        <v>606</v>
      </c>
      <c r="R408" t="s">
        <v>607</v>
      </c>
      <c r="S408" t="s">
        <v>608</v>
      </c>
      <c r="T408" t="s">
        <v>383</v>
      </c>
      <c r="V408" t="s">
        <v>384</v>
      </c>
      <c r="W408" t="s">
        <v>383</v>
      </c>
      <c r="X408" t="s">
        <v>22</v>
      </c>
      <c r="Y408" t="s">
        <v>254</v>
      </c>
      <c r="Z408" t="s">
        <v>1</v>
      </c>
      <c r="AA408" t="s">
        <v>237</v>
      </c>
      <c r="AB408">
        <v>24</v>
      </c>
      <c r="AC408">
        <v>18818</v>
      </c>
      <c r="AD408">
        <v>15995</v>
      </c>
      <c r="AE408">
        <v>383880</v>
      </c>
      <c r="AF408">
        <v>8</v>
      </c>
      <c r="AG408">
        <v>414590</v>
      </c>
      <c r="AH408" t="s">
        <v>1144</v>
      </c>
      <c r="AI408">
        <v>20230904</v>
      </c>
      <c r="AJ408">
        <v>20240903</v>
      </c>
      <c r="AK408" t="s">
        <v>1291</v>
      </c>
      <c r="AL408">
        <v>91276</v>
      </c>
      <c r="AM408" t="s">
        <v>257</v>
      </c>
      <c r="AN408" t="s">
        <v>258</v>
      </c>
      <c r="AO408" t="s">
        <v>259</v>
      </c>
      <c r="AP408">
        <v>12</v>
      </c>
      <c r="AQ408">
        <v>2</v>
      </c>
      <c r="AR408">
        <v>0</v>
      </c>
      <c r="AS408">
        <v>414.59</v>
      </c>
      <c r="AT408" t="s">
        <v>389</v>
      </c>
      <c r="AU408" t="s">
        <v>52</v>
      </c>
      <c r="AV408">
        <v>0</v>
      </c>
      <c r="AW408">
        <v>0</v>
      </c>
      <c r="AX408" t="s">
        <v>389</v>
      </c>
      <c r="AY408">
        <v>320400</v>
      </c>
      <c r="AZ408" t="s">
        <v>12</v>
      </c>
      <c r="BA408" s="38">
        <f t="shared" si="18"/>
        <v>191.94</v>
      </c>
      <c r="BB408" t="s">
        <v>386</v>
      </c>
      <c r="BC408">
        <v>0.15001594218301628</v>
      </c>
      <c r="BE408">
        <f t="shared" si="19"/>
        <v>2024</v>
      </c>
      <c r="BF408">
        <f t="shared" si="20"/>
        <v>2</v>
      </c>
    </row>
    <row r="409" spans="1:58" x14ac:dyDescent="0.25">
      <c r="A409" t="s">
        <v>236</v>
      </c>
      <c r="B409" t="s">
        <v>237</v>
      </c>
      <c r="C409" s="64">
        <v>45325</v>
      </c>
      <c r="D409" t="s">
        <v>1287</v>
      </c>
      <c r="E409" t="s">
        <v>1288</v>
      </c>
      <c r="F409" t="s">
        <v>1289</v>
      </c>
      <c r="G409" t="s">
        <v>1290</v>
      </c>
      <c r="H409">
        <v>173138000</v>
      </c>
      <c r="I409" t="s">
        <v>391</v>
      </c>
      <c r="J409" t="s">
        <v>243</v>
      </c>
      <c r="K409" t="s">
        <v>244</v>
      </c>
      <c r="L409">
        <v>5010341</v>
      </c>
      <c r="M409" t="s">
        <v>604</v>
      </c>
      <c r="N409" t="s">
        <v>604</v>
      </c>
      <c r="O409" t="s">
        <v>246</v>
      </c>
      <c r="P409" t="s">
        <v>605</v>
      </c>
      <c r="Q409" t="s">
        <v>606</v>
      </c>
      <c r="R409" t="s">
        <v>607</v>
      </c>
      <c r="S409" t="s">
        <v>608</v>
      </c>
      <c r="T409" t="s">
        <v>383</v>
      </c>
      <c r="V409" t="s">
        <v>384</v>
      </c>
      <c r="W409" t="s">
        <v>383</v>
      </c>
      <c r="X409" t="s">
        <v>22</v>
      </c>
      <c r="Y409" t="s">
        <v>254</v>
      </c>
      <c r="Z409" t="s">
        <v>1</v>
      </c>
      <c r="AA409" t="s">
        <v>237</v>
      </c>
      <c r="AB409">
        <v>24</v>
      </c>
      <c r="AC409">
        <v>18818</v>
      </c>
      <c r="AD409">
        <v>15995</v>
      </c>
      <c r="AE409">
        <v>383880</v>
      </c>
      <c r="AF409">
        <v>8</v>
      </c>
      <c r="AG409">
        <v>414590</v>
      </c>
      <c r="AH409" t="s">
        <v>1012</v>
      </c>
      <c r="AI409">
        <v>20230904</v>
      </c>
      <c r="AJ409">
        <v>20240903</v>
      </c>
      <c r="AK409" t="s">
        <v>1291</v>
      </c>
      <c r="AL409">
        <v>91276</v>
      </c>
      <c r="AM409" t="s">
        <v>257</v>
      </c>
      <c r="AN409" t="s">
        <v>258</v>
      </c>
      <c r="AO409" t="s">
        <v>259</v>
      </c>
      <c r="AP409">
        <v>12</v>
      </c>
      <c r="AQ409">
        <v>2</v>
      </c>
      <c r="AR409">
        <v>0</v>
      </c>
      <c r="AS409">
        <v>414.59</v>
      </c>
      <c r="AT409" t="s">
        <v>393</v>
      </c>
      <c r="AU409" t="s">
        <v>52</v>
      </c>
      <c r="AV409">
        <v>0</v>
      </c>
      <c r="AW409">
        <v>0</v>
      </c>
      <c r="AX409" t="s">
        <v>393</v>
      </c>
      <c r="AY409">
        <v>320100</v>
      </c>
      <c r="AZ409" t="s">
        <v>13</v>
      </c>
      <c r="BA409" s="38">
        <f t="shared" si="18"/>
        <v>191.94</v>
      </c>
      <c r="BB409" t="s">
        <v>386</v>
      </c>
      <c r="BC409">
        <v>0.15001594218301628</v>
      </c>
      <c r="BE409">
        <f t="shared" si="19"/>
        <v>2024</v>
      </c>
      <c r="BF409">
        <f t="shared" si="20"/>
        <v>2</v>
      </c>
    </row>
    <row r="410" spans="1:58" x14ac:dyDescent="0.25">
      <c r="A410" t="s">
        <v>236</v>
      </c>
      <c r="B410" t="s">
        <v>237</v>
      </c>
      <c r="C410" s="64">
        <v>45325</v>
      </c>
      <c r="D410" t="s">
        <v>1287</v>
      </c>
      <c r="E410" t="s">
        <v>1288</v>
      </c>
      <c r="F410" t="s">
        <v>1289</v>
      </c>
      <c r="G410" t="s">
        <v>1290</v>
      </c>
      <c r="H410">
        <v>173147000</v>
      </c>
      <c r="I410" t="s">
        <v>366</v>
      </c>
      <c r="J410" t="s">
        <v>243</v>
      </c>
      <c r="K410" t="s">
        <v>244</v>
      </c>
      <c r="L410">
        <v>5010341</v>
      </c>
      <c r="M410" t="s">
        <v>604</v>
      </c>
      <c r="N410" t="s">
        <v>604</v>
      </c>
      <c r="O410" t="s">
        <v>246</v>
      </c>
      <c r="P410" t="s">
        <v>605</v>
      </c>
      <c r="Q410" t="s">
        <v>606</v>
      </c>
      <c r="R410" t="s">
        <v>607</v>
      </c>
      <c r="S410" t="s">
        <v>608</v>
      </c>
      <c r="T410" t="s">
        <v>383</v>
      </c>
      <c r="V410" t="s">
        <v>384</v>
      </c>
      <c r="W410" t="s">
        <v>383</v>
      </c>
      <c r="X410" t="s">
        <v>22</v>
      </c>
      <c r="Y410" t="s">
        <v>254</v>
      </c>
      <c r="Z410" t="s">
        <v>1</v>
      </c>
      <c r="AA410" t="s">
        <v>237</v>
      </c>
      <c r="AB410">
        <v>30</v>
      </c>
      <c r="AC410">
        <v>27870</v>
      </c>
      <c r="AD410">
        <v>27870</v>
      </c>
      <c r="AE410">
        <v>836100</v>
      </c>
      <c r="AF410">
        <v>8</v>
      </c>
      <c r="AG410">
        <v>902988</v>
      </c>
      <c r="AH410" t="s">
        <v>1178</v>
      </c>
      <c r="AI410">
        <v>20231205</v>
      </c>
      <c r="AJ410">
        <v>20241204</v>
      </c>
      <c r="AK410" t="s">
        <v>1291</v>
      </c>
      <c r="AL410">
        <v>91276</v>
      </c>
      <c r="AM410" t="s">
        <v>257</v>
      </c>
      <c r="AN410" t="s">
        <v>258</v>
      </c>
      <c r="AO410" t="s">
        <v>259</v>
      </c>
      <c r="AP410">
        <v>6</v>
      </c>
      <c r="AQ410">
        <v>5</v>
      </c>
      <c r="AR410">
        <v>0</v>
      </c>
      <c r="AS410">
        <v>902.98800000000006</v>
      </c>
      <c r="AT410" t="s">
        <v>367</v>
      </c>
      <c r="AU410" t="s">
        <v>52</v>
      </c>
      <c r="AV410">
        <v>0</v>
      </c>
      <c r="AW410">
        <v>0</v>
      </c>
      <c r="AX410" t="s">
        <v>367</v>
      </c>
      <c r="AY410">
        <v>320028</v>
      </c>
      <c r="AZ410" t="s">
        <v>11</v>
      </c>
      <c r="BA410" s="38">
        <f t="shared" si="18"/>
        <v>167.22</v>
      </c>
      <c r="BB410" t="s">
        <v>386</v>
      </c>
      <c r="BC410" t="s">
        <v>262</v>
      </c>
      <c r="BE410">
        <f t="shared" si="19"/>
        <v>2024</v>
      </c>
      <c r="BF410">
        <f t="shared" si="20"/>
        <v>2</v>
      </c>
    </row>
    <row r="411" spans="1:58" x14ac:dyDescent="0.25">
      <c r="A411" t="s">
        <v>236</v>
      </c>
      <c r="B411" t="s">
        <v>274</v>
      </c>
      <c r="C411" s="64">
        <v>45325</v>
      </c>
      <c r="D411" t="s">
        <v>1297</v>
      </c>
      <c r="E411" t="s">
        <v>1298</v>
      </c>
      <c r="F411" t="s">
        <v>1299</v>
      </c>
      <c r="G411" t="s">
        <v>1300</v>
      </c>
      <c r="H411">
        <v>173076000</v>
      </c>
      <c r="I411" t="s">
        <v>340</v>
      </c>
      <c r="J411" t="s">
        <v>243</v>
      </c>
      <c r="K411" t="s">
        <v>322</v>
      </c>
      <c r="L411">
        <v>6811453</v>
      </c>
      <c r="M411" t="s">
        <v>280</v>
      </c>
      <c r="N411" t="s">
        <v>246</v>
      </c>
      <c r="O411">
        <v>168</v>
      </c>
      <c r="P411" t="s">
        <v>246</v>
      </c>
      <c r="Q411" t="s">
        <v>281</v>
      </c>
      <c r="R411" t="s">
        <v>282</v>
      </c>
      <c r="S411" t="s">
        <v>283</v>
      </c>
      <c r="T411" t="s">
        <v>251</v>
      </c>
      <c r="V411" t="s">
        <v>251</v>
      </c>
      <c r="W411" t="s">
        <v>284</v>
      </c>
      <c r="X411" t="s">
        <v>22</v>
      </c>
      <c r="Y411" t="s">
        <v>254</v>
      </c>
      <c r="Z411" t="s">
        <v>285</v>
      </c>
      <c r="AA411" t="s">
        <v>274</v>
      </c>
      <c r="AB411">
        <v>60</v>
      </c>
      <c r="AC411">
        <v>5541</v>
      </c>
      <c r="AD411">
        <v>5541</v>
      </c>
      <c r="AE411">
        <v>332460</v>
      </c>
      <c r="AF411">
        <v>8</v>
      </c>
      <c r="AG411">
        <v>359057</v>
      </c>
      <c r="AH411" t="s">
        <v>1178</v>
      </c>
      <c r="AI411">
        <v>20231102</v>
      </c>
      <c r="AJ411">
        <v>20241101</v>
      </c>
      <c r="AK411" t="s">
        <v>1301</v>
      </c>
      <c r="AL411">
        <v>101892</v>
      </c>
      <c r="AM411" t="s">
        <v>288</v>
      </c>
      <c r="AN411" t="s">
        <v>258</v>
      </c>
      <c r="AO411" t="s">
        <v>259</v>
      </c>
      <c r="AP411">
        <v>60</v>
      </c>
      <c r="AQ411">
        <v>1</v>
      </c>
      <c r="AR411">
        <v>0</v>
      </c>
      <c r="AS411">
        <v>359.05700000000002</v>
      </c>
      <c r="AT411" t="s">
        <v>51</v>
      </c>
      <c r="AU411" t="s">
        <v>52</v>
      </c>
      <c r="AV411">
        <v>0</v>
      </c>
      <c r="AW411">
        <v>0</v>
      </c>
      <c r="AX411" t="s">
        <v>51</v>
      </c>
      <c r="AY411">
        <v>320015</v>
      </c>
      <c r="AZ411" t="s">
        <v>51</v>
      </c>
      <c r="BA411" s="38">
        <f t="shared" si="18"/>
        <v>332.46</v>
      </c>
      <c r="BB411" t="s">
        <v>289</v>
      </c>
      <c r="BC411" t="s">
        <v>262</v>
      </c>
      <c r="BE411">
        <f t="shared" si="19"/>
        <v>2024</v>
      </c>
      <c r="BF411">
        <f t="shared" si="20"/>
        <v>2</v>
      </c>
    </row>
    <row r="412" spans="1:58" x14ac:dyDescent="0.25">
      <c r="A412" t="s">
        <v>236</v>
      </c>
      <c r="B412" t="s">
        <v>274</v>
      </c>
      <c r="C412" s="64">
        <v>45325</v>
      </c>
      <c r="D412" t="s">
        <v>1302</v>
      </c>
      <c r="E412" t="s">
        <v>1298</v>
      </c>
      <c r="F412" t="s">
        <v>1303</v>
      </c>
      <c r="G412" t="s">
        <v>1304</v>
      </c>
      <c r="H412">
        <v>173112000</v>
      </c>
      <c r="I412" t="s">
        <v>530</v>
      </c>
      <c r="J412" t="s">
        <v>243</v>
      </c>
      <c r="K412" t="s">
        <v>531</v>
      </c>
      <c r="L412">
        <v>6811453</v>
      </c>
      <c r="M412" t="s">
        <v>280</v>
      </c>
      <c r="N412" t="s">
        <v>246</v>
      </c>
      <c r="O412">
        <v>168</v>
      </c>
      <c r="P412" t="s">
        <v>246</v>
      </c>
      <c r="Q412" t="s">
        <v>281</v>
      </c>
      <c r="R412" t="s">
        <v>282</v>
      </c>
      <c r="S412" t="s">
        <v>283</v>
      </c>
      <c r="T412" t="s">
        <v>251</v>
      </c>
      <c r="V412" t="s">
        <v>251</v>
      </c>
      <c r="W412" t="s">
        <v>284</v>
      </c>
      <c r="X412" t="s">
        <v>22</v>
      </c>
      <c r="Y412" t="s">
        <v>254</v>
      </c>
      <c r="Z412" t="s">
        <v>285</v>
      </c>
      <c r="AA412" t="s">
        <v>274</v>
      </c>
      <c r="AB412">
        <v>300</v>
      </c>
      <c r="AC412">
        <v>52963</v>
      </c>
      <c r="AD412">
        <v>42370</v>
      </c>
      <c r="AE412">
        <v>12711000</v>
      </c>
      <c r="AF412">
        <v>8</v>
      </c>
      <c r="AG412">
        <v>13727880</v>
      </c>
      <c r="AH412" t="s">
        <v>1213</v>
      </c>
      <c r="AI412">
        <v>20231003</v>
      </c>
      <c r="AJ412">
        <v>20241002</v>
      </c>
      <c r="AK412" t="s">
        <v>1301</v>
      </c>
      <c r="AL412">
        <v>101892</v>
      </c>
      <c r="AM412" t="s">
        <v>288</v>
      </c>
      <c r="AN412" t="s">
        <v>258</v>
      </c>
      <c r="AO412" t="s">
        <v>259</v>
      </c>
      <c r="AP412">
        <v>6</v>
      </c>
      <c r="AQ412">
        <v>50</v>
      </c>
      <c r="AR412">
        <v>0</v>
      </c>
      <c r="AS412">
        <v>13727.88</v>
      </c>
      <c r="AT412" t="s">
        <v>14</v>
      </c>
      <c r="AU412" t="s">
        <v>52</v>
      </c>
      <c r="AV412">
        <v>0</v>
      </c>
      <c r="AW412">
        <v>0</v>
      </c>
      <c r="AX412" t="s">
        <v>14</v>
      </c>
      <c r="AY412">
        <v>320020</v>
      </c>
      <c r="AZ412" t="s">
        <v>14</v>
      </c>
      <c r="BA412" s="38">
        <f t="shared" si="18"/>
        <v>254.22</v>
      </c>
      <c r="BB412" t="s">
        <v>289</v>
      </c>
      <c r="BC412">
        <v>0.20000755244227097</v>
      </c>
      <c r="BE412">
        <f t="shared" si="19"/>
        <v>2024</v>
      </c>
      <c r="BF412">
        <f t="shared" si="20"/>
        <v>2</v>
      </c>
    </row>
    <row r="413" spans="1:58" x14ac:dyDescent="0.25">
      <c r="A413" t="s">
        <v>236</v>
      </c>
      <c r="B413" t="s">
        <v>237</v>
      </c>
      <c r="C413" s="64">
        <v>45325</v>
      </c>
      <c r="D413" t="s">
        <v>1305</v>
      </c>
      <c r="E413" t="s">
        <v>1306</v>
      </c>
      <c r="F413" t="s">
        <v>1307</v>
      </c>
      <c r="G413" t="s">
        <v>1308</v>
      </c>
      <c r="H413">
        <v>173123000</v>
      </c>
      <c r="I413" t="s">
        <v>353</v>
      </c>
      <c r="J413" t="s">
        <v>243</v>
      </c>
      <c r="K413" t="s">
        <v>244</v>
      </c>
      <c r="L413">
        <v>5010019</v>
      </c>
      <c r="M413" t="s">
        <v>378</v>
      </c>
      <c r="N413" t="s">
        <v>246</v>
      </c>
      <c r="O413" t="s">
        <v>246</v>
      </c>
      <c r="P413" t="s">
        <v>379</v>
      </c>
      <c r="Q413" t="s">
        <v>380</v>
      </c>
      <c r="R413" t="s">
        <v>381</v>
      </c>
      <c r="S413" t="s">
        <v>382</v>
      </c>
      <c r="T413" t="s">
        <v>383</v>
      </c>
      <c r="V413" t="s">
        <v>384</v>
      </c>
      <c r="W413" t="s">
        <v>383</v>
      </c>
      <c r="X413" t="s">
        <v>22</v>
      </c>
      <c r="Y413" t="s">
        <v>254</v>
      </c>
      <c r="Z413" t="s">
        <v>1</v>
      </c>
      <c r="AA413" t="s">
        <v>237</v>
      </c>
      <c r="AB413">
        <v>60</v>
      </c>
      <c r="AC413">
        <v>35139</v>
      </c>
      <c r="AD413">
        <v>29868</v>
      </c>
      <c r="AE413">
        <v>1792080</v>
      </c>
      <c r="AF413">
        <v>8</v>
      </c>
      <c r="AG413">
        <v>1935446</v>
      </c>
      <c r="AH413" t="s">
        <v>516</v>
      </c>
      <c r="AI413">
        <v>0</v>
      </c>
      <c r="AJ413">
        <v>20241110</v>
      </c>
      <c r="AK413" t="s">
        <v>1309</v>
      </c>
      <c r="AL413">
        <v>91276</v>
      </c>
      <c r="AM413" t="s">
        <v>257</v>
      </c>
      <c r="AN413" t="s">
        <v>258</v>
      </c>
      <c r="AO413" t="s">
        <v>259</v>
      </c>
      <c r="AP413">
        <v>6</v>
      </c>
      <c r="AQ413">
        <v>10</v>
      </c>
      <c r="AR413">
        <v>227.70000000000002</v>
      </c>
      <c r="AS413">
        <v>1935.4459999999999</v>
      </c>
      <c r="AT413" t="s">
        <v>356</v>
      </c>
      <c r="AU413" t="s">
        <v>52</v>
      </c>
      <c r="AV413">
        <v>0</v>
      </c>
      <c r="AW413">
        <v>0</v>
      </c>
      <c r="AX413" t="s">
        <v>356</v>
      </c>
      <c r="AY413">
        <v>320118</v>
      </c>
      <c r="AZ413" t="s">
        <v>57</v>
      </c>
      <c r="BA413" s="38">
        <f t="shared" si="18"/>
        <v>179.208</v>
      </c>
      <c r="BB413" t="s">
        <v>386</v>
      </c>
      <c r="BC413">
        <v>0.15000426876120554</v>
      </c>
      <c r="BE413">
        <f t="shared" si="19"/>
        <v>2024</v>
      </c>
      <c r="BF413">
        <f t="shared" si="20"/>
        <v>2</v>
      </c>
    </row>
    <row r="414" spans="1:58" x14ac:dyDescent="0.25">
      <c r="A414" t="s">
        <v>236</v>
      </c>
      <c r="B414" t="s">
        <v>274</v>
      </c>
      <c r="C414" s="64">
        <v>45325</v>
      </c>
      <c r="D414" t="s">
        <v>1297</v>
      </c>
      <c r="E414" t="s">
        <v>1298</v>
      </c>
      <c r="F414" t="s">
        <v>1299</v>
      </c>
      <c r="G414" t="s">
        <v>1300</v>
      </c>
      <c r="H414">
        <v>173123000</v>
      </c>
      <c r="I414" t="s">
        <v>353</v>
      </c>
      <c r="J414" t="s">
        <v>243</v>
      </c>
      <c r="K414" t="s">
        <v>244</v>
      </c>
      <c r="L414">
        <v>6811453</v>
      </c>
      <c r="M414" t="s">
        <v>280</v>
      </c>
      <c r="N414" t="s">
        <v>246</v>
      </c>
      <c r="O414">
        <v>168</v>
      </c>
      <c r="P414" t="s">
        <v>246</v>
      </c>
      <c r="Q414" t="s">
        <v>281</v>
      </c>
      <c r="R414" t="s">
        <v>282</v>
      </c>
      <c r="S414" t="s">
        <v>283</v>
      </c>
      <c r="T414" t="s">
        <v>251</v>
      </c>
      <c r="V414" t="s">
        <v>251</v>
      </c>
      <c r="W414" t="s">
        <v>284</v>
      </c>
      <c r="X414" t="s">
        <v>22</v>
      </c>
      <c r="Y414" t="s">
        <v>254</v>
      </c>
      <c r="Z414" t="s">
        <v>285</v>
      </c>
      <c r="AA414" t="s">
        <v>274</v>
      </c>
      <c r="AB414">
        <v>30</v>
      </c>
      <c r="AC414">
        <v>35139</v>
      </c>
      <c r="AD414">
        <v>35139</v>
      </c>
      <c r="AE414">
        <v>1054170</v>
      </c>
      <c r="AF414">
        <v>8</v>
      </c>
      <c r="AG414">
        <v>1138504</v>
      </c>
      <c r="AH414" t="s">
        <v>489</v>
      </c>
      <c r="AI414">
        <v>20231111</v>
      </c>
      <c r="AJ414">
        <v>20241110</v>
      </c>
      <c r="AK414" t="s">
        <v>1301</v>
      </c>
      <c r="AL414">
        <v>101892</v>
      </c>
      <c r="AM414" t="s">
        <v>288</v>
      </c>
      <c r="AN414" t="s">
        <v>258</v>
      </c>
      <c r="AO414" t="s">
        <v>259</v>
      </c>
      <c r="AP414">
        <v>6</v>
      </c>
      <c r="AQ414">
        <v>5</v>
      </c>
      <c r="AR414">
        <v>227.70000000000002</v>
      </c>
      <c r="AS414">
        <v>1138.5039999999999</v>
      </c>
      <c r="AT414" t="s">
        <v>356</v>
      </c>
      <c r="AU414" t="s">
        <v>52</v>
      </c>
      <c r="AV414">
        <v>0</v>
      </c>
      <c r="AW414">
        <v>0</v>
      </c>
      <c r="AX414" t="s">
        <v>356</v>
      </c>
      <c r="AY414">
        <v>320118</v>
      </c>
      <c r="AZ414" t="s">
        <v>57</v>
      </c>
      <c r="BA414" s="38">
        <f t="shared" si="18"/>
        <v>210.834</v>
      </c>
      <c r="BB414" t="s">
        <v>289</v>
      </c>
      <c r="BC414" t="s">
        <v>262</v>
      </c>
      <c r="BE414">
        <f t="shared" si="19"/>
        <v>2024</v>
      </c>
      <c r="BF414">
        <f t="shared" si="20"/>
        <v>2</v>
      </c>
    </row>
    <row r="415" spans="1:58" x14ac:dyDescent="0.25">
      <c r="A415" t="s">
        <v>236</v>
      </c>
      <c r="B415" t="s">
        <v>237</v>
      </c>
      <c r="C415" s="64">
        <v>45325</v>
      </c>
      <c r="D415" t="s">
        <v>1305</v>
      </c>
      <c r="E415" t="s">
        <v>1306</v>
      </c>
      <c r="F415" t="s">
        <v>1307</v>
      </c>
      <c r="G415" t="s">
        <v>1308</v>
      </c>
      <c r="H415">
        <v>173129000</v>
      </c>
      <c r="I415" t="s">
        <v>279</v>
      </c>
      <c r="J415" t="s">
        <v>243</v>
      </c>
      <c r="K415" t="s">
        <v>244</v>
      </c>
      <c r="L415">
        <v>5010019</v>
      </c>
      <c r="M415" t="s">
        <v>378</v>
      </c>
      <c r="N415" t="s">
        <v>246</v>
      </c>
      <c r="O415" t="s">
        <v>246</v>
      </c>
      <c r="P415" t="s">
        <v>379</v>
      </c>
      <c r="Q415" t="s">
        <v>380</v>
      </c>
      <c r="R415" t="s">
        <v>381</v>
      </c>
      <c r="S415" t="s">
        <v>382</v>
      </c>
      <c r="T415" t="s">
        <v>383</v>
      </c>
      <c r="V415" t="s">
        <v>384</v>
      </c>
      <c r="W415" t="s">
        <v>383</v>
      </c>
      <c r="X415" t="s">
        <v>22</v>
      </c>
      <c r="Y415" t="s">
        <v>254</v>
      </c>
      <c r="Z415" t="s">
        <v>1</v>
      </c>
      <c r="AA415" t="s">
        <v>237</v>
      </c>
      <c r="AB415">
        <v>120</v>
      </c>
      <c r="AC415">
        <v>36800</v>
      </c>
      <c r="AD415">
        <v>31280</v>
      </c>
      <c r="AE415">
        <v>3753600</v>
      </c>
      <c r="AF415">
        <v>8</v>
      </c>
      <c r="AG415">
        <v>4053888</v>
      </c>
      <c r="AH415" t="s">
        <v>1228</v>
      </c>
      <c r="AI415">
        <v>0</v>
      </c>
      <c r="AJ415">
        <v>20241113</v>
      </c>
      <c r="AK415" t="s">
        <v>1309</v>
      </c>
      <c r="AL415">
        <v>91276</v>
      </c>
      <c r="AM415" t="s">
        <v>257</v>
      </c>
      <c r="AN415" t="s">
        <v>258</v>
      </c>
      <c r="AO415" t="s">
        <v>259</v>
      </c>
      <c r="AP415">
        <v>6</v>
      </c>
      <c r="AQ415">
        <v>20</v>
      </c>
      <c r="AR415">
        <v>227.7</v>
      </c>
      <c r="AS415">
        <v>4053.8879999999999</v>
      </c>
      <c r="AT415" t="s">
        <v>9</v>
      </c>
      <c r="AU415" t="s">
        <v>52</v>
      </c>
      <c r="AV415">
        <v>0</v>
      </c>
      <c r="AW415">
        <v>0</v>
      </c>
      <c r="AX415" t="s">
        <v>9</v>
      </c>
      <c r="AY415">
        <v>320023</v>
      </c>
      <c r="AZ415" t="s">
        <v>9</v>
      </c>
      <c r="BA415" s="38">
        <f t="shared" si="18"/>
        <v>187.68</v>
      </c>
      <c r="BB415" t="s">
        <v>386</v>
      </c>
      <c r="BC415">
        <v>0.15000000000000002</v>
      </c>
      <c r="BE415">
        <f t="shared" si="19"/>
        <v>2024</v>
      </c>
      <c r="BF415">
        <f t="shared" si="20"/>
        <v>2</v>
      </c>
    </row>
    <row r="416" spans="1:58" x14ac:dyDescent="0.25">
      <c r="A416" t="s">
        <v>236</v>
      </c>
      <c r="B416" t="s">
        <v>237</v>
      </c>
      <c r="C416" s="64">
        <v>45325</v>
      </c>
      <c r="D416" t="s">
        <v>1305</v>
      </c>
      <c r="E416" t="s">
        <v>1306</v>
      </c>
      <c r="F416" t="s">
        <v>1307</v>
      </c>
      <c r="G416" t="s">
        <v>1308</v>
      </c>
      <c r="H416">
        <v>173135000</v>
      </c>
      <c r="I416" t="s">
        <v>296</v>
      </c>
      <c r="J416" t="s">
        <v>243</v>
      </c>
      <c r="K416" t="s">
        <v>244</v>
      </c>
      <c r="L416">
        <v>5010019</v>
      </c>
      <c r="M416" t="s">
        <v>378</v>
      </c>
      <c r="N416" t="s">
        <v>246</v>
      </c>
      <c r="O416" t="s">
        <v>246</v>
      </c>
      <c r="P416" t="s">
        <v>379</v>
      </c>
      <c r="Q416" t="s">
        <v>380</v>
      </c>
      <c r="R416" t="s">
        <v>381</v>
      </c>
      <c r="S416" t="s">
        <v>382</v>
      </c>
      <c r="T416" t="s">
        <v>383</v>
      </c>
      <c r="V416" t="s">
        <v>384</v>
      </c>
      <c r="W416" t="s">
        <v>383</v>
      </c>
      <c r="X416" t="s">
        <v>22</v>
      </c>
      <c r="Y416" t="s">
        <v>254</v>
      </c>
      <c r="Z416" t="s">
        <v>1</v>
      </c>
      <c r="AA416" t="s">
        <v>237</v>
      </c>
      <c r="AB416">
        <v>100</v>
      </c>
      <c r="AC416">
        <v>18333</v>
      </c>
      <c r="AD416">
        <v>18333</v>
      </c>
      <c r="AE416">
        <v>1833300</v>
      </c>
      <c r="AF416">
        <v>8</v>
      </c>
      <c r="AG416">
        <v>1979964</v>
      </c>
      <c r="AH416" t="s">
        <v>1246</v>
      </c>
      <c r="AI416">
        <v>0</v>
      </c>
      <c r="AJ416">
        <v>20241206</v>
      </c>
      <c r="AK416" t="s">
        <v>1309</v>
      </c>
      <c r="AL416">
        <v>91276</v>
      </c>
      <c r="AM416" t="s">
        <v>257</v>
      </c>
      <c r="AN416" t="s">
        <v>258</v>
      </c>
      <c r="AO416" t="s">
        <v>259</v>
      </c>
      <c r="AP416">
        <v>20</v>
      </c>
      <c r="AQ416">
        <v>5</v>
      </c>
      <c r="AR416">
        <v>396</v>
      </c>
      <c r="AS416">
        <v>1979.9639999999999</v>
      </c>
      <c r="AT416" t="s">
        <v>298</v>
      </c>
      <c r="AU416" t="s">
        <v>52</v>
      </c>
      <c r="AV416">
        <v>0</v>
      </c>
      <c r="AW416">
        <v>0</v>
      </c>
      <c r="AX416" t="s">
        <v>298</v>
      </c>
      <c r="AY416">
        <v>324003</v>
      </c>
      <c r="AZ416" t="s">
        <v>10</v>
      </c>
      <c r="BA416" s="38">
        <f t="shared" si="18"/>
        <v>366.66</v>
      </c>
      <c r="BB416" t="s">
        <v>386</v>
      </c>
      <c r="BC416" t="s">
        <v>262</v>
      </c>
      <c r="BE416">
        <f t="shared" si="19"/>
        <v>2024</v>
      </c>
      <c r="BF416">
        <f t="shared" si="20"/>
        <v>2</v>
      </c>
    </row>
    <row r="417" spans="1:58" x14ac:dyDescent="0.25">
      <c r="A417" t="s">
        <v>236</v>
      </c>
      <c r="B417" t="s">
        <v>274</v>
      </c>
      <c r="C417" s="64">
        <v>45325</v>
      </c>
      <c r="D417" t="s">
        <v>1297</v>
      </c>
      <c r="E417" t="s">
        <v>1298</v>
      </c>
      <c r="F417" t="s">
        <v>1299</v>
      </c>
      <c r="G417" t="s">
        <v>1300</v>
      </c>
      <c r="H417">
        <v>173135000</v>
      </c>
      <c r="I417" t="s">
        <v>296</v>
      </c>
      <c r="J417" t="s">
        <v>243</v>
      </c>
      <c r="K417" t="s">
        <v>244</v>
      </c>
      <c r="L417">
        <v>6811453</v>
      </c>
      <c r="M417" t="s">
        <v>280</v>
      </c>
      <c r="N417" t="s">
        <v>246</v>
      </c>
      <c r="O417">
        <v>168</v>
      </c>
      <c r="P417" t="s">
        <v>246</v>
      </c>
      <c r="Q417" t="s">
        <v>281</v>
      </c>
      <c r="R417" t="s">
        <v>282</v>
      </c>
      <c r="S417" t="s">
        <v>283</v>
      </c>
      <c r="T417" t="s">
        <v>251</v>
      </c>
      <c r="V417" t="s">
        <v>251</v>
      </c>
      <c r="W417" t="s">
        <v>284</v>
      </c>
      <c r="X417" t="s">
        <v>22</v>
      </c>
      <c r="Y417" t="s">
        <v>254</v>
      </c>
      <c r="Z417" t="s">
        <v>285</v>
      </c>
      <c r="AA417" t="s">
        <v>274</v>
      </c>
      <c r="AB417">
        <v>60</v>
      </c>
      <c r="AC417">
        <v>18333</v>
      </c>
      <c r="AD417">
        <v>18333</v>
      </c>
      <c r="AE417">
        <v>1099980</v>
      </c>
      <c r="AF417">
        <v>8</v>
      </c>
      <c r="AG417">
        <v>1187978</v>
      </c>
      <c r="AH417" t="s">
        <v>1310</v>
      </c>
      <c r="AI417">
        <v>20231213</v>
      </c>
      <c r="AJ417">
        <v>20241212</v>
      </c>
      <c r="AK417" t="s">
        <v>1301</v>
      </c>
      <c r="AL417">
        <v>101892</v>
      </c>
      <c r="AM417" t="s">
        <v>288</v>
      </c>
      <c r="AN417" t="s">
        <v>258</v>
      </c>
      <c r="AO417" t="s">
        <v>259</v>
      </c>
      <c r="AP417">
        <v>20</v>
      </c>
      <c r="AQ417">
        <v>3</v>
      </c>
      <c r="AR417">
        <v>396</v>
      </c>
      <c r="AS417">
        <v>1187.9780000000001</v>
      </c>
      <c r="AT417" t="s">
        <v>298</v>
      </c>
      <c r="AU417" t="s">
        <v>52</v>
      </c>
      <c r="AV417">
        <v>0</v>
      </c>
      <c r="AW417">
        <v>0</v>
      </c>
      <c r="AX417" t="s">
        <v>298</v>
      </c>
      <c r="AY417">
        <v>324003</v>
      </c>
      <c r="AZ417" t="s">
        <v>10</v>
      </c>
      <c r="BA417" s="38">
        <f t="shared" si="18"/>
        <v>366.66</v>
      </c>
      <c r="BB417" t="s">
        <v>289</v>
      </c>
      <c r="BC417" t="s">
        <v>262</v>
      </c>
      <c r="BE417">
        <f t="shared" si="19"/>
        <v>2024</v>
      </c>
      <c r="BF417">
        <f t="shared" si="20"/>
        <v>2</v>
      </c>
    </row>
    <row r="418" spans="1:58" x14ac:dyDescent="0.25">
      <c r="A418" t="s">
        <v>236</v>
      </c>
      <c r="B418" t="s">
        <v>274</v>
      </c>
      <c r="C418" s="64">
        <v>45325</v>
      </c>
      <c r="D418" t="s">
        <v>1311</v>
      </c>
      <c r="E418" t="s">
        <v>1312</v>
      </c>
      <c r="F418" t="s">
        <v>1313</v>
      </c>
      <c r="G418" t="s">
        <v>1314</v>
      </c>
      <c r="H418">
        <v>173135000</v>
      </c>
      <c r="I418" t="s">
        <v>296</v>
      </c>
      <c r="J418" t="s">
        <v>243</v>
      </c>
      <c r="K418" t="s">
        <v>244</v>
      </c>
      <c r="L418">
        <v>6812663</v>
      </c>
      <c r="M418" t="s">
        <v>323</v>
      </c>
      <c r="N418" t="s">
        <v>324</v>
      </c>
      <c r="O418">
        <v>385</v>
      </c>
      <c r="P418" t="s">
        <v>246</v>
      </c>
      <c r="Q418" t="s">
        <v>325</v>
      </c>
      <c r="R418" t="s">
        <v>326</v>
      </c>
      <c r="S418" t="s">
        <v>283</v>
      </c>
      <c r="T418" t="s">
        <v>251</v>
      </c>
      <c r="V418" t="s">
        <v>251</v>
      </c>
      <c r="W418" t="s">
        <v>284</v>
      </c>
      <c r="X418" t="s">
        <v>22</v>
      </c>
      <c r="Y418" t="s">
        <v>254</v>
      </c>
      <c r="Z418" t="s">
        <v>285</v>
      </c>
      <c r="AA418" t="s">
        <v>274</v>
      </c>
      <c r="AB418">
        <v>100</v>
      </c>
      <c r="AC418">
        <v>18333</v>
      </c>
      <c r="AD418">
        <v>18333</v>
      </c>
      <c r="AE418">
        <v>1833300</v>
      </c>
      <c r="AF418">
        <v>8</v>
      </c>
      <c r="AG418">
        <v>1979964</v>
      </c>
      <c r="AH418" t="s">
        <v>1310</v>
      </c>
      <c r="AI418">
        <v>20231213</v>
      </c>
      <c r="AJ418">
        <v>20241212</v>
      </c>
      <c r="AK418" t="s">
        <v>1301</v>
      </c>
      <c r="AL418">
        <v>101892</v>
      </c>
      <c r="AM418" t="s">
        <v>288</v>
      </c>
      <c r="AN418" t="s">
        <v>258</v>
      </c>
      <c r="AO418" t="s">
        <v>259</v>
      </c>
      <c r="AP418">
        <v>20</v>
      </c>
      <c r="AQ418">
        <v>5</v>
      </c>
      <c r="AR418">
        <v>396</v>
      </c>
      <c r="AS418">
        <v>1979.9639999999999</v>
      </c>
      <c r="AT418" t="s">
        <v>298</v>
      </c>
      <c r="AU418" t="s">
        <v>52</v>
      </c>
      <c r="AV418">
        <v>0</v>
      </c>
      <c r="AW418">
        <v>0</v>
      </c>
      <c r="AX418" t="s">
        <v>298</v>
      </c>
      <c r="AY418">
        <v>324003</v>
      </c>
      <c r="AZ418" t="s">
        <v>10</v>
      </c>
      <c r="BA418" s="38">
        <f t="shared" si="18"/>
        <v>366.66</v>
      </c>
      <c r="BB418" t="s">
        <v>330</v>
      </c>
      <c r="BC418" t="s">
        <v>262</v>
      </c>
      <c r="BE418">
        <f t="shared" si="19"/>
        <v>2024</v>
      </c>
      <c r="BF418">
        <f t="shared" si="20"/>
        <v>2</v>
      </c>
    </row>
    <row r="419" spans="1:58" x14ac:dyDescent="0.25">
      <c r="A419" t="s">
        <v>236</v>
      </c>
      <c r="B419" t="s">
        <v>237</v>
      </c>
      <c r="C419" s="64">
        <v>45325</v>
      </c>
      <c r="D419" t="s">
        <v>1305</v>
      </c>
      <c r="E419" t="s">
        <v>1306</v>
      </c>
      <c r="F419" t="s">
        <v>1307</v>
      </c>
      <c r="G419" t="s">
        <v>1308</v>
      </c>
      <c r="H419">
        <v>173137000</v>
      </c>
      <c r="I419" t="s">
        <v>387</v>
      </c>
      <c r="J419" t="s">
        <v>243</v>
      </c>
      <c r="K419" t="s">
        <v>244</v>
      </c>
      <c r="L419">
        <v>5010019</v>
      </c>
      <c r="M419" t="s">
        <v>378</v>
      </c>
      <c r="N419" t="s">
        <v>246</v>
      </c>
      <c r="O419" t="s">
        <v>246</v>
      </c>
      <c r="P419" t="s">
        <v>379</v>
      </c>
      <c r="Q419" t="s">
        <v>380</v>
      </c>
      <c r="R419" t="s">
        <v>381</v>
      </c>
      <c r="S419" t="s">
        <v>382</v>
      </c>
      <c r="T419" t="s">
        <v>383</v>
      </c>
      <c r="V419" t="s">
        <v>384</v>
      </c>
      <c r="W419" t="s">
        <v>383</v>
      </c>
      <c r="X419" t="s">
        <v>22</v>
      </c>
      <c r="Y419" t="s">
        <v>254</v>
      </c>
      <c r="Z419" t="s">
        <v>1</v>
      </c>
      <c r="AA419" t="s">
        <v>237</v>
      </c>
      <c r="AB419">
        <v>54</v>
      </c>
      <c r="AC419">
        <v>18818</v>
      </c>
      <c r="AD419">
        <v>15995</v>
      </c>
      <c r="AE419">
        <v>863730</v>
      </c>
      <c r="AF419">
        <v>8</v>
      </c>
      <c r="AG419">
        <v>932828</v>
      </c>
      <c r="AH419" t="s">
        <v>1292</v>
      </c>
      <c r="AI419">
        <v>0</v>
      </c>
      <c r="AJ419">
        <v>20240917</v>
      </c>
      <c r="AK419" t="s">
        <v>1309</v>
      </c>
      <c r="AL419">
        <v>91276</v>
      </c>
      <c r="AM419" t="s">
        <v>257</v>
      </c>
      <c r="AN419" t="s">
        <v>258</v>
      </c>
      <c r="AO419" t="s">
        <v>259</v>
      </c>
      <c r="AP419">
        <v>12</v>
      </c>
      <c r="AQ419">
        <v>4.5</v>
      </c>
      <c r="AR419">
        <v>0</v>
      </c>
      <c r="AS419">
        <v>932.82799999999997</v>
      </c>
      <c r="AT419" t="s">
        <v>389</v>
      </c>
      <c r="AU419" t="s">
        <v>52</v>
      </c>
      <c r="AV419">
        <v>0</v>
      </c>
      <c r="AW419">
        <v>0</v>
      </c>
      <c r="AX419" t="s">
        <v>389</v>
      </c>
      <c r="AY419">
        <v>320400</v>
      </c>
      <c r="AZ419" t="s">
        <v>12</v>
      </c>
      <c r="BA419" s="38">
        <f t="shared" si="18"/>
        <v>191.94</v>
      </c>
      <c r="BB419" t="s">
        <v>386</v>
      </c>
      <c r="BC419">
        <v>0.15001594218301628</v>
      </c>
      <c r="BE419">
        <f t="shared" si="19"/>
        <v>2024</v>
      </c>
      <c r="BF419">
        <f t="shared" si="20"/>
        <v>2</v>
      </c>
    </row>
    <row r="420" spans="1:58" x14ac:dyDescent="0.25">
      <c r="A420" t="s">
        <v>236</v>
      </c>
      <c r="B420" t="s">
        <v>237</v>
      </c>
      <c r="C420" s="64">
        <v>45325</v>
      </c>
      <c r="D420" t="s">
        <v>1305</v>
      </c>
      <c r="E420" t="s">
        <v>1306</v>
      </c>
      <c r="F420" t="s">
        <v>1307</v>
      </c>
      <c r="G420" t="s">
        <v>1308</v>
      </c>
      <c r="H420">
        <v>173137000</v>
      </c>
      <c r="I420" t="s">
        <v>387</v>
      </c>
      <c r="J420" t="s">
        <v>243</v>
      </c>
      <c r="K420" t="s">
        <v>244</v>
      </c>
      <c r="L420">
        <v>5010019</v>
      </c>
      <c r="M420" t="s">
        <v>378</v>
      </c>
      <c r="N420" t="s">
        <v>246</v>
      </c>
      <c r="O420" t="s">
        <v>246</v>
      </c>
      <c r="P420" t="s">
        <v>379</v>
      </c>
      <c r="Q420" t="s">
        <v>380</v>
      </c>
      <c r="R420" t="s">
        <v>381</v>
      </c>
      <c r="S420" t="s">
        <v>382</v>
      </c>
      <c r="T420" t="s">
        <v>383</v>
      </c>
      <c r="V420" t="s">
        <v>384</v>
      </c>
      <c r="W420" t="s">
        <v>383</v>
      </c>
      <c r="X420" t="s">
        <v>22</v>
      </c>
      <c r="Y420" t="s">
        <v>254</v>
      </c>
      <c r="Z420" t="s">
        <v>1</v>
      </c>
      <c r="AA420" t="s">
        <v>237</v>
      </c>
      <c r="AB420">
        <v>66</v>
      </c>
      <c r="AC420">
        <v>18818</v>
      </c>
      <c r="AD420">
        <v>15995</v>
      </c>
      <c r="AE420">
        <v>1055670</v>
      </c>
      <c r="AF420">
        <v>8</v>
      </c>
      <c r="AG420">
        <v>1140124</v>
      </c>
      <c r="AH420" t="s">
        <v>1144</v>
      </c>
      <c r="AI420">
        <v>0</v>
      </c>
      <c r="AJ420">
        <v>20240903</v>
      </c>
      <c r="AK420" t="s">
        <v>1309</v>
      </c>
      <c r="AL420">
        <v>91276</v>
      </c>
      <c r="AM420" t="s">
        <v>257</v>
      </c>
      <c r="AN420" t="s">
        <v>258</v>
      </c>
      <c r="AO420" t="s">
        <v>259</v>
      </c>
      <c r="AP420">
        <v>12</v>
      </c>
      <c r="AQ420">
        <v>5.5</v>
      </c>
      <c r="AR420">
        <v>0</v>
      </c>
      <c r="AS420">
        <v>1140.124</v>
      </c>
      <c r="AT420" t="s">
        <v>389</v>
      </c>
      <c r="AU420" t="s">
        <v>52</v>
      </c>
      <c r="AV420">
        <v>0</v>
      </c>
      <c r="AW420">
        <v>0</v>
      </c>
      <c r="AX420" t="s">
        <v>389</v>
      </c>
      <c r="AY420">
        <v>320400</v>
      </c>
      <c r="AZ420" t="s">
        <v>12</v>
      </c>
      <c r="BA420" s="38">
        <f t="shared" si="18"/>
        <v>191.94</v>
      </c>
      <c r="BB420" t="s">
        <v>386</v>
      </c>
      <c r="BC420">
        <v>0.15001594218301628</v>
      </c>
      <c r="BE420">
        <f t="shared" si="19"/>
        <v>2024</v>
      </c>
      <c r="BF420">
        <f t="shared" si="20"/>
        <v>2</v>
      </c>
    </row>
    <row r="421" spans="1:58" x14ac:dyDescent="0.25">
      <c r="A421" t="s">
        <v>236</v>
      </c>
      <c r="B421" t="s">
        <v>237</v>
      </c>
      <c r="C421" s="64">
        <v>45325</v>
      </c>
      <c r="D421" t="s">
        <v>1305</v>
      </c>
      <c r="E421" t="s">
        <v>1306</v>
      </c>
      <c r="F421" t="s">
        <v>1307</v>
      </c>
      <c r="G421" t="s">
        <v>1308</v>
      </c>
      <c r="H421">
        <v>173138000</v>
      </c>
      <c r="I421" t="s">
        <v>391</v>
      </c>
      <c r="J421" t="s">
        <v>243</v>
      </c>
      <c r="K421" t="s">
        <v>244</v>
      </c>
      <c r="L421">
        <v>5010019</v>
      </c>
      <c r="M421" t="s">
        <v>378</v>
      </c>
      <c r="N421" t="s">
        <v>246</v>
      </c>
      <c r="O421" t="s">
        <v>246</v>
      </c>
      <c r="P421" t="s">
        <v>379</v>
      </c>
      <c r="Q421" t="s">
        <v>380</v>
      </c>
      <c r="R421" t="s">
        <v>381</v>
      </c>
      <c r="S421" t="s">
        <v>382</v>
      </c>
      <c r="T421" t="s">
        <v>383</v>
      </c>
      <c r="V421" t="s">
        <v>384</v>
      </c>
      <c r="W421" t="s">
        <v>383</v>
      </c>
      <c r="X421" t="s">
        <v>22</v>
      </c>
      <c r="Y421" t="s">
        <v>254</v>
      </c>
      <c r="Z421" t="s">
        <v>1</v>
      </c>
      <c r="AA421" t="s">
        <v>237</v>
      </c>
      <c r="AB421">
        <v>120</v>
      </c>
      <c r="AC421">
        <v>18818</v>
      </c>
      <c r="AD421">
        <v>15995</v>
      </c>
      <c r="AE421">
        <v>1919400</v>
      </c>
      <c r="AF421">
        <v>8</v>
      </c>
      <c r="AG421">
        <v>2072952</v>
      </c>
      <c r="AH421" t="s">
        <v>1012</v>
      </c>
      <c r="AI421">
        <v>0</v>
      </c>
      <c r="AJ421">
        <v>20240903</v>
      </c>
      <c r="AK421" t="s">
        <v>1309</v>
      </c>
      <c r="AL421">
        <v>91276</v>
      </c>
      <c r="AM421" t="s">
        <v>257</v>
      </c>
      <c r="AN421" t="s">
        <v>258</v>
      </c>
      <c r="AO421" t="s">
        <v>259</v>
      </c>
      <c r="AP421">
        <v>12</v>
      </c>
      <c r="AQ421">
        <v>10</v>
      </c>
      <c r="AR421">
        <v>0</v>
      </c>
      <c r="AS421">
        <v>2072.9520000000002</v>
      </c>
      <c r="AT421" t="s">
        <v>393</v>
      </c>
      <c r="AU421" t="s">
        <v>52</v>
      </c>
      <c r="AV421">
        <v>0</v>
      </c>
      <c r="AW421">
        <v>0</v>
      </c>
      <c r="AX421" t="s">
        <v>393</v>
      </c>
      <c r="AY421">
        <v>320100</v>
      </c>
      <c r="AZ421" t="s">
        <v>13</v>
      </c>
      <c r="BA421" s="38">
        <f t="shared" si="18"/>
        <v>191.94</v>
      </c>
      <c r="BB421" t="s">
        <v>386</v>
      </c>
      <c r="BC421">
        <v>0.15001594218301628</v>
      </c>
      <c r="BE421">
        <f t="shared" si="19"/>
        <v>2024</v>
      </c>
      <c r="BF421">
        <f t="shared" si="20"/>
        <v>2</v>
      </c>
    </row>
    <row r="422" spans="1:58" x14ac:dyDescent="0.25">
      <c r="A422" t="s">
        <v>236</v>
      </c>
      <c r="B422" t="s">
        <v>274</v>
      </c>
      <c r="C422" s="64">
        <v>45325</v>
      </c>
      <c r="D422" t="s">
        <v>1315</v>
      </c>
      <c r="E422" t="s">
        <v>1312</v>
      </c>
      <c r="F422" t="s">
        <v>1316</v>
      </c>
      <c r="G422" t="s">
        <v>1317</v>
      </c>
      <c r="H422">
        <v>173139000</v>
      </c>
      <c r="I422" t="s">
        <v>321</v>
      </c>
      <c r="J422" t="s">
        <v>243</v>
      </c>
      <c r="K422" t="s">
        <v>322</v>
      </c>
      <c r="L422">
        <v>6812663</v>
      </c>
      <c r="M422" t="s">
        <v>323</v>
      </c>
      <c r="N422" t="s">
        <v>324</v>
      </c>
      <c r="O422">
        <v>385</v>
      </c>
      <c r="P422" t="s">
        <v>246</v>
      </c>
      <c r="Q422" t="s">
        <v>325</v>
      </c>
      <c r="R422" t="s">
        <v>326</v>
      </c>
      <c r="S422" t="s">
        <v>283</v>
      </c>
      <c r="T422" t="s">
        <v>251</v>
      </c>
      <c r="V422" t="s">
        <v>251</v>
      </c>
      <c r="W422" t="s">
        <v>284</v>
      </c>
      <c r="X422" t="s">
        <v>22</v>
      </c>
      <c r="Y422" t="s">
        <v>254</v>
      </c>
      <c r="Z422" t="s">
        <v>285</v>
      </c>
      <c r="AA422" t="s">
        <v>274</v>
      </c>
      <c r="AB422">
        <v>120</v>
      </c>
      <c r="AC422">
        <v>11709</v>
      </c>
      <c r="AD422">
        <v>11709</v>
      </c>
      <c r="AE422">
        <v>1405080</v>
      </c>
      <c r="AF422">
        <v>8</v>
      </c>
      <c r="AG422">
        <v>1517486</v>
      </c>
      <c r="AH422" t="s">
        <v>1012</v>
      </c>
      <c r="AI422">
        <v>20230801</v>
      </c>
      <c r="AJ422">
        <v>20240731</v>
      </c>
      <c r="AK422" t="s">
        <v>1301</v>
      </c>
      <c r="AL422">
        <v>101892</v>
      </c>
      <c r="AM422" t="s">
        <v>288</v>
      </c>
      <c r="AN422" t="s">
        <v>258</v>
      </c>
      <c r="AO422" t="s">
        <v>259</v>
      </c>
      <c r="AP422">
        <v>24</v>
      </c>
      <c r="AQ422">
        <v>5</v>
      </c>
      <c r="AR422">
        <v>0</v>
      </c>
      <c r="AS422">
        <v>1517.4860000000001</v>
      </c>
      <c r="AT422" t="s">
        <v>329</v>
      </c>
      <c r="AU422" t="s">
        <v>52</v>
      </c>
      <c r="AV422">
        <v>0</v>
      </c>
      <c r="AW422">
        <v>0</v>
      </c>
      <c r="AX422" t="s">
        <v>329</v>
      </c>
      <c r="AY422">
        <v>323004</v>
      </c>
      <c r="AZ422" t="s">
        <v>61</v>
      </c>
      <c r="BA422" s="38">
        <f t="shared" si="18"/>
        <v>281.01600000000002</v>
      </c>
      <c r="BB422" t="s">
        <v>330</v>
      </c>
      <c r="BC422" t="s">
        <v>262</v>
      </c>
      <c r="BE422">
        <f t="shared" si="19"/>
        <v>2024</v>
      </c>
      <c r="BF422">
        <f t="shared" si="20"/>
        <v>2</v>
      </c>
    </row>
    <row r="423" spans="1:58" x14ac:dyDescent="0.25">
      <c r="A423" t="s">
        <v>236</v>
      </c>
      <c r="B423" t="s">
        <v>274</v>
      </c>
      <c r="C423" s="64">
        <v>45325</v>
      </c>
      <c r="D423" t="s">
        <v>1311</v>
      </c>
      <c r="E423" t="s">
        <v>1312</v>
      </c>
      <c r="F423" t="s">
        <v>1313</v>
      </c>
      <c r="G423" t="s">
        <v>1314</v>
      </c>
      <c r="H423">
        <v>173147000</v>
      </c>
      <c r="I423" t="s">
        <v>366</v>
      </c>
      <c r="J423" t="s">
        <v>243</v>
      </c>
      <c r="K423" t="s">
        <v>244</v>
      </c>
      <c r="L423">
        <v>6812663</v>
      </c>
      <c r="M423" t="s">
        <v>323</v>
      </c>
      <c r="N423" t="s">
        <v>324</v>
      </c>
      <c r="O423">
        <v>385</v>
      </c>
      <c r="P423" t="s">
        <v>246</v>
      </c>
      <c r="Q423" t="s">
        <v>325</v>
      </c>
      <c r="R423" t="s">
        <v>326</v>
      </c>
      <c r="S423" t="s">
        <v>283</v>
      </c>
      <c r="T423" t="s">
        <v>251</v>
      </c>
      <c r="V423" t="s">
        <v>251</v>
      </c>
      <c r="W423" t="s">
        <v>284</v>
      </c>
      <c r="X423" t="s">
        <v>22</v>
      </c>
      <c r="Y423" t="s">
        <v>254</v>
      </c>
      <c r="Z423" t="s">
        <v>285</v>
      </c>
      <c r="AA423" t="s">
        <v>274</v>
      </c>
      <c r="AB423">
        <v>90</v>
      </c>
      <c r="AC423">
        <v>27870</v>
      </c>
      <c r="AD423">
        <v>27870</v>
      </c>
      <c r="AE423">
        <v>2508300</v>
      </c>
      <c r="AF423">
        <v>8</v>
      </c>
      <c r="AG423">
        <v>2708964</v>
      </c>
      <c r="AH423" t="s">
        <v>1178</v>
      </c>
      <c r="AI423">
        <v>20231205</v>
      </c>
      <c r="AJ423">
        <v>20241204</v>
      </c>
      <c r="AK423" t="s">
        <v>1301</v>
      </c>
      <c r="AL423">
        <v>101892</v>
      </c>
      <c r="AM423" t="s">
        <v>288</v>
      </c>
      <c r="AN423" t="s">
        <v>258</v>
      </c>
      <c r="AO423" t="s">
        <v>259</v>
      </c>
      <c r="AP423">
        <v>6</v>
      </c>
      <c r="AQ423">
        <v>15</v>
      </c>
      <c r="AR423">
        <v>0</v>
      </c>
      <c r="AS423">
        <v>2708.9639999999999</v>
      </c>
      <c r="AT423" t="s">
        <v>367</v>
      </c>
      <c r="AU423" t="s">
        <v>52</v>
      </c>
      <c r="AV423">
        <v>0</v>
      </c>
      <c r="AW423">
        <v>0</v>
      </c>
      <c r="AX423" t="s">
        <v>367</v>
      </c>
      <c r="AY423">
        <v>320028</v>
      </c>
      <c r="AZ423" t="s">
        <v>11</v>
      </c>
      <c r="BA423" s="38">
        <f t="shared" si="18"/>
        <v>167.22</v>
      </c>
      <c r="BB423" t="s">
        <v>330</v>
      </c>
      <c r="BC423" t="s">
        <v>262</v>
      </c>
      <c r="BE423">
        <f t="shared" si="19"/>
        <v>2024</v>
      </c>
      <c r="BF423">
        <f t="shared" si="20"/>
        <v>2</v>
      </c>
    </row>
    <row r="424" spans="1:58" x14ac:dyDescent="0.25">
      <c r="A424" t="s">
        <v>236</v>
      </c>
      <c r="B424" t="s">
        <v>237</v>
      </c>
      <c r="C424" s="64">
        <v>45325</v>
      </c>
      <c r="D424" t="s">
        <v>1305</v>
      </c>
      <c r="E424" t="s">
        <v>1306</v>
      </c>
      <c r="F424" t="s">
        <v>1307</v>
      </c>
      <c r="G424" t="s">
        <v>1308</v>
      </c>
      <c r="H424">
        <v>173147000</v>
      </c>
      <c r="I424" t="s">
        <v>366</v>
      </c>
      <c r="J424" t="s">
        <v>243</v>
      </c>
      <c r="K424" t="s">
        <v>244</v>
      </c>
      <c r="L424">
        <v>5010019</v>
      </c>
      <c r="M424" t="s">
        <v>378</v>
      </c>
      <c r="N424" t="s">
        <v>246</v>
      </c>
      <c r="O424" t="s">
        <v>246</v>
      </c>
      <c r="P424" t="s">
        <v>379</v>
      </c>
      <c r="Q424" t="s">
        <v>380</v>
      </c>
      <c r="R424" t="s">
        <v>381</v>
      </c>
      <c r="S424" t="s">
        <v>382</v>
      </c>
      <c r="T424" t="s">
        <v>383</v>
      </c>
      <c r="V424" t="s">
        <v>384</v>
      </c>
      <c r="W424" t="s">
        <v>383</v>
      </c>
      <c r="X424" t="s">
        <v>22</v>
      </c>
      <c r="Y424" t="s">
        <v>254</v>
      </c>
      <c r="Z424" t="s">
        <v>1</v>
      </c>
      <c r="AA424" t="s">
        <v>237</v>
      </c>
      <c r="AB424">
        <v>60</v>
      </c>
      <c r="AC424">
        <v>27870</v>
      </c>
      <c r="AD424">
        <v>27870</v>
      </c>
      <c r="AE424">
        <v>1672200</v>
      </c>
      <c r="AF424">
        <v>8</v>
      </c>
      <c r="AG424">
        <v>1805976</v>
      </c>
      <c r="AH424" t="s">
        <v>1144</v>
      </c>
      <c r="AI424">
        <v>0</v>
      </c>
      <c r="AJ424">
        <v>20241201</v>
      </c>
      <c r="AK424" t="s">
        <v>1309</v>
      </c>
      <c r="AL424">
        <v>91276</v>
      </c>
      <c r="AM424" t="s">
        <v>257</v>
      </c>
      <c r="AN424" t="s">
        <v>258</v>
      </c>
      <c r="AO424" t="s">
        <v>259</v>
      </c>
      <c r="AP424">
        <v>6</v>
      </c>
      <c r="AQ424">
        <v>10</v>
      </c>
      <c r="AR424">
        <v>0</v>
      </c>
      <c r="AS424">
        <v>1805.9760000000001</v>
      </c>
      <c r="AT424" t="s">
        <v>367</v>
      </c>
      <c r="AU424" t="s">
        <v>52</v>
      </c>
      <c r="AV424">
        <v>0</v>
      </c>
      <c r="AW424">
        <v>0</v>
      </c>
      <c r="AX424" t="s">
        <v>367</v>
      </c>
      <c r="AY424">
        <v>320028</v>
      </c>
      <c r="AZ424" t="s">
        <v>11</v>
      </c>
      <c r="BA424" s="38">
        <f t="shared" si="18"/>
        <v>167.22</v>
      </c>
      <c r="BB424" t="s">
        <v>386</v>
      </c>
      <c r="BC424" t="s">
        <v>262</v>
      </c>
      <c r="BE424">
        <f t="shared" si="19"/>
        <v>2024</v>
      </c>
      <c r="BF424">
        <f t="shared" si="20"/>
        <v>2</v>
      </c>
    </row>
    <row r="425" spans="1:58" x14ac:dyDescent="0.25">
      <c r="A425" t="s">
        <v>524</v>
      </c>
      <c r="B425" t="s">
        <v>525</v>
      </c>
      <c r="C425" s="64">
        <v>45325</v>
      </c>
      <c r="D425" t="s">
        <v>1318</v>
      </c>
      <c r="E425" t="s">
        <v>1319</v>
      </c>
      <c r="F425" t="s">
        <v>1320</v>
      </c>
      <c r="G425" t="s">
        <v>1321</v>
      </c>
      <c r="H425">
        <v>173076000</v>
      </c>
      <c r="I425" t="s">
        <v>340</v>
      </c>
      <c r="J425" t="s">
        <v>243</v>
      </c>
      <c r="K425" t="s">
        <v>322</v>
      </c>
      <c r="L425">
        <v>5010251</v>
      </c>
      <c r="M425" t="s">
        <v>635</v>
      </c>
      <c r="N425" t="s">
        <v>246</v>
      </c>
      <c r="O425" t="s">
        <v>246</v>
      </c>
      <c r="P425" t="s">
        <v>636</v>
      </c>
      <c r="Q425" t="s">
        <v>637</v>
      </c>
      <c r="R425" t="s">
        <v>638</v>
      </c>
      <c r="S425" t="s">
        <v>639</v>
      </c>
      <c r="T425" t="s">
        <v>640</v>
      </c>
      <c r="V425" t="s">
        <v>536</v>
      </c>
      <c r="W425" t="s">
        <v>640</v>
      </c>
      <c r="X425" t="s">
        <v>22</v>
      </c>
      <c r="Y425" t="s">
        <v>254</v>
      </c>
      <c r="Z425" t="s">
        <v>1</v>
      </c>
      <c r="AA425" t="s">
        <v>525</v>
      </c>
      <c r="AB425">
        <v>120</v>
      </c>
      <c r="AC425">
        <v>5541</v>
      </c>
      <c r="AD425">
        <v>5541</v>
      </c>
      <c r="AE425">
        <v>664920</v>
      </c>
      <c r="AF425">
        <v>8</v>
      </c>
      <c r="AG425">
        <v>718114</v>
      </c>
      <c r="AH425" t="s">
        <v>1322</v>
      </c>
      <c r="AI425">
        <v>0</v>
      </c>
      <c r="AJ425">
        <v>20241206</v>
      </c>
      <c r="AK425" t="s">
        <v>1323</v>
      </c>
      <c r="AL425">
        <v>100129</v>
      </c>
      <c r="AM425" t="s">
        <v>643</v>
      </c>
      <c r="AN425" t="s">
        <v>258</v>
      </c>
      <c r="AO425" t="s">
        <v>259</v>
      </c>
      <c r="AP425">
        <v>60</v>
      </c>
      <c r="AQ425">
        <v>2</v>
      </c>
      <c r="AR425">
        <v>0</v>
      </c>
      <c r="AS425">
        <v>718.11400000000003</v>
      </c>
      <c r="AT425" t="s">
        <v>51</v>
      </c>
      <c r="AU425" t="s">
        <v>52</v>
      </c>
      <c r="AV425">
        <v>0</v>
      </c>
      <c r="AW425">
        <v>0</v>
      </c>
      <c r="AX425" t="s">
        <v>51</v>
      </c>
      <c r="AY425">
        <v>320015</v>
      </c>
      <c r="AZ425" t="s">
        <v>51</v>
      </c>
      <c r="BA425" s="38">
        <f t="shared" si="18"/>
        <v>332.46</v>
      </c>
      <c r="BB425" t="s">
        <v>797</v>
      </c>
      <c r="BC425" t="s">
        <v>262</v>
      </c>
      <c r="BD425" t="s">
        <v>544</v>
      </c>
      <c r="BE425">
        <f t="shared" si="19"/>
        <v>2024</v>
      </c>
      <c r="BF425">
        <f t="shared" si="20"/>
        <v>2</v>
      </c>
    </row>
    <row r="426" spans="1:58" x14ac:dyDescent="0.25">
      <c r="A426" t="s">
        <v>524</v>
      </c>
      <c r="B426" t="s">
        <v>525</v>
      </c>
      <c r="C426" s="64">
        <v>45325</v>
      </c>
      <c r="D426" t="s">
        <v>1324</v>
      </c>
      <c r="E426" t="s">
        <v>1325</v>
      </c>
      <c r="F426" t="s">
        <v>1326</v>
      </c>
      <c r="G426" t="s">
        <v>1327</v>
      </c>
      <c r="H426">
        <v>173123000</v>
      </c>
      <c r="I426" t="s">
        <v>353</v>
      </c>
      <c r="J426" t="s">
        <v>243</v>
      </c>
      <c r="K426" t="s">
        <v>244</v>
      </c>
      <c r="L426">
        <v>5010033</v>
      </c>
      <c r="M426" t="s">
        <v>532</v>
      </c>
      <c r="N426" t="s">
        <v>246</v>
      </c>
      <c r="O426">
        <v>27</v>
      </c>
      <c r="P426" t="s">
        <v>246</v>
      </c>
      <c r="Q426" t="s">
        <v>533</v>
      </c>
      <c r="R426" t="s">
        <v>534</v>
      </c>
      <c r="S426" t="s">
        <v>534</v>
      </c>
      <c r="T426" t="s">
        <v>535</v>
      </c>
      <c r="V426" t="s">
        <v>535</v>
      </c>
      <c r="W426" t="s">
        <v>537</v>
      </c>
      <c r="X426" t="s">
        <v>22</v>
      </c>
      <c r="Y426" t="s">
        <v>254</v>
      </c>
      <c r="Z426" t="s">
        <v>1</v>
      </c>
      <c r="AA426" t="s">
        <v>525</v>
      </c>
      <c r="AB426">
        <v>60</v>
      </c>
      <c r="AC426">
        <v>35139</v>
      </c>
      <c r="AD426">
        <v>29868</v>
      </c>
      <c r="AE426">
        <v>1792080</v>
      </c>
      <c r="AF426">
        <v>8</v>
      </c>
      <c r="AG426">
        <v>1935446</v>
      </c>
      <c r="AH426" t="s">
        <v>1328</v>
      </c>
      <c r="AI426">
        <v>20231212</v>
      </c>
      <c r="AJ426">
        <v>20241211</v>
      </c>
      <c r="AK426" t="s">
        <v>1329</v>
      </c>
      <c r="AL426">
        <v>100306</v>
      </c>
      <c r="AM426" t="s">
        <v>541</v>
      </c>
      <c r="AN426" t="s">
        <v>258</v>
      </c>
      <c r="AO426" t="s">
        <v>259</v>
      </c>
      <c r="AP426">
        <v>6</v>
      </c>
      <c r="AQ426">
        <v>10</v>
      </c>
      <c r="AR426">
        <v>227.70000000000002</v>
      </c>
      <c r="AS426">
        <v>1935.4459999999999</v>
      </c>
      <c r="AT426" t="s">
        <v>356</v>
      </c>
      <c r="AU426" t="s">
        <v>52</v>
      </c>
      <c r="AV426">
        <v>0</v>
      </c>
      <c r="AW426">
        <v>0</v>
      </c>
      <c r="AX426" t="s">
        <v>356</v>
      </c>
      <c r="AY426">
        <v>320118</v>
      </c>
      <c r="AZ426" t="s">
        <v>57</v>
      </c>
      <c r="BA426" s="38">
        <f t="shared" si="18"/>
        <v>179.208</v>
      </c>
      <c r="BB426" t="s">
        <v>650</v>
      </c>
      <c r="BC426">
        <v>0.15000426876120554</v>
      </c>
      <c r="BD426" t="s">
        <v>544</v>
      </c>
      <c r="BE426">
        <f t="shared" si="19"/>
        <v>2024</v>
      </c>
      <c r="BF426">
        <f t="shared" si="20"/>
        <v>2</v>
      </c>
    </row>
    <row r="427" spans="1:58" x14ac:dyDescent="0.25">
      <c r="A427" t="s">
        <v>524</v>
      </c>
      <c r="B427" t="s">
        <v>525</v>
      </c>
      <c r="C427" s="64">
        <v>45325</v>
      </c>
      <c r="D427" t="s">
        <v>1318</v>
      </c>
      <c r="E427" t="s">
        <v>1319</v>
      </c>
      <c r="F427" t="s">
        <v>1320</v>
      </c>
      <c r="G427" t="s">
        <v>1321</v>
      </c>
      <c r="H427">
        <v>173123000</v>
      </c>
      <c r="I427" t="s">
        <v>353</v>
      </c>
      <c r="J427" t="s">
        <v>243</v>
      </c>
      <c r="K427" t="s">
        <v>244</v>
      </c>
      <c r="L427">
        <v>5010251</v>
      </c>
      <c r="M427" t="s">
        <v>635</v>
      </c>
      <c r="N427" t="s">
        <v>246</v>
      </c>
      <c r="O427" t="s">
        <v>246</v>
      </c>
      <c r="P427" t="s">
        <v>636</v>
      </c>
      <c r="Q427" t="s">
        <v>637</v>
      </c>
      <c r="R427" t="s">
        <v>638</v>
      </c>
      <c r="S427" t="s">
        <v>639</v>
      </c>
      <c r="T427" t="s">
        <v>640</v>
      </c>
      <c r="V427" t="s">
        <v>536</v>
      </c>
      <c r="W427" t="s">
        <v>640</v>
      </c>
      <c r="X427" t="s">
        <v>22</v>
      </c>
      <c r="Y427" t="s">
        <v>254</v>
      </c>
      <c r="Z427" t="s">
        <v>1</v>
      </c>
      <c r="AA427" t="s">
        <v>525</v>
      </c>
      <c r="AB427">
        <v>60</v>
      </c>
      <c r="AC427">
        <v>35139</v>
      </c>
      <c r="AD427">
        <v>29868</v>
      </c>
      <c r="AE427">
        <v>1792080</v>
      </c>
      <c r="AF427">
        <v>8</v>
      </c>
      <c r="AG427">
        <v>1935446</v>
      </c>
      <c r="AH427" t="s">
        <v>1328</v>
      </c>
      <c r="AI427">
        <v>0</v>
      </c>
      <c r="AJ427">
        <v>20241211</v>
      </c>
      <c r="AK427" t="s">
        <v>1323</v>
      </c>
      <c r="AL427">
        <v>100129</v>
      </c>
      <c r="AM427" t="s">
        <v>643</v>
      </c>
      <c r="AN427" t="s">
        <v>258</v>
      </c>
      <c r="AO427" t="s">
        <v>259</v>
      </c>
      <c r="AP427">
        <v>6</v>
      </c>
      <c r="AQ427">
        <v>10</v>
      </c>
      <c r="AR427">
        <v>227.70000000000002</v>
      </c>
      <c r="AS427">
        <v>1935.4459999999999</v>
      </c>
      <c r="AT427" t="s">
        <v>356</v>
      </c>
      <c r="AU427" t="s">
        <v>52</v>
      </c>
      <c r="AV427">
        <v>0</v>
      </c>
      <c r="AW427">
        <v>0</v>
      </c>
      <c r="AX427" t="s">
        <v>356</v>
      </c>
      <c r="AY427">
        <v>320118</v>
      </c>
      <c r="AZ427" t="s">
        <v>57</v>
      </c>
      <c r="BA427" s="38">
        <f t="shared" si="18"/>
        <v>179.208</v>
      </c>
      <c r="BB427" t="s">
        <v>797</v>
      </c>
      <c r="BC427">
        <v>0.15000426876120554</v>
      </c>
      <c r="BD427" t="s">
        <v>544</v>
      </c>
      <c r="BE427">
        <f t="shared" si="19"/>
        <v>2024</v>
      </c>
      <c r="BF427">
        <f t="shared" si="20"/>
        <v>2</v>
      </c>
    </row>
    <row r="428" spans="1:58" x14ac:dyDescent="0.25">
      <c r="A428" t="s">
        <v>524</v>
      </c>
      <c r="B428" t="s">
        <v>525</v>
      </c>
      <c r="C428" s="64">
        <v>45325</v>
      </c>
      <c r="D428" t="s">
        <v>1330</v>
      </c>
      <c r="E428" t="s">
        <v>1331</v>
      </c>
      <c r="F428" t="s">
        <v>1332</v>
      </c>
      <c r="G428" t="s">
        <v>1333</v>
      </c>
      <c r="H428">
        <v>173129000</v>
      </c>
      <c r="I428" t="s">
        <v>279</v>
      </c>
      <c r="J428" t="s">
        <v>243</v>
      </c>
      <c r="K428" t="s">
        <v>244</v>
      </c>
      <c r="L428">
        <v>5010033</v>
      </c>
      <c r="M428" t="s">
        <v>532</v>
      </c>
      <c r="N428" t="s">
        <v>246</v>
      </c>
      <c r="O428">
        <v>27</v>
      </c>
      <c r="P428" t="s">
        <v>246</v>
      </c>
      <c r="Q428" t="s">
        <v>533</v>
      </c>
      <c r="R428" t="s">
        <v>534</v>
      </c>
      <c r="S428" t="s">
        <v>534</v>
      </c>
      <c r="T428" t="s">
        <v>535</v>
      </c>
      <c r="V428" t="s">
        <v>535</v>
      </c>
      <c r="W428" t="s">
        <v>537</v>
      </c>
      <c r="X428" t="s">
        <v>22</v>
      </c>
      <c r="Y428" t="s">
        <v>254</v>
      </c>
      <c r="Z428" t="s">
        <v>1</v>
      </c>
      <c r="AA428" t="s">
        <v>538</v>
      </c>
      <c r="AB428">
        <v>60</v>
      </c>
      <c r="AC428">
        <v>36800</v>
      </c>
      <c r="AD428">
        <v>31280</v>
      </c>
      <c r="AE428">
        <v>1876800</v>
      </c>
      <c r="AF428">
        <v>8</v>
      </c>
      <c r="AG428">
        <v>2026944</v>
      </c>
      <c r="AH428" t="s">
        <v>1334</v>
      </c>
      <c r="AI428">
        <v>20231118</v>
      </c>
      <c r="AJ428">
        <v>20241117</v>
      </c>
      <c r="AK428" t="s">
        <v>1329</v>
      </c>
      <c r="AL428">
        <v>100306</v>
      </c>
      <c r="AM428" t="s">
        <v>541</v>
      </c>
      <c r="AN428" t="s">
        <v>258</v>
      </c>
      <c r="AO428" t="s">
        <v>259</v>
      </c>
      <c r="AP428">
        <v>6</v>
      </c>
      <c r="AQ428">
        <v>10</v>
      </c>
      <c r="AR428">
        <v>227.7</v>
      </c>
      <c r="AS428">
        <v>2026.944</v>
      </c>
      <c r="AT428" t="s">
        <v>9</v>
      </c>
      <c r="AU428" t="s">
        <v>52</v>
      </c>
      <c r="AV428">
        <v>0</v>
      </c>
      <c r="AW428">
        <v>0</v>
      </c>
      <c r="AX428" t="s">
        <v>9</v>
      </c>
      <c r="AY428">
        <v>320023</v>
      </c>
      <c r="AZ428" t="s">
        <v>9</v>
      </c>
      <c r="BA428" s="38">
        <f t="shared" si="18"/>
        <v>187.68</v>
      </c>
      <c r="BB428" t="s">
        <v>650</v>
      </c>
      <c r="BC428">
        <v>0.15000000000000002</v>
      </c>
      <c r="BD428" t="s">
        <v>544</v>
      </c>
      <c r="BE428">
        <f t="shared" si="19"/>
        <v>2024</v>
      </c>
      <c r="BF428">
        <f t="shared" si="20"/>
        <v>2</v>
      </c>
    </row>
    <row r="429" spans="1:58" x14ac:dyDescent="0.25">
      <c r="A429" t="s">
        <v>524</v>
      </c>
      <c r="B429" t="s">
        <v>525</v>
      </c>
      <c r="C429" s="64">
        <v>45325</v>
      </c>
      <c r="D429" t="s">
        <v>1335</v>
      </c>
      <c r="E429" t="s">
        <v>1336</v>
      </c>
      <c r="F429" t="s">
        <v>1337</v>
      </c>
      <c r="G429" t="s">
        <v>1338</v>
      </c>
      <c r="H429">
        <v>173129000</v>
      </c>
      <c r="I429" t="s">
        <v>279</v>
      </c>
      <c r="J429" t="s">
        <v>243</v>
      </c>
      <c r="K429" t="s">
        <v>244</v>
      </c>
      <c r="L429">
        <v>5010251</v>
      </c>
      <c r="M429" t="s">
        <v>635</v>
      </c>
      <c r="N429" t="s">
        <v>246</v>
      </c>
      <c r="O429" t="s">
        <v>246</v>
      </c>
      <c r="P429" t="s">
        <v>636</v>
      </c>
      <c r="Q429" t="s">
        <v>637</v>
      </c>
      <c r="R429" t="s">
        <v>638</v>
      </c>
      <c r="S429" t="s">
        <v>639</v>
      </c>
      <c r="T429" t="s">
        <v>640</v>
      </c>
      <c r="V429" t="s">
        <v>536</v>
      </c>
      <c r="W429" t="s">
        <v>640</v>
      </c>
      <c r="X429" t="s">
        <v>22</v>
      </c>
      <c r="Y429" t="s">
        <v>254</v>
      </c>
      <c r="Z429" t="s">
        <v>1</v>
      </c>
      <c r="AA429" t="s">
        <v>538</v>
      </c>
      <c r="AB429">
        <v>60</v>
      </c>
      <c r="AC429">
        <v>36800</v>
      </c>
      <c r="AD429">
        <v>31280</v>
      </c>
      <c r="AE429">
        <v>1876800</v>
      </c>
      <c r="AF429">
        <v>8</v>
      </c>
      <c r="AG429">
        <v>2026944</v>
      </c>
      <c r="AH429" t="s">
        <v>1334</v>
      </c>
      <c r="AI429">
        <v>0</v>
      </c>
      <c r="AJ429">
        <v>20241117</v>
      </c>
      <c r="AK429" t="s">
        <v>1323</v>
      </c>
      <c r="AL429">
        <v>100129</v>
      </c>
      <c r="AM429" t="s">
        <v>643</v>
      </c>
      <c r="AN429" t="s">
        <v>258</v>
      </c>
      <c r="AO429" t="s">
        <v>259</v>
      </c>
      <c r="AP429">
        <v>6</v>
      </c>
      <c r="AQ429">
        <v>10</v>
      </c>
      <c r="AR429">
        <v>227.7</v>
      </c>
      <c r="AS429">
        <v>2026.944</v>
      </c>
      <c r="AT429" t="s">
        <v>9</v>
      </c>
      <c r="AU429" t="s">
        <v>52</v>
      </c>
      <c r="AV429">
        <v>0</v>
      </c>
      <c r="AW429">
        <v>0</v>
      </c>
      <c r="AX429" t="s">
        <v>9</v>
      </c>
      <c r="AY429">
        <v>320023</v>
      </c>
      <c r="AZ429" t="s">
        <v>9</v>
      </c>
      <c r="BA429" s="38">
        <f t="shared" si="18"/>
        <v>187.68</v>
      </c>
      <c r="BB429" t="s">
        <v>797</v>
      </c>
      <c r="BC429">
        <v>0.15000000000000002</v>
      </c>
      <c r="BD429" t="s">
        <v>544</v>
      </c>
      <c r="BE429">
        <f t="shared" si="19"/>
        <v>2024</v>
      </c>
      <c r="BF429">
        <f t="shared" si="20"/>
        <v>2</v>
      </c>
    </row>
    <row r="430" spans="1:58" x14ac:dyDescent="0.25">
      <c r="A430" t="s">
        <v>524</v>
      </c>
      <c r="B430" t="s">
        <v>525</v>
      </c>
      <c r="C430" s="64">
        <v>45325</v>
      </c>
      <c r="D430" t="s">
        <v>1330</v>
      </c>
      <c r="E430" t="s">
        <v>1331</v>
      </c>
      <c r="F430" t="s">
        <v>1332</v>
      </c>
      <c r="G430" t="s">
        <v>1333</v>
      </c>
      <c r="H430">
        <v>173133000</v>
      </c>
      <c r="I430" t="s">
        <v>293</v>
      </c>
      <c r="J430" t="s">
        <v>243</v>
      </c>
      <c r="K430" t="s">
        <v>244</v>
      </c>
      <c r="L430">
        <v>5010033</v>
      </c>
      <c r="M430" t="s">
        <v>532</v>
      </c>
      <c r="N430" t="s">
        <v>246</v>
      </c>
      <c r="O430">
        <v>27</v>
      </c>
      <c r="P430" t="s">
        <v>246</v>
      </c>
      <c r="Q430" t="s">
        <v>533</v>
      </c>
      <c r="R430" t="s">
        <v>534</v>
      </c>
      <c r="S430" t="s">
        <v>534</v>
      </c>
      <c r="T430" t="s">
        <v>535</v>
      </c>
      <c r="V430" t="s">
        <v>535</v>
      </c>
      <c r="W430" t="s">
        <v>537</v>
      </c>
      <c r="X430" t="s">
        <v>22</v>
      </c>
      <c r="Y430" t="s">
        <v>254</v>
      </c>
      <c r="Z430" t="s">
        <v>1</v>
      </c>
      <c r="AA430" t="s">
        <v>538</v>
      </c>
      <c r="AB430">
        <v>120</v>
      </c>
      <c r="AC430">
        <v>35139</v>
      </c>
      <c r="AD430">
        <v>29868</v>
      </c>
      <c r="AE430">
        <v>3584160</v>
      </c>
      <c r="AF430">
        <v>8</v>
      </c>
      <c r="AG430">
        <v>3870893</v>
      </c>
      <c r="AH430" t="s">
        <v>1339</v>
      </c>
      <c r="AI430">
        <v>20231117</v>
      </c>
      <c r="AJ430">
        <v>20241116</v>
      </c>
      <c r="AK430" t="s">
        <v>1329</v>
      </c>
      <c r="AL430">
        <v>100306</v>
      </c>
      <c r="AM430" t="s">
        <v>541</v>
      </c>
      <c r="AN430" t="s">
        <v>258</v>
      </c>
      <c r="AO430" t="s">
        <v>259</v>
      </c>
      <c r="AP430">
        <v>6</v>
      </c>
      <c r="AQ430">
        <v>20</v>
      </c>
      <c r="AR430">
        <v>227.7</v>
      </c>
      <c r="AS430">
        <v>3870.893</v>
      </c>
      <c r="AT430" t="s">
        <v>295</v>
      </c>
      <c r="AU430" t="s">
        <v>52</v>
      </c>
      <c r="AV430">
        <v>0</v>
      </c>
      <c r="AW430">
        <v>0</v>
      </c>
      <c r="AX430" t="s">
        <v>295</v>
      </c>
      <c r="AY430">
        <v>320925</v>
      </c>
      <c r="AZ430" t="s">
        <v>141</v>
      </c>
      <c r="BA430" s="38">
        <f t="shared" si="18"/>
        <v>179.208</v>
      </c>
      <c r="BB430" t="s">
        <v>650</v>
      </c>
      <c r="BC430">
        <v>0.15000426876120554</v>
      </c>
      <c r="BD430" t="s">
        <v>544</v>
      </c>
      <c r="BE430">
        <f t="shared" si="19"/>
        <v>2024</v>
      </c>
      <c r="BF430">
        <f t="shared" si="20"/>
        <v>2</v>
      </c>
    </row>
    <row r="431" spans="1:58" x14ac:dyDescent="0.25">
      <c r="A431" t="s">
        <v>524</v>
      </c>
      <c r="B431" t="s">
        <v>525</v>
      </c>
      <c r="C431" s="64">
        <v>45325</v>
      </c>
      <c r="D431" t="s">
        <v>1324</v>
      </c>
      <c r="E431" t="s">
        <v>1325</v>
      </c>
      <c r="F431" t="s">
        <v>1326</v>
      </c>
      <c r="G431" t="s">
        <v>1327</v>
      </c>
      <c r="H431">
        <v>173138000</v>
      </c>
      <c r="I431" t="s">
        <v>391</v>
      </c>
      <c r="J431" t="s">
        <v>243</v>
      </c>
      <c r="K431" t="s">
        <v>244</v>
      </c>
      <c r="L431">
        <v>5010033</v>
      </c>
      <c r="M431" t="s">
        <v>532</v>
      </c>
      <c r="N431" t="s">
        <v>246</v>
      </c>
      <c r="O431">
        <v>27</v>
      </c>
      <c r="P431" t="s">
        <v>246</v>
      </c>
      <c r="Q431" t="s">
        <v>533</v>
      </c>
      <c r="R431" t="s">
        <v>534</v>
      </c>
      <c r="S431" t="s">
        <v>534</v>
      </c>
      <c r="T431" t="s">
        <v>535</v>
      </c>
      <c r="V431" t="s">
        <v>535</v>
      </c>
      <c r="W431" t="s">
        <v>537</v>
      </c>
      <c r="X431" t="s">
        <v>22</v>
      </c>
      <c r="Y431" t="s">
        <v>254</v>
      </c>
      <c r="Z431" t="s">
        <v>1</v>
      </c>
      <c r="AA431" t="s">
        <v>525</v>
      </c>
      <c r="AB431">
        <v>120</v>
      </c>
      <c r="AC431">
        <v>18818</v>
      </c>
      <c r="AD431">
        <v>15995</v>
      </c>
      <c r="AE431">
        <v>1919400</v>
      </c>
      <c r="AF431">
        <v>8</v>
      </c>
      <c r="AG431">
        <v>2072952</v>
      </c>
      <c r="AH431" t="s">
        <v>1340</v>
      </c>
      <c r="AI431">
        <v>20230915</v>
      </c>
      <c r="AJ431">
        <v>20240914</v>
      </c>
      <c r="AK431" t="s">
        <v>1329</v>
      </c>
      <c r="AL431">
        <v>100306</v>
      </c>
      <c r="AM431" t="s">
        <v>541</v>
      </c>
      <c r="AN431" t="s">
        <v>258</v>
      </c>
      <c r="AO431" t="s">
        <v>259</v>
      </c>
      <c r="AP431">
        <v>12</v>
      </c>
      <c r="AQ431">
        <v>10</v>
      </c>
      <c r="AR431">
        <v>0</v>
      </c>
      <c r="AS431">
        <v>2072.9520000000002</v>
      </c>
      <c r="AT431" t="s">
        <v>393</v>
      </c>
      <c r="AU431" t="s">
        <v>52</v>
      </c>
      <c r="AV431">
        <v>0</v>
      </c>
      <c r="AW431">
        <v>0</v>
      </c>
      <c r="AX431" t="s">
        <v>393</v>
      </c>
      <c r="AY431">
        <v>320100</v>
      </c>
      <c r="AZ431" t="s">
        <v>13</v>
      </c>
      <c r="BA431" s="38">
        <f t="shared" si="18"/>
        <v>191.94</v>
      </c>
      <c r="BB431" t="s">
        <v>650</v>
      </c>
      <c r="BC431">
        <v>0.15001594218301628</v>
      </c>
      <c r="BD431" t="s">
        <v>544</v>
      </c>
      <c r="BE431">
        <f t="shared" si="19"/>
        <v>2024</v>
      </c>
      <c r="BF431">
        <f t="shared" si="20"/>
        <v>2</v>
      </c>
    </row>
    <row r="432" spans="1:58" x14ac:dyDescent="0.25">
      <c r="A432" t="s">
        <v>524</v>
      </c>
      <c r="B432" t="s">
        <v>525</v>
      </c>
      <c r="C432" s="64">
        <v>45325</v>
      </c>
      <c r="D432" t="s">
        <v>1318</v>
      </c>
      <c r="E432" t="s">
        <v>1319</v>
      </c>
      <c r="F432" t="s">
        <v>1320</v>
      </c>
      <c r="G432" t="s">
        <v>1321</v>
      </c>
      <c r="H432">
        <v>173138000</v>
      </c>
      <c r="I432" t="s">
        <v>391</v>
      </c>
      <c r="J432" t="s">
        <v>243</v>
      </c>
      <c r="K432" t="s">
        <v>244</v>
      </c>
      <c r="L432">
        <v>5010251</v>
      </c>
      <c r="M432" t="s">
        <v>635</v>
      </c>
      <c r="N432" t="s">
        <v>246</v>
      </c>
      <c r="O432" t="s">
        <v>246</v>
      </c>
      <c r="P432" t="s">
        <v>636</v>
      </c>
      <c r="Q432" t="s">
        <v>637</v>
      </c>
      <c r="R432" t="s">
        <v>638</v>
      </c>
      <c r="S432" t="s">
        <v>639</v>
      </c>
      <c r="T432" t="s">
        <v>640</v>
      </c>
      <c r="V432" t="s">
        <v>536</v>
      </c>
      <c r="W432" t="s">
        <v>640</v>
      </c>
      <c r="X432" t="s">
        <v>22</v>
      </c>
      <c r="Y432" t="s">
        <v>254</v>
      </c>
      <c r="Z432" t="s">
        <v>1</v>
      </c>
      <c r="AA432" t="s">
        <v>525</v>
      </c>
      <c r="AB432">
        <v>24</v>
      </c>
      <c r="AC432">
        <v>18818</v>
      </c>
      <c r="AD432">
        <v>15995</v>
      </c>
      <c r="AE432">
        <v>383880</v>
      </c>
      <c r="AF432">
        <v>8</v>
      </c>
      <c r="AG432">
        <v>414590</v>
      </c>
      <c r="AH432" t="s">
        <v>1340</v>
      </c>
      <c r="AI432">
        <v>0</v>
      </c>
      <c r="AJ432">
        <v>20240914</v>
      </c>
      <c r="AK432" t="s">
        <v>1323</v>
      </c>
      <c r="AL432">
        <v>100129</v>
      </c>
      <c r="AM432" t="s">
        <v>643</v>
      </c>
      <c r="AN432" t="s">
        <v>258</v>
      </c>
      <c r="AO432" t="s">
        <v>259</v>
      </c>
      <c r="AP432">
        <v>12</v>
      </c>
      <c r="AQ432">
        <v>2</v>
      </c>
      <c r="AR432">
        <v>0</v>
      </c>
      <c r="AS432">
        <v>414.59</v>
      </c>
      <c r="AT432" t="s">
        <v>393</v>
      </c>
      <c r="AU432" t="s">
        <v>52</v>
      </c>
      <c r="AV432">
        <v>0</v>
      </c>
      <c r="AW432">
        <v>0</v>
      </c>
      <c r="AX432" t="s">
        <v>393</v>
      </c>
      <c r="AY432">
        <v>320100</v>
      </c>
      <c r="AZ432" t="s">
        <v>13</v>
      </c>
      <c r="BA432" s="38">
        <f t="shared" si="18"/>
        <v>191.94</v>
      </c>
      <c r="BB432" t="s">
        <v>797</v>
      </c>
      <c r="BC432">
        <v>0.15001594218301628</v>
      </c>
      <c r="BD432" t="s">
        <v>544</v>
      </c>
      <c r="BE432">
        <f t="shared" si="19"/>
        <v>2024</v>
      </c>
      <c r="BF432">
        <f t="shared" si="20"/>
        <v>2</v>
      </c>
    </row>
    <row r="433" spans="1:58" x14ac:dyDescent="0.25">
      <c r="A433" t="s">
        <v>524</v>
      </c>
      <c r="B433" t="s">
        <v>525</v>
      </c>
      <c r="C433" s="64">
        <v>45325</v>
      </c>
      <c r="D433" t="s">
        <v>1335</v>
      </c>
      <c r="E433" t="s">
        <v>1336</v>
      </c>
      <c r="F433" t="s">
        <v>1337</v>
      </c>
      <c r="G433" t="s">
        <v>1338</v>
      </c>
      <c r="H433">
        <v>173159000</v>
      </c>
      <c r="I433" t="s">
        <v>794</v>
      </c>
      <c r="J433" t="s">
        <v>243</v>
      </c>
      <c r="K433" t="s">
        <v>849</v>
      </c>
      <c r="L433">
        <v>5010251</v>
      </c>
      <c r="M433" t="s">
        <v>635</v>
      </c>
      <c r="N433" t="s">
        <v>246</v>
      </c>
      <c r="O433" t="s">
        <v>246</v>
      </c>
      <c r="P433" t="s">
        <v>636</v>
      </c>
      <c r="Q433" t="s">
        <v>637</v>
      </c>
      <c r="R433" t="s">
        <v>638</v>
      </c>
      <c r="S433" t="s">
        <v>639</v>
      </c>
      <c r="T433" t="s">
        <v>640</v>
      </c>
      <c r="V433" t="s">
        <v>536</v>
      </c>
      <c r="W433" t="s">
        <v>640</v>
      </c>
      <c r="X433" t="s">
        <v>22</v>
      </c>
      <c r="Y433" t="s">
        <v>254</v>
      </c>
      <c r="Z433" t="s">
        <v>1</v>
      </c>
      <c r="AA433" t="s">
        <v>538</v>
      </c>
      <c r="AB433">
        <v>280</v>
      </c>
      <c r="AC433">
        <v>10565</v>
      </c>
      <c r="AD433">
        <v>10565</v>
      </c>
      <c r="AE433">
        <v>2958200</v>
      </c>
      <c r="AF433">
        <v>8</v>
      </c>
      <c r="AG433">
        <v>3194856</v>
      </c>
      <c r="AH433" t="s">
        <v>1284</v>
      </c>
      <c r="AI433">
        <v>0</v>
      </c>
      <c r="AJ433">
        <v>20241027</v>
      </c>
      <c r="AK433" t="s">
        <v>1323</v>
      </c>
      <c r="AL433">
        <v>100129</v>
      </c>
      <c r="AM433" t="s">
        <v>643</v>
      </c>
      <c r="AN433" t="s">
        <v>258</v>
      </c>
      <c r="AO433" t="s">
        <v>259</v>
      </c>
      <c r="AP433">
        <v>19</v>
      </c>
      <c r="AQ433">
        <v>14.736842105263158</v>
      </c>
      <c r="AR433">
        <v>0</v>
      </c>
      <c r="AS433">
        <v>3194.8560000000002</v>
      </c>
      <c r="AT433" t="s">
        <v>131</v>
      </c>
      <c r="AU433" t="s">
        <v>52</v>
      </c>
      <c r="AV433">
        <v>0</v>
      </c>
      <c r="AW433">
        <v>0</v>
      </c>
      <c r="AX433" t="s">
        <v>131</v>
      </c>
      <c r="AY433">
        <v>323104</v>
      </c>
      <c r="AZ433" t="s">
        <v>131</v>
      </c>
      <c r="BA433" s="38">
        <f t="shared" si="18"/>
        <v>200.73500000000001</v>
      </c>
      <c r="BB433" t="s">
        <v>797</v>
      </c>
      <c r="BC433" t="s">
        <v>262</v>
      </c>
      <c r="BD433" t="s">
        <v>544</v>
      </c>
      <c r="BE433">
        <f t="shared" si="19"/>
        <v>2024</v>
      </c>
      <c r="BF433">
        <f t="shared" si="20"/>
        <v>2</v>
      </c>
    </row>
    <row r="434" spans="1:58" x14ac:dyDescent="0.25">
      <c r="A434" t="s">
        <v>524</v>
      </c>
      <c r="B434" t="s">
        <v>525</v>
      </c>
      <c r="C434" s="64">
        <v>45325</v>
      </c>
      <c r="D434" t="s">
        <v>1335</v>
      </c>
      <c r="E434" t="s">
        <v>1336</v>
      </c>
      <c r="F434" t="s">
        <v>1337</v>
      </c>
      <c r="G434" t="s">
        <v>1338</v>
      </c>
      <c r="H434">
        <v>173159000</v>
      </c>
      <c r="I434" t="s">
        <v>794</v>
      </c>
      <c r="J434" t="s">
        <v>243</v>
      </c>
      <c r="K434" t="s">
        <v>849</v>
      </c>
      <c r="L434">
        <v>5010251</v>
      </c>
      <c r="M434" t="s">
        <v>635</v>
      </c>
      <c r="N434" t="s">
        <v>246</v>
      </c>
      <c r="O434" t="s">
        <v>246</v>
      </c>
      <c r="P434" t="s">
        <v>636</v>
      </c>
      <c r="Q434" t="s">
        <v>637</v>
      </c>
      <c r="R434" t="s">
        <v>638</v>
      </c>
      <c r="S434" t="s">
        <v>639</v>
      </c>
      <c r="T434" t="s">
        <v>640</v>
      </c>
      <c r="V434" t="s">
        <v>536</v>
      </c>
      <c r="W434" t="s">
        <v>640</v>
      </c>
      <c r="X434" t="s">
        <v>22</v>
      </c>
      <c r="Y434" t="s">
        <v>254</v>
      </c>
      <c r="Z434" t="s">
        <v>1</v>
      </c>
      <c r="AA434" t="s">
        <v>538</v>
      </c>
      <c r="AB434">
        <v>670</v>
      </c>
      <c r="AC434">
        <v>10565</v>
      </c>
      <c r="AD434">
        <v>10565</v>
      </c>
      <c r="AE434">
        <v>7078550</v>
      </c>
      <c r="AF434">
        <v>8</v>
      </c>
      <c r="AG434">
        <v>7644834</v>
      </c>
      <c r="AH434" t="s">
        <v>850</v>
      </c>
      <c r="AI434">
        <v>0</v>
      </c>
      <c r="AJ434">
        <v>20241028</v>
      </c>
      <c r="AK434" t="s">
        <v>1323</v>
      </c>
      <c r="AL434">
        <v>100129</v>
      </c>
      <c r="AM434" t="s">
        <v>643</v>
      </c>
      <c r="AN434" t="s">
        <v>258</v>
      </c>
      <c r="AO434" t="s">
        <v>259</v>
      </c>
      <c r="AP434">
        <v>19</v>
      </c>
      <c r="AQ434">
        <v>35.263157894736842</v>
      </c>
      <c r="AR434">
        <v>0</v>
      </c>
      <c r="AS434">
        <v>7644.8339999999998</v>
      </c>
      <c r="AT434" t="s">
        <v>131</v>
      </c>
      <c r="AU434" t="s">
        <v>52</v>
      </c>
      <c r="AV434">
        <v>0</v>
      </c>
      <c r="AW434">
        <v>0</v>
      </c>
      <c r="AX434" t="s">
        <v>131</v>
      </c>
      <c r="AY434">
        <v>323104</v>
      </c>
      <c r="AZ434" t="s">
        <v>131</v>
      </c>
      <c r="BA434" s="38">
        <f t="shared" si="18"/>
        <v>200.73500000000001</v>
      </c>
      <c r="BB434" t="s">
        <v>797</v>
      </c>
      <c r="BC434" t="s">
        <v>262</v>
      </c>
      <c r="BD434" t="s">
        <v>544</v>
      </c>
      <c r="BE434">
        <f t="shared" si="19"/>
        <v>2024</v>
      </c>
      <c r="BF434">
        <f t="shared" si="20"/>
        <v>2</v>
      </c>
    </row>
    <row r="435" spans="1:58" x14ac:dyDescent="0.25">
      <c r="A435" t="s">
        <v>524</v>
      </c>
      <c r="B435" t="s">
        <v>525</v>
      </c>
      <c r="C435" s="64">
        <v>45325</v>
      </c>
      <c r="D435" t="s">
        <v>1335</v>
      </c>
      <c r="E435" t="s">
        <v>1336</v>
      </c>
      <c r="F435" t="s">
        <v>1337</v>
      </c>
      <c r="G435" t="s">
        <v>1338</v>
      </c>
      <c r="H435">
        <v>173160000</v>
      </c>
      <c r="I435" t="s">
        <v>798</v>
      </c>
      <c r="J435" t="s">
        <v>243</v>
      </c>
      <c r="K435" t="s">
        <v>849</v>
      </c>
      <c r="L435">
        <v>5010251</v>
      </c>
      <c r="M435" t="s">
        <v>635</v>
      </c>
      <c r="N435" t="s">
        <v>246</v>
      </c>
      <c r="O435" t="s">
        <v>246</v>
      </c>
      <c r="P435" t="s">
        <v>636</v>
      </c>
      <c r="Q435" t="s">
        <v>637</v>
      </c>
      <c r="R435" t="s">
        <v>638</v>
      </c>
      <c r="S435" t="s">
        <v>639</v>
      </c>
      <c r="T435" t="s">
        <v>640</v>
      </c>
      <c r="V435" t="s">
        <v>536</v>
      </c>
      <c r="W435" t="s">
        <v>640</v>
      </c>
      <c r="X435" t="s">
        <v>22</v>
      </c>
      <c r="Y435" t="s">
        <v>254</v>
      </c>
      <c r="Z435" t="s">
        <v>1</v>
      </c>
      <c r="AA435" t="s">
        <v>538</v>
      </c>
      <c r="AB435">
        <v>280</v>
      </c>
      <c r="AC435">
        <v>10565</v>
      </c>
      <c r="AD435">
        <v>10565</v>
      </c>
      <c r="AE435">
        <v>2958200</v>
      </c>
      <c r="AF435">
        <v>8</v>
      </c>
      <c r="AG435">
        <v>3194856</v>
      </c>
      <c r="AH435" t="s">
        <v>1286</v>
      </c>
      <c r="AI435">
        <v>0</v>
      </c>
      <c r="AJ435">
        <v>20241024</v>
      </c>
      <c r="AK435" t="s">
        <v>1323</v>
      </c>
      <c r="AL435">
        <v>100129</v>
      </c>
      <c r="AM435" t="s">
        <v>643</v>
      </c>
      <c r="AN435" t="s">
        <v>258</v>
      </c>
      <c r="AO435" t="s">
        <v>259</v>
      </c>
      <c r="AP435">
        <v>19</v>
      </c>
      <c r="AQ435">
        <v>14.736842105263158</v>
      </c>
      <c r="AR435">
        <v>0</v>
      </c>
      <c r="AS435">
        <v>3194.8560000000002</v>
      </c>
      <c r="AT435" t="s">
        <v>132</v>
      </c>
      <c r="AU435" t="s">
        <v>52</v>
      </c>
      <c r="AV435">
        <v>0</v>
      </c>
      <c r="AW435">
        <v>0</v>
      </c>
      <c r="AX435" t="s">
        <v>132</v>
      </c>
      <c r="AY435">
        <v>323901</v>
      </c>
      <c r="AZ435" t="s">
        <v>132</v>
      </c>
      <c r="BA435" s="38">
        <f t="shared" si="18"/>
        <v>200.73500000000001</v>
      </c>
      <c r="BB435" t="s">
        <v>797</v>
      </c>
      <c r="BC435" t="s">
        <v>262</v>
      </c>
      <c r="BD435" t="s">
        <v>544</v>
      </c>
      <c r="BE435">
        <f t="shared" si="19"/>
        <v>2024</v>
      </c>
      <c r="BF435">
        <f t="shared" si="20"/>
        <v>2</v>
      </c>
    </row>
    <row r="436" spans="1:58" x14ac:dyDescent="0.25">
      <c r="A436" t="s">
        <v>524</v>
      </c>
      <c r="B436" t="s">
        <v>525</v>
      </c>
      <c r="C436" s="64">
        <v>45325</v>
      </c>
      <c r="D436" t="s">
        <v>1335</v>
      </c>
      <c r="E436" t="s">
        <v>1336</v>
      </c>
      <c r="F436" t="s">
        <v>1337</v>
      </c>
      <c r="G436" t="s">
        <v>1338</v>
      </c>
      <c r="H436">
        <v>173160000</v>
      </c>
      <c r="I436" t="s">
        <v>798</v>
      </c>
      <c r="J436" t="s">
        <v>243</v>
      </c>
      <c r="K436" t="s">
        <v>849</v>
      </c>
      <c r="L436">
        <v>5010251</v>
      </c>
      <c r="M436" t="s">
        <v>635</v>
      </c>
      <c r="N436" t="s">
        <v>246</v>
      </c>
      <c r="O436" t="s">
        <v>246</v>
      </c>
      <c r="P436" t="s">
        <v>636</v>
      </c>
      <c r="Q436" t="s">
        <v>637</v>
      </c>
      <c r="R436" t="s">
        <v>638</v>
      </c>
      <c r="S436" t="s">
        <v>639</v>
      </c>
      <c r="T436" t="s">
        <v>640</v>
      </c>
      <c r="V436" t="s">
        <v>536</v>
      </c>
      <c r="W436" t="s">
        <v>640</v>
      </c>
      <c r="X436" t="s">
        <v>22</v>
      </c>
      <c r="Y436" t="s">
        <v>254</v>
      </c>
      <c r="Z436" t="s">
        <v>1</v>
      </c>
      <c r="AA436" t="s">
        <v>538</v>
      </c>
      <c r="AB436">
        <v>670</v>
      </c>
      <c r="AC436">
        <v>10565</v>
      </c>
      <c r="AD436">
        <v>10565</v>
      </c>
      <c r="AE436">
        <v>7078550</v>
      </c>
      <c r="AF436">
        <v>8</v>
      </c>
      <c r="AG436">
        <v>7644834</v>
      </c>
      <c r="AH436" t="s">
        <v>859</v>
      </c>
      <c r="AI436">
        <v>0</v>
      </c>
      <c r="AJ436">
        <v>20241029</v>
      </c>
      <c r="AK436" t="s">
        <v>1323</v>
      </c>
      <c r="AL436">
        <v>100129</v>
      </c>
      <c r="AM436" t="s">
        <v>643</v>
      </c>
      <c r="AN436" t="s">
        <v>258</v>
      </c>
      <c r="AO436" t="s">
        <v>259</v>
      </c>
      <c r="AP436">
        <v>19</v>
      </c>
      <c r="AQ436">
        <v>35.263157894736842</v>
      </c>
      <c r="AR436">
        <v>0</v>
      </c>
      <c r="AS436">
        <v>7644.8339999999998</v>
      </c>
      <c r="AT436" t="s">
        <v>132</v>
      </c>
      <c r="AU436" t="s">
        <v>52</v>
      </c>
      <c r="AV436">
        <v>0</v>
      </c>
      <c r="AW436">
        <v>0</v>
      </c>
      <c r="AX436" t="s">
        <v>132</v>
      </c>
      <c r="AY436">
        <v>323901</v>
      </c>
      <c r="AZ436" t="s">
        <v>132</v>
      </c>
      <c r="BA436" s="38">
        <f t="shared" si="18"/>
        <v>200.73500000000001</v>
      </c>
      <c r="BB436" t="s">
        <v>797</v>
      </c>
      <c r="BC436" t="s">
        <v>262</v>
      </c>
      <c r="BD436" t="s">
        <v>544</v>
      </c>
      <c r="BE436">
        <f t="shared" si="19"/>
        <v>2024</v>
      </c>
      <c r="BF436">
        <f t="shared" si="20"/>
        <v>2</v>
      </c>
    </row>
    <row r="437" spans="1:58" x14ac:dyDescent="0.25">
      <c r="A437" t="s">
        <v>236</v>
      </c>
      <c r="B437" t="s">
        <v>300</v>
      </c>
      <c r="C437" s="64">
        <v>45328</v>
      </c>
      <c r="D437" t="s">
        <v>1341</v>
      </c>
      <c r="E437" t="s">
        <v>1342</v>
      </c>
      <c r="F437" t="s">
        <v>1343</v>
      </c>
      <c r="G437" t="s">
        <v>1344</v>
      </c>
      <c r="H437">
        <v>173112000</v>
      </c>
      <c r="I437" t="s">
        <v>530</v>
      </c>
      <c r="J437" t="s">
        <v>243</v>
      </c>
      <c r="K437" t="s">
        <v>531</v>
      </c>
      <c r="L437">
        <v>6812300</v>
      </c>
      <c r="M437" t="s">
        <v>305</v>
      </c>
      <c r="N437" t="s">
        <v>306</v>
      </c>
      <c r="O437" t="s">
        <v>307</v>
      </c>
      <c r="P437" t="s">
        <v>308</v>
      </c>
      <c r="Q437" t="s">
        <v>309</v>
      </c>
      <c r="R437" t="s">
        <v>310</v>
      </c>
      <c r="S437" t="s">
        <v>311</v>
      </c>
      <c r="T437" t="s">
        <v>251</v>
      </c>
      <c r="V437" t="s">
        <v>251</v>
      </c>
      <c r="W437" t="s">
        <v>312</v>
      </c>
      <c r="X437" t="s">
        <v>22</v>
      </c>
      <c r="Y437" t="s">
        <v>254</v>
      </c>
      <c r="Z437" t="s">
        <v>285</v>
      </c>
      <c r="AA437" t="s">
        <v>300</v>
      </c>
      <c r="AB437">
        <v>120</v>
      </c>
      <c r="AC437">
        <v>52963</v>
      </c>
      <c r="AD437">
        <v>42370</v>
      </c>
      <c r="AE437">
        <v>5084400</v>
      </c>
      <c r="AF437">
        <v>8</v>
      </c>
      <c r="AG437">
        <v>5491152</v>
      </c>
      <c r="AH437" t="s">
        <v>936</v>
      </c>
      <c r="AI437">
        <v>20231003</v>
      </c>
      <c r="AJ437">
        <v>20241002</v>
      </c>
      <c r="AK437" t="s">
        <v>1345</v>
      </c>
      <c r="AL437">
        <v>99389</v>
      </c>
      <c r="AM437" t="s">
        <v>315</v>
      </c>
      <c r="AN437" t="s">
        <v>258</v>
      </c>
      <c r="AO437" t="s">
        <v>259</v>
      </c>
      <c r="AP437">
        <v>6</v>
      </c>
      <c r="AQ437">
        <v>20</v>
      </c>
      <c r="AR437">
        <v>0</v>
      </c>
      <c r="AS437">
        <v>5491.152</v>
      </c>
      <c r="AT437" t="s">
        <v>14</v>
      </c>
      <c r="AU437" t="s">
        <v>52</v>
      </c>
      <c r="AV437">
        <v>0</v>
      </c>
      <c r="AW437">
        <v>0</v>
      </c>
      <c r="AX437" t="s">
        <v>14</v>
      </c>
      <c r="AY437">
        <v>320020</v>
      </c>
      <c r="AZ437" t="s">
        <v>14</v>
      </c>
      <c r="BA437" s="38">
        <f t="shared" si="18"/>
        <v>254.22</v>
      </c>
      <c r="BB437" t="s">
        <v>316</v>
      </c>
      <c r="BC437">
        <v>0.20000755244227097</v>
      </c>
      <c r="BE437">
        <f t="shared" si="19"/>
        <v>2024</v>
      </c>
      <c r="BF437">
        <f t="shared" si="20"/>
        <v>2</v>
      </c>
    </row>
    <row r="438" spans="1:58" x14ac:dyDescent="0.25">
      <c r="A438" t="s">
        <v>236</v>
      </c>
      <c r="B438" t="s">
        <v>237</v>
      </c>
      <c r="C438" s="64">
        <v>45328</v>
      </c>
      <c r="D438" t="s">
        <v>1346</v>
      </c>
      <c r="E438" t="s">
        <v>1347</v>
      </c>
      <c r="F438" t="s">
        <v>1348</v>
      </c>
      <c r="G438" t="s">
        <v>1349</v>
      </c>
      <c r="H438">
        <v>173112000</v>
      </c>
      <c r="I438" t="s">
        <v>530</v>
      </c>
      <c r="J438" t="s">
        <v>243</v>
      </c>
      <c r="K438" t="s">
        <v>531</v>
      </c>
      <c r="L438">
        <v>5010026</v>
      </c>
      <c r="M438" t="s">
        <v>267</v>
      </c>
      <c r="N438" t="s">
        <v>246</v>
      </c>
      <c r="O438">
        <v>30</v>
      </c>
      <c r="P438" t="s">
        <v>246</v>
      </c>
      <c r="Q438" t="s">
        <v>268</v>
      </c>
      <c r="R438" t="s">
        <v>269</v>
      </c>
      <c r="S438" t="s">
        <v>270</v>
      </c>
      <c r="T438" t="s">
        <v>251</v>
      </c>
      <c r="V438" t="s">
        <v>251</v>
      </c>
      <c r="W438" t="s">
        <v>271</v>
      </c>
      <c r="X438" t="s">
        <v>22</v>
      </c>
      <c r="Y438" t="s">
        <v>254</v>
      </c>
      <c r="Z438" t="s">
        <v>1</v>
      </c>
      <c r="AA438" t="s">
        <v>237</v>
      </c>
      <c r="AB438">
        <v>180</v>
      </c>
      <c r="AC438">
        <v>52963</v>
      </c>
      <c r="AD438">
        <v>42370</v>
      </c>
      <c r="AE438">
        <v>7626600</v>
      </c>
      <c r="AF438">
        <v>8</v>
      </c>
      <c r="AG438">
        <v>8236728</v>
      </c>
      <c r="AH438" t="s">
        <v>936</v>
      </c>
      <c r="AI438">
        <v>20231003</v>
      </c>
      <c r="AJ438">
        <v>20241002</v>
      </c>
      <c r="AK438" t="s">
        <v>1350</v>
      </c>
      <c r="AL438">
        <v>91276</v>
      </c>
      <c r="AM438" t="s">
        <v>257</v>
      </c>
      <c r="AN438" t="s">
        <v>258</v>
      </c>
      <c r="AO438" t="s">
        <v>259</v>
      </c>
      <c r="AP438">
        <v>6</v>
      </c>
      <c r="AQ438">
        <v>30</v>
      </c>
      <c r="AR438">
        <v>0</v>
      </c>
      <c r="AS438">
        <v>8236.7279999999992</v>
      </c>
      <c r="AT438" t="s">
        <v>14</v>
      </c>
      <c r="AU438" t="s">
        <v>52</v>
      </c>
      <c r="AV438">
        <v>0</v>
      </c>
      <c r="AW438">
        <v>0</v>
      </c>
      <c r="AX438" t="s">
        <v>14</v>
      </c>
      <c r="AY438">
        <v>320020</v>
      </c>
      <c r="AZ438" t="s">
        <v>14</v>
      </c>
      <c r="BA438" s="38">
        <f t="shared" si="18"/>
        <v>254.22</v>
      </c>
      <c r="BB438" t="s">
        <v>273</v>
      </c>
      <c r="BC438">
        <v>0.20000755244227097</v>
      </c>
      <c r="BE438">
        <f t="shared" si="19"/>
        <v>2024</v>
      </c>
      <c r="BF438">
        <f t="shared" si="20"/>
        <v>2</v>
      </c>
    </row>
    <row r="439" spans="1:58" x14ac:dyDescent="0.25">
      <c r="A439" t="s">
        <v>236</v>
      </c>
      <c r="B439" t="s">
        <v>274</v>
      </c>
      <c r="C439" s="64">
        <v>45328</v>
      </c>
      <c r="D439" t="s">
        <v>1351</v>
      </c>
      <c r="E439" t="s">
        <v>1352</v>
      </c>
      <c r="F439" t="s">
        <v>1353</v>
      </c>
      <c r="G439" t="s">
        <v>1354</v>
      </c>
      <c r="H439">
        <v>173112000</v>
      </c>
      <c r="I439" t="s">
        <v>530</v>
      </c>
      <c r="J439" t="s">
        <v>243</v>
      </c>
      <c r="K439" t="s">
        <v>531</v>
      </c>
      <c r="L439">
        <v>6812663</v>
      </c>
      <c r="M439" t="s">
        <v>323</v>
      </c>
      <c r="N439" t="s">
        <v>324</v>
      </c>
      <c r="O439">
        <v>385</v>
      </c>
      <c r="P439" t="s">
        <v>246</v>
      </c>
      <c r="Q439" t="s">
        <v>325</v>
      </c>
      <c r="R439" t="s">
        <v>326</v>
      </c>
      <c r="S439" t="s">
        <v>283</v>
      </c>
      <c r="T439" t="s">
        <v>251</v>
      </c>
      <c r="V439" t="s">
        <v>251</v>
      </c>
      <c r="W439" t="s">
        <v>284</v>
      </c>
      <c r="X439" t="s">
        <v>22</v>
      </c>
      <c r="Y439" t="s">
        <v>254</v>
      </c>
      <c r="Z439" t="s">
        <v>285</v>
      </c>
      <c r="AA439" t="s">
        <v>274</v>
      </c>
      <c r="AB439">
        <v>258</v>
      </c>
      <c r="AC439">
        <v>52963</v>
      </c>
      <c r="AD439">
        <v>42370</v>
      </c>
      <c r="AE439">
        <v>10931460</v>
      </c>
      <c r="AF439">
        <v>8</v>
      </c>
      <c r="AG439">
        <v>11805977</v>
      </c>
      <c r="AH439" t="s">
        <v>1213</v>
      </c>
      <c r="AI439">
        <v>20231003</v>
      </c>
      <c r="AJ439">
        <v>20241002</v>
      </c>
      <c r="AK439" t="s">
        <v>1355</v>
      </c>
      <c r="AL439">
        <v>101892</v>
      </c>
      <c r="AM439" t="s">
        <v>288</v>
      </c>
      <c r="AN439" t="s">
        <v>258</v>
      </c>
      <c r="AO439" t="s">
        <v>259</v>
      </c>
      <c r="AP439">
        <v>6</v>
      </c>
      <c r="AQ439">
        <v>43</v>
      </c>
      <c r="AR439">
        <v>0</v>
      </c>
      <c r="AS439">
        <v>11805.977000000001</v>
      </c>
      <c r="AT439" t="s">
        <v>14</v>
      </c>
      <c r="AU439" t="s">
        <v>52</v>
      </c>
      <c r="AV439">
        <v>0</v>
      </c>
      <c r="AW439">
        <v>0</v>
      </c>
      <c r="AX439" t="s">
        <v>14</v>
      </c>
      <c r="AY439">
        <v>320020</v>
      </c>
      <c r="AZ439" t="s">
        <v>14</v>
      </c>
      <c r="BA439" s="38">
        <f t="shared" si="18"/>
        <v>254.22</v>
      </c>
      <c r="BB439" t="s">
        <v>330</v>
      </c>
      <c r="BC439">
        <v>0.20000755244227097</v>
      </c>
      <c r="BE439">
        <f t="shared" si="19"/>
        <v>2024</v>
      </c>
      <c r="BF439">
        <f t="shared" si="20"/>
        <v>2</v>
      </c>
    </row>
    <row r="440" spans="1:58" x14ac:dyDescent="0.25">
      <c r="A440" t="s">
        <v>236</v>
      </c>
      <c r="B440" t="s">
        <v>274</v>
      </c>
      <c r="C440" s="64">
        <v>45328</v>
      </c>
      <c r="D440" t="s">
        <v>1351</v>
      </c>
      <c r="E440" t="s">
        <v>1352</v>
      </c>
      <c r="F440" t="s">
        <v>1353</v>
      </c>
      <c r="G440" t="s">
        <v>1354</v>
      </c>
      <c r="H440">
        <v>173112000</v>
      </c>
      <c r="I440" t="s">
        <v>530</v>
      </c>
      <c r="J440" t="s">
        <v>243</v>
      </c>
      <c r="K440" t="s">
        <v>531</v>
      </c>
      <c r="L440">
        <v>6812663</v>
      </c>
      <c r="M440" t="s">
        <v>323</v>
      </c>
      <c r="N440" t="s">
        <v>324</v>
      </c>
      <c r="O440">
        <v>385</v>
      </c>
      <c r="P440" t="s">
        <v>246</v>
      </c>
      <c r="Q440" t="s">
        <v>325</v>
      </c>
      <c r="R440" t="s">
        <v>326</v>
      </c>
      <c r="S440" t="s">
        <v>283</v>
      </c>
      <c r="T440" t="s">
        <v>251</v>
      </c>
      <c r="V440" t="s">
        <v>251</v>
      </c>
      <c r="W440" t="s">
        <v>284</v>
      </c>
      <c r="X440" t="s">
        <v>22</v>
      </c>
      <c r="Y440" t="s">
        <v>254</v>
      </c>
      <c r="Z440" t="s">
        <v>285</v>
      </c>
      <c r="AA440" t="s">
        <v>274</v>
      </c>
      <c r="AB440">
        <v>12</v>
      </c>
      <c r="AC440">
        <v>52963</v>
      </c>
      <c r="AD440">
        <v>42370</v>
      </c>
      <c r="AE440">
        <v>508440</v>
      </c>
      <c r="AF440">
        <v>8</v>
      </c>
      <c r="AG440">
        <v>549115</v>
      </c>
      <c r="AH440" t="s">
        <v>936</v>
      </c>
      <c r="AI440">
        <v>20231003</v>
      </c>
      <c r="AJ440">
        <v>20241002</v>
      </c>
      <c r="AK440" t="s">
        <v>1355</v>
      </c>
      <c r="AL440">
        <v>101892</v>
      </c>
      <c r="AM440" t="s">
        <v>288</v>
      </c>
      <c r="AN440" t="s">
        <v>258</v>
      </c>
      <c r="AO440" t="s">
        <v>259</v>
      </c>
      <c r="AP440">
        <v>6</v>
      </c>
      <c r="AQ440">
        <v>2</v>
      </c>
      <c r="AR440">
        <v>0</v>
      </c>
      <c r="AS440">
        <v>549.11500000000001</v>
      </c>
      <c r="AT440" t="s">
        <v>14</v>
      </c>
      <c r="AU440" t="s">
        <v>52</v>
      </c>
      <c r="AV440">
        <v>0</v>
      </c>
      <c r="AW440">
        <v>0</v>
      </c>
      <c r="AX440" t="s">
        <v>14</v>
      </c>
      <c r="AY440">
        <v>320020</v>
      </c>
      <c r="AZ440" t="s">
        <v>14</v>
      </c>
      <c r="BA440" s="38">
        <f t="shared" si="18"/>
        <v>254.22</v>
      </c>
      <c r="BB440" t="s">
        <v>330</v>
      </c>
      <c r="BC440">
        <v>0.20000755244227097</v>
      </c>
      <c r="BE440">
        <f t="shared" si="19"/>
        <v>2024</v>
      </c>
      <c r="BF440">
        <f t="shared" si="20"/>
        <v>2</v>
      </c>
    </row>
    <row r="441" spans="1:58" x14ac:dyDescent="0.25">
      <c r="A441" t="s">
        <v>236</v>
      </c>
      <c r="B441" t="s">
        <v>274</v>
      </c>
      <c r="C441" s="64">
        <v>45328</v>
      </c>
      <c r="D441" t="s">
        <v>1356</v>
      </c>
      <c r="E441" t="s">
        <v>1357</v>
      </c>
      <c r="F441" t="s">
        <v>1358</v>
      </c>
      <c r="G441" t="s">
        <v>1359</v>
      </c>
      <c r="H441">
        <v>173112000</v>
      </c>
      <c r="I441" t="s">
        <v>530</v>
      </c>
      <c r="J441" t="s">
        <v>243</v>
      </c>
      <c r="K441" t="s">
        <v>531</v>
      </c>
      <c r="L441">
        <v>6811453</v>
      </c>
      <c r="M441" t="s">
        <v>280</v>
      </c>
      <c r="N441" t="s">
        <v>246</v>
      </c>
      <c r="O441">
        <v>168</v>
      </c>
      <c r="P441" t="s">
        <v>246</v>
      </c>
      <c r="Q441" t="s">
        <v>281</v>
      </c>
      <c r="R441" t="s">
        <v>282</v>
      </c>
      <c r="S441" t="s">
        <v>283</v>
      </c>
      <c r="T441" t="s">
        <v>251</v>
      </c>
      <c r="V441" t="s">
        <v>251</v>
      </c>
      <c r="W441" t="s">
        <v>284</v>
      </c>
      <c r="X441" t="s">
        <v>22</v>
      </c>
      <c r="Y441" t="s">
        <v>254</v>
      </c>
      <c r="Z441" t="s">
        <v>285</v>
      </c>
      <c r="AA441" t="s">
        <v>274</v>
      </c>
      <c r="AB441">
        <v>132</v>
      </c>
      <c r="AC441">
        <v>52963</v>
      </c>
      <c r="AD441">
        <v>42370</v>
      </c>
      <c r="AE441">
        <v>5592840</v>
      </c>
      <c r="AF441">
        <v>8</v>
      </c>
      <c r="AG441">
        <v>6040267</v>
      </c>
      <c r="AH441" t="s">
        <v>1213</v>
      </c>
      <c r="AI441">
        <v>20231003</v>
      </c>
      <c r="AJ441">
        <v>20241002</v>
      </c>
      <c r="AK441" t="s">
        <v>1360</v>
      </c>
      <c r="AL441">
        <v>101892</v>
      </c>
      <c r="AM441" t="s">
        <v>288</v>
      </c>
      <c r="AN441" t="s">
        <v>258</v>
      </c>
      <c r="AO441" t="s">
        <v>259</v>
      </c>
      <c r="AP441">
        <v>6</v>
      </c>
      <c r="AQ441">
        <v>22</v>
      </c>
      <c r="AR441">
        <v>0</v>
      </c>
      <c r="AS441">
        <v>6040.2669999999998</v>
      </c>
      <c r="AT441" t="s">
        <v>14</v>
      </c>
      <c r="AU441" t="s">
        <v>52</v>
      </c>
      <c r="AV441">
        <v>0</v>
      </c>
      <c r="AW441">
        <v>0</v>
      </c>
      <c r="AX441" t="s">
        <v>14</v>
      </c>
      <c r="AY441">
        <v>320020</v>
      </c>
      <c r="AZ441" t="s">
        <v>14</v>
      </c>
      <c r="BA441" s="38">
        <f t="shared" si="18"/>
        <v>254.22</v>
      </c>
      <c r="BB441" t="s">
        <v>289</v>
      </c>
      <c r="BC441">
        <v>0.20000755244227097</v>
      </c>
      <c r="BE441">
        <f t="shared" si="19"/>
        <v>2024</v>
      </c>
      <c r="BF441">
        <f t="shared" si="20"/>
        <v>2</v>
      </c>
    </row>
    <row r="442" spans="1:58" x14ac:dyDescent="0.25">
      <c r="A442" t="s">
        <v>236</v>
      </c>
      <c r="B442" t="s">
        <v>274</v>
      </c>
      <c r="C442" s="64">
        <v>45328</v>
      </c>
      <c r="D442" t="s">
        <v>1361</v>
      </c>
      <c r="E442" t="s">
        <v>1362</v>
      </c>
      <c r="F442" t="s">
        <v>1363</v>
      </c>
      <c r="G442" t="s">
        <v>1364</v>
      </c>
      <c r="H442">
        <v>173112000</v>
      </c>
      <c r="I442" t="s">
        <v>530</v>
      </c>
      <c r="J442" t="s">
        <v>243</v>
      </c>
      <c r="K442" t="s">
        <v>531</v>
      </c>
      <c r="L442">
        <v>6811453</v>
      </c>
      <c r="M442" t="s">
        <v>280</v>
      </c>
      <c r="N442" t="s">
        <v>246</v>
      </c>
      <c r="O442">
        <v>168</v>
      </c>
      <c r="P442" t="s">
        <v>246</v>
      </c>
      <c r="Q442" t="s">
        <v>281</v>
      </c>
      <c r="R442" t="s">
        <v>282</v>
      </c>
      <c r="S442" t="s">
        <v>283</v>
      </c>
      <c r="T442" t="s">
        <v>251</v>
      </c>
      <c r="V442" t="s">
        <v>251</v>
      </c>
      <c r="W442" t="s">
        <v>284</v>
      </c>
      <c r="X442" t="s">
        <v>22</v>
      </c>
      <c r="Y442" t="s">
        <v>254</v>
      </c>
      <c r="Z442" t="s">
        <v>285</v>
      </c>
      <c r="AA442" t="s">
        <v>274</v>
      </c>
      <c r="AB442">
        <v>120</v>
      </c>
      <c r="AC442">
        <v>52963</v>
      </c>
      <c r="AD442">
        <v>42370</v>
      </c>
      <c r="AE442">
        <v>5084400</v>
      </c>
      <c r="AF442">
        <v>8</v>
      </c>
      <c r="AG442">
        <v>5491152</v>
      </c>
      <c r="AH442" t="s">
        <v>1213</v>
      </c>
      <c r="AI442">
        <v>20231003</v>
      </c>
      <c r="AJ442">
        <v>20241002</v>
      </c>
      <c r="AK442" t="s">
        <v>1365</v>
      </c>
      <c r="AL442">
        <v>101892</v>
      </c>
      <c r="AM442" t="s">
        <v>288</v>
      </c>
      <c r="AN442" t="s">
        <v>258</v>
      </c>
      <c r="AO442" t="s">
        <v>259</v>
      </c>
      <c r="AP442">
        <v>6</v>
      </c>
      <c r="AQ442">
        <v>20</v>
      </c>
      <c r="AR442">
        <v>0</v>
      </c>
      <c r="AS442">
        <v>5491.152</v>
      </c>
      <c r="AT442" t="s">
        <v>14</v>
      </c>
      <c r="AU442" t="s">
        <v>52</v>
      </c>
      <c r="AV442">
        <v>0</v>
      </c>
      <c r="AW442">
        <v>0</v>
      </c>
      <c r="AX442" t="s">
        <v>14</v>
      </c>
      <c r="AY442">
        <v>320020</v>
      </c>
      <c r="AZ442" t="s">
        <v>14</v>
      </c>
      <c r="BA442" s="38">
        <f t="shared" si="18"/>
        <v>254.22</v>
      </c>
      <c r="BB442" t="s">
        <v>289</v>
      </c>
      <c r="BC442">
        <v>0.20000755244227097</v>
      </c>
      <c r="BE442">
        <f t="shared" si="19"/>
        <v>2024</v>
      </c>
      <c r="BF442">
        <f t="shared" si="20"/>
        <v>2</v>
      </c>
    </row>
    <row r="443" spans="1:58" x14ac:dyDescent="0.25">
      <c r="A443" t="s">
        <v>236</v>
      </c>
      <c r="B443" t="s">
        <v>274</v>
      </c>
      <c r="C443" s="64">
        <v>45328</v>
      </c>
      <c r="D443" t="s">
        <v>1361</v>
      </c>
      <c r="E443" t="s">
        <v>1362</v>
      </c>
      <c r="F443" t="s">
        <v>1363</v>
      </c>
      <c r="G443" t="s">
        <v>1364</v>
      </c>
      <c r="H443">
        <v>173112000</v>
      </c>
      <c r="I443" t="s">
        <v>530</v>
      </c>
      <c r="J443" t="s">
        <v>243</v>
      </c>
      <c r="K443" t="s">
        <v>531</v>
      </c>
      <c r="L443">
        <v>6811453</v>
      </c>
      <c r="M443" t="s">
        <v>280</v>
      </c>
      <c r="N443" t="s">
        <v>246</v>
      </c>
      <c r="O443">
        <v>168</v>
      </c>
      <c r="P443" t="s">
        <v>246</v>
      </c>
      <c r="Q443" t="s">
        <v>281</v>
      </c>
      <c r="R443" t="s">
        <v>282</v>
      </c>
      <c r="S443" t="s">
        <v>283</v>
      </c>
      <c r="T443" t="s">
        <v>251</v>
      </c>
      <c r="V443" t="s">
        <v>251</v>
      </c>
      <c r="W443" t="s">
        <v>284</v>
      </c>
      <c r="X443" t="s">
        <v>22</v>
      </c>
      <c r="Y443" t="s">
        <v>254</v>
      </c>
      <c r="Z443" t="s">
        <v>285</v>
      </c>
      <c r="AA443" t="s">
        <v>274</v>
      </c>
      <c r="AB443">
        <v>48</v>
      </c>
      <c r="AC443">
        <v>52963</v>
      </c>
      <c r="AD443">
        <v>42370</v>
      </c>
      <c r="AE443">
        <v>2033760</v>
      </c>
      <c r="AF443">
        <v>8</v>
      </c>
      <c r="AG443">
        <v>2196461</v>
      </c>
      <c r="AH443" t="s">
        <v>936</v>
      </c>
      <c r="AI443">
        <v>20231003</v>
      </c>
      <c r="AJ443">
        <v>20241002</v>
      </c>
      <c r="AK443" t="s">
        <v>1365</v>
      </c>
      <c r="AL443">
        <v>101892</v>
      </c>
      <c r="AM443" t="s">
        <v>288</v>
      </c>
      <c r="AN443" t="s">
        <v>258</v>
      </c>
      <c r="AO443" t="s">
        <v>259</v>
      </c>
      <c r="AP443">
        <v>6</v>
      </c>
      <c r="AQ443">
        <v>8</v>
      </c>
      <c r="AR443">
        <v>0</v>
      </c>
      <c r="AS443">
        <v>2196.4609999999998</v>
      </c>
      <c r="AT443" t="s">
        <v>14</v>
      </c>
      <c r="AU443" t="s">
        <v>52</v>
      </c>
      <c r="AV443">
        <v>0</v>
      </c>
      <c r="AW443">
        <v>0</v>
      </c>
      <c r="AX443" t="s">
        <v>14</v>
      </c>
      <c r="AY443">
        <v>320020</v>
      </c>
      <c r="AZ443" t="s">
        <v>14</v>
      </c>
      <c r="BA443" s="38">
        <f t="shared" si="18"/>
        <v>254.22</v>
      </c>
      <c r="BB443" t="s">
        <v>289</v>
      </c>
      <c r="BC443">
        <v>0.20000755244227097</v>
      </c>
      <c r="BE443">
        <f t="shared" si="19"/>
        <v>2024</v>
      </c>
      <c r="BF443">
        <f t="shared" si="20"/>
        <v>2</v>
      </c>
    </row>
    <row r="444" spans="1:58" x14ac:dyDescent="0.25">
      <c r="A444" t="s">
        <v>236</v>
      </c>
      <c r="B444" t="s">
        <v>274</v>
      </c>
      <c r="C444" s="64">
        <v>45328</v>
      </c>
      <c r="D444" t="s">
        <v>1366</v>
      </c>
      <c r="E444" t="s">
        <v>1367</v>
      </c>
      <c r="F444" t="s">
        <v>1368</v>
      </c>
      <c r="G444" t="s">
        <v>1369</v>
      </c>
      <c r="H444">
        <v>173112000</v>
      </c>
      <c r="I444" t="s">
        <v>530</v>
      </c>
      <c r="J444" t="s">
        <v>243</v>
      </c>
      <c r="K444" t="s">
        <v>531</v>
      </c>
      <c r="L444">
        <v>6811453</v>
      </c>
      <c r="M444" t="s">
        <v>280</v>
      </c>
      <c r="N444" t="s">
        <v>246</v>
      </c>
      <c r="O444">
        <v>168</v>
      </c>
      <c r="P444" t="s">
        <v>246</v>
      </c>
      <c r="Q444" t="s">
        <v>281</v>
      </c>
      <c r="R444" t="s">
        <v>282</v>
      </c>
      <c r="S444" t="s">
        <v>283</v>
      </c>
      <c r="T444" t="s">
        <v>251</v>
      </c>
      <c r="V444" t="s">
        <v>251</v>
      </c>
      <c r="W444" t="s">
        <v>284</v>
      </c>
      <c r="X444" t="s">
        <v>22</v>
      </c>
      <c r="Y444" t="s">
        <v>254</v>
      </c>
      <c r="Z444" t="s">
        <v>285</v>
      </c>
      <c r="AA444" t="s">
        <v>274</v>
      </c>
      <c r="AB444">
        <v>97</v>
      </c>
      <c r="AC444">
        <v>52963</v>
      </c>
      <c r="AD444">
        <v>42370</v>
      </c>
      <c r="AE444">
        <v>4109890</v>
      </c>
      <c r="AF444">
        <v>8</v>
      </c>
      <c r="AG444">
        <v>4438681</v>
      </c>
      <c r="AH444" t="s">
        <v>1213</v>
      </c>
      <c r="AI444">
        <v>20231003</v>
      </c>
      <c r="AJ444">
        <v>20241002</v>
      </c>
      <c r="AK444" t="s">
        <v>1370</v>
      </c>
      <c r="AL444">
        <v>101892</v>
      </c>
      <c r="AM444" t="s">
        <v>288</v>
      </c>
      <c r="AN444" t="s">
        <v>258</v>
      </c>
      <c r="AO444" t="s">
        <v>259</v>
      </c>
      <c r="AP444">
        <v>6</v>
      </c>
      <c r="AQ444">
        <v>16.166666666666668</v>
      </c>
      <c r="AR444">
        <v>0</v>
      </c>
      <c r="AS444">
        <v>4438.6809999999996</v>
      </c>
      <c r="AT444" t="s">
        <v>14</v>
      </c>
      <c r="AU444" t="s">
        <v>52</v>
      </c>
      <c r="AV444">
        <v>0</v>
      </c>
      <c r="AW444">
        <v>0</v>
      </c>
      <c r="AX444" t="s">
        <v>14</v>
      </c>
      <c r="AY444">
        <v>320020</v>
      </c>
      <c r="AZ444" t="s">
        <v>14</v>
      </c>
      <c r="BA444" s="38">
        <f t="shared" si="18"/>
        <v>254.22</v>
      </c>
      <c r="BB444" t="s">
        <v>289</v>
      </c>
      <c r="BC444">
        <v>0.20000755244227097</v>
      </c>
      <c r="BE444">
        <f t="shared" si="19"/>
        <v>2024</v>
      </c>
      <c r="BF444">
        <f t="shared" si="20"/>
        <v>2</v>
      </c>
    </row>
    <row r="445" spans="1:58" x14ac:dyDescent="0.25">
      <c r="A445" t="s">
        <v>236</v>
      </c>
      <c r="B445" t="s">
        <v>274</v>
      </c>
      <c r="C445" s="64">
        <v>45328</v>
      </c>
      <c r="D445" t="s">
        <v>1366</v>
      </c>
      <c r="E445" t="s">
        <v>1367</v>
      </c>
      <c r="F445" t="s">
        <v>1368</v>
      </c>
      <c r="G445" t="s">
        <v>1369</v>
      </c>
      <c r="H445">
        <v>173112000</v>
      </c>
      <c r="I445" t="s">
        <v>530</v>
      </c>
      <c r="J445" t="s">
        <v>243</v>
      </c>
      <c r="K445" t="s">
        <v>531</v>
      </c>
      <c r="L445">
        <v>6811453</v>
      </c>
      <c r="M445" t="s">
        <v>280</v>
      </c>
      <c r="N445" t="s">
        <v>246</v>
      </c>
      <c r="O445">
        <v>168</v>
      </c>
      <c r="P445" t="s">
        <v>246</v>
      </c>
      <c r="Q445" t="s">
        <v>281</v>
      </c>
      <c r="R445" t="s">
        <v>282</v>
      </c>
      <c r="S445" t="s">
        <v>283</v>
      </c>
      <c r="T445" t="s">
        <v>251</v>
      </c>
      <c r="V445" t="s">
        <v>251</v>
      </c>
      <c r="W445" t="s">
        <v>284</v>
      </c>
      <c r="X445" t="s">
        <v>22</v>
      </c>
      <c r="Y445" t="s">
        <v>254</v>
      </c>
      <c r="Z445" t="s">
        <v>285</v>
      </c>
      <c r="AA445" t="s">
        <v>274</v>
      </c>
      <c r="AB445">
        <v>23</v>
      </c>
      <c r="AC445">
        <v>52963</v>
      </c>
      <c r="AD445">
        <v>42370</v>
      </c>
      <c r="AE445">
        <v>974510</v>
      </c>
      <c r="AF445">
        <v>8</v>
      </c>
      <c r="AG445">
        <v>1052471</v>
      </c>
      <c r="AH445" t="s">
        <v>936</v>
      </c>
      <c r="AI445">
        <v>20231003</v>
      </c>
      <c r="AJ445">
        <v>20241002</v>
      </c>
      <c r="AK445" t="s">
        <v>1370</v>
      </c>
      <c r="AL445">
        <v>101892</v>
      </c>
      <c r="AM445" t="s">
        <v>288</v>
      </c>
      <c r="AN445" t="s">
        <v>258</v>
      </c>
      <c r="AO445" t="s">
        <v>259</v>
      </c>
      <c r="AP445">
        <v>6</v>
      </c>
      <c r="AQ445">
        <v>3.8333333333333335</v>
      </c>
      <c r="AR445">
        <v>0</v>
      </c>
      <c r="AS445">
        <v>1052.471</v>
      </c>
      <c r="AT445" t="s">
        <v>14</v>
      </c>
      <c r="AU445" t="s">
        <v>52</v>
      </c>
      <c r="AV445">
        <v>0</v>
      </c>
      <c r="AW445">
        <v>0</v>
      </c>
      <c r="AX445" t="s">
        <v>14</v>
      </c>
      <c r="AY445">
        <v>320020</v>
      </c>
      <c r="AZ445" t="s">
        <v>14</v>
      </c>
      <c r="BA445" s="38">
        <f t="shared" si="18"/>
        <v>254.22</v>
      </c>
      <c r="BB445" t="s">
        <v>289</v>
      </c>
      <c r="BC445">
        <v>0.20000755244227097</v>
      </c>
      <c r="BE445">
        <f t="shared" si="19"/>
        <v>2024</v>
      </c>
      <c r="BF445">
        <f t="shared" si="20"/>
        <v>2</v>
      </c>
    </row>
    <row r="446" spans="1:58" x14ac:dyDescent="0.25">
      <c r="A446" t="s">
        <v>236</v>
      </c>
      <c r="B446" t="s">
        <v>237</v>
      </c>
      <c r="C446" s="64">
        <v>45328</v>
      </c>
      <c r="D446" t="s">
        <v>1371</v>
      </c>
      <c r="E446" t="s">
        <v>1372</v>
      </c>
      <c r="F446" t="s">
        <v>1373</v>
      </c>
      <c r="G446" t="s">
        <v>1374</v>
      </c>
      <c r="H446">
        <v>173112000</v>
      </c>
      <c r="I446" t="s">
        <v>530</v>
      </c>
      <c r="J446" t="s">
        <v>243</v>
      </c>
      <c r="K446" t="s">
        <v>531</v>
      </c>
      <c r="L446">
        <v>5010026</v>
      </c>
      <c r="M446" t="s">
        <v>267</v>
      </c>
      <c r="N446" t="s">
        <v>246</v>
      </c>
      <c r="O446">
        <v>30</v>
      </c>
      <c r="P446" t="s">
        <v>246</v>
      </c>
      <c r="Q446" t="s">
        <v>268</v>
      </c>
      <c r="R446" t="s">
        <v>269</v>
      </c>
      <c r="S446" t="s">
        <v>270</v>
      </c>
      <c r="T446" t="s">
        <v>251</v>
      </c>
      <c r="V446" t="s">
        <v>251</v>
      </c>
      <c r="W446" t="s">
        <v>271</v>
      </c>
      <c r="X446" t="s">
        <v>22</v>
      </c>
      <c r="Y446" t="s">
        <v>254</v>
      </c>
      <c r="Z446" t="s">
        <v>1</v>
      </c>
      <c r="AA446" t="s">
        <v>237</v>
      </c>
      <c r="AB446">
        <v>84</v>
      </c>
      <c r="AC446">
        <v>52963</v>
      </c>
      <c r="AD446">
        <v>42370</v>
      </c>
      <c r="AE446">
        <v>3559080</v>
      </c>
      <c r="AF446">
        <v>8</v>
      </c>
      <c r="AG446">
        <v>3843806</v>
      </c>
      <c r="AH446" t="s">
        <v>936</v>
      </c>
      <c r="AI446">
        <v>20231003</v>
      </c>
      <c r="AJ446">
        <v>20241002</v>
      </c>
      <c r="AK446" t="s">
        <v>1375</v>
      </c>
      <c r="AL446">
        <v>91276</v>
      </c>
      <c r="AM446" t="s">
        <v>257</v>
      </c>
      <c r="AN446" t="s">
        <v>258</v>
      </c>
      <c r="AO446" t="s">
        <v>259</v>
      </c>
      <c r="AP446">
        <v>6</v>
      </c>
      <c r="AQ446">
        <v>14</v>
      </c>
      <c r="AR446">
        <v>0</v>
      </c>
      <c r="AS446">
        <v>3843.806</v>
      </c>
      <c r="AT446" t="s">
        <v>14</v>
      </c>
      <c r="AU446" t="s">
        <v>52</v>
      </c>
      <c r="AV446">
        <v>0</v>
      </c>
      <c r="AW446">
        <v>0</v>
      </c>
      <c r="AX446" t="s">
        <v>14</v>
      </c>
      <c r="AY446">
        <v>320020</v>
      </c>
      <c r="AZ446" t="s">
        <v>14</v>
      </c>
      <c r="BA446" s="38">
        <f t="shared" si="18"/>
        <v>254.22</v>
      </c>
      <c r="BB446" t="s">
        <v>273</v>
      </c>
      <c r="BC446">
        <v>0.20000755244227097</v>
      </c>
      <c r="BE446">
        <f t="shared" si="19"/>
        <v>2024</v>
      </c>
      <c r="BF446">
        <f t="shared" si="20"/>
        <v>2</v>
      </c>
    </row>
    <row r="447" spans="1:58" x14ac:dyDescent="0.25">
      <c r="A447" t="s">
        <v>236</v>
      </c>
      <c r="B447" t="s">
        <v>237</v>
      </c>
      <c r="C447" s="64">
        <v>45328</v>
      </c>
      <c r="D447" t="s">
        <v>1371</v>
      </c>
      <c r="E447" t="s">
        <v>1372</v>
      </c>
      <c r="F447" t="s">
        <v>1373</v>
      </c>
      <c r="G447" t="s">
        <v>1374</v>
      </c>
      <c r="H447">
        <v>173112000</v>
      </c>
      <c r="I447" t="s">
        <v>530</v>
      </c>
      <c r="J447" t="s">
        <v>243</v>
      </c>
      <c r="K447" t="s">
        <v>531</v>
      </c>
      <c r="L447">
        <v>5010026</v>
      </c>
      <c r="M447" t="s">
        <v>267</v>
      </c>
      <c r="N447" t="s">
        <v>246</v>
      </c>
      <c r="O447">
        <v>30</v>
      </c>
      <c r="P447" t="s">
        <v>246</v>
      </c>
      <c r="Q447" t="s">
        <v>268</v>
      </c>
      <c r="R447" t="s">
        <v>269</v>
      </c>
      <c r="S447" t="s">
        <v>270</v>
      </c>
      <c r="T447" t="s">
        <v>251</v>
      </c>
      <c r="V447" t="s">
        <v>251</v>
      </c>
      <c r="W447" t="s">
        <v>271</v>
      </c>
      <c r="X447" t="s">
        <v>22</v>
      </c>
      <c r="Y447" t="s">
        <v>254</v>
      </c>
      <c r="Z447" t="s">
        <v>1</v>
      </c>
      <c r="AA447" t="s">
        <v>237</v>
      </c>
      <c r="AB447">
        <v>66</v>
      </c>
      <c r="AC447">
        <v>52963</v>
      </c>
      <c r="AD447">
        <v>42370</v>
      </c>
      <c r="AE447">
        <v>2796420</v>
      </c>
      <c r="AF447">
        <v>8</v>
      </c>
      <c r="AG447">
        <v>3020134</v>
      </c>
      <c r="AH447" t="s">
        <v>1213</v>
      </c>
      <c r="AI447">
        <v>20231003</v>
      </c>
      <c r="AJ447">
        <v>20241002</v>
      </c>
      <c r="AK447" t="s">
        <v>1375</v>
      </c>
      <c r="AL447">
        <v>91276</v>
      </c>
      <c r="AM447" t="s">
        <v>257</v>
      </c>
      <c r="AN447" t="s">
        <v>258</v>
      </c>
      <c r="AO447" t="s">
        <v>259</v>
      </c>
      <c r="AP447">
        <v>6</v>
      </c>
      <c r="AQ447">
        <v>11</v>
      </c>
      <c r="AR447">
        <v>0</v>
      </c>
      <c r="AS447">
        <v>3020.134</v>
      </c>
      <c r="AT447" t="s">
        <v>14</v>
      </c>
      <c r="AU447" t="s">
        <v>52</v>
      </c>
      <c r="AV447">
        <v>0</v>
      </c>
      <c r="AW447">
        <v>0</v>
      </c>
      <c r="AX447" t="s">
        <v>14</v>
      </c>
      <c r="AY447">
        <v>320020</v>
      </c>
      <c r="AZ447" t="s">
        <v>14</v>
      </c>
      <c r="BA447" s="38">
        <f t="shared" si="18"/>
        <v>254.22</v>
      </c>
      <c r="BB447" t="s">
        <v>273</v>
      </c>
      <c r="BC447">
        <v>0.20000755244227097</v>
      </c>
      <c r="BE447">
        <f t="shared" si="19"/>
        <v>2024</v>
      </c>
      <c r="BF447">
        <f t="shared" si="20"/>
        <v>2</v>
      </c>
    </row>
    <row r="448" spans="1:58" x14ac:dyDescent="0.25">
      <c r="A448" t="s">
        <v>236</v>
      </c>
      <c r="B448" t="s">
        <v>237</v>
      </c>
      <c r="C448" s="64">
        <v>45328</v>
      </c>
      <c r="D448" t="s">
        <v>1376</v>
      </c>
      <c r="E448" t="s">
        <v>1377</v>
      </c>
      <c r="F448" t="s">
        <v>1378</v>
      </c>
      <c r="G448" t="s">
        <v>1379</v>
      </c>
      <c r="H448">
        <v>173112000</v>
      </c>
      <c r="I448" t="s">
        <v>530</v>
      </c>
      <c r="J448" t="s">
        <v>243</v>
      </c>
      <c r="K448" t="s">
        <v>531</v>
      </c>
      <c r="L448">
        <v>5010019</v>
      </c>
      <c r="M448" t="s">
        <v>378</v>
      </c>
      <c r="N448" t="s">
        <v>246</v>
      </c>
      <c r="O448" t="s">
        <v>246</v>
      </c>
      <c r="P448" t="s">
        <v>379</v>
      </c>
      <c r="Q448" t="s">
        <v>380</v>
      </c>
      <c r="R448" t="s">
        <v>381</v>
      </c>
      <c r="S448" t="s">
        <v>382</v>
      </c>
      <c r="T448" t="s">
        <v>383</v>
      </c>
      <c r="V448" t="s">
        <v>384</v>
      </c>
      <c r="W448" t="s">
        <v>383</v>
      </c>
      <c r="X448" t="s">
        <v>22</v>
      </c>
      <c r="Y448" t="s">
        <v>254</v>
      </c>
      <c r="Z448" t="s">
        <v>1</v>
      </c>
      <c r="AA448" t="s">
        <v>237</v>
      </c>
      <c r="AB448">
        <v>30</v>
      </c>
      <c r="AC448">
        <v>52963</v>
      </c>
      <c r="AD448">
        <v>42370</v>
      </c>
      <c r="AE448">
        <v>1271100</v>
      </c>
      <c r="AF448">
        <v>8</v>
      </c>
      <c r="AG448">
        <v>1372788</v>
      </c>
      <c r="AH448" t="s">
        <v>936</v>
      </c>
      <c r="AI448">
        <v>20231003</v>
      </c>
      <c r="AJ448">
        <v>20241002</v>
      </c>
      <c r="AK448" t="s">
        <v>1380</v>
      </c>
      <c r="AL448">
        <v>91276</v>
      </c>
      <c r="AM448" t="s">
        <v>257</v>
      </c>
      <c r="AN448" t="s">
        <v>258</v>
      </c>
      <c r="AO448" t="s">
        <v>259</v>
      </c>
      <c r="AP448">
        <v>6</v>
      </c>
      <c r="AQ448">
        <v>5</v>
      </c>
      <c r="AR448">
        <v>0</v>
      </c>
      <c r="AS448">
        <v>1372.788</v>
      </c>
      <c r="AT448" t="s">
        <v>14</v>
      </c>
      <c r="AU448" t="s">
        <v>52</v>
      </c>
      <c r="AV448">
        <v>0</v>
      </c>
      <c r="AW448">
        <v>0</v>
      </c>
      <c r="AX448" t="s">
        <v>14</v>
      </c>
      <c r="AY448">
        <v>320020</v>
      </c>
      <c r="AZ448" t="s">
        <v>14</v>
      </c>
      <c r="BA448" s="38">
        <f t="shared" si="18"/>
        <v>254.22</v>
      </c>
      <c r="BB448" t="s">
        <v>386</v>
      </c>
      <c r="BC448">
        <v>0.20000755244227097</v>
      </c>
      <c r="BE448">
        <f t="shared" si="19"/>
        <v>2024</v>
      </c>
      <c r="BF448">
        <f t="shared" si="20"/>
        <v>2</v>
      </c>
    </row>
    <row r="449" spans="1:58" x14ac:dyDescent="0.25">
      <c r="A449" t="s">
        <v>524</v>
      </c>
      <c r="B449" t="s">
        <v>525</v>
      </c>
      <c r="C449" s="64">
        <v>45329</v>
      </c>
      <c r="D449" t="s">
        <v>1381</v>
      </c>
      <c r="E449" t="s">
        <v>1382</v>
      </c>
      <c r="F449" t="s">
        <v>1383</v>
      </c>
      <c r="G449" t="s">
        <v>1384</v>
      </c>
      <c r="H449">
        <v>173147000</v>
      </c>
      <c r="I449" t="s">
        <v>366</v>
      </c>
      <c r="J449" t="s">
        <v>243</v>
      </c>
      <c r="K449" t="s">
        <v>244</v>
      </c>
      <c r="L449">
        <v>5010033</v>
      </c>
      <c r="M449" t="s">
        <v>532</v>
      </c>
      <c r="N449" t="s">
        <v>246</v>
      </c>
      <c r="O449">
        <v>27</v>
      </c>
      <c r="P449" t="s">
        <v>246</v>
      </c>
      <c r="Q449" t="s">
        <v>533</v>
      </c>
      <c r="R449" t="s">
        <v>534</v>
      </c>
      <c r="S449" t="s">
        <v>534</v>
      </c>
      <c r="T449" t="s">
        <v>535</v>
      </c>
      <c r="V449" t="s">
        <v>535</v>
      </c>
      <c r="W449" t="s">
        <v>537</v>
      </c>
      <c r="X449" t="s">
        <v>22</v>
      </c>
      <c r="Y449" t="s">
        <v>254</v>
      </c>
      <c r="Z449" t="s">
        <v>1</v>
      </c>
      <c r="AA449" t="s">
        <v>525</v>
      </c>
      <c r="AB449">
        <v>120</v>
      </c>
      <c r="AC449">
        <v>27870</v>
      </c>
      <c r="AD449">
        <v>27870</v>
      </c>
      <c r="AE449">
        <v>3344400</v>
      </c>
      <c r="AF449">
        <v>8</v>
      </c>
      <c r="AG449">
        <v>3611952</v>
      </c>
      <c r="AH449" t="s">
        <v>1385</v>
      </c>
      <c r="AI449">
        <v>20231202</v>
      </c>
      <c r="AJ449">
        <v>20241201</v>
      </c>
      <c r="AK449" t="s">
        <v>1386</v>
      </c>
      <c r="AL449">
        <v>100306</v>
      </c>
      <c r="AM449" t="s">
        <v>541</v>
      </c>
      <c r="AN449" t="s">
        <v>258</v>
      </c>
      <c r="AO449" t="s">
        <v>259</v>
      </c>
      <c r="AP449">
        <v>6</v>
      </c>
      <c r="AQ449">
        <v>20</v>
      </c>
      <c r="AR449">
        <v>0</v>
      </c>
      <c r="AS449">
        <v>3611.9520000000002</v>
      </c>
      <c r="AT449" t="s">
        <v>367</v>
      </c>
      <c r="AU449" t="s">
        <v>52</v>
      </c>
      <c r="AV449">
        <v>0</v>
      </c>
      <c r="AW449">
        <v>0</v>
      </c>
      <c r="AX449" t="s">
        <v>367</v>
      </c>
      <c r="AY449">
        <v>320028</v>
      </c>
      <c r="AZ449" t="s">
        <v>11</v>
      </c>
      <c r="BA449" s="38">
        <f t="shared" si="18"/>
        <v>167.22</v>
      </c>
      <c r="BB449" t="s">
        <v>650</v>
      </c>
      <c r="BC449" t="s">
        <v>262</v>
      </c>
      <c r="BD449" t="s">
        <v>544</v>
      </c>
      <c r="BE449">
        <f t="shared" si="19"/>
        <v>2024</v>
      </c>
      <c r="BF449">
        <f t="shared" si="20"/>
        <v>2</v>
      </c>
    </row>
    <row r="450" spans="1:58" x14ac:dyDescent="0.25">
      <c r="A450" t="s">
        <v>524</v>
      </c>
      <c r="B450" t="s">
        <v>525</v>
      </c>
      <c r="C450" s="64">
        <v>45329</v>
      </c>
      <c r="D450" t="s">
        <v>1387</v>
      </c>
      <c r="E450" t="s">
        <v>1388</v>
      </c>
      <c r="F450" t="s">
        <v>1389</v>
      </c>
      <c r="G450" t="s">
        <v>1390</v>
      </c>
      <c r="H450">
        <v>173076000</v>
      </c>
      <c r="I450" t="s">
        <v>340</v>
      </c>
      <c r="J450" t="s">
        <v>243</v>
      </c>
      <c r="K450" t="s">
        <v>322</v>
      </c>
      <c r="L450">
        <v>5010327</v>
      </c>
      <c r="M450" t="s">
        <v>578</v>
      </c>
      <c r="N450" t="s">
        <v>579</v>
      </c>
      <c r="O450">
        <v>129</v>
      </c>
      <c r="P450" t="s">
        <v>580</v>
      </c>
      <c r="Q450" t="s">
        <v>581</v>
      </c>
      <c r="R450" t="s">
        <v>582</v>
      </c>
      <c r="S450" t="s">
        <v>583</v>
      </c>
      <c r="T450" t="s">
        <v>535</v>
      </c>
      <c r="V450" t="s">
        <v>535</v>
      </c>
      <c r="W450" t="s">
        <v>584</v>
      </c>
      <c r="X450" t="s">
        <v>22</v>
      </c>
      <c r="Y450" t="s">
        <v>254</v>
      </c>
      <c r="Z450" t="s">
        <v>1</v>
      </c>
      <c r="AA450" t="s">
        <v>525</v>
      </c>
      <c r="AB450">
        <v>600</v>
      </c>
      <c r="AC450">
        <v>5541</v>
      </c>
      <c r="AD450">
        <v>5541</v>
      </c>
      <c r="AE450">
        <v>3324600</v>
      </c>
      <c r="AF450">
        <v>8</v>
      </c>
      <c r="AG450">
        <v>3590568</v>
      </c>
      <c r="AH450" t="s">
        <v>1322</v>
      </c>
      <c r="AI450">
        <v>20231207</v>
      </c>
      <c r="AJ450">
        <v>20241206</v>
      </c>
      <c r="AK450" t="s">
        <v>1391</v>
      </c>
      <c r="AL450">
        <v>102151</v>
      </c>
      <c r="AM450" t="s">
        <v>587</v>
      </c>
      <c r="AN450" t="s">
        <v>258</v>
      </c>
      <c r="AO450" t="s">
        <v>259</v>
      </c>
      <c r="AP450">
        <v>60</v>
      </c>
      <c r="AQ450">
        <v>10</v>
      </c>
      <c r="AR450">
        <v>0</v>
      </c>
      <c r="AS450">
        <v>3590.5680000000002</v>
      </c>
      <c r="AT450" t="s">
        <v>51</v>
      </c>
      <c r="AU450" t="s">
        <v>52</v>
      </c>
      <c r="AV450">
        <v>0</v>
      </c>
      <c r="AW450">
        <v>0</v>
      </c>
      <c r="AX450" t="s">
        <v>51</v>
      </c>
      <c r="AY450">
        <v>320015</v>
      </c>
      <c r="AZ450" t="s">
        <v>51</v>
      </c>
      <c r="BA450" s="38">
        <f t="shared" si="18"/>
        <v>332.46</v>
      </c>
      <c r="BB450" t="s">
        <v>751</v>
      </c>
      <c r="BC450" t="s">
        <v>262</v>
      </c>
      <c r="BD450" t="s">
        <v>544</v>
      </c>
      <c r="BE450">
        <f t="shared" si="19"/>
        <v>2024</v>
      </c>
      <c r="BF450">
        <f t="shared" si="20"/>
        <v>2</v>
      </c>
    </row>
    <row r="451" spans="1:58" x14ac:dyDescent="0.25">
      <c r="A451" t="s">
        <v>524</v>
      </c>
      <c r="B451" t="s">
        <v>525</v>
      </c>
      <c r="C451" s="64">
        <v>45329</v>
      </c>
      <c r="D451" t="s">
        <v>1392</v>
      </c>
      <c r="E451" t="s">
        <v>1393</v>
      </c>
      <c r="F451" t="s">
        <v>1394</v>
      </c>
      <c r="G451" t="s">
        <v>1395</v>
      </c>
      <c r="H451">
        <v>173076000</v>
      </c>
      <c r="I451" t="s">
        <v>340</v>
      </c>
      <c r="J451" t="s">
        <v>243</v>
      </c>
      <c r="K451" t="s">
        <v>322</v>
      </c>
      <c r="L451">
        <v>5010033</v>
      </c>
      <c r="M451" t="s">
        <v>532</v>
      </c>
      <c r="N451" t="s">
        <v>246</v>
      </c>
      <c r="O451">
        <v>27</v>
      </c>
      <c r="P451" t="s">
        <v>246</v>
      </c>
      <c r="Q451" t="s">
        <v>533</v>
      </c>
      <c r="R451" t="s">
        <v>534</v>
      </c>
      <c r="S451" t="s">
        <v>534</v>
      </c>
      <c r="T451" t="s">
        <v>535</v>
      </c>
      <c r="V451" t="s">
        <v>535</v>
      </c>
      <c r="W451" t="s">
        <v>537</v>
      </c>
      <c r="X451" t="s">
        <v>22</v>
      </c>
      <c r="Y451" t="s">
        <v>254</v>
      </c>
      <c r="Z451" t="s">
        <v>1</v>
      </c>
      <c r="AA451" t="s">
        <v>525</v>
      </c>
      <c r="AB451">
        <v>300</v>
      </c>
      <c r="AC451">
        <v>5541</v>
      </c>
      <c r="AD451">
        <v>5541</v>
      </c>
      <c r="AE451">
        <v>1662300</v>
      </c>
      <c r="AF451">
        <v>8</v>
      </c>
      <c r="AG451">
        <v>1795284</v>
      </c>
      <c r="AH451" t="s">
        <v>1322</v>
      </c>
      <c r="AI451">
        <v>20231207</v>
      </c>
      <c r="AJ451">
        <v>20241206</v>
      </c>
      <c r="AK451" t="s">
        <v>1396</v>
      </c>
      <c r="AL451">
        <v>100306</v>
      </c>
      <c r="AM451" t="s">
        <v>541</v>
      </c>
      <c r="AN451" t="s">
        <v>258</v>
      </c>
      <c r="AO451" t="s">
        <v>259</v>
      </c>
      <c r="AP451">
        <v>60</v>
      </c>
      <c r="AQ451">
        <v>5</v>
      </c>
      <c r="AR451">
        <v>0</v>
      </c>
      <c r="AS451">
        <v>1795.2840000000001</v>
      </c>
      <c r="AT451" t="s">
        <v>51</v>
      </c>
      <c r="AU451" t="s">
        <v>52</v>
      </c>
      <c r="AV451">
        <v>0</v>
      </c>
      <c r="AW451">
        <v>0</v>
      </c>
      <c r="AX451" t="s">
        <v>51</v>
      </c>
      <c r="AY451">
        <v>320015</v>
      </c>
      <c r="AZ451" t="s">
        <v>51</v>
      </c>
      <c r="BA451" s="38">
        <f t="shared" ref="BA451:BA514" si="21">+AD451*AP451/1000</f>
        <v>332.46</v>
      </c>
      <c r="BB451" t="s">
        <v>650</v>
      </c>
      <c r="BC451" t="s">
        <v>262</v>
      </c>
      <c r="BD451" t="s">
        <v>544</v>
      </c>
      <c r="BE451">
        <f t="shared" ref="BE451:BE514" si="22">+YEAR(C451)</f>
        <v>2024</v>
      </c>
      <c r="BF451">
        <f t="shared" ref="BF451:BF514" si="23">+MONTH(C451)</f>
        <v>2</v>
      </c>
    </row>
    <row r="452" spans="1:58" x14ac:dyDescent="0.25">
      <c r="A452" t="s">
        <v>524</v>
      </c>
      <c r="B452" t="s">
        <v>525</v>
      </c>
      <c r="C452" s="64">
        <v>45329</v>
      </c>
      <c r="D452" t="s">
        <v>1392</v>
      </c>
      <c r="E452" t="s">
        <v>1393</v>
      </c>
      <c r="F452" t="s">
        <v>1394</v>
      </c>
      <c r="G452" t="s">
        <v>1395</v>
      </c>
      <c r="H452">
        <v>173123000</v>
      </c>
      <c r="I452" t="s">
        <v>353</v>
      </c>
      <c r="J452" t="s">
        <v>243</v>
      </c>
      <c r="K452" t="s">
        <v>244</v>
      </c>
      <c r="L452">
        <v>5010033</v>
      </c>
      <c r="M452" t="s">
        <v>532</v>
      </c>
      <c r="N452" t="s">
        <v>246</v>
      </c>
      <c r="O452">
        <v>27</v>
      </c>
      <c r="P452" t="s">
        <v>246</v>
      </c>
      <c r="Q452" t="s">
        <v>533</v>
      </c>
      <c r="R452" t="s">
        <v>534</v>
      </c>
      <c r="S452" t="s">
        <v>534</v>
      </c>
      <c r="T452" t="s">
        <v>535</v>
      </c>
      <c r="V452" t="s">
        <v>535</v>
      </c>
      <c r="W452" t="s">
        <v>537</v>
      </c>
      <c r="X452" t="s">
        <v>22</v>
      </c>
      <c r="Y452" t="s">
        <v>254</v>
      </c>
      <c r="Z452" t="s">
        <v>1</v>
      </c>
      <c r="AA452" t="s">
        <v>525</v>
      </c>
      <c r="AB452">
        <v>120</v>
      </c>
      <c r="AC452">
        <v>35139</v>
      </c>
      <c r="AD452">
        <v>29868</v>
      </c>
      <c r="AE452">
        <v>3584160</v>
      </c>
      <c r="AF452">
        <v>8</v>
      </c>
      <c r="AG452">
        <v>3870893</v>
      </c>
      <c r="AH452" t="s">
        <v>1328</v>
      </c>
      <c r="AI452">
        <v>20231212</v>
      </c>
      <c r="AJ452">
        <v>20241211</v>
      </c>
      <c r="AK452" t="s">
        <v>1396</v>
      </c>
      <c r="AL452">
        <v>100306</v>
      </c>
      <c r="AM452" t="s">
        <v>541</v>
      </c>
      <c r="AN452" t="s">
        <v>258</v>
      </c>
      <c r="AO452" t="s">
        <v>259</v>
      </c>
      <c r="AP452">
        <v>6</v>
      </c>
      <c r="AQ452">
        <v>20</v>
      </c>
      <c r="AR452">
        <v>227.70000000000002</v>
      </c>
      <c r="AS452">
        <v>3870.893</v>
      </c>
      <c r="AT452" t="s">
        <v>356</v>
      </c>
      <c r="AU452" t="s">
        <v>52</v>
      </c>
      <c r="AV452">
        <v>0</v>
      </c>
      <c r="AW452">
        <v>0</v>
      </c>
      <c r="AX452" t="s">
        <v>356</v>
      </c>
      <c r="AY452">
        <v>320118</v>
      </c>
      <c r="AZ452" t="s">
        <v>57</v>
      </c>
      <c r="BA452" s="38">
        <f t="shared" si="21"/>
        <v>179.208</v>
      </c>
      <c r="BB452" t="s">
        <v>650</v>
      </c>
      <c r="BC452">
        <v>0.15000426876120554</v>
      </c>
      <c r="BD452" t="s">
        <v>544</v>
      </c>
      <c r="BE452">
        <f t="shared" si="22"/>
        <v>2024</v>
      </c>
      <c r="BF452">
        <f t="shared" si="23"/>
        <v>2</v>
      </c>
    </row>
    <row r="453" spans="1:58" x14ac:dyDescent="0.25">
      <c r="A453" t="s">
        <v>524</v>
      </c>
      <c r="B453" t="s">
        <v>525</v>
      </c>
      <c r="C453" s="64">
        <v>45329</v>
      </c>
      <c r="D453" t="s">
        <v>1392</v>
      </c>
      <c r="E453" t="s">
        <v>1393</v>
      </c>
      <c r="F453" t="s">
        <v>1394</v>
      </c>
      <c r="G453" t="s">
        <v>1395</v>
      </c>
      <c r="H453">
        <v>173133000</v>
      </c>
      <c r="I453" t="s">
        <v>293</v>
      </c>
      <c r="J453" t="s">
        <v>243</v>
      </c>
      <c r="K453" t="s">
        <v>244</v>
      </c>
      <c r="L453">
        <v>5010033</v>
      </c>
      <c r="M453" t="s">
        <v>532</v>
      </c>
      <c r="N453" t="s">
        <v>246</v>
      </c>
      <c r="O453">
        <v>27</v>
      </c>
      <c r="P453" t="s">
        <v>246</v>
      </c>
      <c r="Q453" t="s">
        <v>533</v>
      </c>
      <c r="R453" t="s">
        <v>534</v>
      </c>
      <c r="S453" t="s">
        <v>534</v>
      </c>
      <c r="T453" t="s">
        <v>535</v>
      </c>
      <c r="V453" t="s">
        <v>535</v>
      </c>
      <c r="W453" t="s">
        <v>537</v>
      </c>
      <c r="X453" t="s">
        <v>22</v>
      </c>
      <c r="Y453" t="s">
        <v>254</v>
      </c>
      <c r="Z453" t="s">
        <v>1</v>
      </c>
      <c r="AA453" t="s">
        <v>525</v>
      </c>
      <c r="AB453">
        <v>60</v>
      </c>
      <c r="AC453">
        <v>35139</v>
      </c>
      <c r="AD453">
        <v>29868</v>
      </c>
      <c r="AE453">
        <v>1792080</v>
      </c>
      <c r="AF453">
        <v>8</v>
      </c>
      <c r="AG453">
        <v>1935446</v>
      </c>
      <c r="AH453" t="s">
        <v>1397</v>
      </c>
      <c r="AI453">
        <v>20231028</v>
      </c>
      <c r="AJ453">
        <v>20241027</v>
      </c>
      <c r="AK453" t="s">
        <v>1396</v>
      </c>
      <c r="AL453">
        <v>100306</v>
      </c>
      <c r="AM453" t="s">
        <v>541</v>
      </c>
      <c r="AN453" t="s">
        <v>258</v>
      </c>
      <c r="AO453" t="s">
        <v>259</v>
      </c>
      <c r="AP453">
        <v>6</v>
      </c>
      <c r="AQ453">
        <v>10</v>
      </c>
      <c r="AR453">
        <v>227.7</v>
      </c>
      <c r="AS453">
        <v>1935.4459999999999</v>
      </c>
      <c r="AT453" t="s">
        <v>295</v>
      </c>
      <c r="AU453" t="s">
        <v>52</v>
      </c>
      <c r="AV453">
        <v>0</v>
      </c>
      <c r="AW453">
        <v>0</v>
      </c>
      <c r="AX453" t="s">
        <v>295</v>
      </c>
      <c r="AY453">
        <v>320925</v>
      </c>
      <c r="AZ453" t="s">
        <v>141</v>
      </c>
      <c r="BA453" s="38">
        <f t="shared" si="21"/>
        <v>179.208</v>
      </c>
      <c r="BB453" t="s">
        <v>650</v>
      </c>
      <c r="BC453">
        <v>0.15000426876120554</v>
      </c>
      <c r="BD453" t="s">
        <v>544</v>
      </c>
      <c r="BE453">
        <f t="shared" si="22"/>
        <v>2024</v>
      </c>
      <c r="BF453">
        <f t="shared" si="23"/>
        <v>2</v>
      </c>
    </row>
    <row r="454" spans="1:58" x14ac:dyDescent="0.25">
      <c r="A454" t="s">
        <v>524</v>
      </c>
      <c r="B454" t="s">
        <v>525</v>
      </c>
      <c r="C454" s="64">
        <v>45329</v>
      </c>
      <c r="D454" t="s">
        <v>1392</v>
      </c>
      <c r="E454" t="s">
        <v>1393</v>
      </c>
      <c r="F454" t="s">
        <v>1394</v>
      </c>
      <c r="G454" t="s">
        <v>1395</v>
      </c>
      <c r="H454">
        <v>173137000</v>
      </c>
      <c r="I454" t="s">
        <v>387</v>
      </c>
      <c r="J454" t="s">
        <v>243</v>
      </c>
      <c r="K454" t="s">
        <v>244</v>
      </c>
      <c r="L454">
        <v>5010033</v>
      </c>
      <c r="M454" t="s">
        <v>532</v>
      </c>
      <c r="N454" t="s">
        <v>246</v>
      </c>
      <c r="O454">
        <v>27</v>
      </c>
      <c r="P454" t="s">
        <v>246</v>
      </c>
      <c r="Q454" t="s">
        <v>533</v>
      </c>
      <c r="R454" t="s">
        <v>534</v>
      </c>
      <c r="S454" t="s">
        <v>534</v>
      </c>
      <c r="T454" t="s">
        <v>535</v>
      </c>
      <c r="V454" t="s">
        <v>535</v>
      </c>
      <c r="W454" t="s">
        <v>537</v>
      </c>
      <c r="X454" t="s">
        <v>22</v>
      </c>
      <c r="Y454" t="s">
        <v>254</v>
      </c>
      <c r="Z454" t="s">
        <v>1</v>
      </c>
      <c r="AA454" t="s">
        <v>525</v>
      </c>
      <c r="AB454">
        <v>240</v>
      </c>
      <c r="AC454">
        <v>18818</v>
      </c>
      <c r="AD454">
        <v>15995</v>
      </c>
      <c r="AE454">
        <v>3838800</v>
      </c>
      <c r="AF454">
        <v>8</v>
      </c>
      <c r="AG454">
        <v>4145904</v>
      </c>
      <c r="AH454" t="s">
        <v>1398</v>
      </c>
      <c r="AI454">
        <v>20230909</v>
      </c>
      <c r="AJ454">
        <v>20240908</v>
      </c>
      <c r="AK454" t="s">
        <v>1396</v>
      </c>
      <c r="AL454">
        <v>100306</v>
      </c>
      <c r="AM454" t="s">
        <v>541</v>
      </c>
      <c r="AN454" t="s">
        <v>258</v>
      </c>
      <c r="AO454" t="s">
        <v>259</v>
      </c>
      <c r="AP454">
        <v>12</v>
      </c>
      <c r="AQ454">
        <v>20</v>
      </c>
      <c r="AR454">
        <v>0</v>
      </c>
      <c r="AS454">
        <v>4145.9040000000005</v>
      </c>
      <c r="AT454" t="s">
        <v>389</v>
      </c>
      <c r="AU454" t="s">
        <v>52</v>
      </c>
      <c r="AV454">
        <v>0</v>
      </c>
      <c r="AW454">
        <v>0</v>
      </c>
      <c r="AX454" t="s">
        <v>389</v>
      </c>
      <c r="AY454">
        <v>320400</v>
      </c>
      <c r="AZ454" t="s">
        <v>12</v>
      </c>
      <c r="BA454" s="38">
        <f t="shared" si="21"/>
        <v>191.94</v>
      </c>
      <c r="BB454" t="s">
        <v>650</v>
      </c>
      <c r="BC454">
        <v>0.15001594218301628</v>
      </c>
      <c r="BD454" t="s">
        <v>544</v>
      </c>
      <c r="BE454">
        <f t="shared" si="22"/>
        <v>2024</v>
      </c>
      <c r="BF454">
        <f t="shared" si="23"/>
        <v>2</v>
      </c>
    </row>
    <row r="455" spans="1:58" x14ac:dyDescent="0.25">
      <c r="A455" t="s">
        <v>524</v>
      </c>
      <c r="B455" t="s">
        <v>525</v>
      </c>
      <c r="C455" s="64">
        <v>45329</v>
      </c>
      <c r="D455" t="s">
        <v>1392</v>
      </c>
      <c r="E455" t="s">
        <v>1393</v>
      </c>
      <c r="F455" t="s">
        <v>1394</v>
      </c>
      <c r="G455" t="s">
        <v>1395</v>
      </c>
      <c r="H455">
        <v>173138000</v>
      </c>
      <c r="I455" t="s">
        <v>391</v>
      </c>
      <c r="J455" t="s">
        <v>243</v>
      </c>
      <c r="K455" t="s">
        <v>244</v>
      </c>
      <c r="L455">
        <v>5010033</v>
      </c>
      <c r="M455" t="s">
        <v>532</v>
      </c>
      <c r="N455" t="s">
        <v>246</v>
      </c>
      <c r="O455">
        <v>27</v>
      </c>
      <c r="P455" t="s">
        <v>246</v>
      </c>
      <c r="Q455" t="s">
        <v>533</v>
      </c>
      <c r="R455" t="s">
        <v>534</v>
      </c>
      <c r="S455" t="s">
        <v>534</v>
      </c>
      <c r="T455" t="s">
        <v>535</v>
      </c>
      <c r="V455" t="s">
        <v>535</v>
      </c>
      <c r="W455" t="s">
        <v>537</v>
      </c>
      <c r="X455" t="s">
        <v>22</v>
      </c>
      <c r="Y455" t="s">
        <v>254</v>
      </c>
      <c r="Z455" t="s">
        <v>1</v>
      </c>
      <c r="AA455" t="s">
        <v>525</v>
      </c>
      <c r="AB455">
        <v>240</v>
      </c>
      <c r="AC455">
        <v>18818</v>
      </c>
      <c r="AD455">
        <v>15995</v>
      </c>
      <c r="AE455">
        <v>3838800</v>
      </c>
      <c r="AF455">
        <v>8</v>
      </c>
      <c r="AG455">
        <v>4145904</v>
      </c>
      <c r="AH455" t="s">
        <v>1399</v>
      </c>
      <c r="AI455">
        <v>20230905</v>
      </c>
      <c r="AJ455">
        <v>20240904</v>
      </c>
      <c r="AK455" t="s">
        <v>1396</v>
      </c>
      <c r="AL455">
        <v>100306</v>
      </c>
      <c r="AM455" t="s">
        <v>541</v>
      </c>
      <c r="AN455" t="s">
        <v>258</v>
      </c>
      <c r="AO455" t="s">
        <v>259</v>
      </c>
      <c r="AP455">
        <v>12</v>
      </c>
      <c r="AQ455">
        <v>20</v>
      </c>
      <c r="AR455">
        <v>0</v>
      </c>
      <c r="AS455">
        <v>4145.9040000000005</v>
      </c>
      <c r="AT455" t="s">
        <v>393</v>
      </c>
      <c r="AU455" t="s">
        <v>52</v>
      </c>
      <c r="AV455">
        <v>0</v>
      </c>
      <c r="AW455">
        <v>0</v>
      </c>
      <c r="AX455" t="s">
        <v>393</v>
      </c>
      <c r="AY455">
        <v>320100</v>
      </c>
      <c r="AZ455" t="s">
        <v>13</v>
      </c>
      <c r="BA455" s="38">
        <f t="shared" si="21"/>
        <v>191.94</v>
      </c>
      <c r="BB455" t="s">
        <v>650</v>
      </c>
      <c r="BC455">
        <v>0.15001594218301628</v>
      </c>
      <c r="BD455" t="s">
        <v>544</v>
      </c>
      <c r="BE455">
        <f t="shared" si="22"/>
        <v>2024</v>
      </c>
      <c r="BF455">
        <f t="shared" si="23"/>
        <v>2</v>
      </c>
    </row>
    <row r="456" spans="1:58" x14ac:dyDescent="0.25">
      <c r="A456" t="s">
        <v>524</v>
      </c>
      <c r="B456" t="s">
        <v>525</v>
      </c>
      <c r="C456" s="64">
        <v>45329</v>
      </c>
      <c r="D456" t="s">
        <v>1392</v>
      </c>
      <c r="E456" t="s">
        <v>1393</v>
      </c>
      <c r="F456" t="s">
        <v>1394</v>
      </c>
      <c r="G456" t="s">
        <v>1395</v>
      </c>
      <c r="H456">
        <v>173147000</v>
      </c>
      <c r="I456" t="s">
        <v>366</v>
      </c>
      <c r="J456" t="s">
        <v>243</v>
      </c>
      <c r="K456" t="s">
        <v>244</v>
      </c>
      <c r="L456">
        <v>5010033</v>
      </c>
      <c r="M456" t="s">
        <v>532</v>
      </c>
      <c r="N456" t="s">
        <v>246</v>
      </c>
      <c r="O456">
        <v>27</v>
      </c>
      <c r="P456" t="s">
        <v>246</v>
      </c>
      <c r="Q456" t="s">
        <v>533</v>
      </c>
      <c r="R456" t="s">
        <v>534</v>
      </c>
      <c r="S456" t="s">
        <v>534</v>
      </c>
      <c r="T456" t="s">
        <v>535</v>
      </c>
      <c r="V456" t="s">
        <v>535</v>
      </c>
      <c r="W456" t="s">
        <v>537</v>
      </c>
      <c r="X456" t="s">
        <v>22</v>
      </c>
      <c r="Y456" t="s">
        <v>254</v>
      </c>
      <c r="Z456" t="s">
        <v>1</v>
      </c>
      <c r="AA456" t="s">
        <v>525</v>
      </c>
      <c r="AB456">
        <v>120</v>
      </c>
      <c r="AC456">
        <v>27870</v>
      </c>
      <c r="AD456">
        <v>27870</v>
      </c>
      <c r="AE456">
        <v>3344400</v>
      </c>
      <c r="AF456">
        <v>8</v>
      </c>
      <c r="AG456">
        <v>3611952</v>
      </c>
      <c r="AH456" t="s">
        <v>1400</v>
      </c>
      <c r="AI456">
        <v>20231202</v>
      </c>
      <c r="AJ456">
        <v>20241201</v>
      </c>
      <c r="AK456" t="s">
        <v>1396</v>
      </c>
      <c r="AL456">
        <v>100306</v>
      </c>
      <c r="AM456" t="s">
        <v>541</v>
      </c>
      <c r="AN456" t="s">
        <v>258</v>
      </c>
      <c r="AO456" t="s">
        <v>259</v>
      </c>
      <c r="AP456">
        <v>6</v>
      </c>
      <c r="AQ456">
        <v>20</v>
      </c>
      <c r="AR456">
        <v>0</v>
      </c>
      <c r="AS456">
        <v>3611.9520000000002</v>
      </c>
      <c r="AT456" t="s">
        <v>367</v>
      </c>
      <c r="AU456" t="s">
        <v>52</v>
      </c>
      <c r="AV456">
        <v>0</v>
      </c>
      <c r="AW456">
        <v>0</v>
      </c>
      <c r="AX456" t="s">
        <v>367</v>
      </c>
      <c r="AY456">
        <v>320028</v>
      </c>
      <c r="AZ456" t="s">
        <v>11</v>
      </c>
      <c r="BA456" s="38">
        <f t="shared" si="21"/>
        <v>167.22</v>
      </c>
      <c r="BB456" t="s">
        <v>650</v>
      </c>
      <c r="BC456" t="s">
        <v>262</v>
      </c>
      <c r="BD456" t="s">
        <v>544</v>
      </c>
      <c r="BE456">
        <f t="shared" si="22"/>
        <v>2024</v>
      </c>
      <c r="BF456">
        <f t="shared" si="23"/>
        <v>2</v>
      </c>
    </row>
    <row r="457" spans="1:58" x14ac:dyDescent="0.25">
      <c r="A457" t="s">
        <v>236</v>
      </c>
      <c r="B457" t="s">
        <v>237</v>
      </c>
      <c r="C457" s="64">
        <v>45329</v>
      </c>
      <c r="D457" t="s">
        <v>1401</v>
      </c>
      <c r="E457" t="s">
        <v>1402</v>
      </c>
      <c r="F457" t="s">
        <v>1403</v>
      </c>
      <c r="G457" t="s">
        <v>1404</v>
      </c>
      <c r="H457">
        <v>173076000</v>
      </c>
      <c r="I457" t="s">
        <v>340</v>
      </c>
      <c r="J457" t="s">
        <v>243</v>
      </c>
      <c r="K457" t="s">
        <v>322</v>
      </c>
      <c r="L457">
        <v>5010341</v>
      </c>
      <c r="M457" t="s">
        <v>604</v>
      </c>
      <c r="N457" t="s">
        <v>604</v>
      </c>
      <c r="O457" t="s">
        <v>246</v>
      </c>
      <c r="P457" t="s">
        <v>605</v>
      </c>
      <c r="Q457" t="s">
        <v>606</v>
      </c>
      <c r="R457" t="s">
        <v>607</v>
      </c>
      <c r="S457" t="s">
        <v>608</v>
      </c>
      <c r="T457" t="s">
        <v>383</v>
      </c>
      <c r="V457" t="s">
        <v>384</v>
      </c>
      <c r="W457" t="s">
        <v>383</v>
      </c>
      <c r="X457" t="s">
        <v>22</v>
      </c>
      <c r="Y457" t="s">
        <v>254</v>
      </c>
      <c r="Z457" t="s">
        <v>1</v>
      </c>
      <c r="AA457" t="s">
        <v>237</v>
      </c>
      <c r="AB457">
        <v>120</v>
      </c>
      <c r="AC457">
        <v>5541</v>
      </c>
      <c r="AD457">
        <v>5541</v>
      </c>
      <c r="AE457">
        <v>664920</v>
      </c>
      <c r="AF457">
        <v>8</v>
      </c>
      <c r="AG457">
        <v>718114</v>
      </c>
      <c r="AH457" t="s">
        <v>1022</v>
      </c>
      <c r="AI457">
        <v>20231102</v>
      </c>
      <c r="AJ457">
        <v>20241101</v>
      </c>
      <c r="AK457" t="s">
        <v>1405</v>
      </c>
      <c r="AL457">
        <v>91276</v>
      </c>
      <c r="AM457" t="s">
        <v>257</v>
      </c>
      <c r="AN457" t="s">
        <v>258</v>
      </c>
      <c r="AO457" t="s">
        <v>259</v>
      </c>
      <c r="AP457">
        <v>60</v>
      </c>
      <c r="AQ457">
        <v>2</v>
      </c>
      <c r="AR457">
        <v>0</v>
      </c>
      <c r="AS457">
        <v>718.11400000000003</v>
      </c>
      <c r="AT457" t="s">
        <v>51</v>
      </c>
      <c r="AU457" t="s">
        <v>52</v>
      </c>
      <c r="AV457">
        <v>0</v>
      </c>
      <c r="AW457">
        <v>0</v>
      </c>
      <c r="AX457" t="s">
        <v>51</v>
      </c>
      <c r="AY457">
        <v>320015</v>
      </c>
      <c r="AZ457" t="s">
        <v>51</v>
      </c>
      <c r="BA457" s="38">
        <f t="shared" si="21"/>
        <v>332.46</v>
      </c>
      <c r="BB457" t="s">
        <v>386</v>
      </c>
      <c r="BC457" t="s">
        <v>262</v>
      </c>
      <c r="BE457">
        <f t="shared" si="22"/>
        <v>2024</v>
      </c>
      <c r="BF457">
        <f t="shared" si="23"/>
        <v>2</v>
      </c>
    </row>
    <row r="458" spans="1:58" x14ac:dyDescent="0.25">
      <c r="A458" t="s">
        <v>236</v>
      </c>
      <c r="B458" t="s">
        <v>237</v>
      </c>
      <c r="C458" s="64">
        <v>45329</v>
      </c>
      <c r="D458" t="s">
        <v>1401</v>
      </c>
      <c r="E458" t="s">
        <v>1402</v>
      </c>
      <c r="F458" t="s">
        <v>1403</v>
      </c>
      <c r="G458" t="s">
        <v>1404</v>
      </c>
      <c r="H458">
        <v>173103000</v>
      </c>
      <c r="I458" t="s">
        <v>405</v>
      </c>
      <c r="J458" t="s">
        <v>243</v>
      </c>
      <c r="K458" t="s">
        <v>322</v>
      </c>
      <c r="L458">
        <v>5010341</v>
      </c>
      <c r="M458" t="s">
        <v>604</v>
      </c>
      <c r="N458" t="s">
        <v>604</v>
      </c>
      <c r="O458" t="s">
        <v>246</v>
      </c>
      <c r="P458" t="s">
        <v>605</v>
      </c>
      <c r="Q458" t="s">
        <v>606</v>
      </c>
      <c r="R458" t="s">
        <v>607</v>
      </c>
      <c r="S458" t="s">
        <v>608</v>
      </c>
      <c r="T458" t="s">
        <v>383</v>
      </c>
      <c r="V458" t="s">
        <v>384</v>
      </c>
      <c r="W458" t="s">
        <v>383</v>
      </c>
      <c r="X458" t="s">
        <v>22</v>
      </c>
      <c r="Y458" t="s">
        <v>254</v>
      </c>
      <c r="Z458" t="s">
        <v>1</v>
      </c>
      <c r="AA458" t="s">
        <v>237</v>
      </c>
      <c r="AB458">
        <v>120</v>
      </c>
      <c r="AC458">
        <v>5296</v>
      </c>
      <c r="AD458">
        <v>5296</v>
      </c>
      <c r="AE458">
        <v>635520</v>
      </c>
      <c r="AF458">
        <v>8</v>
      </c>
      <c r="AG458">
        <v>686362</v>
      </c>
      <c r="AH458" t="s">
        <v>1406</v>
      </c>
      <c r="AI458">
        <v>20231124</v>
      </c>
      <c r="AJ458">
        <v>20241123</v>
      </c>
      <c r="AK458" t="s">
        <v>1405</v>
      </c>
      <c r="AL458">
        <v>91276</v>
      </c>
      <c r="AM458" t="s">
        <v>257</v>
      </c>
      <c r="AN458" t="s">
        <v>258</v>
      </c>
      <c r="AO458" t="s">
        <v>259</v>
      </c>
      <c r="AP458">
        <v>60</v>
      </c>
      <c r="AQ458">
        <v>2</v>
      </c>
      <c r="AR458">
        <v>0</v>
      </c>
      <c r="AS458">
        <v>686.36199999999997</v>
      </c>
      <c r="AT458" t="s">
        <v>53</v>
      </c>
      <c r="AU458" t="s">
        <v>52</v>
      </c>
      <c r="AV458">
        <v>0</v>
      </c>
      <c r="AW458">
        <v>0</v>
      </c>
      <c r="AX458" t="s">
        <v>53</v>
      </c>
      <c r="AY458">
        <v>320107</v>
      </c>
      <c r="AZ458" t="s">
        <v>53</v>
      </c>
      <c r="BA458" s="38">
        <f t="shared" si="21"/>
        <v>317.76</v>
      </c>
      <c r="BB458" t="s">
        <v>386</v>
      </c>
      <c r="BC458" t="s">
        <v>262</v>
      </c>
      <c r="BE458">
        <f t="shared" si="22"/>
        <v>2024</v>
      </c>
      <c r="BF458">
        <f t="shared" si="23"/>
        <v>2</v>
      </c>
    </row>
    <row r="459" spans="1:58" x14ac:dyDescent="0.25">
      <c r="A459" t="s">
        <v>236</v>
      </c>
      <c r="B459" t="s">
        <v>237</v>
      </c>
      <c r="C459" s="64">
        <v>45329</v>
      </c>
      <c r="D459" t="s">
        <v>1401</v>
      </c>
      <c r="E459" t="s">
        <v>1402</v>
      </c>
      <c r="F459" t="s">
        <v>1403</v>
      </c>
      <c r="G459" t="s">
        <v>1404</v>
      </c>
      <c r="H459">
        <v>173123000</v>
      </c>
      <c r="I459" t="s">
        <v>353</v>
      </c>
      <c r="J459" t="s">
        <v>243</v>
      </c>
      <c r="K459" t="s">
        <v>244</v>
      </c>
      <c r="L459">
        <v>5010341</v>
      </c>
      <c r="M459" t="s">
        <v>604</v>
      </c>
      <c r="N459" t="s">
        <v>604</v>
      </c>
      <c r="O459" t="s">
        <v>246</v>
      </c>
      <c r="P459" t="s">
        <v>605</v>
      </c>
      <c r="Q459" t="s">
        <v>606</v>
      </c>
      <c r="R459" t="s">
        <v>607</v>
      </c>
      <c r="S459" t="s">
        <v>608</v>
      </c>
      <c r="T459" t="s">
        <v>383</v>
      </c>
      <c r="V459" t="s">
        <v>384</v>
      </c>
      <c r="W459" t="s">
        <v>383</v>
      </c>
      <c r="X459" t="s">
        <v>22</v>
      </c>
      <c r="Y459" t="s">
        <v>254</v>
      </c>
      <c r="Z459" t="s">
        <v>1</v>
      </c>
      <c r="AA459" t="s">
        <v>237</v>
      </c>
      <c r="AB459">
        <v>30</v>
      </c>
      <c r="AC459">
        <v>35139</v>
      </c>
      <c r="AD459">
        <v>29868</v>
      </c>
      <c r="AE459">
        <v>896040</v>
      </c>
      <c r="AF459">
        <v>8</v>
      </c>
      <c r="AG459">
        <v>967723</v>
      </c>
      <c r="AH459" t="s">
        <v>489</v>
      </c>
      <c r="AI459">
        <v>20231111</v>
      </c>
      <c r="AJ459">
        <v>20241110</v>
      </c>
      <c r="AK459" t="s">
        <v>1405</v>
      </c>
      <c r="AL459">
        <v>91276</v>
      </c>
      <c r="AM459" t="s">
        <v>257</v>
      </c>
      <c r="AN459" t="s">
        <v>258</v>
      </c>
      <c r="AO459" t="s">
        <v>259</v>
      </c>
      <c r="AP459">
        <v>6</v>
      </c>
      <c r="AQ459">
        <v>5</v>
      </c>
      <c r="AR459">
        <v>227.70000000000002</v>
      </c>
      <c r="AS459">
        <v>967.72299999999996</v>
      </c>
      <c r="AT459" t="s">
        <v>356</v>
      </c>
      <c r="AU459" t="s">
        <v>52</v>
      </c>
      <c r="AV459">
        <v>0</v>
      </c>
      <c r="AW459">
        <v>0</v>
      </c>
      <c r="AX459" t="s">
        <v>356</v>
      </c>
      <c r="AY459">
        <v>320118</v>
      </c>
      <c r="AZ459" t="s">
        <v>57</v>
      </c>
      <c r="BA459" s="38">
        <f t="shared" si="21"/>
        <v>179.208</v>
      </c>
      <c r="BB459" t="s">
        <v>386</v>
      </c>
      <c r="BC459">
        <v>0.15000426876120554</v>
      </c>
      <c r="BE459">
        <f t="shared" si="22"/>
        <v>2024</v>
      </c>
      <c r="BF459">
        <f t="shared" si="23"/>
        <v>2</v>
      </c>
    </row>
    <row r="460" spans="1:58" x14ac:dyDescent="0.25">
      <c r="A460" t="s">
        <v>236</v>
      </c>
      <c r="B460" t="s">
        <v>237</v>
      </c>
      <c r="C460" s="64">
        <v>45329</v>
      </c>
      <c r="D460" t="s">
        <v>1401</v>
      </c>
      <c r="E460" t="s">
        <v>1402</v>
      </c>
      <c r="F460" t="s">
        <v>1403</v>
      </c>
      <c r="G460" t="s">
        <v>1404</v>
      </c>
      <c r="H460">
        <v>173129000</v>
      </c>
      <c r="I460" t="s">
        <v>279</v>
      </c>
      <c r="J460" t="s">
        <v>243</v>
      </c>
      <c r="K460" t="s">
        <v>244</v>
      </c>
      <c r="L460">
        <v>5010341</v>
      </c>
      <c r="M460" t="s">
        <v>604</v>
      </c>
      <c r="N460" t="s">
        <v>604</v>
      </c>
      <c r="O460" t="s">
        <v>246</v>
      </c>
      <c r="P460" t="s">
        <v>605</v>
      </c>
      <c r="Q460" t="s">
        <v>606</v>
      </c>
      <c r="R460" t="s">
        <v>607</v>
      </c>
      <c r="S460" t="s">
        <v>608</v>
      </c>
      <c r="T460" t="s">
        <v>383</v>
      </c>
      <c r="V460" t="s">
        <v>384</v>
      </c>
      <c r="W460" t="s">
        <v>383</v>
      </c>
      <c r="X460" t="s">
        <v>22</v>
      </c>
      <c r="Y460" t="s">
        <v>254</v>
      </c>
      <c r="Z460" t="s">
        <v>1</v>
      </c>
      <c r="AA460" t="s">
        <v>237</v>
      </c>
      <c r="AB460">
        <v>9</v>
      </c>
      <c r="AC460">
        <v>36800</v>
      </c>
      <c r="AD460">
        <v>31280</v>
      </c>
      <c r="AE460">
        <v>281520</v>
      </c>
      <c r="AF460">
        <v>8</v>
      </c>
      <c r="AG460">
        <v>304042</v>
      </c>
      <c r="AH460" t="s">
        <v>1407</v>
      </c>
      <c r="AI460">
        <v>20231121</v>
      </c>
      <c r="AJ460">
        <v>20241120</v>
      </c>
      <c r="AK460" t="s">
        <v>1405</v>
      </c>
      <c r="AL460">
        <v>91276</v>
      </c>
      <c r="AM460" t="s">
        <v>257</v>
      </c>
      <c r="AN460" t="s">
        <v>258</v>
      </c>
      <c r="AO460" t="s">
        <v>259</v>
      </c>
      <c r="AP460">
        <v>6</v>
      </c>
      <c r="AQ460">
        <v>1.5</v>
      </c>
      <c r="AR460">
        <v>227.7</v>
      </c>
      <c r="AS460">
        <v>304.04199999999997</v>
      </c>
      <c r="AT460" t="s">
        <v>9</v>
      </c>
      <c r="AU460" t="s">
        <v>52</v>
      </c>
      <c r="AV460">
        <v>0</v>
      </c>
      <c r="AW460">
        <v>0</v>
      </c>
      <c r="AX460" t="s">
        <v>9</v>
      </c>
      <c r="AY460">
        <v>320023</v>
      </c>
      <c r="AZ460" t="s">
        <v>9</v>
      </c>
      <c r="BA460" s="38">
        <f t="shared" si="21"/>
        <v>187.68</v>
      </c>
      <c r="BB460" t="s">
        <v>386</v>
      </c>
      <c r="BC460">
        <v>0.15000000000000002</v>
      </c>
      <c r="BE460">
        <f t="shared" si="22"/>
        <v>2024</v>
      </c>
      <c r="BF460">
        <f t="shared" si="23"/>
        <v>2</v>
      </c>
    </row>
    <row r="461" spans="1:58" x14ac:dyDescent="0.25">
      <c r="A461" t="s">
        <v>236</v>
      </c>
      <c r="B461" t="s">
        <v>237</v>
      </c>
      <c r="C461" s="64">
        <v>45329</v>
      </c>
      <c r="D461" t="s">
        <v>1401</v>
      </c>
      <c r="E461" t="s">
        <v>1402</v>
      </c>
      <c r="F461" t="s">
        <v>1403</v>
      </c>
      <c r="G461" t="s">
        <v>1404</v>
      </c>
      <c r="H461">
        <v>173129000</v>
      </c>
      <c r="I461" t="s">
        <v>279</v>
      </c>
      <c r="J461" t="s">
        <v>243</v>
      </c>
      <c r="K461" t="s">
        <v>244</v>
      </c>
      <c r="L461">
        <v>5010341</v>
      </c>
      <c r="M461" t="s">
        <v>604</v>
      </c>
      <c r="N461" t="s">
        <v>604</v>
      </c>
      <c r="O461" t="s">
        <v>246</v>
      </c>
      <c r="P461" t="s">
        <v>605</v>
      </c>
      <c r="Q461" t="s">
        <v>606</v>
      </c>
      <c r="R461" t="s">
        <v>607</v>
      </c>
      <c r="S461" t="s">
        <v>608</v>
      </c>
      <c r="T461" t="s">
        <v>383</v>
      </c>
      <c r="V461" t="s">
        <v>384</v>
      </c>
      <c r="W461" t="s">
        <v>383</v>
      </c>
      <c r="X461" t="s">
        <v>22</v>
      </c>
      <c r="Y461" t="s">
        <v>254</v>
      </c>
      <c r="Z461" t="s">
        <v>1</v>
      </c>
      <c r="AA461" t="s">
        <v>237</v>
      </c>
      <c r="AB461">
        <v>21</v>
      </c>
      <c r="AC461">
        <v>36800</v>
      </c>
      <c r="AD461">
        <v>31280</v>
      </c>
      <c r="AE461">
        <v>656880</v>
      </c>
      <c r="AF461">
        <v>8</v>
      </c>
      <c r="AG461">
        <v>709430</v>
      </c>
      <c r="AH461" t="s">
        <v>1228</v>
      </c>
      <c r="AI461">
        <v>20231114</v>
      </c>
      <c r="AJ461">
        <v>20241113</v>
      </c>
      <c r="AK461" t="s">
        <v>1405</v>
      </c>
      <c r="AL461">
        <v>91276</v>
      </c>
      <c r="AM461" t="s">
        <v>257</v>
      </c>
      <c r="AN461" t="s">
        <v>258</v>
      </c>
      <c r="AO461" t="s">
        <v>259</v>
      </c>
      <c r="AP461">
        <v>6</v>
      </c>
      <c r="AQ461">
        <v>3.5</v>
      </c>
      <c r="AR461">
        <v>227.7</v>
      </c>
      <c r="AS461">
        <v>709.43</v>
      </c>
      <c r="AT461" t="s">
        <v>9</v>
      </c>
      <c r="AU461" t="s">
        <v>52</v>
      </c>
      <c r="AV461">
        <v>0</v>
      </c>
      <c r="AW461">
        <v>0</v>
      </c>
      <c r="AX461" t="s">
        <v>9</v>
      </c>
      <c r="AY461">
        <v>320023</v>
      </c>
      <c r="AZ461" t="s">
        <v>9</v>
      </c>
      <c r="BA461" s="38">
        <f t="shared" si="21"/>
        <v>187.68</v>
      </c>
      <c r="BB461" t="s">
        <v>386</v>
      </c>
      <c r="BC461">
        <v>0.15000000000000002</v>
      </c>
      <c r="BE461">
        <f t="shared" si="22"/>
        <v>2024</v>
      </c>
      <c r="BF461">
        <f t="shared" si="23"/>
        <v>2</v>
      </c>
    </row>
    <row r="462" spans="1:58" x14ac:dyDescent="0.25">
      <c r="A462" t="s">
        <v>236</v>
      </c>
      <c r="B462" t="s">
        <v>237</v>
      </c>
      <c r="C462" s="64">
        <v>45329</v>
      </c>
      <c r="D462" t="s">
        <v>1401</v>
      </c>
      <c r="E462" t="s">
        <v>1402</v>
      </c>
      <c r="F462" t="s">
        <v>1403</v>
      </c>
      <c r="G462" t="s">
        <v>1404</v>
      </c>
      <c r="H462">
        <v>173133000</v>
      </c>
      <c r="I462" t="s">
        <v>293</v>
      </c>
      <c r="J462" t="s">
        <v>243</v>
      </c>
      <c r="K462" t="s">
        <v>244</v>
      </c>
      <c r="L462">
        <v>5010341</v>
      </c>
      <c r="M462" t="s">
        <v>604</v>
      </c>
      <c r="N462" t="s">
        <v>604</v>
      </c>
      <c r="O462" t="s">
        <v>246</v>
      </c>
      <c r="P462" t="s">
        <v>605</v>
      </c>
      <c r="Q462" t="s">
        <v>606</v>
      </c>
      <c r="R462" t="s">
        <v>607</v>
      </c>
      <c r="S462" t="s">
        <v>608</v>
      </c>
      <c r="T462" t="s">
        <v>383</v>
      </c>
      <c r="V462" t="s">
        <v>384</v>
      </c>
      <c r="W462" t="s">
        <v>383</v>
      </c>
      <c r="X462" t="s">
        <v>22</v>
      </c>
      <c r="Y462" t="s">
        <v>254</v>
      </c>
      <c r="Z462" t="s">
        <v>1</v>
      </c>
      <c r="AA462" t="s">
        <v>237</v>
      </c>
      <c r="AB462">
        <v>12</v>
      </c>
      <c r="AC462">
        <v>35139</v>
      </c>
      <c r="AD462">
        <v>29868</v>
      </c>
      <c r="AE462">
        <v>358416</v>
      </c>
      <c r="AF462">
        <v>8</v>
      </c>
      <c r="AG462">
        <v>387089</v>
      </c>
      <c r="AH462" t="s">
        <v>961</v>
      </c>
      <c r="AI462">
        <v>20230912</v>
      </c>
      <c r="AJ462">
        <v>20240911</v>
      </c>
      <c r="AK462" t="s">
        <v>1405</v>
      </c>
      <c r="AL462">
        <v>91276</v>
      </c>
      <c r="AM462" t="s">
        <v>257</v>
      </c>
      <c r="AN462" t="s">
        <v>258</v>
      </c>
      <c r="AO462" t="s">
        <v>259</v>
      </c>
      <c r="AP462">
        <v>6</v>
      </c>
      <c r="AQ462">
        <v>2</v>
      </c>
      <c r="AR462">
        <v>227.7</v>
      </c>
      <c r="AS462">
        <v>387.089</v>
      </c>
      <c r="AT462" t="s">
        <v>295</v>
      </c>
      <c r="AU462" t="s">
        <v>52</v>
      </c>
      <c r="AV462">
        <v>0</v>
      </c>
      <c r="AW462">
        <v>0</v>
      </c>
      <c r="AX462" t="s">
        <v>295</v>
      </c>
      <c r="AY462">
        <v>320925</v>
      </c>
      <c r="AZ462" t="s">
        <v>141</v>
      </c>
      <c r="BA462" s="38">
        <f t="shared" si="21"/>
        <v>179.208</v>
      </c>
      <c r="BB462" t="s">
        <v>386</v>
      </c>
      <c r="BC462">
        <v>0.15000426876120554</v>
      </c>
      <c r="BE462">
        <f t="shared" si="22"/>
        <v>2024</v>
      </c>
      <c r="BF462">
        <f t="shared" si="23"/>
        <v>2</v>
      </c>
    </row>
    <row r="463" spans="1:58" x14ac:dyDescent="0.25">
      <c r="A463" t="s">
        <v>236</v>
      </c>
      <c r="B463" t="s">
        <v>237</v>
      </c>
      <c r="C463" s="64">
        <v>45329</v>
      </c>
      <c r="D463" t="s">
        <v>1401</v>
      </c>
      <c r="E463" t="s">
        <v>1402</v>
      </c>
      <c r="F463" t="s">
        <v>1403</v>
      </c>
      <c r="G463" t="s">
        <v>1404</v>
      </c>
      <c r="H463">
        <v>173137000</v>
      </c>
      <c r="I463" t="s">
        <v>387</v>
      </c>
      <c r="J463" t="s">
        <v>243</v>
      </c>
      <c r="K463" t="s">
        <v>244</v>
      </c>
      <c r="L463">
        <v>5010341</v>
      </c>
      <c r="M463" t="s">
        <v>604</v>
      </c>
      <c r="N463" t="s">
        <v>604</v>
      </c>
      <c r="O463" t="s">
        <v>246</v>
      </c>
      <c r="P463" t="s">
        <v>605</v>
      </c>
      <c r="Q463" t="s">
        <v>606</v>
      </c>
      <c r="R463" t="s">
        <v>607</v>
      </c>
      <c r="S463" t="s">
        <v>608</v>
      </c>
      <c r="T463" t="s">
        <v>383</v>
      </c>
      <c r="V463" t="s">
        <v>384</v>
      </c>
      <c r="W463" t="s">
        <v>383</v>
      </c>
      <c r="X463" t="s">
        <v>22</v>
      </c>
      <c r="Y463" t="s">
        <v>254</v>
      </c>
      <c r="Z463" t="s">
        <v>1</v>
      </c>
      <c r="AA463" t="s">
        <v>237</v>
      </c>
      <c r="AB463">
        <v>24</v>
      </c>
      <c r="AC463">
        <v>18818</v>
      </c>
      <c r="AD463">
        <v>15995</v>
      </c>
      <c r="AE463">
        <v>383880</v>
      </c>
      <c r="AF463">
        <v>8</v>
      </c>
      <c r="AG463">
        <v>414590</v>
      </c>
      <c r="AH463" t="s">
        <v>1408</v>
      </c>
      <c r="AI463">
        <v>20230918</v>
      </c>
      <c r="AJ463">
        <v>20240917</v>
      </c>
      <c r="AK463" t="s">
        <v>1405</v>
      </c>
      <c r="AL463">
        <v>91276</v>
      </c>
      <c r="AM463" t="s">
        <v>257</v>
      </c>
      <c r="AN463" t="s">
        <v>258</v>
      </c>
      <c r="AO463" t="s">
        <v>259</v>
      </c>
      <c r="AP463">
        <v>12</v>
      </c>
      <c r="AQ463">
        <v>2</v>
      </c>
      <c r="AR463">
        <v>0</v>
      </c>
      <c r="AS463">
        <v>414.59</v>
      </c>
      <c r="AT463" t="s">
        <v>389</v>
      </c>
      <c r="AU463" t="s">
        <v>52</v>
      </c>
      <c r="AV463">
        <v>0</v>
      </c>
      <c r="AW463">
        <v>0</v>
      </c>
      <c r="AX463" t="s">
        <v>389</v>
      </c>
      <c r="AY463">
        <v>320400</v>
      </c>
      <c r="AZ463" t="s">
        <v>12</v>
      </c>
      <c r="BA463" s="38">
        <f t="shared" si="21"/>
        <v>191.94</v>
      </c>
      <c r="BB463" t="s">
        <v>386</v>
      </c>
      <c r="BC463">
        <v>0.15001594218301628</v>
      </c>
      <c r="BE463">
        <f t="shared" si="22"/>
        <v>2024</v>
      </c>
      <c r="BF463">
        <f t="shared" si="23"/>
        <v>2</v>
      </c>
    </row>
    <row r="464" spans="1:58" x14ac:dyDescent="0.25">
      <c r="A464" t="s">
        <v>236</v>
      </c>
      <c r="B464" t="s">
        <v>237</v>
      </c>
      <c r="C464" s="64">
        <v>45329</v>
      </c>
      <c r="D464" t="s">
        <v>1401</v>
      </c>
      <c r="E464" t="s">
        <v>1402</v>
      </c>
      <c r="F464" t="s">
        <v>1403</v>
      </c>
      <c r="G464" t="s">
        <v>1404</v>
      </c>
      <c r="H464">
        <v>173138000</v>
      </c>
      <c r="I464" t="s">
        <v>391</v>
      </c>
      <c r="J464" t="s">
        <v>243</v>
      </c>
      <c r="K464" t="s">
        <v>244</v>
      </c>
      <c r="L464">
        <v>5010341</v>
      </c>
      <c r="M464" t="s">
        <v>604</v>
      </c>
      <c r="N464" t="s">
        <v>604</v>
      </c>
      <c r="O464" t="s">
        <v>246</v>
      </c>
      <c r="P464" t="s">
        <v>605</v>
      </c>
      <c r="Q464" t="s">
        <v>606</v>
      </c>
      <c r="R464" t="s">
        <v>607</v>
      </c>
      <c r="S464" t="s">
        <v>608</v>
      </c>
      <c r="T464" t="s">
        <v>383</v>
      </c>
      <c r="V464" t="s">
        <v>384</v>
      </c>
      <c r="W464" t="s">
        <v>383</v>
      </c>
      <c r="X464" t="s">
        <v>22</v>
      </c>
      <c r="Y464" t="s">
        <v>254</v>
      </c>
      <c r="Z464" t="s">
        <v>1</v>
      </c>
      <c r="AA464" t="s">
        <v>237</v>
      </c>
      <c r="AB464">
        <v>24</v>
      </c>
      <c r="AC464">
        <v>18818</v>
      </c>
      <c r="AD464">
        <v>15995</v>
      </c>
      <c r="AE464">
        <v>383880</v>
      </c>
      <c r="AF464">
        <v>8</v>
      </c>
      <c r="AG464">
        <v>414590</v>
      </c>
      <c r="AH464" t="s">
        <v>1012</v>
      </c>
      <c r="AI464">
        <v>20230904</v>
      </c>
      <c r="AJ464">
        <v>20240903</v>
      </c>
      <c r="AK464" t="s">
        <v>1405</v>
      </c>
      <c r="AL464">
        <v>91276</v>
      </c>
      <c r="AM464" t="s">
        <v>257</v>
      </c>
      <c r="AN464" t="s">
        <v>258</v>
      </c>
      <c r="AO464" t="s">
        <v>259</v>
      </c>
      <c r="AP464">
        <v>12</v>
      </c>
      <c r="AQ464">
        <v>2</v>
      </c>
      <c r="AR464">
        <v>0</v>
      </c>
      <c r="AS464">
        <v>414.59</v>
      </c>
      <c r="AT464" t="s">
        <v>393</v>
      </c>
      <c r="AU464" t="s">
        <v>52</v>
      </c>
      <c r="AV464">
        <v>0</v>
      </c>
      <c r="AW464">
        <v>0</v>
      </c>
      <c r="AX464" t="s">
        <v>393</v>
      </c>
      <c r="AY464">
        <v>320100</v>
      </c>
      <c r="AZ464" t="s">
        <v>13</v>
      </c>
      <c r="BA464" s="38">
        <f t="shared" si="21"/>
        <v>191.94</v>
      </c>
      <c r="BB464" t="s">
        <v>386</v>
      </c>
      <c r="BC464">
        <v>0.15001594218301628</v>
      </c>
      <c r="BE464">
        <f t="shared" si="22"/>
        <v>2024</v>
      </c>
      <c r="BF464">
        <f t="shared" si="23"/>
        <v>2</v>
      </c>
    </row>
    <row r="465" spans="1:58" x14ac:dyDescent="0.25">
      <c r="A465" t="s">
        <v>236</v>
      </c>
      <c r="B465" t="s">
        <v>237</v>
      </c>
      <c r="C465" s="64">
        <v>45329</v>
      </c>
      <c r="D465" t="s">
        <v>1401</v>
      </c>
      <c r="E465" t="s">
        <v>1402</v>
      </c>
      <c r="F465" t="s">
        <v>1403</v>
      </c>
      <c r="G465" t="s">
        <v>1404</v>
      </c>
      <c r="H465">
        <v>173147000</v>
      </c>
      <c r="I465" t="s">
        <v>366</v>
      </c>
      <c r="J465" t="s">
        <v>243</v>
      </c>
      <c r="K465" t="s">
        <v>244</v>
      </c>
      <c r="L465">
        <v>5010341</v>
      </c>
      <c r="M465" t="s">
        <v>604</v>
      </c>
      <c r="N465" t="s">
        <v>604</v>
      </c>
      <c r="O465" t="s">
        <v>246</v>
      </c>
      <c r="P465" t="s">
        <v>605</v>
      </c>
      <c r="Q465" t="s">
        <v>606</v>
      </c>
      <c r="R465" t="s">
        <v>607</v>
      </c>
      <c r="S465" t="s">
        <v>608</v>
      </c>
      <c r="T465" t="s">
        <v>383</v>
      </c>
      <c r="V465" t="s">
        <v>384</v>
      </c>
      <c r="W465" t="s">
        <v>383</v>
      </c>
      <c r="X465" t="s">
        <v>22</v>
      </c>
      <c r="Y465" t="s">
        <v>254</v>
      </c>
      <c r="Z465" t="s">
        <v>1</v>
      </c>
      <c r="AA465" t="s">
        <v>237</v>
      </c>
      <c r="AB465">
        <v>30</v>
      </c>
      <c r="AC465">
        <v>27870</v>
      </c>
      <c r="AD465">
        <v>27870</v>
      </c>
      <c r="AE465">
        <v>836100</v>
      </c>
      <c r="AF465">
        <v>8</v>
      </c>
      <c r="AG465">
        <v>902988</v>
      </c>
      <c r="AH465" t="s">
        <v>1409</v>
      </c>
      <c r="AI465">
        <v>20231205</v>
      </c>
      <c r="AJ465">
        <v>20241204</v>
      </c>
      <c r="AK465" t="s">
        <v>1405</v>
      </c>
      <c r="AL465">
        <v>91276</v>
      </c>
      <c r="AM465" t="s">
        <v>257</v>
      </c>
      <c r="AN465" t="s">
        <v>258</v>
      </c>
      <c r="AO465" t="s">
        <v>259</v>
      </c>
      <c r="AP465">
        <v>6</v>
      </c>
      <c r="AQ465">
        <v>5</v>
      </c>
      <c r="AR465">
        <v>0</v>
      </c>
      <c r="AS465">
        <v>902.98800000000006</v>
      </c>
      <c r="AT465" t="s">
        <v>367</v>
      </c>
      <c r="AU465" t="s">
        <v>52</v>
      </c>
      <c r="AV465">
        <v>0</v>
      </c>
      <c r="AW465">
        <v>0</v>
      </c>
      <c r="AX465" t="s">
        <v>367</v>
      </c>
      <c r="AY465">
        <v>320028</v>
      </c>
      <c r="AZ465" t="s">
        <v>11</v>
      </c>
      <c r="BA465" s="38">
        <f t="shared" si="21"/>
        <v>167.22</v>
      </c>
      <c r="BB465" t="s">
        <v>386</v>
      </c>
      <c r="BC465" t="s">
        <v>262</v>
      </c>
      <c r="BE465">
        <f t="shared" si="22"/>
        <v>2024</v>
      </c>
      <c r="BF465">
        <f t="shared" si="23"/>
        <v>2</v>
      </c>
    </row>
    <row r="466" spans="1:58" x14ac:dyDescent="0.25">
      <c r="A466" t="s">
        <v>236</v>
      </c>
      <c r="B466" t="s">
        <v>274</v>
      </c>
      <c r="C466" s="64">
        <v>45329</v>
      </c>
      <c r="D466" t="s">
        <v>1410</v>
      </c>
      <c r="E466" t="s">
        <v>1411</v>
      </c>
      <c r="F466" t="s">
        <v>1412</v>
      </c>
      <c r="G466" t="s">
        <v>1413</v>
      </c>
      <c r="H466">
        <v>173076000</v>
      </c>
      <c r="I466" t="s">
        <v>340</v>
      </c>
      <c r="J466" t="s">
        <v>243</v>
      </c>
      <c r="K466" t="s">
        <v>322</v>
      </c>
      <c r="L466">
        <v>6812663</v>
      </c>
      <c r="M466" t="s">
        <v>323</v>
      </c>
      <c r="N466" t="s">
        <v>324</v>
      </c>
      <c r="O466">
        <v>385</v>
      </c>
      <c r="P466" t="s">
        <v>246</v>
      </c>
      <c r="Q466" t="s">
        <v>325</v>
      </c>
      <c r="R466" t="s">
        <v>326</v>
      </c>
      <c r="S466" t="s">
        <v>283</v>
      </c>
      <c r="T466" t="s">
        <v>251</v>
      </c>
      <c r="V466" t="s">
        <v>251</v>
      </c>
      <c r="W466" t="s">
        <v>284</v>
      </c>
      <c r="X466" t="s">
        <v>22</v>
      </c>
      <c r="Y466" t="s">
        <v>254</v>
      </c>
      <c r="Z466" t="s">
        <v>285</v>
      </c>
      <c r="AA466" t="s">
        <v>274</v>
      </c>
      <c r="AB466">
        <v>60</v>
      </c>
      <c r="AC466">
        <v>5541</v>
      </c>
      <c r="AD466">
        <v>5541</v>
      </c>
      <c r="AE466">
        <v>332460</v>
      </c>
      <c r="AF466">
        <v>8</v>
      </c>
      <c r="AG466">
        <v>359057</v>
      </c>
      <c r="AH466" t="s">
        <v>1178</v>
      </c>
      <c r="AI466">
        <v>20231102</v>
      </c>
      <c r="AJ466">
        <v>20241101</v>
      </c>
      <c r="AK466" t="s">
        <v>1414</v>
      </c>
      <c r="AL466">
        <v>101892</v>
      </c>
      <c r="AM466" t="s">
        <v>288</v>
      </c>
      <c r="AN466" t="s">
        <v>258</v>
      </c>
      <c r="AO466" t="s">
        <v>259</v>
      </c>
      <c r="AP466">
        <v>60</v>
      </c>
      <c r="AQ466">
        <v>1</v>
      </c>
      <c r="AR466">
        <v>0</v>
      </c>
      <c r="AS466">
        <v>359.05700000000002</v>
      </c>
      <c r="AT466" t="s">
        <v>51</v>
      </c>
      <c r="AU466" t="s">
        <v>52</v>
      </c>
      <c r="AV466">
        <v>0</v>
      </c>
      <c r="AW466">
        <v>0</v>
      </c>
      <c r="AX466" t="s">
        <v>51</v>
      </c>
      <c r="AY466">
        <v>320015</v>
      </c>
      <c r="AZ466" t="s">
        <v>51</v>
      </c>
      <c r="BA466" s="38">
        <f t="shared" si="21"/>
        <v>332.46</v>
      </c>
      <c r="BB466" t="s">
        <v>330</v>
      </c>
      <c r="BC466" t="s">
        <v>262</v>
      </c>
      <c r="BE466">
        <f t="shared" si="22"/>
        <v>2024</v>
      </c>
      <c r="BF466">
        <f t="shared" si="23"/>
        <v>2</v>
      </c>
    </row>
    <row r="467" spans="1:58" x14ac:dyDescent="0.25">
      <c r="A467" t="s">
        <v>236</v>
      </c>
      <c r="B467" t="s">
        <v>237</v>
      </c>
      <c r="C467" s="64">
        <v>45329</v>
      </c>
      <c r="D467" t="s">
        <v>1415</v>
      </c>
      <c r="E467" t="s">
        <v>1416</v>
      </c>
      <c r="F467" t="s">
        <v>1417</v>
      </c>
      <c r="G467" t="s">
        <v>1418</v>
      </c>
      <c r="H467">
        <v>173076000</v>
      </c>
      <c r="I467" t="s">
        <v>340</v>
      </c>
      <c r="J467" t="s">
        <v>243</v>
      </c>
      <c r="K467" t="s">
        <v>322</v>
      </c>
      <c r="L467">
        <v>5010040</v>
      </c>
      <c r="M467" t="s">
        <v>245</v>
      </c>
      <c r="N467" t="s">
        <v>246</v>
      </c>
      <c r="O467">
        <v>1</v>
      </c>
      <c r="P467" t="s">
        <v>247</v>
      </c>
      <c r="Q467" t="s">
        <v>248</v>
      </c>
      <c r="R467" t="s">
        <v>249</v>
      </c>
      <c r="S467" t="s">
        <v>250</v>
      </c>
      <c r="T467" t="s">
        <v>251</v>
      </c>
      <c r="V467" t="s">
        <v>251</v>
      </c>
      <c r="W467" t="s">
        <v>252</v>
      </c>
      <c r="X467" t="s">
        <v>22</v>
      </c>
      <c r="Y467" t="s">
        <v>254</v>
      </c>
      <c r="Z467" t="s">
        <v>1</v>
      </c>
      <c r="AA467" t="s">
        <v>237</v>
      </c>
      <c r="AB467">
        <v>120</v>
      </c>
      <c r="AC467">
        <v>5541</v>
      </c>
      <c r="AD467">
        <v>5541</v>
      </c>
      <c r="AE467">
        <v>664920</v>
      </c>
      <c r="AF467">
        <v>8</v>
      </c>
      <c r="AG467">
        <v>718114</v>
      </c>
      <c r="AH467" t="s">
        <v>1178</v>
      </c>
      <c r="AI467">
        <v>20231102</v>
      </c>
      <c r="AJ467">
        <v>20241101</v>
      </c>
      <c r="AK467" t="s">
        <v>1419</v>
      </c>
      <c r="AL467">
        <v>91276</v>
      </c>
      <c r="AM467" t="s">
        <v>257</v>
      </c>
      <c r="AN467" t="s">
        <v>258</v>
      </c>
      <c r="AO467" t="s">
        <v>259</v>
      </c>
      <c r="AP467">
        <v>60</v>
      </c>
      <c r="AQ467">
        <v>2</v>
      </c>
      <c r="AR467">
        <v>0</v>
      </c>
      <c r="AS467">
        <v>718.11400000000003</v>
      </c>
      <c r="AT467" t="s">
        <v>51</v>
      </c>
      <c r="AU467" t="s">
        <v>52</v>
      </c>
      <c r="AV467">
        <v>0</v>
      </c>
      <c r="AW467">
        <v>0</v>
      </c>
      <c r="AX467" t="s">
        <v>51</v>
      </c>
      <c r="AY467">
        <v>320015</v>
      </c>
      <c r="AZ467" t="s">
        <v>51</v>
      </c>
      <c r="BA467" s="38">
        <f t="shared" si="21"/>
        <v>332.46</v>
      </c>
      <c r="BB467" t="s">
        <v>261</v>
      </c>
      <c r="BC467" t="s">
        <v>262</v>
      </c>
      <c r="BE467">
        <f t="shared" si="22"/>
        <v>2024</v>
      </c>
      <c r="BF467">
        <f t="shared" si="23"/>
        <v>2</v>
      </c>
    </row>
    <row r="468" spans="1:58" x14ac:dyDescent="0.25">
      <c r="A468" t="s">
        <v>236</v>
      </c>
      <c r="B468" t="s">
        <v>237</v>
      </c>
      <c r="C468" s="64">
        <v>45329</v>
      </c>
      <c r="D468" t="s">
        <v>1346</v>
      </c>
      <c r="E468" t="s">
        <v>1347</v>
      </c>
      <c r="F468" t="s">
        <v>1348</v>
      </c>
      <c r="G468" t="s">
        <v>1349</v>
      </c>
      <c r="H468">
        <v>173076000</v>
      </c>
      <c r="I468" t="s">
        <v>340</v>
      </c>
      <c r="J468" t="s">
        <v>243</v>
      </c>
      <c r="K468" t="s">
        <v>322</v>
      </c>
      <c r="L468">
        <v>5010026</v>
      </c>
      <c r="M468" t="s">
        <v>267</v>
      </c>
      <c r="N468" t="s">
        <v>246</v>
      </c>
      <c r="O468">
        <v>30</v>
      </c>
      <c r="P468" t="s">
        <v>246</v>
      </c>
      <c r="Q468" t="s">
        <v>268</v>
      </c>
      <c r="R468" t="s">
        <v>269</v>
      </c>
      <c r="S468" t="s">
        <v>270</v>
      </c>
      <c r="T468" t="s">
        <v>251</v>
      </c>
      <c r="V468" t="s">
        <v>251</v>
      </c>
      <c r="W468" t="s">
        <v>271</v>
      </c>
      <c r="X468" t="s">
        <v>22</v>
      </c>
      <c r="Y468" t="s">
        <v>254</v>
      </c>
      <c r="Z468" t="s">
        <v>1</v>
      </c>
      <c r="AA468" t="s">
        <v>237</v>
      </c>
      <c r="AB468">
        <v>300</v>
      </c>
      <c r="AC468">
        <v>5541</v>
      </c>
      <c r="AD468">
        <v>5541</v>
      </c>
      <c r="AE468">
        <v>1662300</v>
      </c>
      <c r="AF468">
        <v>8</v>
      </c>
      <c r="AG468">
        <v>1795284</v>
      </c>
      <c r="AH468" t="s">
        <v>1178</v>
      </c>
      <c r="AI468">
        <v>20231102</v>
      </c>
      <c r="AJ468">
        <v>20241101</v>
      </c>
      <c r="AK468" t="s">
        <v>1350</v>
      </c>
      <c r="AL468">
        <v>91276</v>
      </c>
      <c r="AM468" t="s">
        <v>257</v>
      </c>
      <c r="AN468" t="s">
        <v>258</v>
      </c>
      <c r="AO468" t="s">
        <v>259</v>
      </c>
      <c r="AP468">
        <v>60</v>
      </c>
      <c r="AQ468">
        <v>5</v>
      </c>
      <c r="AR468">
        <v>0</v>
      </c>
      <c r="AS468">
        <v>1795.2840000000001</v>
      </c>
      <c r="AT468" t="s">
        <v>51</v>
      </c>
      <c r="AU468" t="s">
        <v>52</v>
      </c>
      <c r="AV468">
        <v>0</v>
      </c>
      <c r="AW468">
        <v>0</v>
      </c>
      <c r="AX468" t="s">
        <v>51</v>
      </c>
      <c r="AY468">
        <v>320015</v>
      </c>
      <c r="AZ468" t="s">
        <v>51</v>
      </c>
      <c r="BA468" s="38">
        <f t="shared" si="21"/>
        <v>332.46</v>
      </c>
      <c r="BB468" t="s">
        <v>273</v>
      </c>
      <c r="BC468" t="s">
        <v>262</v>
      </c>
      <c r="BE468">
        <f t="shared" si="22"/>
        <v>2024</v>
      </c>
      <c r="BF468">
        <f t="shared" si="23"/>
        <v>2</v>
      </c>
    </row>
    <row r="469" spans="1:58" x14ac:dyDescent="0.25">
      <c r="A469" t="s">
        <v>236</v>
      </c>
      <c r="B469" t="s">
        <v>237</v>
      </c>
      <c r="C469" s="64">
        <v>45329</v>
      </c>
      <c r="D469" t="s">
        <v>1346</v>
      </c>
      <c r="E469" t="s">
        <v>1347</v>
      </c>
      <c r="F469" t="s">
        <v>1348</v>
      </c>
      <c r="G469" t="s">
        <v>1349</v>
      </c>
      <c r="H469">
        <v>173103000</v>
      </c>
      <c r="I469" t="s">
        <v>405</v>
      </c>
      <c r="J469" t="s">
        <v>243</v>
      </c>
      <c r="K469" t="s">
        <v>322</v>
      </c>
      <c r="L469">
        <v>5010026</v>
      </c>
      <c r="M469" t="s">
        <v>267</v>
      </c>
      <c r="N469" t="s">
        <v>246</v>
      </c>
      <c r="O469">
        <v>30</v>
      </c>
      <c r="P469" t="s">
        <v>246</v>
      </c>
      <c r="Q469" t="s">
        <v>268</v>
      </c>
      <c r="R469" t="s">
        <v>269</v>
      </c>
      <c r="S469" t="s">
        <v>270</v>
      </c>
      <c r="T469" t="s">
        <v>251</v>
      </c>
      <c r="V469" t="s">
        <v>251</v>
      </c>
      <c r="W469" t="s">
        <v>271</v>
      </c>
      <c r="X469" t="s">
        <v>22</v>
      </c>
      <c r="Y469" t="s">
        <v>254</v>
      </c>
      <c r="Z469" t="s">
        <v>1</v>
      </c>
      <c r="AA469" t="s">
        <v>237</v>
      </c>
      <c r="AB469">
        <v>300</v>
      </c>
      <c r="AC469">
        <v>5296</v>
      </c>
      <c r="AD469">
        <v>5296</v>
      </c>
      <c r="AE469">
        <v>1588800</v>
      </c>
      <c r="AF469">
        <v>8</v>
      </c>
      <c r="AG469">
        <v>1715904</v>
      </c>
      <c r="AH469" t="s">
        <v>1406</v>
      </c>
      <c r="AI469">
        <v>20231124</v>
      </c>
      <c r="AJ469">
        <v>20241123</v>
      </c>
      <c r="AK469" t="s">
        <v>1350</v>
      </c>
      <c r="AL469">
        <v>91276</v>
      </c>
      <c r="AM469" t="s">
        <v>257</v>
      </c>
      <c r="AN469" t="s">
        <v>258</v>
      </c>
      <c r="AO469" t="s">
        <v>259</v>
      </c>
      <c r="AP469">
        <v>60</v>
      </c>
      <c r="AQ469">
        <v>5</v>
      </c>
      <c r="AR469">
        <v>0</v>
      </c>
      <c r="AS469">
        <v>1715.904</v>
      </c>
      <c r="AT469" t="s">
        <v>53</v>
      </c>
      <c r="AU469" t="s">
        <v>52</v>
      </c>
      <c r="AV469">
        <v>0</v>
      </c>
      <c r="AW469">
        <v>0</v>
      </c>
      <c r="AX469" t="s">
        <v>53</v>
      </c>
      <c r="AY469">
        <v>320107</v>
      </c>
      <c r="AZ469" t="s">
        <v>53</v>
      </c>
      <c r="BA469" s="38">
        <f t="shared" si="21"/>
        <v>317.76</v>
      </c>
      <c r="BB469" t="s">
        <v>273</v>
      </c>
      <c r="BC469" t="s">
        <v>262</v>
      </c>
      <c r="BE469">
        <f t="shared" si="22"/>
        <v>2024</v>
      </c>
      <c r="BF469">
        <f t="shared" si="23"/>
        <v>2</v>
      </c>
    </row>
    <row r="470" spans="1:58" x14ac:dyDescent="0.25">
      <c r="A470" t="s">
        <v>236</v>
      </c>
      <c r="B470" t="s">
        <v>300</v>
      </c>
      <c r="C470" s="64">
        <v>45329</v>
      </c>
      <c r="D470" t="s">
        <v>1420</v>
      </c>
      <c r="E470" t="s">
        <v>1342</v>
      </c>
      <c r="F470" t="s">
        <v>1421</v>
      </c>
      <c r="G470" t="s">
        <v>1422</v>
      </c>
      <c r="H470">
        <v>173123000</v>
      </c>
      <c r="I470" t="s">
        <v>353</v>
      </c>
      <c r="J470" t="s">
        <v>243</v>
      </c>
      <c r="K470" t="s">
        <v>244</v>
      </c>
      <c r="L470">
        <v>6812300</v>
      </c>
      <c r="M470" t="s">
        <v>305</v>
      </c>
      <c r="N470" t="s">
        <v>306</v>
      </c>
      <c r="O470" t="s">
        <v>307</v>
      </c>
      <c r="P470" t="s">
        <v>308</v>
      </c>
      <c r="Q470" t="s">
        <v>309</v>
      </c>
      <c r="R470" t="s">
        <v>310</v>
      </c>
      <c r="S470" t="s">
        <v>311</v>
      </c>
      <c r="T470" t="s">
        <v>251</v>
      </c>
      <c r="V470" t="s">
        <v>251</v>
      </c>
      <c r="W470" t="s">
        <v>312</v>
      </c>
      <c r="X470" t="s">
        <v>22</v>
      </c>
      <c r="Y470" t="s">
        <v>254</v>
      </c>
      <c r="Z470" t="s">
        <v>285</v>
      </c>
      <c r="AA470" t="s">
        <v>300</v>
      </c>
      <c r="AB470">
        <v>30</v>
      </c>
      <c r="AC470">
        <v>35139</v>
      </c>
      <c r="AD470">
        <v>35139</v>
      </c>
      <c r="AE470">
        <v>1054170</v>
      </c>
      <c r="AF470">
        <v>8</v>
      </c>
      <c r="AG470">
        <v>1138504</v>
      </c>
      <c r="AH470" t="s">
        <v>489</v>
      </c>
      <c r="AI470">
        <v>20231111</v>
      </c>
      <c r="AJ470">
        <v>20241110</v>
      </c>
      <c r="AK470" t="s">
        <v>1345</v>
      </c>
      <c r="AL470">
        <v>99389</v>
      </c>
      <c r="AM470" t="s">
        <v>315</v>
      </c>
      <c r="AN470" t="s">
        <v>258</v>
      </c>
      <c r="AO470" t="s">
        <v>259</v>
      </c>
      <c r="AP470">
        <v>6</v>
      </c>
      <c r="AQ470">
        <v>5</v>
      </c>
      <c r="AR470">
        <v>227.70000000000002</v>
      </c>
      <c r="AS470">
        <v>1138.5039999999999</v>
      </c>
      <c r="AT470" t="s">
        <v>356</v>
      </c>
      <c r="AU470" t="s">
        <v>52</v>
      </c>
      <c r="AV470">
        <v>0</v>
      </c>
      <c r="AW470">
        <v>0</v>
      </c>
      <c r="AX470" t="s">
        <v>356</v>
      </c>
      <c r="AY470">
        <v>320118</v>
      </c>
      <c r="AZ470" t="s">
        <v>57</v>
      </c>
      <c r="BA470" s="38">
        <f t="shared" si="21"/>
        <v>210.834</v>
      </c>
      <c r="BB470" t="s">
        <v>316</v>
      </c>
      <c r="BC470" t="s">
        <v>262</v>
      </c>
      <c r="BE470">
        <f t="shared" si="22"/>
        <v>2024</v>
      </c>
      <c r="BF470">
        <f t="shared" si="23"/>
        <v>2</v>
      </c>
    </row>
    <row r="471" spans="1:58" x14ac:dyDescent="0.25">
      <c r="A471" t="s">
        <v>236</v>
      </c>
      <c r="B471" t="s">
        <v>237</v>
      </c>
      <c r="C471" s="64">
        <v>45329</v>
      </c>
      <c r="D471" t="s">
        <v>1346</v>
      </c>
      <c r="E471" t="s">
        <v>1347</v>
      </c>
      <c r="F471" t="s">
        <v>1348</v>
      </c>
      <c r="G471" t="s">
        <v>1349</v>
      </c>
      <c r="H471">
        <v>173123000</v>
      </c>
      <c r="I471" t="s">
        <v>353</v>
      </c>
      <c r="J471" t="s">
        <v>243</v>
      </c>
      <c r="K471" t="s">
        <v>244</v>
      </c>
      <c r="L471">
        <v>5010026</v>
      </c>
      <c r="M471" t="s">
        <v>267</v>
      </c>
      <c r="N471" t="s">
        <v>246</v>
      </c>
      <c r="O471">
        <v>30</v>
      </c>
      <c r="P471" t="s">
        <v>246</v>
      </c>
      <c r="Q471" t="s">
        <v>268</v>
      </c>
      <c r="R471" t="s">
        <v>269</v>
      </c>
      <c r="S471" t="s">
        <v>270</v>
      </c>
      <c r="T471" t="s">
        <v>251</v>
      </c>
      <c r="V471" t="s">
        <v>251</v>
      </c>
      <c r="W471" t="s">
        <v>271</v>
      </c>
      <c r="X471" t="s">
        <v>22</v>
      </c>
      <c r="Y471" t="s">
        <v>254</v>
      </c>
      <c r="Z471" t="s">
        <v>1</v>
      </c>
      <c r="AA471" t="s">
        <v>237</v>
      </c>
      <c r="AB471">
        <v>60</v>
      </c>
      <c r="AC471">
        <v>35139</v>
      </c>
      <c r="AD471">
        <v>29868</v>
      </c>
      <c r="AE471">
        <v>1792080</v>
      </c>
      <c r="AF471">
        <v>8</v>
      </c>
      <c r="AG471">
        <v>1935446</v>
      </c>
      <c r="AH471" t="s">
        <v>516</v>
      </c>
      <c r="AI471">
        <v>20231111</v>
      </c>
      <c r="AJ471">
        <v>20241110</v>
      </c>
      <c r="AK471" t="s">
        <v>1350</v>
      </c>
      <c r="AL471">
        <v>91276</v>
      </c>
      <c r="AM471" t="s">
        <v>257</v>
      </c>
      <c r="AN471" t="s">
        <v>258</v>
      </c>
      <c r="AO471" t="s">
        <v>259</v>
      </c>
      <c r="AP471">
        <v>6</v>
      </c>
      <c r="AQ471">
        <v>10</v>
      </c>
      <c r="AR471">
        <v>227.70000000000002</v>
      </c>
      <c r="AS471">
        <v>1935.4459999999999</v>
      </c>
      <c r="AT471" t="s">
        <v>356</v>
      </c>
      <c r="AU471" t="s">
        <v>52</v>
      </c>
      <c r="AV471">
        <v>0</v>
      </c>
      <c r="AW471">
        <v>0</v>
      </c>
      <c r="AX471" t="s">
        <v>356</v>
      </c>
      <c r="AY471">
        <v>320118</v>
      </c>
      <c r="AZ471" t="s">
        <v>57</v>
      </c>
      <c r="BA471" s="38">
        <f t="shared" si="21"/>
        <v>179.208</v>
      </c>
      <c r="BB471" t="s">
        <v>273</v>
      </c>
      <c r="BC471">
        <v>0.15000426876120554</v>
      </c>
      <c r="BE471">
        <f t="shared" si="22"/>
        <v>2024</v>
      </c>
      <c r="BF471">
        <f t="shared" si="23"/>
        <v>2</v>
      </c>
    </row>
    <row r="472" spans="1:58" x14ac:dyDescent="0.25">
      <c r="A472" t="s">
        <v>236</v>
      </c>
      <c r="B472" t="s">
        <v>274</v>
      </c>
      <c r="C472" s="64">
        <v>45329</v>
      </c>
      <c r="D472" t="s">
        <v>1423</v>
      </c>
      <c r="E472" t="s">
        <v>1424</v>
      </c>
      <c r="F472" t="s">
        <v>1425</v>
      </c>
      <c r="G472" t="s">
        <v>1426</v>
      </c>
      <c r="H472">
        <v>173123000</v>
      </c>
      <c r="I472" t="s">
        <v>353</v>
      </c>
      <c r="J472" t="s">
        <v>243</v>
      </c>
      <c r="K472" t="s">
        <v>244</v>
      </c>
      <c r="L472">
        <v>6811453</v>
      </c>
      <c r="M472" t="s">
        <v>280</v>
      </c>
      <c r="N472" t="s">
        <v>246</v>
      </c>
      <c r="O472">
        <v>168</v>
      </c>
      <c r="P472" t="s">
        <v>246</v>
      </c>
      <c r="Q472" t="s">
        <v>281</v>
      </c>
      <c r="R472" t="s">
        <v>282</v>
      </c>
      <c r="S472" t="s">
        <v>283</v>
      </c>
      <c r="T472" t="s">
        <v>251</v>
      </c>
      <c r="V472" t="s">
        <v>251</v>
      </c>
      <c r="W472" t="s">
        <v>284</v>
      </c>
      <c r="X472" t="s">
        <v>22</v>
      </c>
      <c r="Y472" t="s">
        <v>254</v>
      </c>
      <c r="Z472" t="s">
        <v>285</v>
      </c>
      <c r="AA472" t="s">
        <v>274</v>
      </c>
      <c r="AB472">
        <v>30</v>
      </c>
      <c r="AC472">
        <v>35139</v>
      </c>
      <c r="AD472">
        <v>35139</v>
      </c>
      <c r="AE472">
        <v>1054170</v>
      </c>
      <c r="AF472">
        <v>8</v>
      </c>
      <c r="AG472">
        <v>1138504</v>
      </c>
      <c r="AH472" t="s">
        <v>516</v>
      </c>
      <c r="AI472">
        <v>20231111</v>
      </c>
      <c r="AJ472">
        <v>20241110</v>
      </c>
      <c r="AK472" t="s">
        <v>1427</v>
      </c>
      <c r="AL472">
        <v>101892</v>
      </c>
      <c r="AM472" t="s">
        <v>288</v>
      </c>
      <c r="AN472" t="s">
        <v>258</v>
      </c>
      <c r="AO472" t="s">
        <v>259</v>
      </c>
      <c r="AP472">
        <v>6</v>
      </c>
      <c r="AQ472">
        <v>5</v>
      </c>
      <c r="AR472">
        <v>227.70000000000002</v>
      </c>
      <c r="AS472">
        <v>1138.5039999999999</v>
      </c>
      <c r="AT472" t="s">
        <v>356</v>
      </c>
      <c r="AU472" t="s">
        <v>52</v>
      </c>
      <c r="AV472">
        <v>0</v>
      </c>
      <c r="AW472">
        <v>0</v>
      </c>
      <c r="AX472" t="s">
        <v>356</v>
      </c>
      <c r="AY472">
        <v>320118</v>
      </c>
      <c r="AZ472" t="s">
        <v>57</v>
      </c>
      <c r="BA472" s="38">
        <f t="shared" si="21"/>
        <v>210.834</v>
      </c>
      <c r="BB472" t="s">
        <v>289</v>
      </c>
      <c r="BC472" t="s">
        <v>262</v>
      </c>
      <c r="BE472">
        <f t="shared" si="22"/>
        <v>2024</v>
      </c>
      <c r="BF472">
        <f t="shared" si="23"/>
        <v>2</v>
      </c>
    </row>
    <row r="473" spans="1:58" x14ac:dyDescent="0.25">
      <c r="A473" t="s">
        <v>236</v>
      </c>
      <c r="B473" t="s">
        <v>237</v>
      </c>
      <c r="C473" s="64">
        <v>45329</v>
      </c>
      <c r="D473" t="s">
        <v>1346</v>
      </c>
      <c r="E473" t="s">
        <v>1347</v>
      </c>
      <c r="F473" t="s">
        <v>1348</v>
      </c>
      <c r="G473" t="s">
        <v>1349</v>
      </c>
      <c r="H473">
        <v>173129000</v>
      </c>
      <c r="I473" t="s">
        <v>279</v>
      </c>
      <c r="J473" t="s">
        <v>243</v>
      </c>
      <c r="K473" t="s">
        <v>244</v>
      </c>
      <c r="L473">
        <v>5010026</v>
      </c>
      <c r="M473" t="s">
        <v>267</v>
      </c>
      <c r="N473" t="s">
        <v>246</v>
      </c>
      <c r="O473">
        <v>30</v>
      </c>
      <c r="P473" t="s">
        <v>246</v>
      </c>
      <c r="Q473" t="s">
        <v>268</v>
      </c>
      <c r="R473" t="s">
        <v>269</v>
      </c>
      <c r="S473" t="s">
        <v>270</v>
      </c>
      <c r="T473" t="s">
        <v>251</v>
      </c>
      <c r="V473" t="s">
        <v>251</v>
      </c>
      <c r="W473" t="s">
        <v>271</v>
      </c>
      <c r="X473" t="s">
        <v>22</v>
      </c>
      <c r="Y473" t="s">
        <v>254</v>
      </c>
      <c r="Z473" t="s">
        <v>1</v>
      </c>
      <c r="AA473" t="s">
        <v>237</v>
      </c>
      <c r="AB473">
        <v>300</v>
      </c>
      <c r="AC473">
        <v>36800</v>
      </c>
      <c r="AD473">
        <v>31280</v>
      </c>
      <c r="AE473">
        <v>9384000</v>
      </c>
      <c r="AF473">
        <v>8</v>
      </c>
      <c r="AG473">
        <v>10134720</v>
      </c>
      <c r="AH473" t="s">
        <v>1228</v>
      </c>
      <c r="AI473">
        <v>20231114</v>
      </c>
      <c r="AJ473">
        <v>20241113</v>
      </c>
      <c r="AK473" t="s">
        <v>1350</v>
      </c>
      <c r="AL473">
        <v>91276</v>
      </c>
      <c r="AM473" t="s">
        <v>257</v>
      </c>
      <c r="AN473" t="s">
        <v>258</v>
      </c>
      <c r="AO473" t="s">
        <v>259</v>
      </c>
      <c r="AP473">
        <v>6</v>
      </c>
      <c r="AQ473">
        <v>50</v>
      </c>
      <c r="AR473">
        <v>227.7</v>
      </c>
      <c r="AS473">
        <v>10134.719999999999</v>
      </c>
      <c r="AT473" t="s">
        <v>9</v>
      </c>
      <c r="AU473" t="s">
        <v>52</v>
      </c>
      <c r="AV473">
        <v>0</v>
      </c>
      <c r="AW473">
        <v>0</v>
      </c>
      <c r="AX473" t="s">
        <v>9</v>
      </c>
      <c r="AY473">
        <v>320023</v>
      </c>
      <c r="AZ473" t="s">
        <v>9</v>
      </c>
      <c r="BA473" s="38">
        <f t="shared" si="21"/>
        <v>187.68</v>
      </c>
      <c r="BB473" t="s">
        <v>273</v>
      </c>
      <c r="BC473">
        <v>0.15000000000000002</v>
      </c>
      <c r="BE473">
        <f t="shared" si="22"/>
        <v>2024</v>
      </c>
      <c r="BF473">
        <f t="shared" si="23"/>
        <v>2</v>
      </c>
    </row>
    <row r="474" spans="1:58" x14ac:dyDescent="0.25">
      <c r="A474" t="s">
        <v>236</v>
      </c>
      <c r="B474" t="s">
        <v>274</v>
      </c>
      <c r="C474" s="64">
        <v>45329</v>
      </c>
      <c r="D474" t="s">
        <v>1423</v>
      </c>
      <c r="E474" t="s">
        <v>1424</v>
      </c>
      <c r="F474" t="s">
        <v>1425</v>
      </c>
      <c r="G474" t="s">
        <v>1426</v>
      </c>
      <c r="H474">
        <v>173133000</v>
      </c>
      <c r="I474" t="s">
        <v>293</v>
      </c>
      <c r="J474" t="s">
        <v>243</v>
      </c>
      <c r="K474" t="s">
        <v>244</v>
      </c>
      <c r="L474">
        <v>6811453</v>
      </c>
      <c r="M474" t="s">
        <v>280</v>
      </c>
      <c r="N474" t="s">
        <v>246</v>
      </c>
      <c r="O474">
        <v>168</v>
      </c>
      <c r="P474" t="s">
        <v>246</v>
      </c>
      <c r="Q474" t="s">
        <v>281</v>
      </c>
      <c r="R474" t="s">
        <v>282</v>
      </c>
      <c r="S474" t="s">
        <v>283</v>
      </c>
      <c r="T474" t="s">
        <v>251</v>
      </c>
      <c r="V474" t="s">
        <v>251</v>
      </c>
      <c r="W474" t="s">
        <v>284</v>
      </c>
      <c r="X474" t="s">
        <v>22</v>
      </c>
      <c r="Y474" t="s">
        <v>254</v>
      </c>
      <c r="Z474" t="s">
        <v>285</v>
      </c>
      <c r="AA474" t="s">
        <v>274</v>
      </c>
      <c r="AB474">
        <v>30</v>
      </c>
      <c r="AC474">
        <v>35139</v>
      </c>
      <c r="AD474">
        <v>35139</v>
      </c>
      <c r="AE474">
        <v>1054170</v>
      </c>
      <c r="AF474">
        <v>8</v>
      </c>
      <c r="AG474">
        <v>1138504</v>
      </c>
      <c r="AH474" t="s">
        <v>961</v>
      </c>
      <c r="AI474">
        <v>20230912</v>
      </c>
      <c r="AJ474">
        <v>20240911</v>
      </c>
      <c r="AK474" t="s">
        <v>1427</v>
      </c>
      <c r="AL474">
        <v>101892</v>
      </c>
      <c r="AM474" t="s">
        <v>288</v>
      </c>
      <c r="AN474" t="s">
        <v>258</v>
      </c>
      <c r="AO474" t="s">
        <v>259</v>
      </c>
      <c r="AP474">
        <v>6</v>
      </c>
      <c r="AQ474">
        <v>5</v>
      </c>
      <c r="AR474">
        <v>227.7</v>
      </c>
      <c r="AS474">
        <v>1138.5039999999999</v>
      </c>
      <c r="AT474" t="s">
        <v>295</v>
      </c>
      <c r="AU474" t="s">
        <v>52</v>
      </c>
      <c r="AV474">
        <v>0</v>
      </c>
      <c r="AW474">
        <v>0</v>
      </c>
      <c r="AX474" t="s">
        <v>295</v>
      </c>
      <c r="AY474">
        <v>320925</v>
      </c>
      <c r="AZ474" t="s">
        <v>141</v>
      </c>
      <c r="BA474" s="38">
        <f t="shared" si="21"/>
        <v>210.834</v>
      </c>
      <c r="BB474" t="s">
        <v>289</v>
      </c>
      <c r="BC474" t="s">
        <v>262</v>
      </c>
      <c r="BE474">
        <f t="shared" si="22"/>
        <v>2024</v>
      </c>
      <c r="BF474">
        <f t="shared" si="23"/>
        <v>2</v>
      </c>
    </row>
    <row r="475" spans="1:58" x14ac:dyDescent="0.25">
      <c r="A475" t="s">
        <v>236</v>
      </c>
      <c r="B475" t="s">
        <v>300</v>
      </c>
      <c r="C475" s="64">
        <v>45329</v>
      </c>
      <c r="D475" t="s">
        <v>1428</v>
      </c>
      <c r="E475" t="s">
        <v>1342</v>
      </c>
      <c r="F475" t="s">
        <v>1429</v>
      </c>
      <c r="G475" t="s">
        <v>1430</v>
      </c>
      <c r="H475">
        <v>173133000</v>
      </c>
      <c r="I475" t="s">
        <v>293</v>
      </c>
      <c r="J475" t="s">
        <v>243</v>
      </c>
      <c r="K475" t="s">
        <v>244</v>
      </c>
      <c r="L475">
        <v>6812300</v>
      </c>
      <c r="M475" t="s">
        <v>305</v>
      </c>
      <c r="N475" t="s">
        <v>306</v>
      </c>
      <c r="O475" t="s">
        <v>307</v>
      </c>
      <c r="P475" t="s">
        <v>308</v>
      </c>
      <c r="Q475" t="s">
        <v>309</v>
      </c>
      <c r="R475" t="s">
        <v>310</v>
      </c>
      <c r="S475" t="s">
        <v>311</v>
      </c>
      <c r="T475" t="s">
        <v>251</v>
      </c>
      <c r="V475" t="s">
        <v>251</v>
      </c>
      <c r="W475" t="s">
        <v>312</v>
      </c>
      <c r="X475" t="s">
        <v>22</v>
      </c>
      <c r="Y475" t="s">
        <v>254</v>
      </c>
      <c r="Z475" t="s">
        <v>285</v>
      </c>
      <c r="AA475" t="s">
        <v>300</v>
      </c>
      <c r="AB475">
        <v>30</v>
      </c>
      <c r="AC475">
        <v>35139</v>
      </c>
      <c r="AD475">
        <v>35139</v>
      </c>
      <c r="AE475">
        <v>1054170</v>
      </c>
      <c r="AF475">
        <v>8</v>
      </c>
      <c r="AG475">
        <v>1138504</v>
      </c>
      <c r="AH475" t="s">
        <v>1110</v>
      </c>
      <c r="AI475">
        <v>20230827</v>
      </c>
      <c r="AJ475">
        <v>20240826</v>
      </c>
      <c r="AK475" t="s">
        <v>1345</v>
      </c>
      <c r="AL475">
        <v>99389</v>
      </c>
      <c r="AM475" t="s">
        <v>315</v>
      </c>
      <c r="AN475" t="s">
        <v>258</v>
      </c>
      <c r="AO475" t="s">
        <v>259</v>
      </c>
      <c r="AP475">
        <v>6</v>
      </c>
      <c r="AQ475">
        <v>5</v>
      </c>
      <c r="AR475">
        <v>227.7</v>
      </c>
      <c r="AS475">
        <v>1138.5039999999999</v>
      </c>
      <c r="AT475" t="s">
        <v>295</v>
      </c>
      <c r="AU475" t="s">
        <v>52</v>
      </c>
      <c r="AV475">
        <v>0</v>
      </c>
      <c r="AW475">
        <v>0</v>
      </c>
      <c r="AX475" t="s">
        <v>295</v>
      </c>
      <c r="AY475">
        <v>320925</v>
      </c>
      <c r="AZ475" t="s">
        <v>141</v>
      </c>
      <c r="BA475" s="38">
        <f t="shared" si="21"/>
        <v>210.834</v>
      </c>
      <c r="BB475" t="s">
        <v>316</v>
      </c>
      <c r="BC475" t="s">
        <v>262</v>
      </c>
      <c r="BE475">
        <f t="shared" si="22"/>
        <v>2024</v>
      </c>
      <c r="BF475">
        <f t="shared" si="23"/>
        <v>2</v>
      </c>
    </row>
    <row r="476" spans="1:58" x14ac:dyDescent="0.25">
      <c r="A476" t="s">
        <v>236</v>
      </c>
      <c r="B476" t="s">
        <v>300</v>
      </c>
      <c r="C476" s="64">
        <v>45329</v>
      </c>
      <c r="D476" t="s">
        <v>1420</v>
      </c>
      <c r="E476" t="s">
        <v>1342</v>
      </c>
      <c r="F476" t="s">
        <v>1421</v>
      </c>
      <c r="G476" t="s">
        <v>1422</v>
      </c>
      <c r="H476">
        <v>173135000</v>
      </c>
      <c r="I476" t="s">
        <v>296</v>
      </c>
      <c r="J476" t="s">
        <v>243</v>
      </c>
      <c r="K476" t="s">
        <v>244</v>
      </c>
      <c r="L476">
        <v>6812300</v>
      </c>
      <c r="M476" t="s">
        <v>305</v>
      </c>
      <c r="N476" t="s">
        <v>306</v>
      </c>
      <c r="O476" t="s">
        <v>307</v>
      </c>
      <c r="P476" t="s">
        <v>308</v>
      </c>
      <c r="Q476" t="s">
        <v>309</v>
      </c>
      <c r="R476" t="s">
        <v>310</v>
      </c>
      <c r="S476" t="s">
        <v>311</v>
      </c>
      <c r="T476" t="s">
        <v>251</v>
      </c>
      <c r="V476" t="s">
        <v>251</v>
      </c>
      <c r="W476" t="s">
        <v>312</v>
      </c>
      <c r="X476" t="s">
        <v>22</v>
      </c>
      <c r="Y476" t="s">
        <v>254</v>
      </c>
      <c r="Z476" t="s">
        <v>285</v>
      </c>
      <c r="AA476" t="s">
        <v>300</v>
      </c>
      <c r="AB476">
        <v>60</v>
      </c>
      <c r="AC476">
        <v>18333</v>
      </c>
      <c r="AD476">
        <v>18333</v>
      </c>
      <c r="AE476">
        <v>1099980</v>
      </c>
      <c r="AF476">
        <v>8</v>
      </c>
      <c r="AG476">
        <v>1187978</v>
      </c>
      <c r="AH476" t="s">
        <v>1246</v>
      </c>
      <c r="AI476">
        <v>20231207</v>
      </c>
      <c r="AJ476">
        <v>20241206</v>
      </c>
      <c r="AK476" t="s">
        <v>1345</v>
      </c>
      <c r="AL476">
        <v>99389</v>
      </c>
      <c r="AM476" t="s">
        <v>315</v>
      </c>
      <c r="AN476" t="s">
        <v>258</v>
      </c>
      <c r="AO476" t="s">
        <v>259</v>
      </c>
      <c r="AP476">
        <v>20</v>
      </c>
      <c r="AQ476">
        <v>3</v>
      </c>
      <c r="AR476">
        <v>396</v>
      </c>
      <c r="AS476">
        <v>1187.9780000000001</v>
      </c>
      <c r="AT476" t="s">
        <v>298</v>
      </c>
      <c r="AU476" t="s">
        <v>52</v>
      </c>
      <c r="AV476">
        <v>0</v>
      </c>
      <c r="AW476">
        <v>0</v>
      </c>
      <c r="AX476" t="s">
        <v>298</v>
      </c>
      <c r="AY476">
        <v>324003</v>
      </c>
      <c r="AZ476" t="s">
        <v>10</v>
      </c>
      <c r="BA476" s="38">
        <f t="shared" si="21"/>
        <v>366.66</v>
      </c>
      <c r="BB476" t="s">
        <v>316</v>
      </c>
      <c r="BC476" t="s">
        <v>262</v>
      </c>
      <c r="BE476">
        <f t="shared" si="22"/>
        <v>2024</v>
      </c>
      <c r="BF476">
        <f t="shared" si="23"/>
        <v>2</v>
      </c>
    </row>
    <row r="477" spans="1:58" x14ac:dyDescent="0.25">
      <c r="A477" t="s">
        <v>236</v>
      </c>
      <c r="B477" t="s">
        <v>274</v>
      </c>
      <c r="C477" s="64">
        <v>45329</v>
      </c>
      <c r="D477" t="s">
        <v>1410</v>
      </c>
      <c r="E477" t="s">
        <v>1411</v>
      </c>
      <c r="F477" t="s">
        <v>1412</v>
      </c>
      <c r="G477" t="s">
        <v>1413</v>
      </c>
      <c r="H477">
        <v>173135000</v>
      </c>
      <c r="I477" t="s">
        <v>296</v>
      </c>
      <c r="J477" t="s">
        <v>243</v>
      </c>
      <c r="K477" t="s">
        <v>244</v>
      </c>
      <c r="L477">
        <v>6812663</v>
      </c>
      <c r="M477" t="s">
        <v>323</v>
      </c>
      <c r="N477" t="s">
        <v>324</v>
      </c>
      <c r="O477">
        <v>385</v>
      </c>
      <c r="P477" t="s">
        <v>246</v>
      </c>
      <c r="Q477" t="s">
        <v>325</v>
      </c>
      <c r="R477" t="s">
        <v>326</v>
      </c>
      <c r="S477" t="s">
        <v>283</v>
      </c>
      <c r="T477" t="s">
        <v>251</v>
      </c>
      <c r="V477" t="s">
        <v>251</v>
      </c>
      <c r="W477" t="s">
        <v>284</v>
      </c>
      <c r="X477" t="s">
        <v>22</v>
      </c>
      <c r="Y477" t="s">
        <v>254</v>
      </c>
      <c r="Z477" t="s">
        <v>285</v>
      </c>
      <c r="AA477" t="s">
        <v>274</v>
      </c>
      <c r="AB477">
        <v>100</v>
      </c>
      <c r="AC477">
        <v>18333</v>
      </c>
      <c r="AD477">
        <v>18333</v>
      </c>
      <c r="AE477">
        <v>1833300</v>
      </c>
      <c r="AF477">
        <v>8</v>
      </c>
      <c r="AG477">
        <v>1979964</v>
      </c>
      <c r="AH477" t="s">
        <v>1293</v>
      </c>
      <c r="AI477">
        <v>20231214</v>
      </c>
      <c r="AJ477">
        <v>20241213</v>
      </c>
      <c r="AK477" t="s">
        <v>1414</v>
      </c>
      <c r="AL477">
        <v>101892</v>
      </c>
      <c r="AM477" t="s">
        <v>288</v>
      </c>
      <c r="AN477" t="s">
        <v>258</v>
      </c>
      <c r="AO477" t="s">
        <v>259</v>
      </c>
      <c r="AP477">
        <v>20</v>
      </c>
      <c r="AQ477">
        <v>5</v>
      </c>
      <c r="AR477">
        <v>396</v>
      </c>
      <c r="AS477">
        <v>1979.9639999999999</v>
      </c>
      <c r="AT477" t="s">
        <v>298</v>
      </c>
      <c r="AU477" t="s">
        <v>52</v>
      </c>
      <c r="AV477">
        <v>0</v>
      </c>
      <c r="AW477">
        <v>0</v>
      </c>
      <c r="AX477" t="s">
        <v>298</v>
      </c>
      <c r="AY477">
        <v>324003</v>
      </c>
      <c r="AZ477" t="s">
        <v>10</v>
      </c>
      <c r="BA477" s="38">
        <f t="shared" si="21"/>
        <v>366.66</v>
      </c>
      <c r="BB477" t="s">
        <v>330</v>
      </c>
      <c r="BC477" t="s">
        <v>262</v>
      </c>
      <c r="BE477">
        <f t="shared" si="22"/>
        <v>2024</v>
      </c>
      <c r="BF477">
        <f t="shared" si="23"/>
        <v>2</v>
      </c>
    </row>
    <row r="478" spans="1:58" x14ac:dyDescent="0.25">
      <c r="A478" t="s">
        <v>236</v>
      </c>
      <c r="B478" t="s">
        <v>237</v>
      </c>
      <c r="C478" s="64">
        <v>45329</v>
      </c>
      <c r="D478" t="s">
        <v>1415</v>
      </c>
      <c r="E478" t="s">
        <v>1416</v>
      </c>
      <c r="F478" t="s">
        <v>1417</v>
      </c>
      <c r="G478" t="s">
        <v>1418</v>
      </c>
      <c r="H478">
        <v>173137000</v>
      </c>
      <c r="I478" t="s">
        <v>387</v>
      </c>
      <c r="J478" t="s">
        <v>243</v>
      </c>
      <c r="K478" t="s">
        <v>244</v>
      </c>
      <c r="L478">
        <v>5010040</v>
      </c>
      <c r="M478" t="s">
        <v>245</v>
      </c>
      <c r="N478" t="s">
        <v>246</v>
      </c>
      <c r="O478">
        <v>1</v>
      </c>
      <c r="P478" t="s">
        <v>247</v>
      </c>
      <c r="Q478" t="s">
        <v>248</v>
      </c>
      <c r="R478" t="s">
        <v>249</v>
      </c>
      <c r="S478" t="s">
        <v>250</v>
      </c>
      <c r="T478" t="s">
        <v>251</v>
      </c>
      <c r="V478" t="s">
        <v>251</v>
      </c>
      <c r="W478" t="s">
        <v>252</v>
      </c>
      <c r="X478" t="s">
        <v>22</v>
      </c>
      <c r="Y478" t="s">
        <v>254</v>
      </c>
      <c r="Z478" t="s">
        <v>1</v>
      </c>
      <c r="AA478" t="s">
        <v>237</v>
      </c>
      <c r="AB478">
        <v>120</v>
      </c>
      <c r="AC478">
        <v>18818</v>
      </c>
      <c r="AD478">
        <v>15995</v>
      </c>
      <c r="AE478">
        <v>1919400</v>
      </c>
      <c r="AF478">
        <v>8</v>
      </c>
      <c r="AG478">
        <v>2072952</v>
      </c>
      <c r="AH478" t="s">
        <v>1408</v>
      </c>
      <c r="AI478">
        <v>20230918</v>
      </c>
      <c r="AJ478">
        <v>20240917</v>
      </c>
      <c r="AK478" t="s">
        <v>1419</v>
      </c>
      <c r="AL478">
        <v>91276</v>
      </c>
      <c r="AM478" t="s">
        <v>257</v>
      </c>
      <c r="AN478" t="s">
        <v>258</v>
      </c>
      <c r="AO478" t="s">
        <v>259</v>
      </c>
      <c r="AP478">
        <v>12</v>
      </c>
      <c r="AQ478">
        <v>10</v>
      </c>
      <c r="AR478">
        <v>0</v>
      </c>
      <c r="AS478">
        <v>2072.9520000000002</v>
      </c>
      <c r="AT478" t="s">
        <v>389</v>
      </c>
      <c r="AU478" t="s">
        <v>52</v>
      </c>
      <c r="AV478">
        <v>0</v>
      </c>
      <c r="AW478">
        <v>0</v>
      </c>
      <c r="AX478" t="s">
        <v>389</v>
      </c>
      <c r="AY478">
        <v>320400</v>
      </c>
      <c r="AZ478" t="s">
        <v>12</v>
      </c>
      <c r="BA478" s="38">
        <f t="shared" si="21"/>
        <v>191.94</v>
      </c>
      <c r="BB478" t="s">
        <v>261</v>
      </c>
      <c r="BC478">
        <v>0.15001594218301628</v>
      </c>
      <c r="BE478">
        <f t="shared" si="22"/>
        <v>2024</v>
      </c>
      <c r="BF478">
        <f t="shared" si="23"/>
        <v>2</v>
      </c>
    </row>
    <row r="479" spans="1:58" x14ac:dyDescent="0.25">
      <c r="A479" t="s">
        <v>236</v>
      </c>
      <c r="B479" t="s">
        <v>274</v>
      </c>
      <c r="C479" s="64">
        <v>45329</v>
      </c>
      <c r="D479" t="s">
        <v>1410</v>
      </c>
      <c r="E479" t="s">
        <v>1411</v>
      </c>
      <c r="F479" t="s">
        <v>1412</v>
      </c>
      <c r="G479" t="s">
        <v>1413</v>
      </c>
      <c r="H479">
        <v>173147000</v>
      </c>
      <c r="I479" t="s">
        <v>366</v>
      </c>
      <c r="J479" t="s">
        <v>243</v>
      </c>
      <c r="K479" t="s">
        <v>244</v>
      </c>
      <c r="L479">
        <v>6812663</v>
      </c>
      <c r="M479" t="s">
        <v>323</v>
      </c>
      <c r="N479" t="s">
        <v>324</v>
      </c>
      <c r="O479">
        <v>385</v>
      </c>
      <c r="P479" t="s">
        <v>246</v>
      </c>
      <c r="Q479" t="s">
        <v>325</v>
      </c>
      <c r="R479" t="s">
        <v>326</v>
      </c>
      <c r="S479" t="s">
        <v>283</v>
      </c>
      <c r="T479" t="s">
        <v>251</v>
      </c>
      <c r="V479" t="s">
        <v>251</v>
      </c>
      <c r="W479" t="s">
        <v>284</v>
      </c>
      <c r="X479" t="s">
        <v>22</v>
      </c>
      <c r="Y479" t="s">
        <v>254</v>
      </c>
      <c r="Z479" t="s">
        <v>285</v>
      </c>
      <c r="AA479" t="s">
        <v>274</v>
      </c>
      <c r="AB479">
        <v>60</v>
      </c>
      <c r="AC479">
        <v>27870</v>
      </c>
      <c r="AD479">
        <v>27870</v>
      </c>
      <c r="AE479">
        <v>1672200</v>
      </c>
      <c r="AF479">
        <v>8</v>
      </c>
      <c r="AG479">
        <v>1805976</v>
      </c>
      <c r="AH479" t="s">
        <v>1431</v>
      </c>
      <c r="AI479">
        <v>20231203</v>
      </c>
      <c r="AJ479">
        <v>20241202</v>
      </c>
      <c r="AK479" t="s">
        <v>1414</v>
      </c>
      <c r="AL479">
        <v>101892</v>
      </c>
      <c r="AM479" t="s">
        <v>288</v>
      </c>
      <c r="AN479" t="s">
        <v>258</v>
      </c>
      <c r="AO479" t="s">
        <v>259</v>
      </c>
      <c r="AP479">
        <v>6</v>
      </c>
      <c r="AQ479">
        <v>10</v>
      </c>
      <c r="AR479">
        <v>0</v>
      </c>
      <c r="AS479">
        <v>1805.9760000000001</v>
      </c>
      <c r="AT479" t="s">
        <v>367</v>
      </c>
      <c r="AU479" t="s">
        <v>52</v>
      </c>
      <c r="AV479">
        <v>0</v>
      </c>
      <c r="AW479">
        <v>0</v>
      </c>
      <c r="AX479" t="s">
        <v>367</v>
      </c>
      <c r="AY479">
        <v>320028</v>
      </c>
      <c r="AZ479" t="s">
        <v>11</v>
      </c>
      <c r="BA479" s="38">
        <f t="shared" si="21"/>
        <v>167.22</v>
      </c>
      <c r="BB479" t="s">
        <v>330</v>
      </c>
      <c r="BC479" t="s">
        <v>262</v>
      </c>
      <c r="BE479">
        <f t="shared" si="22"/>
        <v>2024</v>
      </c>
      <c r="BF479">
        <f t="shared" si="23"/>
        <v>2</v>
      </c>
    </row>
    <row r="480" spans="1:58" x14ac:dyDescent="0.25">
      <c r="A480" t="s">
        <v>236</v>
      </c>
      <c r="B480" t="s">
        <v>237</v>
      </c>
      <c r="C480" s="64">
        <v>45329</v>
      </c>
      <c r="D480" t="s">
        <v>1346</v>
      </c>
      <c r="E480" t="s">
        <v>1347</v>
      </c>
      <c r="F480" t="s">
        <v>1348</v>
      </c>
      <c r="G480" t="s">
        <v>1349</v>
      </c>
      <c r="H480">
        <v>173147000</v>
      </c>
      <c r="I480" t="s">
        <v>366</v>
      </c>
      <c r="J480" t="s">
        <v>243</v>
      </c>
      <c r="K480" t="s">
        <v>244</v>
      </c>
      <c r="L480">
        <v>5010026</v>
      </c>
      <c r="M480" t="s">
        <v>267</v>
      </c>
      <c r="N480" t="s">
        <v>246</v>
      </c>
      <c r="O480">
        <v>30</v>
      </c>
      <c r="P480" t="s">
        <v>246</v>
      </c>
      <c r="Q480" t="s">
        <v>268</v>
      </c>
      <c r="R480" t="s">
        <v>269</v>
      </c>
      <c r="S480" t="s">
        <v>270</v>
      </c>
      <c r="T480" t="s">
        <v>251</v>
      </c>
      <c r="V480" t="s">
        <v>251</v>
      </c>
      <c r="W480" t="s">
        <v>271</v>
      </c>
      <c r="X480" t="s">
        <v>22</v>
      </c>
      <c r="Y480" t="s">
        <v>254</v>
      </c>
      <c r="Z480" t="s">
        <v>1</v>
      </c>
      <c r="AA480" t="s">
        <v>237</v>
      </c>
      <c r="AB480">
        <v>300</v>
      </c>
      <c r="AC480">
        <v>27870</v>
      </c>
      <c r="AD480">
        <v>27870</v>
      </c>
      <c r="AE480">
        <v>8361000</v>
      </c>
      <c r="AF480">
        <v>8</v>
      </c>
      <c r="AG480">
        <v>9029880</v>
      </c>
      <c r="AH480" t="s">
        <v>1432</v>
      </c>
      <c r="AI480">
        <v>20231205</v>
      </c>
      <c r="AJ480">
        <v>20241204</v>
      </c>
      <c r="AK480" t="s">
        <v>1350</v>
      </c>
      <c r="AL480">
        <v>91276</v>
      </c>
      <c r="AM480" t="s">
        <v>257</v>
      </c>
      <c r="AN480" t="s">
        <v>258</v>
      </c>
      <c r="AO480" t="s">
        <v>259</v>
      </c>
      <c r="AP480">
        <v>6</v>
      </c>
      <c r="AQ480">
        <v>50</v>
      </c>
      <c r="AR480">
        <v>0</v>
      </c>
      <c r="AS480">
        <v>9029.8799999999992</v>
      </c>
      <c r="AT480" t="s">
        <v>367</v>
      </c>
      <c r="AU480" t="s">
        <v>52</v>
      </c>
      <c r="AV480">
        <v>0</v>
      </c>
      <c r="AW480">
        <v>0</v>
      </c>
      <c r="AX480" t="s">
        <v>367</v>
      </c>
      <c r="AY480">
        <v>320028</v>
      </c>
      <c r="AZ480" t="s">
        <v>11</v>
      </c>
      <c r="BA480" s="38">
        <f t="shared" si="21"/>
        <v>167.22</v>
      </c>
      <c r="BB480" t="s">
        <v>273</v>
      </c>
      <c r="BC480" t="s">
        <v>262</v>
      </c>
      <c r="BE480">
        <f t="shared" si="22"/>
        <v>2024</v>
      </c>
      <c r="BF480">
        <f t="shared" si="23"/>
        <v>2</v>
      </c>
    </row>
    <row r="481" spans="1:58" x14ac:dyDescent="0.25">
      <c r="A481" t="s">
        <v>236</v>
      </c>
      <c r="B481" t="s">
        <v>274</v>
      </c>
      <c r="C481" s="64">
        <v>45329</v>
      </c>
      <c r="D481" t="s">
        <v>1423</v>
      </c>
      <c r="E481" t="s">
        <v>1424</v>
      </c>
      <c r="F481" t="s">
        <v>1425</v>
      </c>
      <c r="G481" t="s">
        <v>1426</v>
      </c>
      <c r="H481">
        <v>173147000</v>
      </c>
      <c r="I481" t="s">
        <v>366</v>
      </c>
      <c r="J481" t="s">
        <v>243</v>
      </c>
      <c r="K481" t="s">
        <v>244</v>
      </c>
      <c r="L481">
        <v>6811453</v>
      </c>
      <c r="M481" t="s">
        <v>280</v>
      </c>
      <c r="N481" t="s">
        <v>246</v>
      </c>
      <c r="O481">
        <v>168</v>
      </c>
      <c r="P481" t="s">
        <v>246</v>
      </c>
      <c r="Q481" t="s">
        <v>281</v>
      </c>
      <c r="R481" t="s">
        <v>282</v>
      </c>
      <c r="S481" t="s">
        <v>283</v>
      </c>
      <c r="T481" t="s">
        <v>251</v>
      </c>
      <c r="V481" t="s">
        <v>251</v>
      </c>
      <c r="W481" t="s">
        <v>284</v>
      </c>
      <c r="X481" t="s">
        <v>22</v>
      </c>
      <c r="Y481" t="s">
        <v>254</v>
      </c>
      <c r="Z481" t="s">
        <v>285</v>
      </c>
      <c r="AA481" t="s">
        <v>274</v>
      </c>
      <c r="AB481">
        <v>30</v>
      </c>
      <c r="AC481">
        <v>27870</v>
      </c>
      <c r="AD481">
        <v>27870</v>
      </c>
      <c r="AE481">
        <v>836100</v>
      </c>
      <c r="AF481">
        <v>8</v>
      </c>
      <c r="AG481">
        <v>902988</v>
      </c>
      <c r="AH481" t="s">
        <v>1431</v>
      </c>
      <c r="AI481">
        <v>20231203</v>
      </c>
      <c r="AJ481">
        <v>20241202</v>
      </c>
      <c r="AK481" t="s">
        <v>1427</v>
      </c>
      <c r="AL481">
        <v>101892</v>
      </c>
      <c r="AM481" t="s">
        <v>288</v>
      </c>
      <c r="AN481" t="s">
        <v>258</v>
      </c>
      <c r="AO481" t="s">
        <v>259</v>
      </c>
      <c r="AP481">
        <v>6</v>
      </c>
      <c r="AQ481">
        <v>5</v>
      </c>
      <c r="AR481">
        <v>0</v>
      </c>
      <c r="AS481">
        <v>902.98800000000006</v>
      </c>
      <c r="AT481" t="s">
        <v>367</v>
      </c>
      <c r="AU481" t="s">
        <v>52</v>
      </c>
      <c r="AV481">
        <v>0</v>
      </c>
      <c r="AW481">
        <v>0</v>
      </c>
      <c r="AX481" t="s">
        <v>367</v>
      </c>
      <c r="AY481">
        <v>320028</v>
      </c>
      <c r="AZ481" t="s">
        <v>11</v>
      </c>
      <c r="BA481" s="38">
        <f t="shared" si="21"/>
        <v>167.22</v>
      </c>
      <c r="BB481" t="s">
        <v>289</v>
      </c>
      <c r="BC481" t="s">
        <v>262</v>
      </c>
      <c r="BE481">
        <f t="shared" si="22"/>
        <v>2024</v>
      </c>
      <c r="BF481">
        <f t="shared" si="23"/>
        <v>2</v>
      </c>
    </row>
    <row r="482" spans="1:58" x14ac:dyDescent="0.25">
      <c r="A482" t="s">
        <v>236</v>
      </c>
      <c r="B482" t="s">
        <v>237</v>
      </c>
      <c r="C482" s="64">
        <v>45329</v>
      </c>
      <c r="D482" t="s">
        <v>1433</v>
      </c>
      <c r="E482" t="s">
        <v>1347</v>
      </c>
      <c r="F482" t="s">
        <v>1434</v>
      </c>
      <c r="G482" t="s">
        <v>1435</v>
      </c>
      <c r="H482">
        <v>173159000</v>
      </c>
      <c r="I482" t="s">
        <v>794</v>
      </c>
      <c r="J482" t="s">
        <v>243</v>
      </c>
      <c r="K482" t="s">
        <v>849</v>
      </c>
      <c r="L482">
        <v>5010026</v>
      </c>
      <c r="M482" t="s">
        <v>267</v>
      </c>
      <c r="N482" t="s">
        <v>246</v>
      </c>
      <c r="O482">
        <v>30</v>
      </c>
      <c r="P482" t="s">
        <v>246</v>
      </c>
      <c r="Q482" t="s">
        <v>268</v>
      </c>
      <c r="R482" t="s">
        <v>269</v>
      </c>
      <c r="S482" t="s">
        <v>270</v>
      </c>
      <c r="T482" t="s">
        <v>251</v>
      </c>
      <c r="V482" t="s">
        <v>251</v>
      </c>
      <c r="W482" t="s">
        <v>271</v>
      </c>
      <c r="X482" t="s">
        <v>22</v>
      </c>
      <c r="Y482" t="s">
        <v>254</v>
      </c>
      <c r="Z482" t="s">
        <v>1</v>
      </c>
      <c r="AA482" t="s">
        <v>237</v>
      </c>
      <c r="AB482">
        <v>760</v>
      </c>
      <c r="AC482">
        <v>10565</v>
      </c>
      <c r="AD482">
        <v>10565</v>
      </c>
      <c r="AE482">
        <v>8029400</v>
      </c>
      <c r="AF482">
        <v>8</v>
      </c>
      <c r="AG482">
        <v>8671752</v>
      </c>
      <c r="AH482" t="s">
        <v>1012</v>
      </c>
      <c r="AI482">
        <v>20230905</v>
      </c>
      <c r="AJ482">
        <v>20240904</v>
      </c>
      <c r="AK482" t="s">
        <v>1350</v>
      </c>
      <c r="AL482">
        <v>91276</v>
      </c>
      <c r="AM482" t="s">
        <v>257</v>
      </c>
      <c r="AN482" t="s">
        <v>258</v>
      </c>
      <c r="AO482" t="s">
        <v>259</v>
      </c>
      <c r="AP482">
        <v>19</v>
      </c>
      <c r="AQ482">
        <v>40</v>
      </c>
      <c r="AR482">
        <v>0</v>
      </c>
      <c r="AS482">
        <v>8671.7520000000004</v>
      </c>
      <c r="AT482" t="s">
        <v>131</v>
      </c>
      <c r="AU482" t="s">
        <v>52</v>
      </c>
      <c r="AV482">
        <v>0</v>
      </c>
      <c r="AW482">
        <v>0</v>
      </c>
      <c r="AX482" t="s">
        <v>131</v>
      </c>
      <c r="AY482">
        <v>323104</v>
      </c>
      <c r="AZ482" t="s">
        <v>131</v>
      </c>
      <c r="BA482" s="38">
        <f t="shared" si="21"/>
        <v>200.73500000000001</v>
      </c>
      <c r="BB482" t="s">
        <v>273</v>
      </c>
      <c r="BC482" t="s">
        <v>262</v>
      </c>
      <c r="BE482">
        <f t="shared" si="22"/>
        <v>2024</v>
      </c>
      <c r="BF482">
        <f t="shared" si="23"/>
        <v>2</v>
      </c>
    </row>
    <row r="483" spans="1:58" x14ac:dyDescent="0.25">
      <c r="A483" t="s">
        <v>236</v>
      </c>
      <c r="B483" t="s">
        <v>237</v>
      </c>
      <c r="C483" s="64">
        <v>45329</v>
      </c>
      <c r="D483" t="s">
        <v>1433</v>
      </c>
      <c r="E483" t="s">
        <v>1347</v>
      </c>
      <c r="F483" t="s">
        <v>1434</v>
      </c>
      <c r="G483" t="s">
        <v>1435</v>
      </c>
      <c r="H483">
        <v>173160000</v>
      </c>
      <c r="I483" t="s">
        <v>798</v>
      </c>
      <c r="J483" t="s">
        <v>243</v>
      </c>
      <c r="K483" t="s">
        <v>849</v>
      </c>
      <c r="L483">
        <v>5010026</v>
      </c>
      <c r="M483" t="s">
        <v>267</v>
      </c>
      <c r="N483" t="s">
        <v>246</v>
      </c>
      <c r="O483">
        <v>30</v>
      </c>
      <c r="P483" t="s">
        <v>246</v>
      </c>
      <c r="Q483" t="s">
        <v>268</v>
      </c>
      <c r="R483" t="s">
        <v>269</v>
      </c>
      <c r="S483" t="s">
        <v>270</v>
      </c>
      <c r="T483" t="s">
        <v>251</v>
      </c>
      <c r="V483" t="s">
        <v>251</v>
      </c>
      <c r="W483" t="s">
        <v>271</v>
      </c>
      <c r="X483" t="s">
        <v>22</v>
      </c>
      <c r="Y483" t="s">
        <v>254</v>
      </c>
      <c r="Z483" t="s">
        <v>1</v>
      </c>
      <c r="AA483" t="s">
        <v>237</v>
      </c>
      <c r="AB483">
        <v>760</v>
      </c>
      <c r="AC483">
        <v>10565</v>
      </c>
      <c r="AD483">
        <v>10565</v>
      </c>
      <c r="AE483">
        <v>8029400</v>
      </c>
      <c r="AF483">
        <v>8</v>
      </c>
      <c r="AG483">
        <v>8671752</v>
      </c>
      <c r="AH483" t="s">
        <v>1012</v>
      </c>
      <c r="AI483">
        <v>20230908</v>
      </c>
      <c r="AJ483">
        <v>20240907</v>
      </c>
      <c r="AK483" t="s">
        <v>1350</v>
      </c>
      <c r="AL483">
        <v>91276</v>
      </c>
      <c r="AM483" t="s">
        <v>257</v>
      </c>
      <c r="AN483" t="s">
        <v>258</v>
      </c>
      <c r="AO483" t="s">
        <v>259</v>
      </c>
      <c r="AP483">
        <v>19</v>
      </c>
      <c r="AQ483">
        <v>40</v>
      </c>
      <c r="AR483">
        <v>0</v>
      </c>
      <c r="AS483">
        <v>8671.7520000000004</v>
      </c>
      <c r="AT483" t="s">
        <v>132</v>
      </c>
      <c r="AU483" t="s">
        <v>52</v>
      </c>
      <c r="AV483">
        <v>0</v>
      </c>
      <c r="AW483">
        <v>0</v>
      </c>
      <c r="AX483" t="s">
        <v>132</v>
      </c>
      <c r="AY483">
        <v>323901</v>
      </c>
      <c r="AZ483" t="s">
        <v>132</v>
      </c>
      <c r="BA483" s="38">
        <f t="shared" si="21"/>
        <v>200.73500000000001</v>
      </c>
      <c r="BB483" t="s">
        <v>273</v>
      </c>
      <c r="BC483" t="s">
        <v>262</v>
      </c>
      <c r="BE483">
        <f t="shared" si="22"/>
        <v>2024</v>
      </c>
      <c r="BF483">
        <f t="shared" si="23"/>
        <v>2</v>
      </c>
    </row>
    <row r="484" spans="1:58" x14ac:dyDescent="0.25">
      <c r="A484" t="s">
        <v>236</v>
      </c>
      <c r="B484" t="s">
        <v>237</v>
      </c>
      <c r="C484" s="64">
        <v>45329</v>
      </c>
      <c r="D484" t="s">
        <v>1436</v>
      </c>
      <c r="E484" t="s">
        <v>1437</v>
      </c>
      <c r="F484" t="s">
        <v>1438</v>
      </c>
      <c r="G484" t="s">
        <v>1439</v>
      </c>
      <c r="H484">
        <v>173123000</v>
      </c>
      <c r="I484" t="s">
        <v>353</v>
      </c>
      <c r="J484" t="s">
        <v>243</v>
      </c>
      <c r="K484" t="s">
        <v>244</v>
      </c>
      <c r="L484">
        <v>5010019</v>
      </c>
      <c r="M484" t="s">
        <v>378</v>
      </c>
      <c r="N484" t="s">
        <v>246</v>
      </c>
      <c r="O484" t="s">
        <v>246</v>
      </c>
      <c r="P484" t="s">
        <v>379</v>
      </c>
      <c r="Q484" t="s">
        <v>380</v>
      </c>
      <c r="R484" t="s">
        <v>381</v>
      </c>
      <c r="S484" t="s">
        <v>382</v>
      </c>
      <c r="T484" t="s">
        <v>383</v>
      </c>
      <c r="V484" t="s">
        <v>384</v>
      </c>
      <c r="W484" t="s">
        <v>383</v>
      </c>
      <c r="X484" t="s">
        <v>22</v>
      </c>
      <c r="Y484" t="s">
        <v>254</v>
      </c>
      <c r="Z484" t="s">
        <v>1</v>
      </c>
      <c r="AA484" t="s">
        <v>237</v>
      </c>
      <c r="AB484">
        <v>60</v>
      </c>
      <c r="AC484">
        <v>35139</v>
      </c>
      <c r="AD484">
        <v>29868</v>
      </c>
      <c r="AE484">
        <v>1792080</v>
      </c>
      <c r="AF484">
        <v>8</v>
      </c>
      <c r="AG484">
        <v>1935446</v>
      </c>
      <c r="AH484" t="s">
        <v>516</v>
      </c>
      <c r="AI484">
        <v>20231111</v>
      </c>
      <c r="AJ484">
        <v>20241110</v>
      </c>
      <c r="AK484" t="s">
        <v>1440</v>
      </c>
      <c r="AL484">
        <v>91276</v>
      </c>
      <c r="AM484" t="s">
        <v>257</v>
      </c>
      <c r="AN484" t="s">
        <v>258</v>
      </c>
      <c r="AO484" t="s">
        <v>259</v>
      </c>
      <c r="AP484">
        <v>6</v>
      </c>
      <c r="AQ484">
        <v>10</v>
      </c>
      <c r="AR484">
        <v>227.70000000000002</v>
      </c>
      <c r="AS484">
        <v>1935.4459999999999</v>
      </c>
      <c r="AT484" t="s">
        <v>356</v>
      </c>
      <c r="AU484" t="s">
        <v>52</v>
      </c>
      <c r="AV484">
        <v>0</v>
      </c>
      <c r="AW484">
        <v>0</v>
      </c>
      <c r="AX484" t="s">
        <v>356</v>
      </c>
      <c r="AY484">
        <v>320118</v>
      </c>
      <c r="AZ484" t="s">
        <v>57</v>
      </c>
      <c r="BA484" s="38">
        <f t="shared" si="21"/>
        <v>179.208</v>
      </c>
      <c r="BB484" t="s">
        <v>386</v>
      </c>
      <c r="BC484">
        <v>0.15000426876120554</v>
      </c>
      <c r="BE484">
        <f t="shared" si="22"/>
        <v>2024</v>
      </c>
      <c r="BF484">
        <f t="shared" si="23"/>
        <v>2</v>
      </c>
    </row>
    <row r="485" spans="1:58" x14ac:dyDescent="0.25">
      <c r="A485" t="s">
        <v>236</v>
      </c>
      <c r="B485" t="s">
        <v>300</v>
      </c>
      <c r="C485" s="64">
        <v>45329</v>
      </c>
      <c r="D485" t="s">
        <v>1441</v>
      </c>
      <c r="E485" t="s">
        <v>1442</v>
      </c>
      <c r="F485" t="s">
        <v>1443</v>
      </c>
      <c r="G485" t="s">
        <v>1444</v>
      </c>
      <c r="H485">
        <v>173123000</v>
      </c>
      <c r="I485" t="s">
        <v>353</v>
      </c>
      <c r="J485" t="s">
        <v>243</v>
      </c>
      <c r="K485" t="s">
        <v>244</v>
      </c>
      <c r="L485">
        <v>6812300</v>
      </c>
      <c r="M485" t="s">
        <v>305</v>
      </c>
      <c r="N485" t="s">
        <v>306</v>
      </c>
      <c r="O485" t="s">
        <v>307</v>
      </c>
      <c r="P485" t="s">
        <v>308</v>
      </c>
      <c r="Q485" t="s">
        <v>309</v>
      </c>
      <c r="R485" t="s">
        <v>310</v>
      </c>
      <c r="S485" t="s">
        <v>311</v>
      </c>
      <c r="T485" t="s">
        <v>251</v>
      </c>
      <c r="V485" t="s">
        <v>251</v>
      </c>
      <c r="W485" t="s">
        <v>312</v>
      </c>
      <c r="X485" t="s">
        <v>22</v>
      </c>
      <c r="Y485" t="s">
        <v>254</v>
      </c>
      <c r="Z485" t="s">
        <v>285</v>
      </c>
      <c r="AA485" t="s">
        <v>300</v>
      </c>
      <c r="AB485">
        <v>30</v>
      </c>
      <c r="AC485">
        <v>35139</v>
      </c>
      <c r="AD485">
        <v>35139</v>
      </c>
      <c r="AE485">
        <v>1054170</v>
      </c>
      <c r="AF485">
        <v>8</v>
      </c>
      <c r="AG485">
        <v>1138504</v>
      </c>
      <c r="AH485" t="s">
        <v>489</v>
      </c>
      <c r="AI485">
        <v>20231111</v>
      </c>
      <c r="AJ485">
        <v>20241110</v>
      </c>
      <c r="AK485" t="s">
        <v>1445</v>
      </c>
      <c r="AL485">
        <v>99389</v>
      </c>
      <c r="AM485" t="s">
        <v>315</v>
      </c>
      <c r="AN485" t="s">
        <v>258</v>
      </c>
      <c r="AO485" t="s">
        <v>259</v>
      </c>
      <c r="AP485">
        <v>6</v>
      </c>
      <c r="AQ485">
        <v>5</v>
      </c>
      <c r="AR485">
        <v>227.70000000000002</v>
      </c>
      <c r="AS485">
        <v>1138.5039999999999</v>
      </c>
      <c r="AT485" t="s">
        <v>356</v>
      </c>
      <c r="AU485" t="s">
        <v>52</v>
      </c>
      <c r="AV485">
        <v>0</v>
      </c>
      <c r="AW485">
        <v>0</v>
      </c>
      <c r="AX485" t="s">
        <v>356</v>
      </c>
      <c r="AY485">
        <v>320118</v>
      </c>
      <c r="AZ485" t="s">
        <v>57</v>
      </c>
      <c r="BA485" s="38">
        <f t="shared" si="21"/>
        <v>210.834</v>
      </c>
      <c r="BB485" t="s">
        <v>316</v>
      </c>
      <c r="BC485" t="s">
        <v>262</v>
      </c>
      <c r="BE485">
        <f t="shared" si="22"/>
        <v>2024</v>
      </c>
      <c r="BF485">
        <f t="shared" si="23"/>
        <v>2</v>
      </c>
    </row>
    <row r="486" spans="1:58" x14ac:dyDescent="0.25">
      <c r="A486" t="s">
        <v>236</v>
      </c>
      <c r="B486" t="s">
        <v>237</v>
      </c>
      <c r="C486" s="64">
        <v>45329</v>
      </c>
      <c r="D486" t="s">
        <v>1436</v>
      </c>
      <c r="E486" t="s">
        <v>1437</v>
      </c>
      <c r="F486" t="s">
        <v>1438</v>
      </c>
      <c r="G486" t="s">
        <v>1439</v>
      </c>
      <c r="H486">
        <v>173129000</v>
      </c>
      <c r="I486" t="s">
        <v>279</v>
      </c>
      <c r="J486" t="s">
        <v>243</v>
      </c>
      <c r="K486" t="s">
        <v>244</v>
      </c>
      <c r="L486">
        <v>5010019</v>
      </c>
      <c r="M486" t="s">
        <v>378</v>
      </c>
      <c r="N486" t="s">
        <v>246</v>
      </c>
      <c r="O486" t="s">
        <v>246</v>
      </c>
      <c r="P486" t="s">
        <v>379</v>
      </c>
      <c r="Q486" t="s">
        <v>380</v>
      </c>
      <c r="R486" t="s">
        <v>381</v>
      </c>
      <c r="S486" t="s">
        <v>382</v>
      </c>
      <c r="T486" t="s">
        <v>383</v>
      </c>
      <c r="V486" t="s">
        <v>384</v>
      </c>
      <c r="W486" t="s">
        <v>383</v>
      </c>
      <c r="X486" t="s">
        <v>22</v>
      </c>
      <c r="Y486" t="s">
        <v>254</v>
      </c>
      <c r="Z486" t="s">
        <v>1</v>
      </c>
      <c r="AA486" t="s">
        <v>237</v>
      </c>
      <c r="AB486">
        <v>120</v>
      </c>
      <c r="AC486">
        <v>36800</v>
      </c>
      <c r="AD486">
        <v>31280</v>
      </c>
      <c r="AE486">
        <v>3753600</v>
      </c>
      <c r="AF486">
        <v>8</v>
      </c>
      <c r="AG486">
        <v>4053888</v>
      </c>
      <c r="AH486" t="s">
        <v>1407</v>
      </c>
      <c r="AI486">
        <v>20231121</v>
      </c>
      <c r="AJ486">
        <v>20241120</v>
      </c>
      <c r="AK486" t="s">
        <v>1440</v>
      </c>
      <c r="AL486">
        <v>91276</v>
      </c>
      <c r="AM486" t="s">
        <v>257</v>
      </c>
      <c r="AN486" t="s">
        <v>258</v>
      </c>
      <c r="AO486" t="s">
        <v>259</v>
      </c>
      <c r="AP486">
        <v>6</v>
      </c>
      <c r="AQ486">
        <v>20</v>
      </c>
      <c r="AR486">
        <v>227.7</v>
      </c>
      <c r="AS486">
        <v>4053.8879999999999</v>
      </c>
      <c r="AT486" t="s">
        <v>9</v>
      </c>
      <c r="AU486" t="s">
        <v>52</v>
      </c>
      <c r="AV486">
        <v>0</v>
      </c>
      <c r="AW486">
        <v>0</v>
      </c>
      <c r="AX486" t="s">
        <v>9</v>
      </c>
      <c r="AY486">
        <v>320023</v>
      </c>
      <c r="AZ486" t="s">
        <v>9</v>
      </c>
      <c r="BA486" s="38">
        <f t="shared" si="21"/>
        <v>187.68</v>
      </c>
      <c r="BB486" t="s">
        <v>386</v>
      </c>
      <c r="BC486">
        <v>0.15000000000000002</v>
      </c>
      <c r="BE486">
        <f t="shared" si="22"/>
        <v>2024</v>
      </c>
      <c r="BF486">
        <f t="shared" si="23"/>
        <v>2</v>
      </c>
    </row>
    <row r="487" spans="1:58" x14ac:dyDescent="0.25">
      <c r="A487" t="s">
        <v>236</v>
      </c>
      <c r="B487" t="s">
        <v>300</v>
      </c>
      <c r="C487" s="64">
        <v>45329</v>
      </c>
      <c r="D487" t="s">
        <v>1446</v>
      </c>
      <c r="E487" t="s">
        <v>1442</v>
      </c>
      <c r="F487" t="s">
        <v>1447</v>
      </c>
      <c r="G487" t="s">
        <v>1448</v>
      </c>
      <c r="H487">
        <v>173133000</v>
      </c>
      <c r="I487" t="s">
        <v>293</v>
      </c>
      <c r="J487" t="s">
        <v>243</v>
      </c>
      <c r="K487" t="s">
        <v>244</v>
      </c>
      <c r="L487">
        <v>6812300</v>
      </c>
      <c r="M487" t="s">
        <v>305</v>
      </c>
      <c r="N487" t="s">
        <v>306</v>
      </c>
      <c r="O487" t="s">
        <v>307</v>
      </c>
      <c r="P487" t="s">
        <v>308</v>
      </c>
      <c r="Q487" t="s">
        <v>309</v>
      </c>
      <c r="R487" t="s">
        <v>310</v>
      </c>
      <c r="S487" t="s">
        <v>311</v>
      </c>
      <c r="T487" t="s">
        <v>251</v>
      </c>
      <c r="V487" t="s">
        <v>251</v>
      </c>
      <c r="W487" t="s">
        <v>312</v>
      </c>
      <c r="X487" t="s">
        <v>22</v>
      </c>
      <c r="Y487" t="s">
        <v>254</v>
      </c>
      <c r="Z487" t="s">
        <v>285</v>
      </c>
      <c r="AA487" t="s">
        <v>300</v>
      </c>
      <c r="AB487">
        <v>30</v>
      </c>
      <c r="AC487">
        <v>35139</v>
      </c>
      <c r="AD487">
        <v>35139</v>
      </c>
      <c r="AE487">
        <v>1054170</v>
      </c>
      <c r="AF487">
        <v>8</v>
      </c>
      <c r="AG487">
        <v>1138504</v>
      </c>
      <c r="AH487" t="s">
        <v>1110</v>
      </c>
      <c r="AI487">
        <v>20230827</v>
      </c>
      <c r="AJ487">
        <v>20240826</v>
      </c>
      <c r="AK487" t="s">
        <v>1445</v>
      </c>
      <c r="AL487">
        <v>99389</v>
      </c>
      <c r="AM487" t="s">
        <v>315</v>
      </c>
      <c r="AN487" t="s">
        <v>258</v>
      </c>
      <c r="AO487" t="s">
        <v>259</v>
      </c>
      <c r="AP487">
        <v>6</v>
      </c>
      <c r="AQ487">
        <v>5</v>
      </c>
      <c r="AR487">
        <v>227.7</v>
      </c>
      <c r="AS487">
        <v>1138.5039999999999</v>
      </c>
      <c r="AT487" t="s">
        <v>295</v>
      </c>
      <c r="AU487" t="s">
        <v>52</v>
      </c>
      <c r="AV487">
        <v>0</v>
      </c>
      <c r="AW487">
        <v>0</v>
      </c>
      <c r="AX487" t="s">
        <v>295</v>
      </c>
      <c r="AY487">
        <v>320925</v>
      </c>
      <c r="AZ487" t="s">
        <v>141</v>
      </c>
      <c r="BA487" s="38">
        <f t="shared" si="21"/>
        <v>210.834</v>
      </c>
      <c r="BB487" t="s">
        <v>316</v>
      </c>
      <c r="BC487" t="s">
        <v>262</v>
      </c>
      <c r="BE487">
        <f t="shared" si="22"/>
        <v>2024</v>
      </c>
      <c r="BF487">
        <f t="shared" si="23"/>
        <v>2</v>
      </c>
    </row>
    <row r="488" spans="1:58" x14ac:dyDescent="0.25">
      <c r="A488" t="s">
        <v>236</v>
      </c>
      <c r="B488" t="s">
        <v>237</v>
      </c>
      <c r="C488" s="64">
        <v>45329</v>
      </c>
      <c r="D488" t="s">
        <v>1436</v>
      </c>
      <c r="E488" t="s">
        <v>1437</v>
      </c>
      <c r="F488" t="s">
        <v>1438</v>
      </c>
      <c r="G488" t="s">
        <v>1439</v>
      </c>
      <c r="H488">
        <v>173133000</v>
      </c>
      <c r="I488" t="s">
        <v>293</v>
      </c>
      <c r="J488" t="s">
        <v>243</v>
      </c>
      <c r="K488" t="s">
        <v>244</v>
      </c>
      <c r="L488">
        <v>5010019</v>
      </c>
      <c r="M488" t="s">
        <v>378</v>
      </c>
      <c r="N488" t="s">
        <v>246</v>
      </c>
      <c r="O488" t="s">
        <v>246</v>
      </c>
      <c r="P488" t="s">
        <v>379</v>
      </c>
      <c r="Q488" t="s">
        <v>380</v>
      </c>
      <c r="R488" t="s">
        <v>381</v>
      </c>
      <c r="S488" t="s">
        <v>382</v>
      </c>
      <c r="T488" t="s">
        <v>383</v>
      </c>
      <c r="V488" t="s">
        <v>384</v>
      </c>
      <c r="W488" t="s">
        <v>383</v>
      </c>
      <c r="X488" t="s">
        <v>22</v>
      </c>
      <c r="Y488" t="s">
        <v>254</v>
      </c>
      <c r="Z488" t="s">
        <v>1</v>
      </c>
      <c r="AA488" t="s">
        <v>237</v>
      </c>
      <c r="AB488">
        <v>60</v>
      </c>
      <c r="AC488">
        <v>35139</v>
      </c>
      <c r="AD488">
        <v>29868</v>
      </c>
      <c r="AE488">
        <v>1792080</v>
      </c>
      <c r="AF488">
        <v>8</v>
      </c>
      <c r="AG488">
        <v>1935446</v>
      </c>
      <c r="AH488" t="s">
        <v>961</v>
      </c>
      <c r="AI488">
        <v>20230912</v>
      </c>
      <c r="AJ488">
        <v>20240911</v>
      </c>
      <c r="AK488" t="s">
        <v>1440</v>
      </c>
      <c r="AL488">
        <v>91276</v>
      </c>
      <c r="AM488" t="s">
        <v>257</v>
      </c>
      <c r="AN488" t="s">
        <v>258</v>
      </c>
      <c r="AO488" t="s">
        <v>259</v>
      </c>
      <c r="AP488">
        <v>6</v>
      </c>
      <c r="AQ488">
        <v>10</v>
      </c>
      <c r="AR488">
        <v>227.7</v>
      </c>
      <c r="AS488">
        <v>1935.4459999999999</v>
      </c>
      <c r="AT488" t="s">
        <v>295</v>
      </c>
      <c r="AU488" t="s">
        <v>52</v>
      </c>
      <c r="AV488">
        <v>0</v>
      </c>
      <c r="AW488">
        <v>0</v>
      </c>
      <c r="AX488" t="s">
        <v>295</v>
      </c>
      <c r="AY488">
        <v>320925</v>
      </c>
      <c r="AZ488" t="s">
        <v>141</v>
      </c>
      <c r="BA488" s="38">
        <f t="shared" si="21"/>
        <v>179.208</v>
      </c>
      <c r="BB488" t="s">
        <v>386</v>
      </c>
      <c r="BC488">
        <v>0.15000426876120554</v>
      </c>
      <c r="BE488">
        <f t="shared" si="22"/>
        <v>2024</v>
      </c>
      <c r="BF488">
        <f t="shared" si="23"/>
        <v>2</v>
      </c>
    </row>
    <row r="489" spans="1:58" x14ac:dyDescent="0.25">
      <c r="A489" t="s">
        <v>236</v>
      </c>
      <c r="B489" t="s">
        <v>300</v>
      </c>
      <c r="C489" s="64">
        <v>45329</v>
      </c>
      <c r="D489" t="s">
        <v>1441</v>
      </c>
      <c r="E489" t="s">
        <v>1442</v>
      </c>
      <c r="F489" t="s">
        <v>1443</v>
      </c>
      <c r="G489" t="s">
        <v>1444</v>
      </c>
      <c r="H489">
        <v>173135000</v>
      </c>
      <c r="I489" t="s">
        <v>296</v>
      </c>
      <c r="J489" t="s">
        <v>243</v>
      </c>
      <c r="K489" t="s">
        <v>244</v>
      </c>
      <c r="L489">
        <v>6812300</v>
      </c>
      <c r="M489" t="s">
        <v>305</v>
      </c>
      <c r="N489" t="s">
        <v>306</v>
      </c>
      <c r="O489" t="s">
        <v>307</v>
      </c>
      <c r="P489" t="s">
        <v>308</v>
      </c>
      <c r="Q489" t="s">
        <v>309</v>
      </c>
      <c r="R489" t="s">
        <v>310</v>
      </c>
      <c r="S489" t="s">
        <v>311</v>
      </c>
      <c r="T489" t="s">
        <v>251</v>
      </c>
      <c r="V489" t="s">
        <v>251</v>
      </c>
      <c r="W489" t="s">
        <v>312</v>
      </c>
      <c r="X489" t="s">
        <v>22</v>
      </c>
      <c r="Y489" t="s">
        <v>254</v>
      </c>
      <c r="Z489" t="s">
        <v>285</v>
      </c>
      <c r="AA489" t="s">
        <v>300</v>
      </c>
      <c r="AB489">
        <v>60</v>
      </c>
      <c r="AC489">
        <v>18333</v>
      </c>
      <c r="AD489">
        <v>18333</v>
      </c>
      <c r="AE489">
        <v>1099980</v>
      </c>
      <c r="AF489">
        <v>8</v>
      </c>
      <c r="AG489">
        <v>1187978</v>
      </c>
      <c r="AH489" t="s">
        <v>1246</v>
      </c>
      <c r="AI489">
        <v>20231207</v>
      </c>
      <c r="AJ489">
        <v>20241206</v>
      </c>
      <c r="AK489" t="s">
        <v>1445</v>
      </c>
      <c r="AL489">
        <v>99389</v>
      </c>
      <c r="AM489" t="s">
        <v>315</v>
      </c>
      <c r="AN489" t="s">
        <v>258</v>
      </c>
      <c r="AO489" t="s">
        <v>259</v>
      </c>
      <c r="AP489">
        <v>20</v>
      </c>
      <c r="AQ489">
        <v>3</v>
      </c>
      <c r="AR489">
        <v>396</v>
      </c>
      <c r="AS489">
        <v>1187.9780000000001</v>
      </c>
      <c r="AT489" t="s">
        <v>298</v>
      </c>
      <c r="AU489" t="s">
        <v>52</v>
      </c>
      <c r="AV489">
        <v>0</v>
      </c>
      <c r="AW489">
        <v>0</v>
      </c>
      <c r="AX489" t="s">
        <v>298</v>
      </c>
      <c r="AY489">
        <v>324003</v>
      </c>
      <c r="AZ489" t="s">
        <v>10</v>
      </c>
      <c r="BA489" s="38">
        <f t="shared" si="21"/>
        <v>366.66</v>
      </c>
      <c r="BB489" t="s">
        <v>316</v>
      </c>
      <c r="BC489" t="s">
        <v>262</v>
      </c>
      <c r="BE489">
        <f t="shared" si="22"/>
        <v>2024</v>
      </c>
      <c r="BF489">
        <f t="shared" si="23"/>
        <v>2</v>
      </c>
    </row>
    <row r="490" spans="1:58" x14ac:dyDescent="0.25">
      <c r="A490" t="s">
        <v>236</v>
      </c>
      <c r="B490" t="s">
        <v>237</v>
      </c>
      <c r="C490" s="64">
        <v>45329</v>
      </c>
      <c r="D490" t="s">
        <v>1436</v>
      </c>
      <c r="E490" t="s">
        <v>1437</v>
      </c>
      <c r="F490" t="s">
        <v>1438</v>
      </c>
      <c r="G490" t="s">
        <v>1439</v>
      </c>
      <c r="H490">
        <v>173135000</v>
      </c>
      <c r="I490" t="s">
        <v>296</v>
      </c>
      <c r="J490" t="s">
        <v>243</v>
      </c>
      <c r="K490" t="s">
        <v>244</v>
      </c>
      <c r="L490">
        <v>5010019</v>
      </c>
      <c r="M490" t="s">
        <v>378</v>
      </c>
      <c r="N490" t="s">
        <v>246</v>
      </c>
      <c r="O490" t="s">
        <v>246</v>
      </c>
      <c r="P490" t="s">
        <v>379</v>
      </c>
      <c r="Q490" t="s">
        <v>380</v>
      </c>
      <c r="R490" t="s">
        <v>381</v>
      </c>
      <c r="S490" t="s">
        <v>382</v>
      </c>
      <c r="T490" t="s">
        <v>383</v>
      </c>
      <c r="V490" t="s">
        <v>384</v>
      </c>
      <c r="W490" t="s">
        <v>383</v>
      </c>
      <c r="X490" t="s">
        <v>22</v>
      </c>
      <c r="Y490" t="s">
        <v>254</v>
      </c>
      <c r="Z490" t="s">
        <v>1</v>
      </c>
      <c r="AA490" t="s">
        <v>237</v>
      </c>
      <c r="AB490">
        <v>100</v>
      </c>
      <c r="AC490">
        <v>18333</v>
      </c>
      <c r="AD490">
        <v>18333</v>
      </c>
      <c r="AE490">
        <v>1833300</v>
      </c>
      <c r="AF490">
        <v>8</v>
      </c>
      <c r="AG490">
        <v>1979964</v>
      </c>
      <c r="AH490" t="s">
        <v>1310</v>
      </c>
      <c r="AI490">
        <v>20231213</v>
      </c>
      <c r="AJ490">
        <v>20241212</v>
      </c>
      <c r="AK490" t="s">
        <v>1440</v>
      </c>
      <c r="AL490">
        <v>91276</v>
      </c>
      <c r="AM490" t="s">
        <v>257</v>
      </c>
      <c r="AN490" t="s">
        <v>258</v>
      </c>
      <c r="AO490" t="s">
        <v>259</v>
      </c>
      <c r="AP490">
        <v>20</v>
      </c>
      <c r="AQ490">
        <v>5</v>
      </c>
      <c r="AR490">
        <v>396</v>
      </c>
      <c r="AS490">
        <v>1979.9639999999999</v>
      </c>
      <c r="AT490" t="s">
        <v>298</v>
      </c>
      <c r="AU490" t="s">
        <v>52</v>
      </c>
      <c r="AV490">
        <v>0</v>
      </c>
      <c r="AW490">
        <v>0</v>
      </c>
      <c r="AX490" t="s">
        <v>298</v>
      </c>
      <c r="AY490">
        <v>324003</v>
      </c>
      <c r="AZ490" t="s">
        <v>10</v>
      </c>
      <c r="BA490" s="38">
        <f t="shared" si="21"/>
        <v>366.66</v>
      </c>
      <c r="BB490" t="s">
        <v>386</v>
      </c>
      <c r="BC490" t="s">
        <v>262</v>
      </c>
      <c r="BE490">
        <f t="shared" si="22"/>
        <v>2024</v>
      </c>
      <c r="BF490">
        <f t="shared" si="23"/>
        <v>2</v>
      </c>
    </row>
    <row r="491" spans="1:58" x14ac:dyDescent="0.25">
      <c r="A491" t="s">
        <v>236</v>
      </c>
      <c r="B491" t="s">
        <v>237</v>
      </c>
      <c r="C491" s="64">
        <v>45329</v>
      </c>
      <c r="D491" t="s">
        <v>1436</v>
      </c>
      <c r="E491" t="s">
        <v>1437</v>
      </c>
      <c r="F491" t="s">
        <v>1438</v>
      </c>
      <c r="G491" t="s">
        <v>1439</v>
      </c>
      <c r="H491">
        <v>173137000</v>
      </c>
      <c r="I491" t="s">
        <v>387</v>
      </c>
      <c r="J491" t="s">
        <v>243</v>
      </c>
      <c r="K491" t="s">
        <v>244</v>
      </c>
      <c r="L491">
        <v>5010019</v>
      </c>
      <c r="M491" t="s">
        <v>378</v>
      </c>
      <c r="N491" t="s">
        <v>246</v>
      </c>
      <c r="O491" t="s">
        <v>246</v>
      </c>
      <c r="P491" t="s">
        <v>379</v>
      </c>
      <c r="Q491" t="s">
        <v>380</v>
      </c>
      <c r="R491" t="s">
        <v>381</v>
      </c>
      <c r="S491" t="s">
        <v>382</v>
      </c>
      <c r="T491" t="s">
        <v>383</v>
      </c>
      <c r="V491" t="s">
        <v>384</v>
      </c>
      <c r="W491" t="s">
        <v>383</v>
      </c>
      <c r="X491" t="s">
        <v>22</v>
      </c>
      <c r="Y491" t="s">
        <v>254</v>
      </c>
      <c r="Z491" t="s">
        <v>1</v>
      </c>
      <c r="AA491" t="s">
        <v>237</v>
      </c>
      <c r="AB491">
        <v>120</v>
      </c>
      <c r="AC491">
        <v>18818</v>
      </c>
      <c r="AD491">
        <v>15995</v>
      </c>
      <c r="AE491">
        <v>1919400</v>
      </c>
      <c r="AF491">
        <v>8</v>
      </c>
      <c r="AG491">
        <v>2072952</v>
      </c>
      <c r="AH491" t="s">
        <v>1449</v>
      </c>
      <c r="AI491">
        <v>20230918</v>
      </c>
      <c r="AJ491">
        <v>20240917</v>
      </c>
      <c r="AK491" t="s">
        <v>1440</v>
      </c>
      <c r="AL491">
        <v>91276</v>
      </c>
      <c r="AM491" t="s">
        <v>257</v>
      </c>
      <c r="AN491" t="s">
        <v>258</v>
      </c>
      <c r="AO491" t="s">
        <v>259</v>
      </c>
      <c r="AP491">
        <v>12</v>
      </c>
      <c r="AQ491">
        <v>10</v>
      </c>
      <c r="AR491">
        <v>0</v>
      </c>
      <c r="AS491">
        <v>2072.9520000000002</v>
      </c>
      <c r="AT491" t="s">
        <v>389</v>
      </c>
      <c r="AU491" t="s">
        <v>52</v>
      </c>
      <c r="AV491">
        <v>0</v>
      </c>
      <c r="AW491">
        <v>0</v>
      </c>
      <c r="AX491" t="s">
        <v>389</v>
      </c>
      <c r="AY491">
        <v>320400</v>
      </c>
      <c r="AZ491" t="s">
        <v>12</v>
      </c>
      <c r="BA491" s="38">
        <f t="shared" si="21"/>
        <v>191.94</v>
      </c>
      <c r="BB491" t="s">
        <v>386</v>
      </c>
      <c r="BC491">
        <v>0.15001594218301628</v>
      </c>
      <c r="BE491">
        <f t="shared" si="22"/>
        <v>2024</v>
      </c>
      <c r="BF491">
        <f t="shared" si="23"/>
        <v>2</v>
      </c>
    </row>
    <row r="492" spans="1:58" x14ac:dyDescent="0.25">
      <c r="A492" t="s">
        <v>236</v>
      </c>
      <c r="B492" t="s">
        <v>237</v>
      </c>
      <c r="C492" s="64">
        <v>45329</v>
      </c>
      <c r="D492" t="s">
        <v>1436</v>
      </c>
      <c r="E492" t="s">
        <v>1437</v>
      </c>
      <c r="F492" t="s">
        <v>1438</v>
      </c>
      <c r="G492" t="s">
        <v>1439</v>
      </c>
      <c r="H492">
        <v>173138000</v>
      </c>
      <c r="I492" t="s">
        <v>391</v>
      </c>
      <c r="J492" t="s">
        <v>243</v>
      </c>
      <c r="K492" t="s">
        <v>244</v>
      </c>
      <c r="L492">
        <v>5010019</v>
      </c>
      <c r="M492" t="s">
        <v>378</v>
      </c>
      <c r="N492" t="s">
        <v>246</v>
      </c>
      <c r="O492" t="s">
        <v>246</v>
      </c>
      <c r="P492" t="s">
        <v>379</v>
      </c>
      <c r="Q492" t="s">
        <v>380</v>
      </c>
      <c r="R492" t="s">
        <v>381</v>
      </c>
      <c r="S492" t="s">
        <v>382</v>
      </c>
      <c r="T492" t="s">
        <v>383</v>
      </c>
      <c r="V492" t="s">
        <v>384</v>
      </c>
      <c r="W492" t="s">
        <v>383</v>
      </c>
      <c r="X492" t="s">
        <v>22</v>
      </c>
      <c r="Y492" t="s">
        <v>254</v>
      </c>
      <c r="Z492" t="s">
        <v>1</v>
      </c>
      <c r="AA492" t="s">
        <v>237</v>
      </c>
      <c r="AB492">
        <v>120</v>
      </c>
      <c r="AC492">
        <v>18818</v>
      </c>
      <c r="AD492">
        <v>15995</v>
      </c>
      <c r="AE492">
        <v>1919400</v>
      </c>
      <c r="AF492">
        <v>8</v>
      </c>
      <c r="AG492">
        <v>2072952</v>
      </c>
      <c r="AH492" t="s">
        <v>1012</v>
      </c>
      <c r="AI492">
        <v>20230904</v>
      </c>
      <c r="AJ492">
        <v>20240903</v>
      </c>
      <c r="AK492" t="s">
        <v>1440</v>
      </c>
      <c r="AL492">
        <v>91276</v>
      </c>
      <c r="AM492" t="s">
        <v>257</v>
      </c>
      <c r="AN492" t="s">
        <v>258</v>
      </c>
      <c r="AO492" t="s">
        <v>259</v>
      </c>
      <c r="AP492">
        <v>12</v>
      </c>
      <c r="AQ492">
        <v>10</v>
      </c>
      <c r="AR492">
        <v>0</v>
      </c>
      <c r="AS492">
        <v>2072.9520000000002</v>
      </c>
      <c r="AT492" t="s">
        <v>393</v>
      </c>
      <c r="AU492" t="s">
        <v>52</v>
      </c>
      <c r="AV492">
        <v>0</v>
      </c>
      <c r="AW492">
        <v>0</v>
      </c>
      <c r="AX492" t="s">
        <v>393</v>
      </c>
      <c r="AY492">
        <v>320100</v>
      </c>
      <c r="AZ492" t="s">
        <v>13</v>
      </c>
      <c r="BA492" s="38">
        <f t="shared" si="21"/>
        <v>191.94</v>
      </c>
      <c r="BB492" t="s">
        <v>386</v>
      </c>
      <c r="BC492">
        <v>0.15001594218301628</v>
      </c>
      <c r="BE492">
        <f t="shared" si="22"/>
        <v>2024</v>
      </c>
      <c r="BF492">
        <f t="shared" si="23"/>
        <v>2</v>
      </c>
    </row>
    <row r="493" spans="1:58" x14ac:dyDescent="0.25">
      <c r="A493" t="s">
        <v>236</v>
      </c>
      <c r="B493" t="s">
        <v>237</v>
      </c>
      <c r="C493" s="64">
        <v>45329</v>
      </c>
      <c r="D493" t="s">
        <v>1436</v>
      </c>
      <c r="E493" t="s">
        <v>1437</v>
      </c>
      <c r="F493" t="s">
        <v>1438</v>
      </c>
      <c r="G493" t="s">
        <v>1439</v>
      </c>
      <c r="H493">
        <v>173147000</v>
      </c>
      <c r="I493" t="s">
        <v>366</v>
      </c>
      <c r="J493" t="s">
        <v>243</v>
      </c>
      <c r="K493" t="s">
        <v>244</v>
      </c>
      <c r="L493">
        <v>5010019</v>
      </c>
      <c r="M493" t="s">
        <v>378</v>
      </c>
      <c r="N493" t="s">
        <v>246</v>
      </c>
      <c r="O493" t="s">
        <v>246</v>
      </c>
      <c r="P493" t="s">
        <v>379</v>
      </c>
      <c r="Q493" t="s">
        <v>380</v>
      </c>
      <c r="R493" t="s">
        <v>381</v>
      </c>
      <c r="S493" t="s">
        <v>382</v>
      </c>
      <c r="T493" t="s">
        <v>383</v>
      </c>
      <c r="V493" t="s">
        <v>384</v>
      </c>
      <c r="W493" t="s">
        <v>383</v>
      </c>
      <c r="X493" t="s">
        <v>22</v>
      </c>
      <c r="Y493" t="s">
        <v>254</v>
      </c>
      <c r="Z493" t="s">
        <v>1</v>
      </c>
      <c r="AA493" t="s">
        <v>237</v>
      </c>
      <c r="AB493">
        <v>31</v>
      </c>
      <c r="AC493">
        <v>27870</v>
      </c>
      <c r="AD493">
        <v>27870</v>
      </c>
      <c r="AE493">
        <v>863970</v>
      </c>
      <c r="AF493">
        <v>8</v>
      </c>
      <c r="AG493">
        <v>933088</v>
      </c>
      <c r="AH493" t="s">
        <v>1178</v>
      </c>
      <c r="AI493">
        <v>20231205</v>
      </c>
      <c r="AJ493">
        <v>20241204</v>
      </c>
      <c r="AK493" t="s">
        <v>1440</v>
      </c>
      <c r="AL493">
        <v>91276</v>
      </c>
      <c r="AM493" t="s">
        <v>257</v>
      </c>
      <c r="AN493" t="s">
        <v>258</v>
      </c>
      <c r="AO493" t="s">
        <v>259</v>
      </c>
      <c r="AP493">
        <v>6</v>
      </c>
      <c r="AQ493">
        <v>5.166666666666667</v>
      </c>
      <c r="AR493">
        <v>0</v>
      </c>
      <c r="AS493">
        <v>933.08799999999997</v>
      </c>
      <c r="AT493" t="s">
        <v>367</v>
      </c>
      <c r="AU493" t="s">
        <v>52</v>
      </c>
      <c r="AV493">
        <v>0</v>
      </c>
      <c r="AW493">
        <v>0</v>
      </c>
      <c r="AX493" t="s">
        <v>367</v>
      </c>
      <c r="AY493">
        <v>320028</v>
      </c>
      <c r="AZ493" t="s">
        <v>11</v>
      </c>
      <c r="BA493" s="38">
        <f t="shared" si="21"/>
        <v>167.22</v>
      </c>
      <c r="BB493" t="s">
        <v>386</v>
      </c>
      <c r="BC493" t="s">
        <v>262</v>
      </c>
      <c r="BE493">
        <f t="shared" si="22"/>
        <v>2024</v>
      </c>
      <c r="BF493">
        <f t="shared" si="23"/>
        <v>2</v>
      </c>
    </row>
    <row r="494" spans="1:58" x14ac:dyDescent="0.25">
      <c r="A494" t="s">
        <v>236</v>
      </c>
      <c r="B494" t="s">
        <v>237</v>
      </c>
      <c r="C494" s="64">
        <v>45329</v>
      </c>
      <c r="D494" t="s">
        <v>1436</v>
      </c>
      <c r="E494" t="s">
        <v>1437</v>
      </c>
      <c r="F494" t="s">
        <v>1438</v>
      </c>
      <c r="G494" t="s">
        <v>1439</v>
      </c>
      <c r="H494">
        <v>173147000</v>
      </c>
      <c r="I494" t="s">
        <v>366</v>
      </c>
      <c r="J494" t="s">
        <v>243</v>
      </c>
      <c r="K494" t="s">
        <v>244</v>
      </c>
      <c r="L494">
        <v>5010019</v>
      </c>
      <c r="M494" t="s">
        <v>378</v>
      </c>
      <c r="N494" t="s">
        <v>246</v>
      </c>
      <c r="O494" t="s">
        <v>246</v>
      </c>
      <c r="P494" t="s">
        <v>379</v>
      </c>
      <c r="Q494" t="s">
        <v>380</v>
      </c>
      <c r="R494" t="s">
        <v>381</v>
      </c>
      <c r="S494" t="s">
        <v>382</v>
      </c>
      <c r="T494" t="s">
        <v>383</v>
      </c>
      <c r="V494" t="s">
        <v>384</v>
      </c>
      <c r="W494" t="s">
        <v>383</v>
      </c>
      <c r="X494" t="s">
        <v>22</v>
      </c>
      <c r="Y494" t="s">
        <v>254</v>
      </c>
      <c r="Z494" t="s">
        <v>1</v>
      </c>
      <c r="AA494" t="s">
        <v>237</v>
      </c>
      <c r="AB494">
        <v>29</v>
      </c>
      <c r="AC494">
        <v>27870</v>
      </c>
      <c r="AD494">
        <v>27870</v>
      </c>
      <c r="AE494">
        <v>808230</v>
      </c>
      <c r="AF494">
        <v>8</v>
      </c>
      <c r="AG494">
        <v>872888</v>
      </c>
      <c r="AH494" t="s">
        <v>1432</v>
      </c>
      <c r="AI494">
        <v>20231205</v>
      </c>
      <c r="AJ494">
        <v>20241204</v>
      </c>
      <c r="AK494" t="s">
        <v>1440</v>
      </c>
      <c r="AL494">
        <v>91276</v>
      </c>
      <c r="AM494" t="s">
        <v>257</v>
      </c>
      <c r="AN494" t="s">
        <v>258</v>
      </c>
      <c r="AO494" t="s">
        <v>259</v>
      </c>
      <c r="AP494">
        <v>6</v>
      </c>
      <c r="AQ494">
        <v>4.833333333333333</v>
      </c>
      <c r="AR494">
        <v>0</v>
      </c>
      <c r="AS494">
        <v>872.88800000000003</v>
      </c>
      <c r="AT494" t="s">
        <v>367</v>
      </c>
      <c r="AU494" t="s">
        <v>52</v>
      </c>
      <c r="AV494">
        <v>0</v>
      </c>
      <c r="AW494">
        <v>0</v>
      </c>
      <c r="AX494" t="s">
        <v>367</v>
      </c>
      <c r="AY494">
        <v>320028</v>
      </c>
      <c r="AZ494" t="s">
        <v>11</v>
      </c>
      <c r="BA494" s="38">
        <f t="shared" si="21"/>
        <v>167.22</v>
      </c>
      <c r="BB494" t="s">
        <v>386</v>
      </c>
      <c r="BC494" t="s">
        <v>262</v>
      </c>
      <c r="BE494">
        <f t="shared" si="22"/>
        <v>2024</v>
      </c>
      <c r="BF494">
        <f t="shared" si="23"/>
        <v>2</v>
      </c>
    </row>
    <row r="495" spans="1:58" x14ac:dyDescent="0.25">
      <c r="A495" t="s">
        <v>236</v>
      </c>
      <c r="B495" t="s">
        <v>237</v>
      </c>
      <c r="C495" s="64">
        <v>45329</v>
      </c>
      <c r="D495" t="s">
        <v>1450</v>
      </c>
      <c r="E495" t="s">
        <v>1451</v>
      </c>
      <c r="F495" t="s">
        <v>1452</v>
      </c>
      <c r="G495" t="s">
        <v>1453</v>
      </c>
      <c r="H495">
        <v>173076000</v>
      </c>
      <c r="I495" t="s">
        <v>340</v>
      </c>
      <c r="J495" t="s">
        <v>243</v>
      </c>
      <c r="K495" t="s">
        <v>322</v>
      </c>
      <c r="L495">
        <v>5010040</v>
      </c>
      <c r="M495" t="s">
        <v>245</v>
      </c>
      <c r="N495" t="s">
        <v>246</v>
      </c>
      <c r="O495">
        <v>1</v>
      </c>
      <c r="P495" t="s">
        <v>247</v>
      </c>
      <c r="Q495" t="s">
        <v>248</v>
      </c>
      <c r="R495" t="s">
        <v>249</v>
      </c>
      <c r="S495" t="s">
        <v>250</v>
      </c>
      <c r="T495" t="s">
        <v>251</v>
      </c>
      <c r="V495" t="s">
        <v>251</v>
      </c>
      <c r="W495" t="s">
        <v>252</v>
      </c>
      <c r="X495" t="s">
        <v>22</v>
      </c>
      <c r="Y495" t="s">
        <v>254</v>
      </c>
      <c r="Z495" t="s">
        <v>1</v>
      </c>
      <c r="AA495" t="s">
        <v>237</v>
      </c>
      <c r="AB495">
        <v>60</v>
      </c>
      <c r="AC495">
        <v>5541</v>
      </c>
      <c r="AD495">
        <v>5541</v>
      </c>
      <c r="AE495">
        <v>332460</v>
      </c>
      <c r="AF495">
        <v>8</v>
      </c>
      <c r="AG495">
        <v>359057</v>
      </c>
      <c r="AH495" t="s">
        <v>1454</v>
      </c>
      <c r="AI495">
        <v>20231105</v>
      </c>
      <c r="AJ495">
        <v>20241104</v>
      </c>
      <c r="AK495" t="s">
        <v>1455</v>
      </c>
      <c r="AL495">
        <v>91276</v>
      </c>
      <c r="AM495" t="s">
        <v>257</v>
      </c>
      <c r="AN495" t="s">
        <v>258</v>
      </c>
      <c r="AO495" t="s">
        <v>259</v>
      </c>
      <c r="AP495">
        <v>60</v>
      </c>
      <c r="AQ495">
        <v>1</v>
      </c>
      <c r="AR495">
        <v>0</v>
      </c>
      <c r="AS495">
        <v>359.05700000000002</v>
      </c>
      <c r="AT495" t="s">
        <v>51</v>
      </c>
      <c r="AU495" t="s">
        <v>52</v>
      </c>
      <c r="AV495">
        <v>0</v>
      </c>
      <c r="AW495">
        <v>0</v>
      </c>
      <c r="AX495" t="s">
        <v>51</v>
      </c>
      <c r="AY495">
        <v>320015</v>
      </c>
      <c r="AZ495" t="s">
        <v>51</v>
      </c>
      <c r="BA495" s="38">
        <f t="shared" si="21"/>
        <v>332.46</v>
      </c>
      <c r="BB495" t="s">
        <v>261</v>
      </c>
      <c r="BC495" t="s">
        <v>262</v>
      </c>
      <c r="BE495">
        <f t="shared" si="22"/>
        <v>2024</v>
      </c>
      <c r="BF495">
        <f t="shared" si="23"/>
        <v>2</v>
      </c>
    </row>
    <row r="496" spans="1:58" x14ac:dyDescent="0.25">
      <c r="A496" t="s">
        <v>236</v>
      </c>
      <c r="B496" t="s">
        <v>274</v>
      </c>
      <c r="C496" s="64">
        <v>45329</v>
      </c>
      <c r="D496" t="s">
        <v>1456</v>
      </c>
      <c r="E496" t="s">
        <v>1457</v>
      </c>
      <c r="F496" t="s">
        <v>1458</v>
      </c>
      <c r="G496" t="s">
        <v>1459</v>
      </c>
      <c r="H496">
        <v>173076000</v>
      </c>
      <c r="I496" t="s">
        <v>340</v>
      </c>
      <c r="J496" t="s">
        <v>243</v>
      </c>
      <c r="K496" t="s">
        <v>322</v>
      </c>
      <c r="L496">
        <v>6811453</v>
      </c>
      <c r="M496" t="s">
        <v>280</v>
      </c>
      <c r="N496" t="s">
        <v>246</v>
      </c>
      <c r="O496">
        <v>168</v>
      </c>
      <c r="P496" t="s">
        <v>246</v>
      </c>
      <c r="Q496" t="s">
        <v>281</v>
      </c>
      <c r="R496" t="s">
        <v>282</v>
      </c>
      <c r="S496" t="s">
        <v>283</v>
      </c>
      <c r="T496" t="s">
        <v>251</v>
      </c>
      <c r="V496" t="s">
        <v>251</v>
      </c>
      <c r="W496" t="s">
        <v>284</v>
      </c>
      <c r="X496" t="s">
        <v>22</v>
      </c>
      <c r="Y496" t="s">
        <v>254</v>
      </c>
      <c r="Z496" t="s">
        <v>285</v>
      </c>
      <c r="AA496" t="s">
        <v>274</v>
      </c>
      <c r="AB496">
        <v>120</v>
      </c>
      <c r="AC496">
        <v>5541</v>
      </c>
      <c r="AD496">
        <v>5541</v>
      </c>
      <c r="AE496">
        <v>664920</v>
      </c>
      <c r="AF496">
        <v>8</v>
      </c>
      <c r="AG496">
        <v>718114</v>
      </c>
      <c r="AH496" t="s">
        <v>1022</v>
      </c>
      <c r="AI496">
        <v>20231102</v>
      </c>
      <c r="AJ496">
        <v>20241101</v>
      </c>
      <c r="AK496" t="s">
        <v>1460</v>
      </c>
      <c r="AL496">
        <v>101892</v>
      </c>
      <c r="AM496" t="s">
        <v>288</v>
      </c>
      <c r="AN496" t="s">
        <v>258</v>
      </c>
      <c r="AO496" t="s">
        <v>259</v>
      </c>
      <c r="AP496">
        <v>60</v>
      </c>
      <c r="AQ496">
        <v>2</v>
      </c>
      <c r="AR496">
        <v>0</v>
      </c>
      <c r="AS496">
        <v>718.11400000000003</v>
      </c>
      <c r="AT496" t="s">
        <v>51</v>
      </c>
      <c r="AU496" t="s">
        <v>52</v>
      </c>
      <c r="AV496">
        <v>0</v>
      </c>
      <c r="AW496">
        <v>0</v>
      </c>
      <c r="AX496" t="s">
        <v>51</v>
      </c>
      <c r="AY496">
        <v>320015</v>
      </c>
      <c r="AZ496" t="s">
        <v>51</v>
      </c>
      <c r="BA496" s="38">
        <f t="shared" si="21"/>
        <v>332.46</v>
      </c>
      <c r="BB496" t="s">
        <v>289</v>
      </c>
      <c r="BC496" t="s">
        <v>262</v>
      </c>
      <c r="BE496">
        <f t="shared" si="22"/>
        <v>2024</v>
      </c>
      <c r="BF496">
        <f t="shared" si="23"/>
        <v>2</v>
      </c>
    </row>
    <row r="497" spans="1:58" x14ac:dyDescent="0.25">
      <c r="A497" t="s">
        <v>236</v>
      </c>
      <c r="B497" t="s">
        <v>237</v>
      </c>
      <c r="C497" s="64">
        <v>45329</v>
      </c>
      <c r="D497" t="s">
        <v>1461</v>
      </c>
      <c r="E497" t="s">
        <v>1451</v>
      </c>
      <c r="F497" t="s">
        <v>1462</v>
      </c>
      <c r="G497" t="s">
        <v>1463</v>
      </c>
      <c r="H497">
        <v>173103000</v>
      </c>
      <c r="I497" t="s">
        <v>405</v>
      </c>
      <c r="J497" t="s">
        <v>243</v>
      </c>
      <c r="K497" t="s">
        <v>322</v>
      </c>
      <c r="L497">
        <v>5010040</v>
      </c>
      <c r="M497" t="s">
        <v>245</v>
      </c>
      <c r="N497" t="s">
        <v>246</v>
      </c>
      <c r="O497">
        <v>1</v>
      </c>
      <c r="P497" t="s">
        <v>247</v>
      </c>
      <c r="Q497" t="s">
        <v>248</v>
      </c>
      <c r="R497" t="s">
        <v>249</v>
      </c>
      <c r="S497" t="s">
        <v>250</v>
      </c>
      <c r="T497" t="s">
        <v>251</v>
      </c>
      <c r="V497" t="s">
        <v>251</v>
      </c>
      <c r="W497" t="s">
        <v>252</v>
      </c>
      <c r="X497" t="s">
        <v>22</v>
      </c>
      <c r="Y497" t="s">
        <v>254</v>
      </c>
      <c r="Z497" t="s">
        <v>1</v>
      </c>
      <c r="AA497" t="s">
        <v>237</v>
      </c>
      <c r="AB497">
        <v>120</v>
      </c>
      <c r="AC497">
        <v>5296</v>
      </c>
      <c r="AD497">
        <v>5296</v>
      </c>
      <c r="AE497">
        <v>635520</v>
      </c>
      <c r="AF497">
        <v>8</v>
      </c>
      <c r="AG497">
        <v>686362</v>
      </c>
      <c r="AH497" t="s">
        <v>1406</v>
      </c>
      <c r="AI497">
        <v>20231124</v>
      </c>
      <c r="AJ497">
        <v>20241123</v>
      </c>
      <c r="AK497" t="s">
        <v>1455</v>
      </c>
      <c r="AL497">
        <v>91276</v>
      </c>
      <c r="AM497" t="s">
        <v>257</v>
      </c>
      <c r="AN497" t="s">
        <v>258</v>
      </c>
      <c r="AO497" t="s">
        <v>259</v>
      </c>
      <c r="AP497">
        <v>60</v>
      </c>
      <c r="AQ497">
        <v>2</v>
      </c>
      <c r="AR497">
        <v>0</v>
      </c>
      <c r="AS497">
        <v>686.36199999999997</v>
      </c>
      <c r="AT497" t="s">
        <v>53</v>
      </c>
      <c r="AU497" t="s">
        <v>52</v>
      </c>
      <c r="AV497">
        <v>0</v>
      </c>
      <c r="AW497">
        <v>0</v>
      </c>
      <c r="AX497" t="s">
        <v>53</v>
      </c>
      <c r="AY497">
        <v>320107</v>
      </c>
      <c r="AZ497" t="s">
        <v>53</v>
      </c>
      <c r="BA497" s="38">
        <f t="shared" si="21"/>
        <v>317.76</v>
      </c>
      <c r="BB497" t="s">
        <v>261</v>
      </c>
      <c r="BC497" t="s">
        <v>262</v>
      </c>
      <c r="BE497">
        <f t="shared" si="22"/>
        <v>2024</v>
      </c>
      <c r="BF497">
        <f t="shared" si="23"/>
        <v>2</v>
      </c>
    </row>
    <row r="498" spans="1:58" x14ac:dyDescent="0.25">
      <c r="A498" t="s">
        <v>236</v>
      </c>
      <c r="B498" t="s">
        <v>237</v>
      </c>
      <c r="C498" s="64">
        <v>45329</v>
      </c>
      <c r="D498" t="s">
        <v>1464</v>
      </c>
      <c r="E498" t="s">
        <v>1465</v>
      </c>
      <c r="F498" t="s">
        <v>1466</v>
      </c>
      <c r="G498" t="s">
        <v>1467</v>
      </c>
      <c r="H498">
        <v>173123000</v>
      </c>
      <c r="I498" t="s">
        <v>353</v>
      </c>
      <c r="J498" t="s">
        <v>243</v>
      </c>
      <c r="K498" t="s">
        <v>244</v>
      </c>
      <c r="L498">
        <v>5010341</v>
      </c>
      <c r="M498" t="s">
        <v>604</v>
      </c>
      <c r="N498" t="s">
        <v>604</v>
      </c>
      <c r="O498" t="s">
        <v>246</v>
      </c>
      <c r="P498" t="s">
        <v>605</v>
      </c>
      <c r="Q498" t="s">
        <v>606</v>
      </c>
      <c r="R498" t="s">
        <v>607</v>
      </c>
      <c r="S498" t="s">
        <v>608</v>
      </c>
      <c r="T498" t="s">
        <v>383</v>
      </c>
      <c r="V498" t="s">
        <v>384</v>
      </c>
      <c r="W498" t="s">
        <v>383</v>
      </c>
      <c r="X498" t="s">
        <v>22</v>
      </c>
      <c r="Y498" t="s">
        <v>254</v>
      </c>
      <c r="Z498" t="s">
        <v>1</v>
      </c>
      <c r="AA498" t="s">
        <v>237</v>
      </c>
      <c r="AB498">
        <v>120</v>
      </c>
      <c r="AC498">
        <v>35139</v>
      </c>
      <c r="AD498">
        <v>29868</v>
      </c>
      <c r="AE498">
        <v>3584160</v>
      </c>
      <c r="AF498">
        <v>8</v>
      </c>
      <c r="AG498">
        <v>3870893</v>
      </c>
      <c r="AH498" t="s">
        <v>516</v>
      </c>
      <c r="AI498">
        <v>20231111</v>
      </c>
      <c r="AJ498">
        <v>20241110</v>
      </c>
      <c r="AK498" t="s">
        <v>1468</v>
      </c>
      <c r="AL498">
        <v>91276</v>
      </c>
      <c r="AM498" t="s">
        <v>257</v>
      </c>
      <c r="AN498" t="s">
        <v>258</v>
      </c>
      <c r="AO498" t="s">
        <v>259</v>
      </c>
      <c r="AP498">
        <v>6</v>
      </c>
      <c r="AQ498">
        <v>20</v>
      </c>
      <c r="AR498">
        <v>227.70000000000002</v>
      </c>
      <c r="AS498">
        <v>3870.893</v>
      </c>
      <c r="AT498" t="s">
        <v>356</v>
      </c>
      <c r="AU498" t="s">
        <v>52</v>
      </c>
      <c r="AV498">
        <v>0</v>
      </c>
      <c r="AW498">
        <v>0</v>
      </c>
      <c r="AX498" t="s">
        <v>356</v>
      </c>
      <c r="AY498">
        <v>320118</v>
      </c>
      <c r="AZ498" t="s">
        <v>57</v>
      </c>
      <c r="BA498" s="38">
        <f t="shared" si="21"/>
        <v>179.208</v>
      </c>
      <c r="BB498" t="s">
        <v>386</v>
      </c>
      <c r="BC498">
        <v>0.15000426876120554</v>
      </c>
      <c r="BE498">
        <f t="shared" si="22"/>
        <v>2024</v>
      </c>
      <c r="BF498">
        <f t="shared" si="23"/>
        <v>2</v>
      </c>
    </row>
    <row r="499" spans="1:58" x14ac:dyDescent="0.25">
      <c r="A499" t="s">
        <v>236</v>
      </c>
      <c r="B499" t="s">
        <v>274</v>
      </c>
      <c r="C499" s="64">
        <v>45329</v>
      </c>
      <c r="D499" t="s">
        <v>1456</v>
      </c>
      <c r="E499" t="s">
        <v>1457</v>
      </c>
      <c r="F499" t="s">
        <v>1458</v>
      </c>
      <c r="G499" t="s">
        <v>1459</v>
      </c>
      <c r="H499">
        <v>173123000</v>
      </c>
      <c r="I499" t="s">
        <v>353</v>
      </c>
      <c r="J499" t="s">
        <v>243</v>
      </c>
      <c r="K499" t="s">
        <v>244</v>
      </c>
      <c r="L499">
        <v>6811453</v>
      </c>
      <c r="M499" t="s">
        <v>280</v>
      </c>
      <c r="N499" t="s">
        <v>246</v>
      </c>
      <c r="O499">
        <v>168</v>
      </c>
      <c r="P499" t="s">
        <v>246</v>
      </c>
      <c r="Q499" t="s">
        <v>281</v>
      </c>
      <c r="R499" t="s">
        <v>282</v>
      </c>
      <c r="S499" t="s">
        <v>283</v>
      </c>
      <c r="T499" t="s">
        <v>251</v>
      </c>
      <c r="V499" t="s">
        <v>251</v>
      </c>
      <c r="W499" t="s">
        <v>284</v>
      </c>
      <c r="X499" t="s">
        <v>22</v>
      </c>
      <c r="Y499" t="s">
        <v>254</v>
      </c>
      <c r="Z499" t="s">
        <v>285</v>
      </c>
      <c r="AA499" t="s">
        <v>274</v>
      </c>
      <c r="AB499">
        <v>30</v>
      </c>
      <c r="AC499">
        <v>35139</v>
      </c>
      <c r="AD499">
        <v>35139</v>
      </c>
      <c r="AE499">
        <v>1054170</v>
      </c>
      <c r="AF499">
        <v>8</v>
      </c>
      <c r="AG499">
        <v>1138504</v>
      </c>
      <c r="AH499" t="s">
        <v>516</v>
      </c>
      <c r="AI499">
        <v>20231111</v>
      </c>
      <c r="AJ499">
        <v>20241110</v>
      </c>
      <c r="AK499" t="s">
        <v>1460</v>
      </c>
      <c r="AL499">
        <v>101892</v>
      </c>
      <c r="AM499" t="s">
        <v>288</v>
      </c>
      <c r="AN499" t="s">
        <v>258</v>
      </c>
      <c r="AO499" t="s">
        <v>259</v>
      </c>
      <c r="AP499">
        <v>6</v>
      </c>
      <c r="AQ499">
        <v>5</v>
      </c>
      <c r="AR499">
        <v>227.70000000000002</v>
      </c>
      <c r="AS499">
        <v>1138.5039999999999</v>
      </c>
      <c r="AT499" t="s">
        <v>356</v>
      </c>
      <c r="AU499" t="s">
        <v>52</v>
      </c>
      <c r="AV499">
        <v>0</v>
      </c>
      <c r="AW499">
        <v>0</v>
      </c>
      <c r="AX499" t="s">
        <v>356</v>
      </c>
      <c r="AY499">
        <v>320118</v>
      </c>
      <c r="AZ499" t="s">
        <v>57</v>
      </c>
      <c r="BA499" s="38">
        <f t="shared" si="21"/>
        <v>210.834</v>
      </c>
      <c r="BB499" t="s">
        <v>289</v>
      </c>
      <c r="BC499" t="s">
        <v>262</v>
      </c>
      <c r="BE499">
        <f t="shared" si="22"/>
        <v>2024</v>
      </c>
      <c r="BF499">
        <f t="shared" si="23"/>
        <v>2</v>
      </c>
    </row>
    <row r="500" spans="1:58" x14ac:dyDescent="0.25">
      <c r="A500" t="s">
        <v>236</v>
      </c>
      <c r="B500" t="s">
        <v>237</v>
      </c>
      <c r="C500" s="64">
        <v>45329</v>
      </c>
      <c r="D500" t="s">
        <v>1450</v>
      </c>
      <c r="E500" t="s">
        <v>1451</v>
      </c>
      <c r="F500" t="s">
        <v>1452</v>
      </c>
      <c r="G500" t="s">
        <v>1453</v>
      </c>
      <c r="H500">
        <v>173124000</v>
      </c>
      <c r="I500" t="s">
        <v>242</v>
      </c>
      <c r="J500" t="s">
        <v>243</v>
      </c>
      <c r="K500" t="s">
        <v>244</v>
      </c>
      <c r="L500">
        <v>5010040</v>
      </c>
      <c r="M500" t="s">
        <v>245</v>
      </c>
      <c r="N500" t="s">
        <v>246</v>
      </c>
      <c r="O500">
        <v>1</v>
      </c>
      <c r="P500" t="s">
        <v>247</v>
      </c>
      <c r="Q500" t="s">
        <v>248</v>
      </c>
      <c r="R500" t="s">
        <v>249</v>
      </c>
      <c r="S500" t="s">
        <v>250</v>
      </c>
      <c r="T500" t="s">
        <v>251</v>
      </c>
      <c r="V500" t="s">
        <v>251</v>
      </c>
      <c r="W500" t="s">
        <v>252</v>
      </c>
      <c r="X500" t="s">
        <v>22</v>
      </c>
      <c r="Y500" t="s">
        <v>254</v>
      </c>
      <c r="Z500" t="s">
        <v>1</v>
      </c>
      <c r="AA500" t="s">
        <v>237</v>
      </c>
      <c r="AB500">
        <v>60</v>
      </c>
      <c r="AC500">
        <v>36800</v>
      </c>
      <c r="AD500">
        <v>31280</v>
      </c>
      <c r="AE500">
        <v>1876800</v>
      </c>
      <c r="AF500">
        <v>8</v>
      </c>
      <c r="AG500">
        <v>2026944</v>
      </c>
      <c r="AH500" t="s">
        <v>1108</v>
      </c>
      <c r="AI500">
        <v>20230914</v>
      </c>
      <c r="AJ500">
        <v>20240913</v>
      </c>
      <c r="AK500" t="s">
        <v>1455</v>
      </c>
      <c r="AL500">
        <v>91276</v>
      </c>
      <c r="AM500" t="s">
        <v>257</v>
      </c>
      <c r="AN500" t="s">
        <v>258</v>
      </c>
      <c r="AO500" t="s">
        <v>259</v>
      </c>
      <c r="AP500">
        <v>6</v>
      </c>
      <c r="AQ500">
        <v>10</v>
      </c>
      <c r="AR500">
        <v>227.7</v>
      </c>
      <c r="AS500">
        <v>2026.944</v>
      </c>
      <c r="AT500" t="s">
        <v>260</v>
      </c>
      <c r="AU500" t="s">
        <v>52</v>
      </c>
      <c r="AV500">
        <v>0</v>
      </c>
      <c r="AW500">
        <v>0</v>
      </c>
      <c r="AX500" t="s">
        <v>260</v>
      </c>
      <c r="AY500">
        <v>320025</v>
      </c>
      <c r="AZ500" t="s">
        <v>58</v>
      </c>
      <c r="BA500" s="38">
        <f t="shared" si="21"/>
        <v>187.68</v>
      </c>
      <c r="BB500" t="s">
        <v>261</v>
      </c>
      <c r="BC500">
        <v>0.15000000000000002</v>
      </c>
      <c r="BE500">
        <f t="shared" si="22"/>
        <v>2024</v>
      </c>
      <c r="BF500">
        <f t="shared" si="23"/>
        <v>2</v>
      </c>
    </row>
    <row r="501" spans="1:58" x14ac:dyDescent="0.25">
      <c r="A501" t="s">
        <v>236</v>
      </c>
      <c r="B501" t="s">
        <v>237</v>
      </c>
      <c r="C501" s="64">
        <v>45329</v>
      </c>
      <c r="D501" t="s">
        <v>1464</v>
      </c>
      <c r="E501" t="s">
        <v>1465</v>
      </c>
      <c r="F501" t="s">
        <v>1466</v>
      </c>
      <c r="G501" t="s">
        <v>1467</v>
      </c>
      <c r="H501">
        <v>173129000</v>
      </c>
      <c r="I501" t="s">
        <v>279</v>
      </c>
      <c r="J501" t="s">
        <v>243</v>
      </c>
      <c r="K501" t="s">
        <v>244</v>
      </c>
      <c r="L501">
        <v>5010341</v>
      </c>
      <c r="M501" t="s">
        <v>604</v>
      </c>
      <c r="N501" t="s">
        <v>604</v>
      </c>
      <c r="O501" t="s">
        <v>246</v>
      </c>
      <c r="P501" t="s">
        <v>605</v>
      </c>
      <c r="Q501" t="s">
        <v>606</v>
      </c>
      <c r="R501" t="s">
        <v>607</v>
      </c>
      <c r="S501" t="s">
        <v>608</v>
      </c>
      <c r="T501" t="s">
        <v>383</v>
      </c>
      <c r="V501" t="s">
        <v>384</v>
      </c>
      <c r="W501" t="s">
        <v>383</v>
      </c>
      <c r="X501" t="s">
        <v>22</v>
      </c>
      <c r="Y501" t="s">
        <v>254</v>
      </c>
      <c r="Z501" t="s">
        <v>1</v>
      </c>
      <c r="AA501" t="s">
        <v>237</v>
      </c>
      <c r="AB501">
        <v>120</v>
      </c>
      <c r="AC501">
        <v>36800</v>
      </c>
      <c r="AD501">
        <v>31280</v>
      </c>
      <c r="AE501">
        <v>3753600</v>
      </c>
      <c r="AF501">
        <v>8</v>
      </c>
      <c r="AG501">
        <v>4053888</v>
      </c>
      <c r="AH501" t="s">
        <v>1407</v>
      </c>
      <c r="AI501">
        <v>20231121</v>
      </c>
      <c r="AJ501">
        <v>20241120</v>
      </c>
      <c r="AK501" t="s">
        <v>1468</v>
      </c>
      <c r="AL501">
        <v>91276</v>
      </c>
      <c r="AM501" t="s">
        <v>257</v>
      </c>
      <c r="AN501" t="s">
        <v>258</v>
      </c>
      <c r="AO501" t="s">
        <v>259</v>
      </c>
      <c r="AP501">
        <v>6</v>
      </c>
      <c r="AQ501">
        <v>20</v>
      </c>
      <c r="AR501">
        <v>227.7</v>
      </c>
      <c r="AS501">
        <v>4053.8879999999999</v>
      </c>
      <c r="AT501" t="s">
        <v>9</v>
      </c>
      <c r="AU501" t="s">
        <v>52</v>
      </c>
      <c r="AV501">
        <v>0</v>
      </c>
      <c r="AW501">
        <v>0</v>
      </c>
      <c r="AX501" t="s">
        <v>9</v>
      </c>
      <c r="AY501">
        <v>320023</v>
      </c>
      <c r="AZ501" t="s">
        <v>9</v>
      </c>
      <c r="BA501" s="38">
        <f t="shared" si="21"/>
        <v>187.68</v>
      </c>
      <c r="BB501" t="s">
        <v>386</v>
      </c>
      <c r="BC501">
        <v>0.15000000000000002</v>
      </c>
      <c r="BE501">
        <f t="shared" si="22"/>
        <v>2024</v>
      </c>
      <c r="BF501">
        <f t="shared" si="23"/>
        <v>2</v>
      </c>
    </row>
    <row r="502" spans="1:58" x14ac:dyDescent="0.25">
      <c r="A502" t="s">
        <v>236</v>
      </c>
      <c r="B502" t="s">
        <v>237</v>
      </c>
      <c r="C502" s="64">
        <v>45329</v>
      </c>
      <c r="D502" t="s">
        <v>1469</v>
      </c>
      <c r="E502" t="s">
        <v>1451</v>
      </c>
      <c r="F502" t="s">
        <v>1470</v>
      </c>
      <c r="G502" t="s">
        <v>1471</v>
      </c>
      <c r="H502">
        <v>173135000</v>
      </c>
      <c r="I502" t="s">
        <v>296</v>
      </c>
      <c r="J502" t="s">
        <v>243</v>
      </c>
      <c r="K502" t="s">
        <v>244</v>
      </c>
      <c r="L502">
        <v>5010040</v>
      </c>
      <c r="M502" t="s">
        <v>245</v>
      </c>
      <c r="N502" t="s">
        <v>246</v>
      </c>
      <c r="O502">
        <v>1</v>
      </c>
      <c r="P502" t="s">
        <v>247</v>
      </c>
      <c r="Q502" t="s">
        <v>248</v>
      </c>
      <c r="R502" t="s">
        <v>249</v>
      </c>
      <c r="S502" t="s">
        <v>250</v>
      </c>
      <c r="T502" t="s">
        <v>251</v>
      </c>
      <c r="V502" t="s">
        <v>251</v>
      </c>
      <c r="W502" t="s">
        <v>252</v>
      </c>
      <c r="X502" t="s">
        <v>22</v>
      </c>
      <c r="Y502" t="s">
        <v>254</v>
      </c>
      <c r="Z502" t="s">
        <v>1</v>
      </c>
      <c r="AA502" t="s">
        <v>237</v>
      </c>
      <c r="AB502">
        <v>200</v>
      </c>
      <c r="AC502">
        <v>18333</v>
      </c>
      <c r="AD502">
        <v>18333</v>
      </c>
      <c r="AE502">
        <v>3666600</v>
      </c>
      <c r="AF502">
        <v>8</v>
      </c>
      <c r="AG502">
        <v>3959928</v>
      </c>
      <c r="AH502" t="s">
        <v>1310</v>
      </c>
      <c r="AI502">
        <v>20231213</v>
      </c>
      <c r="AJ502">
        <v>20241212</v>
      </c>
      <c r="AK502" t="s">
        <v>1455</v>
      </c>
      <c r="AL502">
        <v>91276</v>
      </c>
      <c r="AM502" t="s">
        <v>257</v>
      </c>
      <c r="AN502" t="s">
        <v>258</v>
      </c>
      <c r="AO502" t="s">
        <v>259</v>
      </c>
      <c r="AP502">
        <v>20</v>
      </c>
      <c r="AQ502">
        <v>10</v>
      </c>
      <c r="AR502">
        <v>396</v>
      </c>
      <c r="AS502">
        <v>3959.9279999999999</v>
      </c>
      <c r="AT502" t="s">
        <v>298</v>
      </c>
      <c r="AU502" t="s">
        <v>52</v>
      </c>
      <c r="AV502">
        <v>0</v>
      </c>
      <c r="AW502">
        <v>0</v>
      </c>
      <c r="AX502" t="s">
        <v>298</v>
      </c>
      <c r="AY502">
        <v>324003</v>
      </c>
      <c r="AZ502" t="s">
        <v>10</v>
      </c>
      <c r="BA502" s="38">
        <f t="shared" si="21"/>
        <v>366.66</v>
      </c>
      <c r="BB502" t="s">
        <v>261</v>
      </c>
      <c r="BC502" t="s">
        <v>262</v>
      </c>
      <c r="BE502">
        <f t="shared" si="22"/>
        <v>2024</v>
      </c>
      <c r="BF502">
        <f t="shared" si="23"/>
        <v>2</v>
      </c>
    </row>
    <row r="503" spans="1:58" x14ac:dyDescent="0.25">
      <c r="A503" t="s">
        <v>236</v>
      </c>
      <c r="B503" t="s">
        <v>274</v>
      </c>
      <c r="C503" s="64">
        <v>45329</v>
      </c>
      <c r="D503" t="s">
        <v>1456</v>
      </c>
      <c r="E503" t="s">
        <v>1457</v>
      </c>
      <c r="F503" t="s">
        <v>1458</v>
      </c>
      <c r="G503" t="s">
        <v>1459</v>
      </c>
      <c r="H503">
        <v>173135000</v>
      </c>
      <c r="I503" t="s">
        <v>296</v>
      </c>
      <c r="J503" t="s">
        <v>243</v>
      </c>
      <c r="K503" t="s">
        <v>244</v>
      </c>
      <c r="L503">
        <v>6811453</v>
      </c>
      <c r="M503" t="s">
        <v>280</v>
      </c>
      <c r="N503" t="s">
        <v>246</v>
      </c>
      <c r="O503">
        <v>168</v>
      </c>
      <c r="P503" t="s">
        <v>246</v>
      </c>
      <c r="Q503" t="s">
        <v>281</v>
      </c>
      <c r="R503" t="s">
        <v>282</v>
      </c>
      <c r="S503" t="s">
        <v>283</v>
      </c>
      <c r="T503" t="s">
        <v>251</v>
      </c>
      <c r="V503" t="s">
        <v>251</v>
      </c>
      <c r="W503" t="s">
        <v>284</v>
      </c>
      <c r="X503" t="s">
        <v>22</v>
      </c>
      <c r="Y503" t="s">
        <v>254</v>
      </c>
      <c r="Z503" t="s">
        <v>285</v>
      </c>
      <c r="AA503" t="s">
        <v>274</v>
      </c>
      <c r="AB503">
        <v>100</v>
      </c>
      <c r="AC503">
        <v>18333</v>
      </c>
      <c r="AD503">
        <v>18333</v>
      </c>
      <c r="AE503">
        <v>1833300</v>
      </c>
      <c r="AF503">
        <v>8</v>
      </c>
      <c r="AG503">
        <v>1979964</v>
      </c>
      <c r="AH503" t="s">
        <v>1310</v>
      </c>
      <c r="AI503">
        <v>20231213</v>
      </c>
      <c r="AJ503">
        <v>20241212</v>
      </c>
      <c r="AK503" t="s">
        <v>1460</v>
      </c>
      <c r="AL503">
        <v>101892</v>
      </c>
      <c r="AM503" t="s">
        <v>288</v>
      </c>
      <c r="AN503" t="s">
        <v>258</v>
      </c>
      <c r="AO503" t="s">
        <v>259</v>
      </c>
      <c r="AP503">
        <v>20</v>
      </c>
      <c r="AQ503">
        <v>5</v>
      </c>
      <c r="AR503">
        <v>396</v>
      </c>
      <c r="AS503">
        <v>1979.9639999999999</v>
      </c>
      <c r="AT503" t="s">
        <v>298</v>
      </c>
      <c r="AU503" t="s">
        <v>52</v>
      </c>
      <c r="AV503">
        <v>0</v>
      </c>
      <c r="AW503">
        <v>0</v>
      </c>
      <c r="AX503" t="s">
        <v>298</v>
      </c>
      <c r="AY503">
        <v>324003</v>
      </c>
      <c r="AZ503" t="s">
        <v>10</v>
      </c>
      <c r="BA503" s="38">
        <f t="shared" si="21"/>
        <v>366.66</v>
      </c>
      <c r="BB503" t="s">
        <v>289</v>
      </c>
      <c r="BC503" t="s">
        <v>262</v>
      </c>
      <c r="BE503">
        <f t="shared" si="22"/>
        <v>2024</v>
      </c>
      <c r="BF503">
        <f t="shared" si="23"/>
        <v>2</v>
      </c>
    </row>
    <row r="504" spans="1:58" x14ac:dyDescent="0.25">
      <c r="A504" t="s">
        <v>236</v>
      </c>
      <c r="B504" t="s">
        <v>300</v>
      </c>
      <c r="C504" s="64">
        <v>45329</v>
      </c>
      <c r="D504" t="s">
        <v>1472</v>
      </c>
      <c r="E504" t="s">
        <v>1473</v>
      </c>
      <c r="F504" t="s">
        <v>1474</v>
      </c>
      <c r="G504" t="s">
        <v>1475</v>
      </c>
      <c r="H504">
        <v>173135000</v>
      </c>
      <c r="I504" t="s">
        <v>296</v>
      </c>
      <c r="J504" t="s">
        <v>243</v>
      </c>
      <c r="K504" t="s">
        <v>244</v>
      </c>
      <c r="L504">
        <v>6812300</v>
      </c>
      <c r="M504" t="s">
        <v>305</v>
      </c>
      <c r="N504" t="s">
        <v>306</v>
      </c>
      <c r="O504" t="s">
        <v>307</v>
      </c>
      <c r="P504" t="s">
        <v>308</v>
      </c>
      <c r="Q504" t="s">
        <v>309</v>
      </c>
      <c r="R504" t="s">
        <v>310</v>
      </c>
      <c r="S504" t="s">
        <v>311</v>
      </c>
      <c r="T504" t="s">
        <v>251</v>
      </c>
      <c r="V504" t="s">
        <v>251</v>
      </c>
      <c r="W504" t="s">
        <v>312</v>
      </c>
      <c r="X504" t="s">
        <v>22</v>
      </c>
      <c r="Y504" t="s">
        <v>254</v>
      </c>
      <c r="Z504" t="s">
        <v>285</v>
      </c>
      <c r="AA504" t="s">
        <v>300</v>
      </c>
      <c r="AB504">
        <v>40</v>
      </c>
      <c r="AC504">
        <v>18333</v>
      </c>
      <c r="AD504">
        <v>18333</v>
      </c>
      <c r="AE504">
        <v>733320</v>
      </c>
      <c r="AF504">
        <v>8</v>
      </c>
      <c r="AG504">
        <v>791986</v>
      </c>
      <c r="AH504" t="s">
        <v>1246</v>
      </c>
      <c r="AI504">
        <v>20231207</v>
      </c>
      <c r="AJ504">
        <v>20241206</v>
      </c>
      <c r="AK504" t="s">
        <v>1476</v>
      </c>
      <c r="AL504">
        <v>99389</v>
      </c>
      <c r="AM504" t="s">
        <v>315</v>
      </c>
      <c r="AN504" t="s">
        <v>258</v>
      </c>
      <c r="AO504" t="s">
        <v>259</v>
      </c>
      <c r="AP504">
        <v>20</v>
      </c>
      <c r="AQ504">
        <v>2</v>
      </c>
      <c r="AR504">
        <v>396</v>
      </c>
      <c r="AS504">
        <v>791.98599999999999</v>
      </c>
      <c r="AT504" t="s">
        <v>298</v>
      </c>
      <c r="AU504" t="s">
        <v>52</v>
      </c>
      <c r="AV504">
        <v>0</v>
      </c>
      <c r="AW504">
        <v>0</v>
      </c>
      <c r="AX504" t="s">
        <v>298</v>
      </c>
      <c r="AY504">
        <v>324003</v>
      </c>
      <c r="AZ504" t="s">
        <v>10</v>
      </c>
      <c r="BA504" s="38">
        <f t="shared" si="21"/>
        <v>366.66</v>
      </c>
      <c r="BB504" t="s">
        <v>316</v>
      </c>
      <c r="BC504" t="s">
        <v>262</v>
      </c>
      <c r="BE504">
        <f t="shared" si="22"/>
        <v>2024</v>
      </c>
      <c r="BF504">
        <f t="shared" si="23"/>
        <v>2</v>
      </c>
    </row>
    <row r="505" spans="1:58" x14ac:dyDescent="0.25">
      <c r="A505" t="s">
        <v>236</v>
      </c>
      <c r="B505" t="s">
        <v>237</v>
      </c>
      <c r="C505" s="64">
        <v>45329</v>
      </c>
      <c r="D505" t="s">
        <v>1450</v>
      </c>
      <c r="E505" t="s">
        <v>1451</v>
      </c>
      <c r="F505" t="s">
        <v>1452</v>
      </c>
      <c r="G505" t="s">
        <v>1453</v>
      </c>
      <c r="H505">
        <v>173137000</v>
      </c>
      <c r="I505" t="s">
        <v>387</v>
      </c>
      <c r="J505" t="s">
        <v>243</v>
      </c>
      <c r="K505" t="s">
        <v>244</v>
      </c>
      <c r="L505">
        <v>5010040</v>
      </c>
      <c r="M505" t="s">
        <v>245</v>
      </c>
      <c r="N505" t="s">
        <v>246</v>
      </c>
      <c r="O505">
        <v>1</v>
      </c>
      <c r="P505" t="s">
        <v>247</v>
      </c>
      <c r="Q505" t="s">
        <v>248</v>
      </c>
      <c r="R505" t="s">
        <v>249</v>
      </c>
      <c r="S505" t="s">
        <v>250</v>
      </c>
      <c r="T505" t="s">
        <v>251</v>
      </c>
      <c r="V505" t="s">
        <v>251</v>
      </c>
      <c r="W505" t="s">
        <v>252</v>
      </c>
      <c r="X505" t="s">
        <v>22</v>
      </c>
      <c r="Y505" t="s">
        <v>254</v>
      </c>
      <c r="Z505" t="s">
        <v>1</v>
      </c>
      <c r="AA505" t="s">
        <v>237</v>
      </c>
      <c r="AB505">
        <v>6</v>
      </c>
      <c r="AC505">
        <v>18818</v>
      </c>
      <c r="AD505">
        <v>15995</v>
      </c>
      <c r="AE505">
        <v>95970</v>
      </c>
      <c r="AF505">
        <v>8</v>
      </c>
      <c r="AG505">
        <v>103648</v>
      </c>
      <c r="AH505" t="s">
        <v>1292</v>
      </c>
      <c r="AI505">
        <v>20230918</v>
      </c>
      <c r="AJ505">
        <v>20240917</v>
      </c>
      <c r="AK505" t="s">
        <v>1455</v>
      </c>
      <c r="AL505">
        <v>91276</v>
      </c>
      <c r="AM505" t="s">
        <v>257</v>
      </c>
      <c r="AN505" t="s">
        <v>258</v>
      </c>
      <c r="AO505" t="s">
        <v>259</v>
      </c>
      <c r="AP505">
        <v>12</v>
      </c>
      <c r="AQ505">
        <v>0.5</v>
      </c>
      <c r="AR505">
        <v>0</v>
      </c>
      <c r="AS505">
        <v>103.648</v>
      </c>
      <c r="AT505" t="s">
        <v>389</v>
      </c>
      <c r="AU505" t="s">
        <v>52</v>
      </c>
      <c r="AV505">
        <v>0</v>
      </c>
      <c r="AW505">
        <v>0</v>
      </c>
      <c r="AX505" t="s">
        <v>389</v>
      </c>
      <c r="AY505">
        <v>320400</v>
      </c>
      <c r="AZ505" t="s">
        <v>12</v>
      </c>
      <c r="BA505" s="38">
        <f t="shared" si="21"/>
        <v>191.94</v>
      </c>
      <c r="BB505" t="s">
        <v>261</v>
      </c>
      <c r="BC505">
        <v>0.15001594218301628</v>
      </c>
      <c r="BE505">
        <f t="shared" si="22"/>
        <v>2024</v>
      </c>
      <c r="BF505">
        <f t="shared" si="23"/>
        <v>2</v>
      </c>
    </row>
    <row r="506" spans="1:58" x14ac:dyDescent="0.25">
      <c r="A506" t="s">
        <v>236</v>
      </c>
      <c r="B506" t="s">
        <v>237</v>
      </c>
      <c r="C506" s="64">
        <v>45329</v>
      </c>
      <c r="D506" t="s">
        <v>1450</v>
      </c>
      <c r="E506" t="s">
        <v>1451</v>
      </c>
      <c r="F506" t="s">
        <v>1452</v>
      </c>
      <c r="G506" t="s">
        <v>1453</v>
      </c>
      <c r="H506">
        <v>173137000</v>
      </c>
      <c r="I506" t="s">
        <v>387</v>
      </c>
      <c r="J506" t="s">
        <v>243</v>
      </c>
      <c r="K506" t="s">
        <v>244</v>
      </c>
      <c r="L506">
        <v>5010040</v>
      </c>
      <c r="M506" t="s">
        <v>245</v>
      </c>
      <c r="N506" t="s">
        <v>246</v>
      </c>
      <c r="O506">
        <v>1</v>
      </c>
      <c r="P506" t="s">
        <v>247</v>
      </c>
      <c r="Q506" t="s">
        <v>248</v>
      </c>
      <c r="R506" t="s">
        <v>249</v>
      </c>
      <c r="S506" t="s">
        <v>250</v>
      </c>
      <c r="T506" t="s">
        <v>251</v>
      </c>
      <c r="V506" t="s">
        <v>251</v>
      </c>
      <c r="W506" t="s">
        <v>252</v>
      </c>
      <c r="X506" t="s">
        <v>22</v>
      </c>
      <c r="Y506" t="s">
        <v>254</v>
      </c>
      <c r="Z506" t="s">
        <v>1</v>
      </c>
      <c r="AA506" t="s">
        <v>237</v>
      </c>
      <c r="AB506">
        <v>54</v>
      </c>
      <c r="AC506">
        <v>18818</v>
      </c>
      <c r="AD506">
        <v>15995</v>
      </c>
      <c r="AE506">
        <v>863730</v>
      </c>
      <c r="AF506">
        <v>8</v>
      </c>
      <c r="AG506">
        <v>932828</v>
      </c>
      <c r="AH506" t="s">
        <v>1408</v>
      </c>
      <c r="AI506">
        <v>20230918</v>
      </c>
      <c r="AJ506">
        <v>20240917</v>
      </c>
      <c r="AK506" t="s">
        <v>1455</v>
      </c>
      <c r="AL506">
        <v>91276</v>
      </c>
      <c r="AM506" t="s">
        <v>257</v>
      </c>
      <c r="AN506" t="s">
        <v>258</v>
      </c>
      <c r="AO506" t="s">
        <v>259</v>
      </c>
      <c r="AP506">
        <v>12</v>
      </c>
      <c r="AQ506">
        <v>4.5</v>
      </c>
      <c r="AR506">
        <v>0</v>
      </c>
      <c r="AS506">
        <v>932.82799999999997</v>
      </c>
      <c r="AT506" t="s">
        <v>389</v>
      </c>
      <c r="AU506" t="s">
        <v>52</v>
      </c>
      <c r="AV506">
        <v>0</v>
      </c>
      <c r="AW506">
        <v>0</v>
      </c>
      <c r="AX506" t="s">
        <v>389</v>
      </c>
      <c r="AY506">
        <v>320400</v>
      </c>
      <c r="AZ506" t="s">
        <v>12</v>
      </c>
      <c r="BA506" s="38">
        <f t="shared" si="21"/>
        <v>191.94</v>
      </c>
      <c r="BB506" t="s">
        <v>261</v>
      </c>
      <c r="BC506">
        <v>0.15001594218301628</v>
      </c>
      <c r="BE506">
        <f t="shared" si="22"/>
        <v>2024</v>
      </c>
      <c r="BF506">
        <f t="shared" si="23"/>
        <v>2</v>
      </c>
    </row>
    <row r="507" spans="1:58" x14ac:dyDescent="0.25">
      <c r="A507" t="s">
        <v>236</v>
      </c>
      <c r="B507" t="s">
        <v>237</v>
      </c>
      <c r="C507" s="64">
        <v>45329</v>
      </c>
      <c r="D507" t="s">
        <v>1464</v>
      </c>
      <c r="E507" t="s">
        <v>1465</v>
      </c>
      <c r="F507" t="s">
        <v>1466</v>
      </c>
      <c r="G507" t="s">
        <v>1467</v>
      </c>
      <c r="H507">
        <v>173137000</v>
      </c>
      <c r="I507" t="s">
        <v>387</v>
      </c>
      <c r="J507" t="s">
        <v>243</v>
      </c>
      <c r="K507" t="s">
        <v>244</v>
      </c>
      <c r="L507">
        <v>5010341</v>
      </c>
      <c r="M507" t="s">
        <v>604</v>
      </c>
      <c r="N507" t="s">
        <v>604</v>
      </c>
      <c r="O507" t="s">
        <v>246</v>
      </c>
      <c r="P507" t="s">
        <v>605</v>
      </c>
      <c r="Q507" t="s">
        <v>606</v>
      </c>
      <c r="R507" t="s">
        <v>607</v>
      </c>
      <c r="S507" t="s">
        <v>608</v>
      </c>
      <c r="T507" t="s">
        <v>383</v>
      </c>
      <c r="V507" t="s">
        <v>384</v>
      </c>
      <c r="W507" t="s">
        <v>383</v>
      </c>
      <c r="X507" t="s">
        <v>22</v>
      </c>
      <c r="Y507" t="s">
        <v>254</v>
      </c>
      <c r="Z507" t="s">
        <v>1</v>
      </c>
      <c r="AA507" t="s">
        <v>237</v>
      </c>
      <c r="AB507">
        <v>180</v>
      </c>
      <c r="AC507">
        <v>18818</v>
      </c>
      <c r="AD507">
        <v>15995</v>
      </c>
      <c r="AE507">
        <v>2879100</v>
      </c>
      <c r="AF507">
        <v>8</v>
      </c>
      <c r="AG507">
        <v>3109428</v>
      </c>
      <c r="AH507" t="s">
        <v>1408</v>
      </c>
      <c r="AI507">
        <v>20230918</v>
      </c>
      <c r="AJ507">
        <v>20240917</v>
      </c>
      <c r="AK507" t="s">
        <v>1468</v>
      </c>
      <c r="AL507">
        <v>91276</v>
      </c>
      <c r="AM507" t="s">
        <v>257</v>
      </c>
      <c r="AN507" t="s">
        <v>258</v>
      </c>
      <c r="AO507" t="s">
        <v>259</v>
      </c>
      <c r="AP507">
        <v>12</v>
      </c>
      <c r="AQ507">
        <v>15</v>
      </c>
      <c r="AR507">
        <v>0</v>
      </c>
      <c r="AS507">
        <v>3109.4279999999999</v>
      </c>
      <c r="AT507" t="s">
        <v>389</v>
      </c>
      <c r="AU507" t="s">
        <v>52</v>
      </c>
      <c r="AV507">
        <v>0</v>
      </c>
      <c r="AW507">
        <v>0</v>
      </c>
      <c r="AX507" t="s">
        <v>389</v>
      </c>
      <c r="AY507">
        <v>320400</v>
      </c>
      <c r="AZ507" t="s">
        <v>12</v>
      </c>
      <c r="BA507" s="38">
        <f t="shared" si="21"/>
        <v>191.94</v>
      </c>
      <c r="BB507" t="s">
        <v>386</v>
      </c>
      <c r="BC507">
        <v>0.15001594218301628</v>
      </c>
      <c r="BE507">
        <f t="shared" si="22"/>
        <v>2024</v>
      </c>
      <c r="BF507">
        <f t="shared" si="23"/>
        <v>2</v>
      </c>
    </row>
    <row r="508" spans="1:58" x14ac:dyDescent="0.25">
      <c r="A508" t="s">
        <v>236</v>
      </c>
      <c r="B508" t="s">
        <v>237</v>
      </c>
      <c r="C508" s="64">
        <v>45329</v>
      </c>
      <c r="D508" t="s">
        <v>1464</v>
      </c>
      <c r="E508" t="s">
        <v>1465</v>
      </c>
      <c r="F508" t="s">
        <v>1466</v>
      </c>
      <c r="G508" t="s">
        <v>1467</v>
      </c>
      <c r="H508">
        <v>173138000</v>
      </c>
      <c r="I508" t="s">
        <v>391</v>
      </c>
      <c r="J508" t="s">
        <v>243</v>
      </c>
      <c r="K508" t="s">
        <v>244</v>
      </c>
      <c r="L508">
        <v>5010341</v>
      </c>
      <c r="M508" t="s">
        <v>604</v>
      </c>
      <c r="N508" t="s">
        <v>604</v>
      </c>
      <c r="O508" t="s">
        <v>246</v>
      </c>
      <c r="P508" t="s">
        <v>605</v>
      </c>
      <c r="Q508" t="s">
        <v>606</v>
      </c>
      <c r="R508" t="s">
        <v>607</v>
      </c>
      <c r="S508" t="s">
        <v>608</v>
      </c>
      <c r="T508" t="s">
        <v>383</v>
      </c>
      <c r="V508" t="s">
        <v>384</v>
      </c>
      <c r="W508" t="s">
        <v>383</v>
      </c>
      <c r="X508" t="s">
        <v>22</v>
      </c>
      <c r="Y508" t="s">
        <v>254</v>
      </c>
      <c r="Z508" t="s">
        <v>1</v>
      </c>
      <c r="AA508" t="s">
        <v>237</v>
      </c>
      <c r="AB508">
        <v>180</v>
      </c>
      <c r="AC508">
        <v>18818</v>
      </c>
      <c r="AD508">
        <v>15995</v>
      </c>
      <c r="AE508">
        <v>2879100</v>
      </c>
      <c r="AF508">
        <v>8</v>
      </c>
      <c r="AG508">
        <v>3109428</v>
      </c>
      <c r="AH508" t="s">
        <v>1012</v>
      </c>
      <c r="AI508">
        <v>20230904</v>
      </c>
      <c r="AJ508">
        <v>20240903</v>
      </c>
      <c r="AK508" t="s">
        <v>1468</v>
      </c>
      <c r="AL508">
        <v>91276</v>
      </c>
      <c r="AM508" t="s">
        <v>257</v>
      </c>
      <c r="AN508" t="s">
        <v>258</v>
      </c>
      <c r="AO508" t="s">
        <v>259</v>
      </c>
      <c r="AP508">
        <v>12</v>
      </c>
      <c r="AQ508">
        <v>15</v>
      </c>
      <c r="AR508">
        <v>0</v>
      </c>
      <c r="AS508">
        <v>3109.4279999999999</v>
      </c>
      <c r="AT508" t="s">
        <v>393</v>
      </c>
      <c r="AU508" t="s">
        <v>52</v>
      </c>
      <c r="AV508">
        <v>0</v>
      </c>
      <c r="AW508">
        <v>0</v>
      </c>
      <c r="AX508" t="s">
        <v>393</v>
      </c>
      <c r="AY508">
        <v>320100</v>
      </c>
      <c r="AZ508" t="s">
        <v>13</v>
      </c>
      <c r="BA508" s="38">
        <f t="shared" si="21"/>
        <v>191.94</v>
      </c>
      <c r="BB508" t="s">
        <v>386</v>
      </c>
      <c r="BC508">
        <v>0.15001594218301628</v>
      </c>
      <c r="BE508">
        <f t="shared" si="22"/>
        <v>2024</v>
      </c>
      <c r="BF508">
        <f t="shared" si="23"/>
        <v>2</v>
      </c>
    </row>
    <row r="509" spans="1:58" x14ac:dyDescent="0.25">
      <c r="A509" t="s">
        <v>236</v>
      </c>
      <c r="B509" t="s">
        <v>237</v>
      </c>
      <c r="C509" s="64">
        <v>45329</v>
      </c>
      <c r="D509" t="s">
        <v>1450</v>
      </c>
      <c r="E509" t="s">
        <v>1451</v>
      </c>
      <c r="F509" t="s">
        <v>1452</v>
      </c>
      <c r="G509" t="s">
        <v>1453</v>
      </c>
      <c r="H509">
        <v>173138000</v>
      </c>
      <c r="I509" t="s">
        <v>391</v>
      </c>
      <c r="J509" t="s">
        <v>243</v>
      </c>
      <c r="K509" t="s">
        <v>244</v>
      </c>
      <c r="L509">
        <v>5010040</v>
      </c>
      <c r="M509" t="s">
        <v>245</v>
      </c>
      <c r="N509" t="s">
        <v>246</v>
      </c>
      <c r="O509">
        <v>1</v>
      </c>
      <c r="P509" t="s">
        <v>247</v>
      </c>
      <c r="Q509" t="s">
        <v>248</v>
      </c>
      <c r="R509" t="s">
        <v>249</v>
      </c>
      <c r="S509" t="s">
        <v>250</v>
      </c>
      <c r="T509" t="s">
        <v>251</v>
      </c>
      <c r="V509" t="s">
        <v>251</v>
      </c>
      <c r="W509" t="s">
        <v>252</v>
      </c>
      <c r="X509" t="s">
        <v>22</v>
      </c>
      <c r="Y509" t="s">
        <v>254</v>
      </c>
      <c r="Z509" t="s">
        <v>1</v>
      </c>
      <c r="AA509" t="s">
        <v>237</v>
      </c>
      <c r="AB509">
        <v>120</v>
      </c>
      <c r="AC509">
        <v>18818</v>
      </c>
      <c r="AD509">
        <v>15995</v>
      </c>
      <c r="AE509">
        <v>1919400</v>
      </c>
      <c r="AF509">
        <v>8</v>
      </c>
      <c r="AG509">
        <v>2072952</v>
      </c>
      <c r="AH509" t="s">
        <v>1012</v>
      </c>
      <c r="AI509">
        <v>20230904</v>
      </c>
      <c r="AJ509">
        <v>20240903</v>
      </c>
      <c r="AK509" t="s">
        <v>1455</v>
      </c>
      <c r="AL509">
        <v>91276</v>
      </c>
      <c r="AM509" t="s">
        <v>257</v>
      </c>
      <c r="AN509" t="s">
        <v>258</v>
      </c>
      <c r="AO509" t="s">
        <v>259</v>
      </c>
      <c r="AP509">
        <v>12</v>
      </c>
      <c r="AQ509">
        <v>10</v>
      </c>
      <c r="AR509">
        <v>0</v>
      </c>
      <c r="AS509">
        <v>2072.9520000000002</v>
      </c>
      <c r="AT509" t="s">
        <v>393</v>
      </c>
      <c r="AU509" t="s">
        <v>52</v>
      </c>
      <c r="AV509">
        <v>0</v>
      </c>
      <c r="AW509">
        <v>0</v>
      </c>
      <c r="AX509" t="s">
        <v>393</v>
      </c>
      <c r="AY509">
        <v>320100</v>
      </c>
      <c r="AZ509" t="s">
        <v>13</v>
      </c>
      <c r="BA509" s="38">
        <f t="shared" si="21"/>
        <v>191.94</v>
      </c>
      <c r="BB509" t="s">
        <v>261</v>
      </c>
      <c r="BC509">
        <v>0.15001594218301628</v>
      </c>
      <c r="BE509">
        <f t="shared" si="22"/>
        <v>2024</v>
      </c>
      <c r="BF509">
        <f t="shared" si="23"/>
        <v>2</v>
      </c>
    </row>
    <row r="510" spans="1:58" x14ac:dyDescent="0.25">
      <c r="A510" t="s">
        <v>236</v>
      </c>
      <c r="B510" t="s">
        <v>274</v>
      </c>
      <c r="C510" s="64">
        <v>45329</v>
      </c>
      <c r="D510" t="s">
        <v>1456</v>
      </c>
      <c r="E510" t="s">
        <v>1457</v>
      </c>
      <c r="F510" t="s">
        <v>1458</v>
      </c>
      <c r="G510" t="s">
        <v>1459</v>
      </c>
      <c r="H510">
        <v>173147000</v>
      </c>
      <c r="I510" t="s">
        <v>366</v>
      </c>
      <c r="J510" t="s">
        <v>243</v>
      </c>
      <c r="K510" t="s">
        <v>244</v>
      </c>
      <c r="L510">
        <v>6811453</v>
      </c>
      <c r="M510" t="s">
        <v>280</v>
      </c>
      <c r="N510" t="s">
        <v>246</v>
      </c>
      <c r="O510">
        <v>168</v>
      </c>
      <c r="P510" t="s">
        <v>246</v>
      </c>
      <c r="Q510" t="s">
        <v>281</v>
      </c>
      <c r="R510" t="s">
        <v>282</v>
      </c>
      <c r="S510" t="s">
        <v>283</v>
      </c>
      <c r="T510" t="s">
        <v>251</v>
      </c>
      <c r="V510" t="s">
        <v>251</v>
      </c>
      <c r="W510" t="s">
        <v>284</v>
      </c>
      <c r="X510" t="s">
        <v>22</v>
      </c>
      <c r="Y510" t="s">
        <v>254</v>
      </c>
      <c r="Z510" t="s">
        <v>285</v>
      </c>
      <c r="AA510" t="s">
        <v>274</v>
      </c>
      <c r="AB510">
        <v>90</v>
      </c>
      <c r="AC510">
        <v>27870</v>
      </c>
      <c r="AD510">
        <v>27870</v>
      </c>
      <c r="AE510">
        <v>2508300</v>
      </c>
      <c r="AF510">
        <v>8</v>
      </c>
      <c r="AG510">
        <v>2708964</v>
      </c>
      <c r="AH510" t="s">
        <v>1431</v>
      </c>
      <c r="AI510">
        <v>20231203</v>
      </c>
      <c r="AJ510">
        <v>20241202</v>
      </c>
      <c r="AK510" t="s">
        <v>1460</v>
      </c>
      <c r="AL510">
        <v>101892</v>
      </c>
      <c r="AM510" t="s">
        <v>288</v>
      </c>
      <c r="AN510" t="s">
        <v>258</v>
      </c>
      <c r="AO510" t="s">
        <v>259</v>
      </c>
      <c r="AP510">
        <v>6</v>
      </c>
      <c r="AQ510">
        <v>15</v>
      </c>
      <c r="AR510">
        <v>0</v>
      </c>
      <c r="AS510">
        <v>2708.9639999999999</v>
      </c>
      <c r="AT510" t="s">
        <v>367</v>
      </c>
      <c r="AU510" t="s">
        <v>52</v>
      </c>
      <c r="AV510">
        <v>0</v>
      </c>
      <c r="AW510">
        <v>0</v>
      </c>
      <c r="AX510" t="s">
        <v>367</v>
      </c>
      <c r="AY510">
        <v>320028</v>
      </c>
      <c r="AZ510" t="s">
        <v>11</v>
      </c>
      <c r="BA510" s="38">
        <f t="shared" si="21"/>
        <v>167.22</v>
      </c>
      <c r="BB510" t="s">
        <v>289</v>
      </c>
      <c r="BC510" t="s">
        <v>262</v>
      </c>
      <c r="BE510">
        <f t="shared" si="22"/>
        <v>2024</v>
      </c>
      <c r="BF510">
        <f t="shared" si="23"/>
        <v>2</v>
      </c>
    </row>
    <row r="511" spans="1:58" x14ac:dyDescent="0.25">
      <c r="A511" t="s">
        <v>236</v>
      </c>
      <c r="B511" t="s">
        <v>300</v>
      </c>
      <c r="C511" s="64">
        <v>45329</v>
      </c>
      <c r="D511" t="s">
        <v>1472</v>
      </c>
      <c r="E511" t="s">
        <v>1473</v>
      </c>
      <c r="F511" t="s">
        <v>1474</v>
      </c>
      <c r="G511" t="s">
        <v>1475</v>
      </c>
      <c r="H511">
        <v>173147000</v>
      </c>
      <c r="I511" t="s">
        <v>366</v>
      </c>
      <c r="J511" t="s">
        <v>243</v>
      </c>
      <c r="K511" t="s">
        <v>244</v>
      </c>
      <c r="L511">
        <v>6812300</v>
      </c>
      <c r="M511" t="s">
        <v>305</v>
      </c>
      <c r="N511" t="s">
        <v>306</v>
      </c>
      <c r="O511" t="s">
        <v>307</v>
      </c>
      <c r="P511" t="s">
        <v>308</v>
      </c>
      <c r="Q511" t="s">
        <v>309</v>
      </c>
      <c r="R511" t="s">
        <v>310</v>
      </c>
      <c r="S511" t="s">
        <v>311</v>
      </c>
      <c r="T511" t="s">
        <v>251</v>
      </c>
      <c r="V511" t="s">
        <v>251</v>
      </c>
      <c r="W511" t="s">
        <v>312</v>
      </c>
      <c r="X511" t="s">
        <v>22</v>
      </c>
      <c r="Y511" t="s">
        <v>254</v>
      </c>
      <c r="Z511" t="s">
        <v>285</v>
      </c>
      <c r="AA511" t="s">
        <v>300</v>
      </c>
      <c r="AB511">
        <v>60</v>
      </c>
      <c r="AC511">
        <v>27870</v>
      </c>
      <c r="AD511">
        <v>27870</v>
      </c>
      <c r="AE511">
        <v>1672200</v>
      </c>
      <c r="AF511">
        <v>8</v>
      </c>
      <c r="AG511">
        <v>1805976</v>
      </c>
      <c r="AH511" t="s">
        <v>1178</v>
      </c>
      <c r="AI511">
        <v>20231205</v>
      </c>
      <c r="AJ511">
        <v>20241204</v>
      </c>
      <c r="AK511" t="s">
        <v>1476</v>
      </c>
      <c r="AL511">
        <v>99389</v>
      </c>
      <c r="AM511" t="s">
        <v>315</v>
      </c>
      <c r="AN511" t="s">
        <v>258</v>
      </c>
      <c r="AO511" t="s">
        <v>259</v>
      </c>
      <c r="AP511">
        <v>6</v>
      </c>
      <c r="AQ511">
        <v>10</v>
      </c>
      <c r="AR511">
        <v>0</v>
      </c>
      <c r="AS511">
        <v>1805.9760000000001</v>
      </c>
      <c r="AT511" t="s">
        <v>367</v>
      </c>
      <c r="AU511" t="s">
        <v>52</v>
      </c>
      <c r="AV511">
        <v>0</v>
      </c>
      <c r="AW511">
        <v>0</v>
      </c>
      <c r="AX511" t="s">
        <v>367</v>
      </c>
      <c r="AY511">
        <v>320028</v>
      </c>
      <c r="AZ511" t="s">
        <v>11</v>
      </c>
      <c r="BA511" s="38">
        <f t="shared" si="21"/>
        <v>167.22</v>
      </c>
      <c r="BB511" t="s">
        <v>316</v>
      </c>
      <c r="BC511" t="s">
        <v>262</v>
      </c>
      <c r="BE511">
        <f t="shared" si="22"/>
        <v>2024</v>
      </c>
      <c r="BF511">
        <f t="shared" si="23"/>
        <v>2</v>
      </c>
    </row>
    <row r="512" spans="1:58" x14ac:dyDescent="0.25">
      <c r="A512" t="s">
        <v>236</v>
      </c>
      <c r="B512" t="s">
        <v>274</v>
      </c>
      <c r="C512" s="64">
        <v>45329</v>
      </c>
      <c r="D512" t="s">
        <v>1477</v>
      </c>
      <c r="E512" t="s">
        <v>1478</v>
      </c>
      <c r="F512" t="s">
        <v>1479</v>
      </c>
      <c r="G512" t="s">
        <v>1480</v>
      </c>
      <c r="H512">
        <v>173076000</v>
      </c>
      <c r="I512" t="s">
        <v>340</v>
      </c>
      <c r="J512" t="s">
        <v>243</v>
      </c>
      <c r="K512" t="s">
        <v>322</v>
      </c>
      <c r="L512">
        <v>6811453</v>
      </c>
      <c r="M512" t="s">
        <v>280</v>
      </c>
      <c r="N512" t="s">
        <v>246</v>
      </c>
      <c r="O512">
        <v>168</v>
      </c>
      <c r="P512" t="s">
        <v>246</v>
      </c>
      <c r="Q512" t="s">
        <v>281</v>
      </c>
      <c r="R512" t="s">
        <v>282</v>
      </c>
      <c r="S512" t="s">
        <v>283</v>
      </c>
      <c r="T512" t="s">
        <v>251</v>
      </c>
      <c r="V512" t="s">
        <v>251</v>
      </c>
      <c r="W512" t="s">
        <v>284</v>
      </c>
      <c r="X512" t="s">
        <v>22</v>
      </c>
      <c r="Y512" t="s">
        <v>254</v>
      </c>
      <c r="Z512" t="s">
        <v>285</v>
      </c>
      <c r="AA512" t="s">
        <v>274</v>
      </c>
      <c r="AB512">
        <v>60</v>
      </c>
      <c r="AC512">
        <v>5541</v>
      </c>
      <c r="AD512">
        <v>5541</v>
      </c>
      <c r="AE512">
        <v>332460</v>
      </c>
      <c r="AF512">
        <v>8</v>
      </c>
      <c r="AG512">
        <v>359057</v>
      </c>
      <c r="AH512" t="s">
        <v>1022</v>
      </c>
      <c r="AI512">
        <v>20231102</v>
      </c>
      <c r="AJ512">
        <v>20241101</v>
      </c>
      <c r="AK512" t="s">
        <v>1481</v>
      </c>
      <c r="AL512">
        <v>101892</v>
      </c>
      <c r="AM512" t="s">
        <v>288</v>
      </c>
      <c r="AN512" t="s">
        <v>258</v>
      </c>
      <c r="AO512" t="s">
        <v>259</v>
      </c>
      <c r="AP512">
        <v>60</v>
      </c>
      <c r="AQ512">
        <v>1</v>
      </c>
      <c r="AR512">
        <v>0</v>
      </c>
      <c r="AS512">
        <v>359.05700000000002</v>
      </c>
      <c r="AT512" t="s">
        <v>51</v>
      </c>
      <c r="AU512" t="s">
        <v>52</v>
      </c>
      <c r="AV512">
        <v>0</v>
      </c>
      <c r="AW512">
        <v>0</v>
      </c>
      <c r="AX512" t="s">
        <v>51</v>
      </c>
      <c r="AY512">
        <v>320015</v>
      </c>
      <c r="AZ512" t="s">
        <v>51</v>
      </c>
      <c r="BA512" s="38">
        <f t="shared" si="21"/>
        <v>332.46</v>
      </c>
      <c r="BB512" t="s">
        <v>289</v>
      </c>
      <c r="BC512" t="s">
        <v>262</v>
      </c>
      <c r="BE512">
        <f t="shared" si="22"/>
        <v>2024</v>
      </c>
      <c r="BF512">
        <f t="shared" si="23"/>
        <v>2</v>
      </c>
    </row>
    <row r="513" spans="1:58" x14ac:dyDescent="0.25">
      <c r="A513" t="s">
        <v>236</v>
      </c>
      <c r="B513" t="s">
        <v>274</v>
      </c>
      <c r="C513" s="64">
        <v>45329</v>
      </c>
      <c r="D513" t="s">
        <v>1482</v>
      </c>
      <c r="E513" t="s">
        <v>1483</v>
      </c>
      <c r="F513" t="s">
        <v>1484</v>
      </c>
      <c r="G513" t="s">
        <v>1485</v>
      </c>
      <c r="H513">
        <v>173076000</v>
      </c>
      <c r="I513" t="s">
        <v>340</v>
      </c>
      <c r="J513" t="s">
        <v>243</v>
      </c>
      <c r="K513" t="s">
        <v>322</v>
      </c>
      <c r="L513">
        <v>6812663</v>
      </c>
      <c r="M513" t="s">
        <v>323</v>
      </c>
      <c r="N513" t="s">
        <v>324</v>
      </c>
      <c r="O513">
        <v>385</v>
      </c>
      <c r="P513" t="s">
        <v>246</v>
      </c>
      <c r="Q513" t="s">
        <v>325</v>
      </c>
      <c r="R513" t="s">
        <v>326</v>
      </c>
      <c r="S513" t="s">
        <v>283</v>
      </c>
      <c r="T513" t="s">
        <v>251</v>
      </c>
      <c r="V513" t="s">
        <v>251</v>
      </c>
      <c r="W513" t="s">
        <v>284</v>
      </c>
      <c r="X513" t="s">
        <v>22</v>
      </c>
      <c r="Y513" t="s">
        <v>254</v>
      </c>
      <c r="Z513" t="s">
        <v>285</v>
      </c>
      <c r="AA513" t="s">
        <v>274</v>
      </c>
      <c r="AB513">
        <v>60</v>
      </c>
      <c r="AC513">
        <v>5541</v>
      </c>
      <c r="AD513">
        <v>5541</v>
      </c>
      <c r="AE513">
        <v>332460</v>
      </c>
      <c r="AF513">
        <v>8</v>
      </c>
      <c r="AG513">
        <v>359057</v>
      </c>
      <c r="AH513" t="s">
        <v>1022</v>
      </c>
      <c r="AI513">
        <v>20231102</v>
      </c>
      <c r="AJ513">
        <v>20241101</v>
      </c>
      <c r="AK513" t="s">
        <v>1481</v>
      </c>
      <c r="AL513">
        <v>101892</v>
      </c>
      <c r="AM513" t="s">
        <v>288</v>
      </c>
      <c r="AN513" t="s">
        <v>258</v>
      </c>
      <c r="AO513" t="s">
        <v>259</v>
      </c>
      <c r="AP513">
        <v>60</v>
      </c>
      <c r="AQ513">
        <v>1</v>
      </c>
      <c r="AR513">
        <v>0</v>
      </c>
      <c r="AS513">
        <v>359.05700000000002</v>
      </c>
      <c r="AT513" t="s">
        <v>51</v>
      </c>
      <c r="AU513" t="s">
        <v>52</v>
      </c>
      <c r="AV513">
        <v>0</v>
      </c>
      <c r="AW513">
        <v>0</v>
      </c>
      <c r="AX513" t="s">
        <v>51</v>
      </c>
      <c r="AY513">
        <v>320015</v>
      </c>
      <c r="AZ513" t="s">
        <v>51</v>
      </c>
      <c r="BA513" s="38">
        <f t="shared" si="21"/>
        <v>332.46</v>
      </c>
      <c r="BB513" t="s">
        <v>330</v>
      </c>
      <c r="BC513" t="s">
        <v>262</v>
      </c>
      <c r="BE513">
        <f t="shared" si="22"/>
        <v>2024</v>
      </c>
      <c r="BF513">
        <f t="shared" si="23"/>
        <v>2</v>
      </c>
    </row>
    <row r="514" spans="1:58" x14ac:dyDescent="0.25">
      <c r="A514" t="s">
        <v>236</v>
      </c>
      <c r="B514" t="s">
        <v>274</v>
      </c>
      <c r="C514" s="64">
        <v>45329</v>
      </c>
      <c r="D514" t="s">
        <v>1482</v>
      </c>
      <c r="E514" t="s">
        <v>1483</v>
      </c>
      <c r="F514" t="s">
        <v>1484</v>
      </c>
      <c r="G514" t="s">
        <v>1485</v>
      </c>
      <c r="H514">
        <v>173123000</v>
      </c>
      <c r="I514" t="s">
        <v>353</v>
      </c>
      <c r="J514" t="s">
        <v>243</v>
      </c>
      <c r="K514" t="s">
        <v>244</v>
      </c>
      <c r="L514">
        <v>6812663</v>
      </c>
      <c r="M514" t="s">
        <v>323</v>
      </c>
      <c r="N514" t="s">
        <v>324</v>
      </c>
      <c r="O514">
        <v>385</v>
      </c>
      <c r="P514" t="s">
        <v>246</v>
      </c>
      <c r="Q514" t="s">
        <v>325</v>
      </c>
      <c r="R514" t="s">
        <v>326</v>
      </c>
      <c r="S514" t="s">
        <v>283</v>
      </c>
      <c r="T514" t="s">
        <v>251</v>
      </c>
      <c r="V514" t="s">
        <v>251</v>
      </c>
      <c r="W514" t="s">
        <v>284</v>
      </c>
      <c r="X514" t="s">
        <v>22</v>
      </c>
      <c r="Y514" t="s">
        <v>254</v>
      </c>
      <c r="Z514" t="s">
        <v>285</v>
      </c>
      <c r="AA514" t="s">
        <v>274</v>
      </c>
      <c r="AB514">
        <v>30</v>
      </c>
      <c r="AC514">
        <v>35139</v>
      </c>
      <c r="AD514">
        <v>35139</v>
      </c>
      <c r="AE514">
        <v>1054170</v>
      </c>
      <c r="AF514">
        <v>8</v>
      </c>
      <c r="AG514">
        <v>1138504</v>
      </c>
      <c r="AH514" t="s">
        <v>516</v>
      </c>
      <c r="AI514">
        <v>20231111</v>
      </c>
      <c r="AJ514">
        <v>20241110</v>
      </c>
      <c r="AK514" t="s">
        <v>1481</v>
      </c>
      <c r="AL514">
        <v>101892</v>
      </c>
      <c r="AM514" t="s">
        <v>288</v>
      </c>
      <c r="AN514" t="s">
        <v>258</v>
      </c>
      <c r="AO514" t="s">
        <v>259</v>
      </c>
      <c r="AP514">
        <v>6</v>
      </c>
      <c r="AQ514">
        <v>5</v>
      </c>
      <c r="AR514">
        <v>227.70000000000002</v>
      </c>
      <c r="AS514">
        <v>1138.5039999999999</v>
      </c>
      <c r="AT514" t="s">
        <v>356</v>
      </c>
      <c r="AU514" t="s">
        <v>52</v>
      </c>
      <c r="AV514">
        <v>0</v>
      </c>
      <c r="AW514">
        <v>0</v>
      </c>
      <c r="AX514" t="s">
        <v>356</v>
      </c>
      <c r="AY514">
        <v>320118</v>
      </c>
      <c r="AZ514" t="s">
        <v>57</v>
      </c>
      <c r="BA514" s="38">
        <f t="shared" si="21"/>
        <v>210.834</v>
      </c>
      <c r="BB514" t="s">
        <v>330</v>
      </c>
      <c r="BC514" t="s">
        <v>262</v>
      </c>
      <c r="BE514">
        <f t="shared" si="22"/>
        <v>2024</v>
      </c>
      <c r="BF514">
        <f t="shared" si="23"/>
        <v>2</v>
      </c>
    </row>
    <row r="515" spans="1:58" x14ac:dyDescent="0.25">
      <c r="A515" t="s">
        <v>236</v>
      </c>
      <c r="B515" t="s">
        <v>274</v>
      </c>
      <c r="C515" s="64">
        <v>45329</v>
      </c>
      <c r="D515" t="s">
        <v>1482</v>
      </c>
      <c r="E515" t="s">
        <v>1483</v>
      </c>
      <c r="F515" t="s">
        <v>1484</v>
      </c>
      <c r="G515" t="s">
        <v>1485</v>
      </c>
      <c r="H515">
        <v>173129000</v>
      </c>
      <c r="I515" t="s">
        <v>279</v>
      </c>
      <c r="J515" t="s">
        <v>243</v>
      </c>
      <c r="K515" t="s">
        <v>244</v>
      </c>
      <c r="L515">
        <v>6812663</v>
      </c>
      <c r="M515" t="s">
        <v>323</v>
      </c>
      <c r="N515" t="s">
        <v>324</v>
      </c>
      <c r="O515">
        <v>385</v>
      </c>
      <c r="P515" t="s">
        <v>246</v>
      </c>
      <c r="Q515" t="s">
        <v>325</v>
      </c>
      <c r="R515" t="s">
        <v>326</v>
      </c>
      <c r="S515" t="s">
        <v>283</v>
      </c>
      <c r="T515" t="s">
        <v>251</v>
      </c>
      <c r="V515" t="s">
        <v>251</v>
      </c>
      <c r="W515" t="s">
        <v>284</v>
      </c>
      <c r="X515" t="s">
        <v>22</v>
      </c>
      <c r="Y515" t="s">
        <v>254</v>
      </c>
      <c r="Z515" t="s">
        <v>285</v>
      </c>
      <c r="AA515" t="s">
        <v>274</v>
      </c>
      <c r="AB515">
        <v>60</v>
      </c>
      <c r="AC515">
        <v>36800</v>
      </c>
      <c r="AD515">
        <v>36800</v>
      </c>
      <c r="AE515">
        <v>2208000</v>
      </c>
      <c r="AF515">
        <v>8</v>
      </c>
      <c r="AG515">
        <v>2384640</v>
      </c>
      <c r="AH515" t="s">
        <v>1407</v>
      </c>
      <c r="AI515">
        <v>20231121</v>
      </c>
      <c r="AJ515">
        <v>20241120</v>
      </c>
      <c r="AK515" t="s">
        <v>1481</v>
      </c>
      <c r="AL515">
        <v>101892</v>
      </c>
      <c r="AM515" t="s">
        <v>288</v>
      </c>
      <c r="AN515" t="s">
        <v>258</v>
      </c>
      <c r="AO515" t="s">
        <v>259</v>
      </c>
      <c r="AP515">
        <v>6</v>
      </c>
      <c r="AQ515">
        <v>10</v>
      </c>
      <c r="AR515">
        <v>227.7</v>
      </c>
      <c r="AS515">
        <v>2384.64</v>
      </c>
      <c r="AT515" t="s">
        <v>9</v>
      </c>
      <c r="AU515" t="s">
        <v>52</v>
      </c>
      <c r="AV515">
        <v>0</v>
      </c>
      <c r="AW515">
        <v>0</v>
      </c>
      <c r="AX515" t="s">
        <v>9</v>
      </c>
      <c r="AY515">
        <v>320023</v>
      </c>
      <c r="AZ515" t="s">
        <v>9</v>
      </c>
      <c r="BA515" s="38">
        <f t="shared" ref="BA515:BA530" si="24">+AD515*AP515/1000</f>
        <v>220.8</v>
      </c>
      <c r="BB515" t="s">
        <v>330</v>
      </c>
      <c r="BC515" t="s">
        <v>262</v>
      </c>
      <c r="BE515">
        <f t="shared" ref="BE515:BE530" si="25">+YEAR(C515)</f>
        <v>2024</v>
      </c>
      <c r="BF515">
        <f t="shared" ref="BF515:BF530" si="26">+MONTH(C515)</f>
        <v>2</v>
      </c>
    </row>
    <row r="516" spans="1:58" x14ac:dyDescent="0.25">
      <c r="A516" t="s">
        <v>236</v>
      </c>
      <c r="B516" t="s">
        <v>237</v>
      </c>
      <c r="C516" s="64">
        <v>45329</v>
      </c>
      <c r="D516" t="s">
        <v>1486</v>
      </c>
      <c r="E516" t="s">
        <v>1377</v>
      </c>
      <c r="F516" t="s">
        <v>1487</v>
      </c>
      <c r="G516" t="s">
        <v>1488</v>
      </c>
      <c r="H516">
        <v>173129000</v>
      </c>
      <c r="I516" t="s">
        <v>279</v>
      </c>
      <c r="J516" t="s">
        <v>243</v>
      </c>
      <c r="K516" t="s">
        <v>244</v>
      </c>
      <c r="L516">
        <v>5010019</v>
      </c>
      <c r="M516" t="s">
        <v>378</v>
      </c>
      <c r="N516" t="s">
        <v>246</v>
      </c>
      <c r="O516" t="s">
        <v>246</v>
      </c>
      <c r="P516" t="s">
        <v>379</v>
      </c>
      <c r="Q516" t="s">
        <v>380</v>
      </c>
      <c r="R516" t="s">
        <v>381</v>
      </c>
      <c r="S516" t="s">
        <v>382</v>
      </c>
      <c r="T516" t="s">
        <v>383</v>
      </c>
      <c r="V516" t="s">
        <v>384</v>
      </c>
      <c r="W516" t="s">
        <v>383</v>
      </c>
      <c r="X516" t="s">
        <v>22</v>
      </c>
      <c r="Y516" t="s">
        <v>254</v>
      </c>
      <c r="Z516" t="s">
        <v>1</v>
      </c>
      <c r="AA516" t="s">
        <v>237</v>
      </c>
      <c r="AB516">
        <v>105</v>
      </c>
      <c r="AC516">
        <v>36800</v>
      </c>
      <c r="AD516">
        <v>31280</v>
      </c>
      <c r="AE516">
        <v>3284400</v>
      </c>
      <c r="AF516">
        <v>8</v>
      </c>
      <c r="AG516">
        <v>3547152</v>
      </c>
      <c r="AH516" t="s">
        <v>1228</v>
      </c>
      <c r="AI516">
        <v>20231114</v>
      </c>
      <c r="AJ516">
        <v>20241113</v>
      </c>
      <c r="AK516" t="s">
        <v>1380</v>
      </c>
      <c r="AL516">
        <v>91276</v>
      </c>
      <c r="AM516" t="s">
        <v>257</v>
      </c>
      <c r="AN516" t="s">
        <v>258</v>
      </c>
      <c r="AO516" t="s">
        <v>259</v>
      </c>
      <c r="AP516">
        <v>6</v>
      </c>
      <c r="AQ516">
        <v>17.5</v>
      </c>
      <c r="AR516">
        <v>227.7</v>
      </c>
      <c r="AS516">
        <v>3547.152</v>
      </c>
      <c r="AT516" t="s">
        <v>9</v>
      </c>
      <c r="AU516" t="s">
        <v>52</v>
      </c>
      <c r="AV516">
        <v>0</v>
      </c>
      <c r="AW516">
        <v>0</v>
      </c>
      <c r="AX516" t="s">
        <v>9</v>
      </c>
      <c r="AY516">
        <v>320023</v>
      </c>
      <c r="AZ516" t="s">
        <v>9</v>
      </c>
      <c r="BA516" s="38">
        <f t="shared" si="24"/>
        <v>187.68</v>
      </c>
      <c r="BB516" t="s">
        <v>386</v>
      </c>
      <c r="BC516">
        <v>0.15000000000000002</v>
      </c>
      <c r="BE516">
        <f t="shared" si="25"/>
        <v>2024</v>
      </c>
      <c r="BF516">
        <f t="shared" si="26"/>
        <v>2</v>
      </c>
    </row>
    <row r="517" spans="1:58" x14ac:dyDescent="0.25">
      <c r="A517" t="s">
        <v>236</v>
      </c>
      <c r="B517" t="s">
        <v>237</v>
      </c>
      <c r="C517" s="64">
        <v>45329</v>
      </c>
      <c r="D517" t="s">
        <v>1486</v>
      </c>
      <c r="E517" t="s">
        <v>1377</v>
      </c>
      <c r="F517" t="s">
        <v>1487</v>
      </c>
      <c r="G517" t="s">
        <v>1488</v>
      </c>
      <c r="H517">
        <v>173129000</v>
      </c>
      <c r="I517" t="s">
        <v>279</v>
      </c>
      <c r="J517" t="s">
        <v>243</v>
      </c>
      <c r="K517" t="s">
        <v>244</v>
      </c>
      <c r="L517">
        <v>5010019</v>
      </c>
      <c r="M517" t="s">
        <v>378</v>
      </c>
      <c r="N517" t="s">
        <v>246</v>
      </c>
      <c r="O517" t="s">
        <v>246</v>
      </c>
      <c r="P517" t="s">
        <v>379</v>
      </c>
      <c r="Q517" t="s">
        <v>380</v>
      </c>
      <c r="R517" t="s">
        <v>381</v>
      </c>
      <c r="S517" t="s">
        <v>382</v>
      </c>
      <c r="T517" t="s">
        <v>383</v>
      </c>
      <c r="V517" t="s">
        <v>384</v>
      </c>
      <c r="W517" t="s">
        <v>383</v>
      </c>
      <c r="X517" t="s">
        <v>22</v>
      </c>
      <c r="Y517" t="s">
        <v>254</v>
      </c>
      <c r="Z517" t="s">
        <v>1</v>
      </c>
      <c r="AA517" t="s">
        <v>237</v>
      </c>
      <c r="AB517">
        <v>195</v>
      </c>
      <c r="AC517">
        <v>36800</v>
      </c>
      <c r="AD517">
        <v>31280</v>
      </c>
      <c r="AE517">
        <v>6099600</v>
      </c>
      <c r="AF517">
        <v>8</v>
      </c>
      <c r="AG517">
        <v>6587568</v>
      </c>
      <c r="AH517" t="s">
        <v>1407</v>
      </c>
      <c r="AI517">
        <v>20231121</v>
      </c>
      <c r="AJ517">
        <v>20241120</v>
      </c>
      <c r="AK517" t="s">
        <v>1380</v>
      </c>
      <c r="AL517">
        <v>91276</v>
      </c>
      <c r="AM517" t="s">
        <v>257</v>
      </c>
      <c r="AN517" t="s">
        <v>258</v>
      </c>
      <c r="AO517" t="s">
        <v>259</v>
      </c>
      <c r="AP517">
        <v>6</v>
      </c>
      <c r="AQ517">
        <v>32.5</v>
      </c>
      <c r="AR517">
        <v>227.7</v>
      </c>
      <c r="AS517">
        <v>6587.5680000000002</v>
      </c>
      <c r="AT517" t="s">
        <v>9</v>
      </c>
      <c r="AU517" t="s">
        <v>52</v>
      </c>
      <c r="AV517">
        <v>0</v>
      </c>
      <c r="AW517">
        <v>0</v>
      </c>
      <c r="AX517" t="s">
        <v>9</v>
      </c>
      <c r="AY517">
        <v>320023</v>
      </c>
      <c r="AZ517" t="s">
        <v>9</v>
      </c>
      <c r="BA517" s="38">
        <f t="shared" si="24"/>
        <v>187.68</v>
      </c>
      <c r="BB517" t="s">
        <v>386</v>
      </c>
      <c r="BC517">
        <v>0.15000000000000002</v>
      </c>
      <c r="BE517">
        <f t="shared" si="25"/>
        <v>2024</v>
      </c>
      <c r="BF517">
        <f t="shared" si="26"/>
        <v>2</v>
      </c>
    </row>
    <row r="518" spans="1:58" x14ac:dyDescent="0.25">
      <c r="A518" t="s">
        <v>236</v>
      </c>
      <c r="B518" t="s">
        <v>274</v>
      </c>
      <c r="C518" s="64">
        <v>45329</v>
      </c>
      <c r="D518" t="s">
        <v>1482</v>
      </c>
      <c r="E518" t="s">
        <v>1483</v>
      </c>
      <c r="F518" t="s">
        <v>1484</v>
      </c>
      <c r="G518" t="s">
        <v>1485</v>
      </c>
      <c r="H518">
        <v>173133000</v>
      </c>
      <c r="I518" t="s">
        <v>293</v>
      </c>
      <c r="J518" t="s">
        <v>243</v>
      </c>
      <c r="K518" t="s">
        <v>244</v>
      </c>
      <c r="L518">
        <v>6812663</v>
      </c>
      <c r="M518" t="s">
        <v>323</v>
      </c>
      <c r="N518" t="s">
        <v>324</v>
      </c>
      <c r="O518">
        <v>385</v>
      </c>
      <c r="P518" t="s">
        <v>246</v>
      </c>
      <c r="Q518" t="s">
        <v>325</v>
      </c>
      <c r="R518" t="s">
        <v>326</v>
      </c>
      <c r="S518" t="s">
        <v>283</v>
      </c>
      <c r="T518" t="s">
        <v>251</v>
      </c>
      <c r="V518" t="s">
        <v>251</v>
      </c>
      <c r="W518" t="s">
        <v>284</v>
      </c>
      <c r="X518" t="s">
        <v>22</v>
      </c>
      <c r="Y518" t="s">
        <v>254</v>
      </c>
      <c r="Z518" t="s">
        <v>285</v>
      </c>
      <c r="AA518" t="s">
        <v>274</v>
      </c>
      <c r="AB518">
        <v>30</v>
      </c>
      <c r="AC518">
        <v>35139</v>
      </c>
      <c r="AD518">
        <v>35139</v>
      </c>
      <c r="AE518">
        <v>1054170</v>
      </c>
      <c r="AF518">
        <v>8</v>
      </c>
      <c r="AG518">
        <v>1138504</v>
      </c>
      <c r="AH518" t="s">
        <v>961</v>
      </c>
      <c r="AI518">
        <v>20230912</v>
      </c>
      <c r="AJ518">
        <v>20240911</v>
      </c>
      <c r="AK518" t="s">
        <v>1481</v>
      </c>
      <c r="AL518">
        <v>101892</v>
      </c>
      <c r="AM518" t="s">
        <v>288</v>
      </c>
      <c r="AN518" t="s">
        <v>258</v>
      </c>
      <c r="AO518" t="s">
        <v>259</v>
      </c>
      <c r="AP518">
        <v>6</v>
      </c>
      <c r="AQ518">
        <v>5</v>
      </c>
      <c r="AR518">
        <v>227.7</v>
      </c>
      <c r="AS518">
        <v>1138.5039999999999</v>
      </c>
      <c r="AT518" t="s">
        <v>295</v>
      </c>
      <c r="AU518" t="s">
        <v>52</v>
      </c>
      <c r="AV518">
        <v>0</v>
      </c>
      <c r="AW518">
        <v>0</v>
      </c>
      <c r="AX518" t="s">
        <v>295</v>
      </c>
      <c r="AY518">
        <v>320925</v>
      </c>
      <c r="AZ518" t="s">
        <v>141</v>
      </c>
      <c r="BA518" s="38">
        <f t="shared" si="24"/>
        <v>210.834</v>
      </c>
      <c r="BB518" t="s">
        <v>330</v>
      </c>
      <c r="BC518" t="s">
        <v>262</v>
      </c>
      <c r="BE518">
        <f t="shared" si="25"/>
        <v>2024</v>
      </c>
      <c r="BF518">
        <f t="shared" si="26"/>
        <v>2</v>
      </c>
    </row>
    <row r="519" spans="1:58" x14ac:dyDescent="0.25">
      <c r="A519" t="s">
        <v>236</v>
      </c>
      <c r="B519" t="s">
        <v>274</v>
      </c>
      <c r="C519" s="64">
        <v>45329</v>
      </c>
      <c r="D519" t="s">
        <v>1482</v>
      </c>
      <c r="E519" t="s">
        <v>1483</v>
      </c>
      <c r="F519" t="s">
        <v>1484</v>
      </c>
      <c r="G519" t="s">
        <v>1485</v>
      </c>
      <c r="H519">
        <v>173135000</v>
      </c>
      <c r="I519" t="s">
        <v>296</v>
      </c>
      <c r="J519" t="s">
        <v>243</v>
      </c>
      <c r="K519" t="s">
        <v>244</v>
      </c>
      <c r="L519">
        <v>6812663</v>
      </c>
      <c r="M519" t="s">
        <v>323</v>
      </c>
      <c r="N519" t="s">
        <v>324</v>
      </c>
      <c r="O519">
        <v>385</v>
      </c>
      <c r="P519" t="s">
        <v>246</v>
      </c>
      <c r="Q519" t="s">
        <v>325</v>
      </c>
      <c r="R519" t="s">
        <v>326</v>
      </c>
      <c r="S519" t="s">
        <v>283</v>
      </c>
      <c r="T519" t="s">
        <v>251</v>
      </c>
      <c r="V519" t="s">
        <v>251</v>
      </c>
      <c r="W519" t="s">
        <v>284</v>
      </c>
      <c r="X519" t="s">
        <v>22</v>
      </c>
      <c r="Y519" t="s">
        <v>254</v>
      </c>
      <c r="Z519" t="s">
        <v>285</v>
      </c>
      <c r="AA519" t="s">
        <v>274</v>
      </c>
      <c r="AB519">
        <v>100</v>
      </c>
      <c r="AC519">
        <v>18333</v>
      </c>
      <c r="AD519">
        <v>18333</v>
      </c>
      <c r="AE519">
        <v>1833300</v>
      </c>
      <c r="AF519">
        <v>8</v>
      </c>
      <c r="AG519">
        <v>1979964</v>
      </c>
      <c r="AH519" t="s">
        <v>1310</v>
      </c>
      <c r="AI519">
        <v>20231213</v>
      </c>
      <c r="AJ519">
        <v>20241212</v>
      </c>
      <c r="AK519" t="s">
        <v>1481</v>
      </c>
      <c r="AL519">
        <v>101892</v>
      </c>
      <c r="AM519" t="s">
        <v>288</v>
      </c>
      <c r="AN519" t="s">
        <v>258</v>
      </c>
      <c r="AO519" t="s">
        <v>259</v>
      </c>
      <c r="AP519">
        <v>20</v>
      </c>
      <c r="AQ519">
        <v>5</v>
      </c>
      <c r="AR519">
        <v>396</v>
      </c>
      <c r="AS519">
        <v>1979.9639999999999</v>
      </c>
      <c r="AT519" t="s">
        <v>298</v>
      </c>
      <c r="AU519" t="s">
        <v>52</v>
      </c>
      <c r="AV519">
        <v>0</v>
      </c>
      <c r="AW519">
        <v>0</v>
      </c>
      <c r="AX519" t="s">
        <v>298</v>
      </c>
      <c r="AY519">
        <v>324003</v>
      </c>
      <c r="AZ519" t="s">
        <v>10</v>
      </c>
      <c r="BA519" s="38">
        <f t="shared" si="24"/>
        <v>366.66</v>
      </c>
      <c r="BB519" t="s">
        <v>330</v>
      </c>
      <c r="BC519" t="s">
        <v>262</v>
      </c>
      <c r="BE519">
        <f t="shared" si="25"/>
        <v>2024</v>
      </c>
      <c r="BF519">
        <f t="shared" si="26"/>
        <v>2</v>
      </c>
    </row>
    <row r="520" spans="1:58" x14ac:dyDescent="0.25">
      <c r="A520" t="s">
        <v>236</v>
      </c>
      <c r="B520" t="s">
        <v>300</v>
      </c>
      <c r="C520" s="64">
        <v>45329</v>
      </c>
      <c r="D520" t="s">
        <v>1489</v>
      </c>
      <c r="E520" t="s">
        <v>1490</v>
      </c>
      <c r="F520" t="s">
        <v>1491</v>
      </c>
      <c r="G520" t="s">
        <v>1492</v>
      </c>
      <c r="H520">
        <v>173135000</v>
      </c>
      <c r="I520" t="s">
        <v>296</v>
      </c>
      <c r="J520" t="s">
        <v>243</v>
      </c>
      <c r="K520" t="s">
        <v>244</v>
      </c>
      <c r="L520">
        <v>6812300</v>
      </c>
      <c r="M520" t="s">
        <v>305</v>
      </c>
      <c r="N520" t="s">
        <v>306</v>
      </c>
      <c r="O520" t="s">
        <v>307</v>
      </c>
      <c r="P520" t="s">
        <v>308</v>
      </c>
      <c r="Q520" t="s">
        <v>309</v>
      </c>
      <c r="R520" t="s">
        <v>310</v>
      </c>
      <c r="S520" t="s">
        <v>311</v>
      </c>
      <c r="T520" t="s">
        <v>251</v>
      </c>
      <c r="V520" t="s">
        <v>251</v>
      </c>
      <c r="W520" t="s">
        <v>312</v>
      </c>
      <c r="X520" t="s">
        <v>22</v>
      </c>
      <c r="Y520" t="s">
        <v>254</v>
      </c>
      <c r="Z520" t="s">
        <v>285</v>
      </c>
      <c r="AA520" t="s">
        <v>300</v>
      </c>
      <c r="AB520">
        <v>60</v>
      </c>
      <c r="AC520">
        <v>18333</v>
      </c>
      <c r="AD520">
        <v>18333</v>
      </c>
      <c r="AE520">
        <v>1099980</v>
      </c>
      <c r="AF520">
        <v>8</v>
      </c>
      <c r="AG520">
        <v>1187978</v>
      </c>
      <c r="AH520" t="s">
        <v>1293</v>
      </c>
      <c r="AI520">
        <v>20231214</v>
      </c>
      <c r="AJ520">
        <v>20241213</v>
      </c>
      <c r="AK520" t="s">
        <v>1493</v>
      </c>
      <c r="AL520">
        <v>99906</v>
      </c>
      <c r="AM520" t="s">
        <v>1494</v>
      </c>
      <c r="AN520" t="s">
        <v>258</v>
      </c>
      <c r="AO520" t="s">
        <v>259</v>
      </c>
      <c r="AP520">
        <v>20</v>
      </c>
      <c r="AQ520">
        <v>3</v>
      </c>
      <c r="AR520">
        <v>396</v>
      </c>
      <c r="AS520">
        <v>1187.9780000000001</v>
      </c>
      <c r="AT520" t="s">
        <v>298</v>
      </c>
      <c r="AU520" t="s">
        <v>52</v>
      </c>
      <c r="AV520">
        <v>0</v>
      </c>
      <c r="AW520">
        <v>0</v>
      </c>
      <c r="AX520" t="s">
        <v>298</v>
      </c>
      <c r="AY520">
        <v>324003</v>
      </c>
      <c r="AZ520" t="s">
        <v>10</v>
      </c>
      <c r="BA520" s="38">
        <f t="shared" si="24"/>
        <v>366.66</v>
      </c>
      <c r="BB520" t="s">
        <v>316</v>
      </c>
      <c r="BC520" t="s">
        <v>262</v>
      </c>
      <c r="BE520">
        <f t="shared" si="25"/>
        <v>2024</v>
      </c>
      <c r="BF520">
        <f t="shared" si="26"/>
        <v>2</v>
      </c>
    </row>
    <row r="521" spans="1:58" x14ac:dyDescent="0.25">
      <c r="A521" t="s">
        <v>236</v>
      </c>
      <c r="B521" t="s">
        <v>274</v>
      </c>
      <c r="C521" s="64">
        <v>45329</v>
      </c>
      <c r="D521" t="s">
        <v>1477</v>
      </c>
      <c r="E521" t="s">
        <v>1478</v>
      </c>
      <c r="F521" t="s">
        <v>1479</v>
      </c>
      <c r="G521" t="s">
        <v>1480</v>
      </c>
      <c r="H521">
        <v>173147000</v>
      </c>
      <c r="I521" t="s">
        <v>366</v>
      </c>
      <c r="J521" t="s">
        <v>243</v>
      </c>
      <c r="K521" t="s">
        <v>244</v>
      </c>
      <c r="L521">
        <v>6811453</v>
      </c>
      <c r="M521" t="s">
        <v>280</v>
      </c>
      <c r="N521" t="s">
        <v>246</v>
      </c>
      <c r="O521">
        <v>168</v>
      </c>
      <c r="P521" t="s">
        <v>246</v>
      </c>
      <c r="Q521" t="s">
        <v>281</v>
      </c>
      <c r="R521" t="s">
        <v>282</v>
      </c>
      <c r="S521" t="s">
        <v>283</v>
      </c>
      <c r="T521" t="s">
        <v>251</v>
      </c>
      <c r="V521" t="s">
        <v>251</v>
      </c>
      <c r="W521" t="s">
        <v>284</v>
      </c>
      <c r="X521" t="s">
        <v>22</v>
      </c>
      <c r="Y521" t="s">
        <v>254</v>
      </c>
      <c r="Z521" t="s">
        <v>285</v>
      </c>
      <c r="AA521" t="s">
        <v>274</v>
      </c>
      <c r="AB521">
        <v>150</v>
      </c>
      <c r="AC521">
        <v>27870</v>
      </c>
      <c r="AD521">
        <v>27870</v>
      </c>
      <c r="AE521">
        <v>4180500</v>
      </c>
      <c r="AF521">
        <v>8</v>
      </c>
      <c r="AG521">
        <v>4514940</v>
      </c>
      <c r="AH521" t="s">
        <v>1431</v>
      </c>
      <c r="AI521">
        <v>20231203</v>
      </c>
      <c r="AJ521">
        <v>20241202</v>
      </c>
      <c r="AK521" t="s">
        <v>1481</v>
      </c>
      <c r="AL521">
        <v>101892</v>
      </c>
      <c r="AM521" t="s">
        <v>288</v>
      </c>
      <c r="AN521" t="s">
        <v>258</v>
      </c>
      <c r="AO521" t="s">
        <v>259</v>
      </c>
      <c r="AP521">
        <v>6</v>
      </c>
      <c r="AQ521">
        <v>25</v>
      </c>
      <c r="AR521">
        <v>0</v>
      </c>
      <c r="AS521">
        <v>4514.9399999999996</v>
      </c>
      <c r="AT521" t="s">
        <v>367</v>
      </c>
      <c r="AU521" t="s">
        <v>52</v>
      </c>
      <c r="AV521">
        <v>0</v>
      </c>
      <c r="AW521">
        <v>0</v>
      </c>
      <c r="AX521" t="s">
        <v>367</v>
      </c>
      <c r="AY521">
        <v>320028</v>
      </c>
      <c r="AZ521" t="s">
        <v>11</v>
      </c>
      <c r="BA521" s="38">
        <f t="shared" si="24"/>
        <v>167.22</v>
      </c>
      <c r="BB521" t="s">
        <v>289</v>
      </c>
      <c r="BC521" t="s">
        <v>262</v>
      </c>
      <c r="BE521">
        <f t="shared" si="25"/>
        <v>2024</v>
      </c>
      <c r="BF521">
        <f t="shared" si="26"/>
        <v>2</v>
      </c>
    </row>
    <row r="522" spans="1:58" x14ac:dyDescent="0.25">
      <c r="A522" t="s">
        <v>236</v>
      </c>
      <c r="B522" t="s">
        <v>237</v>
      </c>
      <c r="C522" s="64">
        <v>45329</v>
      </c>
      <c r="D522" t="s">
        <v>1486</v>
      </c>
      <c r="E522" t="s">
        <v>1377</v>
      </c>
      <c r="F522" t="s">
        <v>1487</v>
      </c>
      <c r="G522" t="s">
        <v>1488</v>
      </c>
      <c r="H522">
        <v>173147000</v>
      </c>
      <c r="I522" t="s">
        <v>366</v>
      </c>
      <c r="J522" t="s">
        <v>243</v>
      </c>
      <c r="K522" t="s">
        <v>244</v>
      </c>
      <c r="L522">
        <v>5010019</v>
      </c>
      <c r="M522" t="s">
        <v>378</v>
      </c>
      <c r="N522" t="s">
        <v>246</v>
      </c>
      <c r="O522" t="s">
        <v>246</v>
      </c>
      <c r="P522" t="s">
        <v>379</v>
      </c>
      <c r="Q522" t="s">
        <v>380</v>
      </c>
      <c r="R522" t="s">
        <v>381</v>
      </c>
      <c r="S522" t="s">
        <v>382</v>
      </c>
      <c r="T522" t="s">
        <v>383</v>
      </c>
      <c r="V522" t="s">
        <v>384</v>
      </c>
      <c r="W522" t="s">
        <v>383</v>
      </c>
      <c r="X522" t="s">
        <v>22</v>
      </c>
      <c r="Y522" t="s">
        <v>254</v>
      </c>
      <c r="Z522" t="s">
        <v>1</v>
      </c>
      <c r="AA522" t="s">
        <v>237</v>
      </c>
      <c r="AB522">
        <v>236</v>
      </c>
      <c r="AC522">
        <v>27870</v>
      </c>
      <c r="AD522">
        <v>27870</v>
      </c>
      <c r="AE522">
        <v>6577320</v>
      </c>
      <c r="AF522">
        <v>8</v>
      </c>
      <c r="AG522">
        <v>7103506</v>
      </c>
      <c r="AH522" t="s">
        <v>1178</v>
      </c>
      <c r="AI522">
        <v>20231205</v>
      </c>
      <c r="AJ522">
        <v>20241204</v>
      </c>
      <c r="AK522" t="s">
        <v>1380</v>
      </c>
      <c r="AL522">
        <v>91276</v>
      </c>
      <c r="AM522" t="s">
        <v>257</v>
      </c>
      <c r="AN522" t="s">
        <v>258</v>
      </c>
      <c r="AO522" t="s">
        <v>259</v>
      </c>
      <c r="AP522">
        <v>6</v>
      </c>
      <c r="AQ522">
        <v>39.333333333333336</v>
      </c>
      <c r="AR522">
        <v>0</v>
      </c>
      <c r="AS522">
        <v>7103.5060000000003</v>
      </c>
      <c r="AT522" t="s">
        <v>367</v>
      </c>
      <c r="AU522" t="s">
        <v>52</v>
      </c>
      <c r="AV522">
        <v>0</v>
      </c>
      <c r="AW522">
        <v>0</v>
      </c>
      <c r="AX522" t="s">
        <v>367</v>
      </c>
      <c r="AY522">
        <v>320028</v>
      </c>
      <c r="AZ522" t="s">
        <v>11</v>
      </c>
      <c r="BA522" s="38">
        <f t="shared" si="24"/>
        <v>167.22</v>
      </c>
      <c r="BB522" t="s">
        <v>386</v>
      </c>
      <c r="BC522" t="s">
        <v>262</v>
      </c>
      <c r="BE522">
        <f t="shared" si="25"/>
        <v>2024</v>
      </c>
      <c r="BF522">
        <f t="shared" si="26"/>
        <v>2</v>
      </c>
    </row>
    <row r="523" spans="1:58" x14ac:dyDescent="0.25">
      <c r="A523" t="s">
        <v>236</v>
      </c>
      <c r="B523" t="s">
        <v>237</v>
      </c>
      <c r="C523" s="64">
        <v>45329</v>
      </c>
      <c r="D523" t="s">
        <v>1486</v>
      </c>
      <c r="E523" t="s">
        <v>1377</v>
      </c>
      <c r="F523" t="s">
        <v>1487</v>
      </c>
      <c r="G523" t="s">
        <v>1488</v>
      </c>
      <c r="H523">
        <v>173147000</v>
      </c>
      <c r="I523" t="s">
        <v>366</v>
      </c>
      <c r="J523" t="s">
        <v>243</v>
      </c>
      <c r="K523" t="s">
        <v>244</v>
      </c>
      <c r="L523">
        <v>5010019</v>
      </c>
      <c r="M523" t="s">
        <v>378</v>
      </c>
      <c r="N523" t="s">
        <v>246</v>
      </c>
      <c r="O523" t="s">
        <v>246</v>
      </c>
      <c r="P523" t="s">
        <v>379</v>
      </c>
      <c r="Q523" t="s">
        <v>380</v>
      </c>
      <c r="R523" t="s">
        <v>381</v>
      </c>
      <c r="S523" t="s">
        <v>382</v>
      </c>
      <c r="T523" t="s">
        <v>383</v>
      </c>
      <c r="V523" t="s">
        <v>384</v>
      </c>
      <c r="W523" t="s">
        <v>383</v>
      </c>
      <c r="X523" t="s">
        <v>22</v>
      </c>
      <c r="Y523" t="s">
        <v>254</v>
      </c>
      <c r="Z523" t="s">
        <v>1</v>
      </c>
      <c r="AA523" t="s">
        <v>237</v>
      </c>
      <c r="AB523">
        <v>64</v>
      </c>
      <c r="AC523">
        <v>27870</v>
      </c>
      <c r="AD523">
        <v>27870</v>
      </c>
      <c r="AE523">
        <v>1783680</v>
      </c>
      <c r="AF523">
        <v>8</v>
      </c>
      <c r="AG523">
        <v>1926374</v>
      </c>
      <c r="AH523" t="s">
        <v>1432</v>
      </c>
      <c r="AI523">
        <v>20231205</v>
      </c>
      <c r="AJ523">
        <v>20241204</v>
      </c>
      <c r="AK523" t="s">
        <v>1380</v>
      </c>
      <c r="AL523">
        <v>91276</v>
      </c>
      <c r="AM523" t="s">
        <v>257</v>
      </c>
      <c r="AN523" t="s">
        <v>258</v>
      </c>
      <c r="AO523" t="s">
        <v>259</v>
      </c>
      <c r="AP523">
        <v>6</v>
      </c>
      <c r="AQ523">
        <v>10.666666666666666</v>
      </c>
      <c r="AR523">
        <v>0</v>
      </c>
      <c r="AS523">
        <v>1926.374</v>
      </c>
      <c r="AT523" t="s">
        <v>367</v>
      </c>
      <c r="AU523" t="s">
        <v>52</v>
      </c>
      <c r="AV523">
        <v>0</v>
      </c>
      <c r="AW523">
        <v>0</v>
      </c>
      <c r="AX523" t="s">
        <v>367</v>
      </c>
      <c r="AY523">
        <v>320028</v>
      </c>
      <c r="AZ523" t="s">
        <v>11</v>
      </c>
      <c r="BA523" s="38">
        <f t="shared" si="24"/>
        <v>167.22</v>
      </c>
      <c r="BB523" t="s">
        <v>386</v>
      </c>
      <c r="BC523" t="s">
        <v>262</v>
      </c>
      <c r="BE523">
        <f t="shared" si="25"/>
        <v>2024</v>
      </c>
      <c r="BF523">
        <f t="shared" si="26"/>
        <v>2</v>
      </c>
    </row>
    <row r="524" spans="1:58" x14ac:dyDescent="0.25">
      <c r="A524" t="s">
        <v>236</v>
      </c>
      <c r="B524" t="s">
        <v>274</v>
      </c>
      <c r="C524" s="64">
        <v>45329</v>
      </c>
      <c r="D524" t="s">
        <v>1482</v>
      </c>
      <c r="E524" t="s">
        <v>1483</v>
      </c>
      <c r="F524" t="s">
        <v>1484</v>
      </c>
      <c r="G524" t="s">
        <v>1485</v>
      </c>
      <c r="H524">
        <v>173147000</v>
      </c>
      <c r="I524" t="s">
        <v>366</v>
      </c>
      <c r="J524" t="s">
        <v>243</v>
      </c>
      <c r="K524" t="s">
        <v>244</v>
      </c>
      <c r="L524">
        <v>6812663</v>
      </c>
      <c r="M524" t="s">
        <v>323</v>
      </c>
      <c r="N524" t="s">
        <v>324</v>
      </c>
      <c r="O524">
        <v>385</v>
      </c>
      <c r="P524" t="s">
        <v>246</v>
      </c>
      <c r="Q524" t="s">
        <v>325</v>
      </c>
      <c r="R524" t="s">
        <v>326</v>
      </c>
      <c r="S524" t="s">
        <v>283</v>
      </c>
      <c r="T524" t="s">
        <v>251</v>
      </c>
      <c r="V524" t="s">
        <v>251</v>
      </c>
      <c r="W524" t="s">
        <v>284</v>
      </c>
      <c r="X524" t="s">
        <v>22</v>
      </c>
      <c r="Y524" t="s">
        <v>254</v>
      </c>
      <c r="Z524" t="s">
        <v>285</v>
      </c>
      <c r="AA524" t="s">
        <v>274</v>
      </c>
      <c r="AB524">
        <v>120</v>
      </c>
      <c r="AC524">
        <v>27870</v>
      </c>
      <c r="AD524">
        <v>27870</v>
      </c>
      <c r="AE524">
        <v>3344400</v>
      </c>
      <c r="AF524">
        <v>8</v>
      </c>
      <c r="AG524">
        <v>3611952</v>
      </c>
      <c r="AH524" t="s">
        <v>1431</v>
      </c>
      <c r="AI524">
        <v>20231203</v>
      </c>
      <c r="AJ524">
        <v>20241202</v>
      </c>
      <c r="AK524" t="s">
        <v>1481</v>
      </c>
      <c r="AL524">
        <v>101892</v>
      </c>
      <c r="AM524" t="s">
        <v>288</v>
      </c>
      <c r="AN524" t="s">
        <v>258</v>
      </c>
      <c r="AO524" t="s">
        <v>259</v>
      </c>
      <c r="AP524">
        <v>6</v>
      </c>
      <c r="AQ524">
        <v>20</v>
      </c>
      <c r="AR524">
        <v>0</v>
      </c>
      <c r="AS524">
        <v>3611.9520000000002</v>
      </c>
      <c r="AT524" t="s">
        <v>367</v>
      </c>
      <c r="AU524" t="s">
        <v>52</v>
      </c>
      <c r="AV524">
        <v>0</v>
      </c>
      <c r="AW524">
        <v>0</v>
      </c>
      <c r="AX524" t="s">
        <v>367</v>
      </c>
      <c r="AY524">
        <v>320028</v>
      </c>
      <c r="AZ524" t="s">
        <v>11</v>
      </c>
      <c r="BA524" s="38">
        <f t="shared" si="24"/>
        <v>167.22</v>
      </c>
      <c r="BB524" t="s">
        <v>330</v>
      </c>
      <c r="BC524" t="s">
        <v>262</v>
      </c>
      <c r="BE524">
        <f t="shared" si="25"/>
        <v>2024</v>
      </c>
      <c r="BF524">
        <f t="shared" si="26"/>
        <v>2</v>
      </c>
    </row>
    <row r="525" spans="1:58" x14ac:dyDescent="0.25">
      <c r="A525" t="s">
        <v>236</v>
      </c>
      <c r="B525" t="s">
        <v>274</v>
      </c>
      <c r="C525" s="64">
        <v>45329</v>
      </c>
      <c r="D525" t="s">
        <v>1495</v>
      </c>
      <c r="E525" t="s">
        <v>1496</v>
      </c>
      <c r="F525" t="s">
        <v>1497</v>
      </c>
      <c r="G525" t="s">
        <v>1498</v>
      </c>
      <c r="H525">
        <v>173076000</v>
      </c>
      <c r="I525" t="s">
        <v>340</v>
      </c>
      <c r="J525" t="s">
        <v>243</v>
      </c>
      <c r="K525" t="s">
        <v>322</v>
      </c>
      <c r="L525">
        <v>6812663</v>
      </c>
      <c r="M525" t="s">
        <v>323</v>
      </c>
      <c r="N525" t="s">
        <v>324</v>
      </c>
      <c r="O525">
        <v>385</v>
      </c>
      <c r="P525" t="s">
        <v>246</v>
      </c>
      <c r="Q525" t="s">
        <v>325</v>
      </c>
      <c r="R525" t="s">
        <v>326</v>
      </c>
      <c r="S525" t="s">
        <v>283</v>
      </c>
      <c r="T525" t="s">
        <v>251</v>
      </c>
      <c r="V525" t="s">
        <v>251</v>
      </c>
      <c r="W525" t="s">
        <v>284</v>
      </c>
      <c r="X525" t="s">
        <v>22</v>
      </c>
      <c r="Y525" t="s">
        <v>254</v>
      </c>
      <c r="Z525" t="s">
        <v>285</v>
      </c>
      <c r="AA525" t="s">
        <v>274</v>
      </c>
      <c r="AB525">
        <v>60</v>
      </c>
      <c r="AC525">
        <v>5541</v>
      </c>
      <c r="AD525">
        <v>5541</v>
      </c>
      <c r="AE525">
        <v>332460</v>
      </c>
      <c r="AF525">
        <v>8</v>
      </c>
      <c r="AG525">
        <v>359057</v>
      </c>
      <c r="AH525" t="s">
        <v>1022</v>
      </c>
      <c r="AI525">
        <v>20231102</v>
      </c>
      <c r="AJ525">
        <v>20241101</v>
      </c>
      <c r="AK525" t="s">
        <v>1499</v>
      </c>
      <c r="AL525">
        <v>90519</v>
      </c>
      <c r="AM525" t="s">
        <v>421</v>
      </c>
      <c r="AN525" t="s">
        <v>258</v>
      </c>
      <c r="AO525" t="s">
        <v>259</v>
      </c>
      <c r="AP525">
        <v>60</v>
      </c>
      <c r="AQ525">
        <v>1</v>
      </c>
      <c r="AR525">
        <v>0</v>
      </c>
      <c r="AS525">
        <v>359.05700000000002</v>
      </c>
      <c r="AT525" t="s">
        <v>51</v>
      </c>
      <c r="AU525" t="s">
        <v>52</v>
      </c>
      <c r="AV525">
        <v>0</v>
      </c>
      <c r="AW525">
        <v>0</v>
      </c>
      <c r="AX525" t="s">
        <v>51</v>
      </c>
      <c r="AY525">
        <v>320015</v>
      </c>
      <c r="AZ525" t="s">
        <v>51</v>
      </c>
      <c r="BA525" s="38">
        <f t="shared" si="24"/>
        <v>332.46</v>
      </c>
      <c r="BB525" t="s">
        <v>330</v>
      </c>
      <c r="BC525" t="s">
        <v>262</v>
      </c>
      <c r="BE525">
        <f t="shared" si="25"/>
        <v>2024</v>
      </c>
      <c r="BF525">
        <f t="shared" si="26"/>
        <v>2</v>
      </c>
    </row>
    <row r="526" spans="1:58" x14ac:dyDescent="0.25">
      <c r="A526" t="s">
        <v>236</v>
      </c>
      <c r="B526" t="s">
        <v>274</v>
      </c>
      <c r="C526" s="64">
        <v>45329</v>
      </c>
      <c r="D526" t="s">
        <v>1495</v>
      </c>
      <c r="E526" t="s">
        <v>1496</v>
      </c>
      <c r="F526" t="s">
        <v>1497</v>
      </c>
      <c r="G526" t="s">
        <v>1498</v>
      </c>
      <c r="H526">
        <v>173123000</v>
      </c>
      <c r="I526" t="s">
        <v>353</v>
      </c>
      <c r="J526" t="s">
        <v>243</v>
      </c>
      <c r="K526" t="s">
        <v>244</v>
      </c>
      <c r="L526">
        <v>6812663</v>
      </c>
      <c r="M526" t="s">
        <v>323</v>
      </c>
      <c r="N526" t="s">
        <v>324</v>
      </c>
      <c r="O526">
        <v>385</v>
      </c>
      <c r="P526" t="s">
        <v>246</v>
      </c>
      <c r="Q526" t="s">
        <v>325</v>
      </c>
      <c r="R526" t="s">
        <v>326</v>
      </c>
      <c r="S526" t="s">
        <v>283</v>
      </c>
      <c r="T526" t="s">
        <v>251</v>
      </c>
      <c r="V526" t="s">
        <v>251</v>
      </c>
      <c r="W526" t="s">
        <v>284</v>
      </c>
      <c r="X526" t="s">
        <v>22</v>
      </c>
      <c r="Y526" t="s">
        <v>254</v>
      </c>
      <c r="Z526" t="s">
        <v>285</v>
      </c>
      <c r="AA526" t="s">
        <v>274</v>
      </c>
      <c r="AB526">
        <v>30</v>
      </c>
      <c r="AC526">
        <v>35139</v>
      </c>
      <c r="AD526">
        <v>35139</v>
      </c>
      <c r="AE526">
        <v>1054170</v>
      </c>
      <c r="AF526">
        <v>8</v>
      </c>
      <c r="AG526">
        <v>1138504</v>
      </c>
      <c r="AH526" t="s">
        <v>516</v>
      </c>
      <c r="AI526">
        <v>20231111</v>
      </c>
      <c r="AJ526">
        <v>20241110</v>
      </c>
      <c r="AK526" t="s">
        <v>1499</v>
      </c>
      <c r="AL526">
        <v>90519</v>
      </c>
      <c r="AM526" t="s">
        <v>421</v>
      </c>
      <c r="AN526" t="s">
        <v>258</v>
      </c>
      <c r="AO526" t="s">
        <v>259</v>
      </c>
      <c r="AP526">
        <v>6</v>
      </c>
      <c r="AQ526">
        <v>5</v>
      </c>
      <c r="AR526">
        <v>227.70000000000002</v>
      </c>
      <c r="AS526">
        <v>1138.5039999999999</v>
      </c>
      <c r="AT526" t="s">
        <v>356</v>
      </c>
      <c r="AU526" t="s">
        <v>52</v>
      </c>
      <c r="AV526">
        <v>0</v>
      </c>
      <c r="AW526">
        <v>0</v>
      </c>
      <c r="AX526" t="s">
        <v>356</v>
      </c>
      <c r="AY526">
        <v>320118</v>
      </c>
      <c r="AZ526" t="s">
        <v>57</v>
      </c>
      <c r="BA526" s="38">
        <f t="shared" si="24"/>
        <v>210.834</v>
      </c>
      <c r="BB526" t="s">
        <v>330</v>
      </c>
      <c r="BC526" t="s">
        <v>262</v>
      </c>
      <c r="BE526">
        <f t="shared" si="25"/>
        <v>2024</v>
      </c>
      <c r="BF526">
        <f t="shared" si="26"/>
        <v>2</v>
      </c>
    </row>
    <row r="527" spans="1:58" x14ac:dyDescent="0.25">
      <c r="A527" t="s">
        <v>236</v>
      </c>
      <c r="B527" t="s">
        <v>274</v>
      </c>
      <c r="C527" s="64">
        <v>45329</v>
      </c>
      <c r="D527" t="s">
        <v>1495</v>
      </c>
      <c r="E527" t="s">
        <v>1496</v>
      </c>
      <c r="F527" t="s">
        <v>1497</v>
      </c>
      <c r="G527" t="s">
        <v>1498</v>
      </c>
      <c r="H527">
        <v>173129000</v>
      </c>
      <c r="I527" t="s">
        <v>279</v>
      </c>
      <c r="J527" t="s">
        <v>243</v>
      </c>
      <c r="K527" t="s">
        <v>244</v>
      </c>
      <c r="L527">
        <v>6812663</v>
      </c>
      <c r="M527" t="s">
        <v>323</v>
      </c>
      <c r="N527" t="s">
        <v>324</v>
      </c>
      <c r="O527">
        <v>385</v>
      </c>
      <c r="P527" t="s">
        <v>246</v>
      </c>
      <c r="Q527" t="s">
        <v>325</v>
      </c>
      <c r="R527" t="s">
        <v>326</v>
      </c>
      <c r="S527" t="s">
        <v>283</v>
      </c>
      <c r="T527" t="s">
        <v>251</v>
      </c>
      <c r="V527" t="s">
        <v>251</v>
      </c>
      <c r="W527" t="s">
        <v>284</v>
      </c>
      <c r="X527" t="s">
        <v>22</v>
      </c>
      <c r="Y527" t="s">
        <v>254</v>
      </c>
      <c r="Z527" t="s">
        <v>285</v>
      </c>
      <c r="AA527" t="s">
        <v>274</v>
      </c>
      <c r="AB527">
        <v>60</v>
      </c>
      <c r="AC527">
        <v>36800</v>
      </c>
      <c r="AD527">
        <v>36800</v>
      </c>
      <c r="AE527">
        <v>2208000</v>
      </c>
      <c r="AF527">
        <v>8</v>
      </c>
      <c r="AG527">
        <v>2384640</v>
      </c>
      <c r="AH527" t="s">
        <v>1407</v>
      </c>
      <c r="AI527">
        <v>20231121</v>
      </c>
      <c r="AJ527">
        <v>20241120</v>
      </c>
      <c r="AK527" t="s">
        <v>1499</v>
      </c>
      <c r="AL527">
        <v>90519</v>
      </c>
      <c r="AM527" t="s">
        <v>421</v>
      </c>
      <c r="AN527" t="s">
        <v>258</v>
      </c>
      <c r="AO527" t="s">
        <v>259</v>
      </c>
      <c r="AP527">
        <v>6</v>
      </c>
      <c r="AQ527">
        <v>10</v>
      </c>
      <c r="AR527">
        <v>227.7</v>
      </c>
      <c r="AS527">
        <v>2384.64</v>
      </c>
      <c r="AT527" t="s">
        <v>9</v>
      </c>
      <c r="AU527" t="s">
        <v>52</v>
      </c>
      <c r="AV527">
        <v>0</v>
      </c>
      <c r="AW527">
        <v>0</v>
      </c>
      <c r="AX527" t="s">
        <v>9</v>
      </c>
      <c r="AY527">
        <v>320023</v>
      </c>
      <c r="AZ527" t="s">
        <v>9</v>
      </c>
      <c r="BA527" s="38">
        <f t="shared" si="24"/>
        <v>220.8</v>
      </c>
      <c r="BB527" t="s">
        <v>330</v>
      </c>
      <c r="BC527" t="s">
        <v>262</v>
      </c>
      <c r="BE527">
        <f t="shared" si="25"/>
        <v>2024</v>
      </c>
      <c r="BF527">
        <f t="shared" si="26"/>
        <v>2</v>
      </c>
    </row>
    <row r="528" spans="1:58" x14ac:dyDescent="0.25">
      <c r="A528" t="s">
        <v>236</v>
      </c>
      <c r="B528" t="s">
        <v>274</v>
      </c>
      <c r="C528" s="64">
        <v>45329</v>
      </c>
      <c r="D528" t="s">
        <v>1495</v>
      </c>
      <c r="E528" t="s">
        <v>1496</v>
      </c>
      <c r="F528" t="s">
        <v>1497</v>
      </c>
      <c r="G528" t="s">
        <v>1498</v>
      </c>
      <c r="H528">
        <v>173133000</v>
      </c>
      <c r="I528" t="s">
        <v>293</v>
      </c>
      <c r="J528" t="s">
        <v>243</v>
      </c>
      <c r="K528" t="s">
        <v>244</v>
      </c>
      <c r="L528">
        <v>6812663</v>
      </c>
      <c r="M528" t="s">
        <v>323</v>
      </c>
      <c r="N528" t="s">
        <v>324</v>
      </c>
      <c r="O528">
        <v>385</v>
      </c>
      <c r="P528" t="s">
        <v>246</v>
      </c>
      <c r="Q528" t="s">
        <v>325</v>
      </c>
      <c r="R528" t="s">
        <v>326</v>
      </c>
      <c r="S528" t="s">
        <v>283</v>
      </c>
      <c r="T528" t="s">
        <v>251</v>
      </c>
      <c r="V528" t="s">
        <v>251</v>
      </c>
      <c r="W528" t="s">
        <v>284</v>
      </c>
      <c r="X528" t="s">
        <v>22</v>
      </c>
      <c r="Y528" t="s">
        <v>254</v>
      </c>
      <c r="Z528" t="s">
        <v>285</v>
      </c>
      <c r="AA528" t="s">
        <v>274</v>
      </c>
      <c r="AB528">
        <v>30</v>
      </c>
      <c r="AC528">
        <v>35139</v>
      </c>
      <c r="AD528">
        <v>35139</v>
      </c>
      <c r="AE528">
        <v>1054170</v>
      </c>
      <c r="AF528">
        <v>8</v>
      </c>
      <c r="AG528">
        <v>1138504</v>
      </c>
      <c r="AH528" t="s">
        <v>961</v>
      </c>
      <c r="AI528">
        <v>20230912</v>
      </c>
      <c r="AJ528">
        <v>20240911</v>
      </c>
      <c r="AK528" t="s">
        <v>1499</v>
      </c>
      <c r="AL528">
        <v>90519</v>
      </c>
      <c r="AM528" t="s">
        <v>421</v>
      </c>
      <c r="AN528" t="s">
        <v>258</v>
      </c>
      <c r="AO528" t="s">
        <v>259</v>
      </c>
      <c r="AP528">
        <v>6</v>
      </c>
      <c r="AQ528">
        <v>5</v>
      </c>
      <c r="AR528">
        <v>227.7</v>
      </c>
      <c r="AS528">
        <v>1138.5039999999999</v>
      </c>
      <c r="AT528" t="s">
        <v>295</v>
      </c>
      <c r="AU528" t="s">
        <v>52</v>
      </c>
      <c r="AV528">
        <v>0</v>
      </c>
      <c r="AW528">
        <v>0</v>
      </c>
      <c r="AX528" t="s">
        <v>295</v>
      </c>
      <c r="AY528">
        <v>320925</v>
      </c>
      <c r="AZ528" t="s">
        <v>141</v>
      </c>
      <c r="BA528" s="38">
        <f t="shared" si="24"/>
        <v>210.834</v>
      </c>
      <c r="BB528" t="s">
        <v>330</v>
      </c>
      <c r="BC528" t="s">
        <v>262</v>
      </c>
      <c r="BE528">
        <f t="shared" si="25"/>
        <v>2024</v>
      </c>
      <c r="BF528">
        <f t="shared" si="26"/>
        <v>2</v>
      </c>
    </row>
    <row r="529" spans="1:58" x14ac:dyDescent="0.25">
      <c r="A529" t="s">
        <v>236</v>
      </c>
      <c r="B529" t="s">
        <v>274</v>
      </c>
      <c r="C529" s="64">
        <v>45329</v>
      </c>
      <c r="D529" t="s">
        <v>1495</v>
      </c>
      <c r="E529" t="s">
        <v>1496</v>
      </c>
      <c r="F529" t="s">
        <v>1497</v>
      </c>
      <c r="G529" t="s">
        <v>1498</v>
      </c>
      <c r="H529">
        <v>173135000</v>
      </c>
      <c r="I529" t="s">
        <v>296</v>
      </c>
      <c r="J529" t="s">
        <v>243</v>
      </c>
      <c r="K529" t="s">
        <v>244</v>
      </c>
      <c r="L529">
        <v>6812663</v>
      </c>
      <c r="M529" t="s">
        <v>323</v>
      </c>
      <c r="N529" t="s">
        <v>324</v>
      </c>
      <c r="O529">
        <v>385</v>
      </c>
      <c r="P529" t="s">
        <v>246</v>
      </c>
      <c r="Q529" t="s">
        <v>325</v>
      </c>
      <c r="R529" t="s">
        <v>326</v>
      </c>
      <c r="S529" t="s">
        <v>283</v>
      </c>
      <c r="T529" t="s">
        <v>251</v>
      </c>
      <c r="V529" t="s">
        <v>251</v>
      </c>
      <c r="W529" t="s">
        <v>284</v>
      </c>
      <c r="X529" t="s">
        <v>22</v>
      </c>
      <c r="Y529" t="s">
        <v>254</v>
      </c>
      <c r="Z529" t="s">
        <v>285</v>
      </c>
      <c r="AA529" t="s">
        <v>274</v>
      </c>
      <c r="AB529">
        <v>100</v>
      </c>
      <c r="AC529">
        <v>18333</v>
      </c>
      <c r="AD529">
        <v>18333</v>
      </c>
      <c r="AE529">
        <v>1833300</v>
      </c>
      <c r="AF529">
        <v>8</v>
      </c>
      <c r="AG529">
        <v>1979964</v>
      </c>
      <c r="AH529" t="s">
        <v>1310</v>
      </c>
      <c r="AI529">
        <v>20231213</v>
      </c>
      <c r="AJ529">
        <v>20241212</v>
      </c>
      <c r="AK529" t="s">
        <v>1499</v>
      </c>
      <c r="AL529">
        <v>90519</v>
      </c>
      <c r="AM529" t="s">
        <v>421</v>
      </c>
      <c r="AN529" t="s">
        <v>258</v>
      </c>
      <c r="AO529" t="s">
        <v>259</v>
      </c>
      <c r="AP529">
        <v>20</v>
      </c>
      <c r="AQ529">
        <v>5</v>
      </c>
      <c r="AR529">
        <v>396</v>
      </c>
      <c r="AS529">
        <v>1979.9639999999999</v>
      </c>
      <c r="AT529" t="s">
        <v>298</v>
      </c>
      <c r="AU529" t="s">
        <v>52</v>
      </c>
      <c r="AV529">
        <v>0</v>
      </c>
      <c r="AW529">
        <v>0</v>
      </c>
      <c r="AX529" t="s">
        <v>298</v>
      </c>
      <c r="AY529">
        <v>324003</v>
      </c>
      <c r="AZ529" t="s">
        <v>10</v>
      </c>
      <c r="BA529" s="38">
        <f t="shared" si="24"/>
        <v>366.66</v>
      </c>
      <c r="BB529" t="s">
        <v>330</v>
      </c>
      <c r="BC529" t="s">
        <v>262</v>
      </c>
      <c r="BE529">
        <f t="shared" si="25"/>
        <v>2024</v>
      </c>
      <c r="BF529">
        <f t="shared" si="26"/>
        <v>2</v>
      </c>
    </row>
    <row r="530" spans="1:58" x14ac:dyDescent="0.25">
      <c r="A530" t="s">
        <v>236</v>
      </c>
      <c r="B530" t="s">
        <v>274</v>
      </c>
      <c r="C530" s="64">
        <v>45329</v>
      </c>
      <c r="D530" t="s">
        <v>1495</v>
      </c>
      <c r="E530" t="s">
        <v>1496</v>
      </c>
      <c r="F530" t="s">
        <v>1497</v>
      </c>
      <c r="G530" t="s">
        <v>1498</v>
      </c>
      <c r="H530">
        <v>173147000</v>
      </c>
      <c r="I530" t="s">
        <v>366</v>
      </c>
      <c r="J530" t="s">
        <v>243</v>
      </c>
      <c r="K530" t="s">
        <v>244</v>
      </c>
      <c r="L530">
        <v>6812663</v>
      </c>
      <c r="M530" t="s">
        <v>323</v>
      </c>
      <c r="N530" t="s">
        <v>324</v>
      </c>
      <c r="O530">
        <v>385</v>
      </c>
      <c r="P530" t="s">
        <v>246</v>
      </c>
      <c r="Q530" t="s">
        <v>325</v>
      </c>
      <c r="R530" t="s">
        <v>326</v>
      </c>
      <c r="S530" t="s">
        <v>283</v>
      </c>
      <c r="T530" t="s">
        <v>251</v>
      </c>
      <c r="V530" t="s">
        <v>251</v>
      </c>
      <c r="W530" t="s">
        <v>284</v>
      </c>
      <c r="X530" t="s">
        <v>22</v>
      </c>
      <c r="Y530" t="s">
        <v>254</v>
      </c>
      <c r="Z530" t="s">
        <v>285</v>
      </c>
      <c r="AA530" t="s">
        <v>274</v>
      </c>
      <c r="AB530">
        <v>120</v>
      </c>
      <c r="AC530">
        <v>27870</v>
      </c>
      <c r="AD530">
        <v>27870</v>
      </c>
      <c r="AE530">
        <v>3344400</v>
      </c>
      <c r="AF530">
        <v>8</v>
      </c>
      <c r="AG530">
        <v>3611952</v>
      </c>
      <c r="AH530" t="s">
        <v>1431</v>
      </c>
      <c r="AI530">
        <v>20231203</v>
      </c>
      <c r="AJ530">
        <v>20241202</v>
      </c>
      <c r="AK530" t="s">
        <v>1499</v>
      </c>
      <c r="AL530">
        <v>90519</v>
      </c>
      <c r="AM530" t="s">
        <v>421</v>
      </c>
      <c r="AN530" t="s">
        <v>258</v>
      </c>
      <c r="AO530" t="s">
        <v>259</v>
      </c>
      <c r="AP530">
        <v>6</v>
      </c>
      <c r="AQ530">
        <v>20</v>
      </c>
      <c r="AR530">
        <v>0</v>
      </c>
      <c r="AS530">
        <v>3611.9520000000002</v>
      </c>
      <c r="AT530" t="s">
        <v>367</v>
      </c>
      <c r="AU530" t="s">
        <v>52</v>
      </c>
      <c r="AV530">
        <v>0</v>
      </c>
      <c r="AW530">
        <v>0</v>
      </c>
      <c r="AX530" t="s">
        <v>367</v>
      </c>
      <c r="AY530">
        <v>320028</v>
      </c>
      <c r="AZ530" t="s">
        <v>11</v>
      </c>
      <c r="BA530" s="38">
        <f t="shared" si="24"/>
        <v>167.22</v>
      </c>
      <c r="BB530" t="s">
        <v>330</v>
      </c>
      <c r="BC530" t="s">
        <v>262</v>
      </c>
      <c r="BE530">
        <f t="shared" si="25"/>
        <v>2024</v>
      </c>
      <c r="BF530">
        <f t="shared" si="26"/>
        <v>2</v>
      </c>
    </row>
  </sheetData>
  <autoFilter ref="A1:BF530" xr:uid="{5C321CEC-F17A-42C9-ABBB-B7C2B4284F5E}"/>
  <conditionalFormatting sqref="B185:C190 B1:C180 E1:XFD190 BA109:BA530">
    <cfRule type="expression" dxfId="4" priority="5">
      <formula>$A$2=return</formula>
    </cfRule>
  </conditionalFormatting>
  <conditionalFormatting sqref="B181:B184 A1:A190">
    <cfRule type="containsText" dxfId="3" priority="4" operator="containsText" text="Return">
      <formula>NOT(ISERROR(SEARCH("Return",A1)))</formula>
    </cfRule>
  </conditionalFormatting>
  <conditionalFormatting sqref="C181:C184">
    <cfRule type="expression" dxfId="2" priority="3">
      <formula>$A$2=return</formula>
    </cfRule>
  </conditionalFormatting>
  <conditionalFormatting sqref="C191:C378">
    <cfRule type="expression" dxfId="1" priority="2">
      <formula>$A$2=return</formula>
    </cfRule>
  </conditionalFormatting>
  <conditionalFormatting sqref="C379:C530">
    <cfRule type="expression" dxfId="0" priority="1">
      <formula>$A$2=return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INC-MT TEAM</vt:lpstr>
      <vt:lpstr>INC-DISPLAY TET </vt:lpstr>
      <vt:lpstr>Data tinh thuong</vt:lpstr>
      <vt:lpstr>Co.op SO T12-T1_tinh thuong</vt:lpstr>
      <vt:lpstr>Data Big C Lotte Co.op </vt:lpstr>
      <vt:lpstr>Data Aeon_Emart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2024-02-19T05:39:15Z</dcterms:created>
  <dcterms:modified xsi:type="dcterms:W3CDTF">2024-02-27T07:52:34Z</dcterms:modified>
</cp:coreProperties>
</file>