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2\"/>
    </mc:Choice>
  </mc:AlternateContent>
  <xr:revisionPtr revIDLastSave="0" documentId="13_ncr:1_{9414896A-3274-4F81-8818-A243786E84B3}" xr6:coauthVersionLast="47" xr6:coauthVersionMax="47" xr10:uidLastSave="{00000000-0000-0000-0000-000000000000}"/>
  <bookViews>
    <workbookView xWindow="-120" yWindow="-120" windowWidth="20730" windowHeight="11160" activeTab="3" xr2:uid="{419A7CC4-C911-4DD8-8AE6-CC9E04996307}"/>
  </bookViews>
  <sheets>
    <sheet name="CM_volume" sheetId="1" r:id="rId1"/>
    <sheet name="CM_Value" sheetId="2" r:id="rId2"/>
    <sheet name="CF_VOLUME-VALUE" sheetId="3" r:id="rId3"/>
    <sheet name="Data FL" sheetId="4" r:id="rId4"/>
  </sheets>
  <definedNames>
    <definedName name="_xlnm._FilterDatabase" localSheetId="1" hidden="1">CM_Value!$B$4:$AC$136</definedName>
    <definedName name="_xlnm._FilterDatabase" localSheetId="0" hidden="1">CM_volume!$B$4:$AC$129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F11" i="4"/>
  <c r="G9" i="4"/>
  <c r="F9" i="4"/>
  <c r="J6" i="4"/>
  <c r="I6" i="4"/>
  <c r="G6" i="4"/>
  <c r="G12" i="4" s="1"/>
  <c r="F6" i="4"/>
  <c r="F12" i="4" s="1"/>
  <c r="J5" i="4"/>
  <c r="I5" i="4"/>
  <c r="G5" i="4"/>
  <c r="F5" i="4"/>
  <c r="J4" i="4"/>
  <c r="I4" i="4"/>
  <c r="G4" i="4"/>
  <c r="G10" i="4" s="1"/>
  <c r="F4" i="4"/>
  <c r="F10" i="4" s="1"/>
  <c r="J3" i="4"/>
  <c r="J7" i="4" s="1"/>
  <c r="I3" i="4"/>
  <c r="I7" i="4" s="1"/>
  <c r="G3" i="4"/>
  <c r="F3" i="4"/>
  <c r="E2" i="2" l="1"/>
  <c r="E3" i="2" s="1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AC1" i="1" l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<sst xmlns="http://schemas.openxmlformats.org/spreadsheetml/2006/main" count="1115" uniqueCount="335">
  <si>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</si>
  <si>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</si>
  <si>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</si>
  <si>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</si>
  <si>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</si>
  <si>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</si>
  <si>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</si>
  <si>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</si>
  <si>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</si>
  <si>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</si>
  <si>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</si>
  <si>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</si>
  <si>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</si>
  <si>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</si>
  <si>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</si>
  <si>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</si>
  <si>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</si>
  <si>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</si>
  <si>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</si>
  <si>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</si>
  <si>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</si>
  <si>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</si>
  <si>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</si>
  <si>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</si>
  <si>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</si>
  <si>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</si>
  <si>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</si>
  <si>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</si>
  <si>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</si>
  <si>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</si>
  <si>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</si>
  <si>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</si>
  <si>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</si>
  <si>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</si>
  <si>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</si>
  <si>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</si>
  <si>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</si>
  <si>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</si>
  <si>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</si>
  <si>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</si>
  <si>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</si>
  <si>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</si>
  <si>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</si>
  <si>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</si>
  <si>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</si>
  <si>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</si>
  <si>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</si>
  <si>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</si>
  <si>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</si>
  <si>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</si>
  <si>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</si>
  <si>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</si>
  <si>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</si>
  <si>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</si>
  <si>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</si>
  <si>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</si>
  <si>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</si>
  <si>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</si>
  <si>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</si>
  <si>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</si>
  <si>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</si>
  <si>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</si>
  <si>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</si>
  <si>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</si>
  <si>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</si>
  <si>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</si>
  <si>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</si>
  <si>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</si>
  <si>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</si>
  <si>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</si>
  <si>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</si>
  <si>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</si>
  <si>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</si>
  <si>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</si>
  <si>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</si>
  <si>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</si>
  <si>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</si>
  <si>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</si>
  <si>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</si>
  <si>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</si>
  <si>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</si>
  <si>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</si>
  <si>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</si>
  <si>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</si>
  <si>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</si>
  <si>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</si>
  <si>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</si>
  <si>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</si>
  <si>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</si>
  <si>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</si>
  <si>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</si>
  <si>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</si>
  <si>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</si>
  <si>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</si>
  <si>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</si>
  <si>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</si>
  <si>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</si>
  <si>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</si>
  <si>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</si>
  <si>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</si>
  <si>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</si>
  <si>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</si>
  <si>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</si>
  <si>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</si>
  <si>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</si>
  <si>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</si>
  <si>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</si>
  <si>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</si>
  <si>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</si>
  <si>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</si>
  <si>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</si>
  <si>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</si>
  <si>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</si>
  <si>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</si>
  <si>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</si>
  <si>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</si>
  <si>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</si>
  <si>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</si>
  <si>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</si>
  <si>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</si>
  <si>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</si>
  <si>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</si>
  <si>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</si>
  <si>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</si>
  <si>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</si>
  <si>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</si>
  <si>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</si>
  <si>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</si>
  <si>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</si>
  <si>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</si>
  <si>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</si>
  <si>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</si>
  <si>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</si>
  <si>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</si>
  <si>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</si>
  <si>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</si>
  <si>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</si>
  <si>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</si>
  <si>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</si>
  <si>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</si>
  <si>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</si>
  <si>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</si>
  <si>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</si>
  <si>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</si>
  <si>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</si>
  <si>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</si>
  <si>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</si>
  <si>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</si>
  <si>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</si>
  <si>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</si>
  <si>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</si>
  <si>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</si>
  <si>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</si>
  <si>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</si>
  <si>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</si>
  <si>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</si>
  <si>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</si>
  <si>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</si>
  <si>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</si>
  <si>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</si>
  <si>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</si>
  <si>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</si>
  <si>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</si>
  <si>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</si>
  <si>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</si>
  <si>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</si>
  <si>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</si>
  <si>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</si>
  <si>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</si>
  <si>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</si>
  <si>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</si>
  <si>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</si>
  <si>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</si>
  <si>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</si>
  <si>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</si>
  <si>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</si>
  <si>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</si>
  <si>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</si>
  <si>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</si>
  <si>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</si>
  <si>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</si>
  <si>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</si>
  <si>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</si>
  <si>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</si>
  <si>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</si>
  <si>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</si>
  <si>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</si>
  <si>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</si>
  <si>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</si>
  <si>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</si>
  <si>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</si>
  <si>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</si>
  <si>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</si>
  <si>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</si>
  <si>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</si>
  <si>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</si>
  <si>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</si>
  <si>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</si>
  <si>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</si>
  <si>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</si>
  <si>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</si>
  <si>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</si>
  <si>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</si>
  <si>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</si>
  <si>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</si>
  <si>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</si>
  <si>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</si>
  <si>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</si>
  <si>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</si>
  <si>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</si>
  <si>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</si>
  <si>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</si>
  <si>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</si>
  <si>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</si>
  <si>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</si>
  <si>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</si>
  <si>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</si>
  <si>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</si>
  <si>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</si>
  <si>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</si>
  <si>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</si>
  <si>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</si>
  <si>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</si>
  <si>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</si>
  <si>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</si>
  <si>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</si>
  <si>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</si>
  <si>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</si>
  <si>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</si>
  <si>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</si>
  <si>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</si>
  <si>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</si>
  <si>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</si>
  <si>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</si>
  <si>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</si>
  <si>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</si>
  <si>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</si>
  <si>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</si>
  <si>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</si>
  <si>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</si>
  <si>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</si>
  <si>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</si>
  <si>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</si>
  <si>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</si>
  <si>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</si>
  <si>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</si>
  <si>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</si>
  <si>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</si>
  <si>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</si>
  <si>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</si>
  <si>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</si>
  <si>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</si>
  <si>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</si>
  <si>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</si>
  <si>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</si>
  <si>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</si>
  <si>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</si>
  <si>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</si>
  <si>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</si>
  <si>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</si>
  <si>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</si>
  <si>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</si>
  <si>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</si>
  <si>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</si>
  <si>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</si>
  <si>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</si>
  <si>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</si>
  <si>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</si>
  <si>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</si>
  <si>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</si>
  <si>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</si>
  <si>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</si>
  <si>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</si>
  <si>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</si>
  <si>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</si>
  <si>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</si>
  <si>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</si>
  <si>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</si>
  <si>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</si>
  <si>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</si>
  <si>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</si>
  <si>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</si>
  <si>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</si>
  <si>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</si>
  <si>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</si>
  <si>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Store</t>
  </si>
  <si>
    <t>Mã</t>
  </si>
  <si>
    <t>MTE</t>
  </si>
  <si>
    <t>Code MTE</t>
  </si>
  <si>
    <t>NBTS05102</t>
  </si>
  <si>
    <t>Lê Yến Phụng</t>
  </si>
  <si>
    <t>NBTS04999</t>
  </si>
  <si>
    <t>Nguyễn Thanh Phương Thảo</t>
  </si>
  <si>
    <t>NBTS04809</t>
  </si>
  <si>
    <t>Đỗ Thị A Lin</t>
  </si>
  <si>
    <t>NBTS05022</t>
  </si>
  <si>
    <t>Đào Ngọc Sơn</t>
  </si>
  <si>
    <t>NBTS04854</t>
  </si>
  <si>
    <t>Võ Thái Trâm</t>
  </si>
  <si>
    <t>NBTS04715</t>
  </si>
  <si>
    <t>Nguyễn Trung Kiên</t>
  </si>
  <si>
    <t>NBTS04869</t>
  </si>
  <si>
    <t>Tôn Thất Thạch</t>
  </si>
  <si>
    <t>NBTS05000</t>
  </si>
  <si>
    <t>Nguyễn Thị Dung</t>
  </si>
  <si>
    <t>NBTS05177</t>
  </si>
  <si>
    <t>Trương Hà Ngọc Trâm</t>
  </si>
  <si>
    <t>NBTS05187</t>
  </si>
  <si>
    <t>Nguyễn Hoàng Tâm</t>
  </si>
  <si>
    <t>NBTS04801</t>
  </si>
  <si>
    <t>Nguyễn Hồng Diên</t>
  </si>
  <si>
    <t>NBTS04808</t>
  </si>
  <si>
    <t>Phùng Mỹ Dung</t>
  </si>
  <si>
    <t>NBTS05081</t>
  </si>
  <si>
    <t>Lai Học Thắng</t>
  </si>
  <si>
    <t>NBTS04078</t>
  </si>
  <si>
    <t xml:space="preserve">Nguyễn Lê Tường Vy </t>
  </si>
  <si>
    <t>NBTS04860</t>
  </si>
  <si>
    <t>Trương Ngọc Bích</t>
  </si>
  <si>
    <t>NBTS04746</t>
  </si>
  <si>
    <t>Phạm Hà Ngọc Diễm</t>
  </si>
  <si>
    <t>NBTS03961</t>
  </si>
  <si>
    <t>Trần Thị Thúy Quỳnh</t>
  </si>
  <si>
    <t>NBTS05076</t>
  </si>
  <si>
    <t>Trịnh Như Quỳnh</t>
  </si>
  <si>
    <t>NBTS04992</t>
  </si>
  <si>
    <t>Vũ Thị Thùy Lan</t>
  </si>
  <si>
    <t>Lai Học Thắng_OFF</t>
  </si>
  <si>
    <t>Nguyễn Hồng Diên_OFF</t>
  </si>
  <si>
    <t xml:space="preserve">Võ Thái Trâm </t>
  </si>
  <si>
    <t>Trần Thúy Quỳnh</t>
  </si>
  <si>
    <t xml:space="preserve">Nguyễn Hồng Diên </t>
  </si>
  <si>
    <t>SKU</t>
  </si>
  <si>
    <t>IDESCR</t>
  </si>
  <si>
    <t>Giá hộp/gói
(-VAT)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</si>
</sst>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65" fontId="0" fillId="3" borderId="0" xfId="1" applyNumberFormat="1" applyFont="1" applyFill="1"/>
    <xf numFmtId="0" fontId="0" fillId="3" borderId="0" xfId="0" applyFill="1" applyAlignment="1">
      <alignment wrapText="1"/>
    </xf>
    <xf numFmtId="0" fontId="0" fillId="3" borderId="0" xfId="0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DE29-1526-4E5E-A366-A19BA3D68FA1}">
  <dimension ref="B1:AC129"/>
  <sheetViews>
    <sheetView workbookViewId="0">
      <pane xSplit="3" ySplit="4" topLeftCell="D121" activePane="bottomRight" state="frozen"/>
      <selection pane="topRight" activeCell="D1" sqref="D1"/>
      <selection pane="bottomLeft" activeCell="A3" sqref="A3"/>
      <selection pane="bottomRight" activeCell="E133" sqref="E133"/>
    </sheetView>
  </sheetViews>
  <sheetFormatPr defaultRowHeight="15" x14ac:dyDescent="0.25"/>
  <cols>
    <col min="3" max="3" width="24.5703125" bestFit="1" customWidth="1"/>
    <col min="4" max="4" width="10.5703125" bestFit="1" customWidth="1"/>
    <col min="5" max="5" width="30.85546875" customWidth="1"/>
    <col min="28" max="28" width="9.85546875" customWidth="1"/>
  </cols>
  <sheetData>
    <row r="1" spans="2:29" x14ac:dyDescent="0.25">
      <c r="F1" s="4">
        <f>+F2/F3</f>
        <v>910</v>
      </c>
      <c r="G1" s="4">
        <f t="shared" ref="G1:AC1" si="0">+G2/G3</f>
        <v>1284</v>
      </c>
      <c r="H1" s="4">
        <f t="shared" si="0"/>
        <v>563</v>
      </c>
      <c r="I1" s="4">
        <f t="shared" si="0"/>
        <v>227</v>
      </c>
      <c r="J1" s="4">
        <f t="shared" si="0"/>
        <v>320</v>
      </c>
      <c r="K1" s="4">
        <f t="shared" si="0"/>
        <v>131</v>
      </c>
      <c r="L1" s="4">
        <f t="shared" si="0"/>
        <v>326</v>
      </c>
      <c r="M1" s="4">
        <f t="shared" si="0"/>
        <v>96</v>
      </c>
      <c r="N1" s="4">
        <f t="shared" si="0"/>
        <v>250</v>
      </c>
      <c r="O1" s="4">
        <f t="shared" si="0"/>
        <v>381</v>
      </c>
      <c r="P1" s="4">
        <f t="shared" si="0"/>
        <v>354</v>
      </c>
      <c r="Q1" s="4">
        <f t="shared" si="0"/>
        <v>85</v>
      </c>
      <c r="R1" s="4">
        <f t="shared" si="0"/>
        <v>75</v>
      </c>
      <c r="S1" s="4">
        <f t="shared" si="0"/>
        <v>73</v>
      </c>
      <c r="T1" s="4">
        <f t="shared" si="0"/>
        <v>93</v>
      </c>
      <c r="U1" s="4">
        <f t="shared" si="0"/>
        <v>166</v>
      </c>
      <c r="V1" s="4">
        <f t="shared" si="0"/>
        <v>28</v>
      </c>
      <c r="W1" s="4">
        <f t="shared" si="0"/>
        <v>43</v>
      </c>
      <c r="X1" s="4">
        <f t="shared" si="0"/>
        <v>36</v>
      </c>
      <c r="Y1" s="4">
        <f t="shared" si="0"/>
        <v>10</v>
      </c>
      <c r="Z1" s="4">
        <f t="shared" si="0"/>
        <v>439</v>
      </c>
      <c r="AA1" s="4">
        <f t="shared" si="0"/>
        <v>-1</v>
      </c>
      <c r="AB1">
        <f t="shared" si="0"/>
        <v>0</v>
      </c>
      <c r="AC1">
        <f t="shared" si="0"/>
        <v>0</v>
      </c>
    </row>
    <row r="2" spans="2:29" x14ac:dyDescent="0.25">
      <c r="F2">
        <f>+SUM(F5:F129)</f>
        <v>5460</v>
      </c>
      <c r="G2">
        <f t="shared" ref="G2:AC2" si="1">+SUM(G5:G129)</f>
        <v>7704</v>
      </c>
      <c r="H2">
        <f t="shared" si="1"/>
        <v>3378</v>
      </c>
      <c r="I2">
        <f t="shared" si="1"/>
        <v>13620</v>
      </c>
      <c r="J2">
        <f t="shared" si="1"/>
        <v>1920</v>
      </c>
      <c r="K2">
        <f t="shared" si="1"/>
        <v>7860</v>
      </c>
      <c r="L2">
        <f t="shared" si="1"/>
        <v>6520</v>
      </c>
      <c r="M2">
        <f t="shared" si="1"/>
        <v>5760</v>
      </c>
      <c r="N2">
        <f t="shared" si="1"/>
        <v>1500</v>
      </c>
      <c r="O2">
        <f t="shared" si="1"/>
        <v>4572</v>
      </c>
      <c r="P2">
        <f t="shared" si="1"/>
        <v>4248</v>
      </c>
      <c r="Q2">
        <f t="shared" si="1"/>
        <v>2040</v>
      </c>
      <c r="R2">
        <f t="shared" si="1"/>
        <v>1800</v>
      </c>
      <c r="S2">
        <f t="shared" si="1"/>
        <v>1752</v>
      </c>
      <c r="T2">
        <f t="shared" si="1"/>
        <v>2232</v>
      </c>
      <c r="U2">
        <f t="shared" si="1"/>
        <v>996</v>
      </c>
      <c r="V2">
        <f t="shared" si="1"/>
        <v>840</v>
      </c>
      <c r="W2">
        <f t="shared" si="1"/>
        <v>1290</v>
      </c>
      <c r="X2">
        <f t="shared" si="1"/>
        <v>1080</v>
      </c>
      <c r="Y2">
        <f t="shared" si="1"/>
        <v>300</v>
      </c>
      <c r="Z2">
        <f t="shared" si="1"/>
        <v>2634</v>
      </c>
      <c r="AA2">
        <f t="shared" si="1"/>
        <v>-6</v>
      </c>
      <c r="AB2">
        <f t="shared" si="1"/>
        <v>0</v>
      </c>
      <c r="AC2">
        <f t="shared" si="1"/>
        <v>0</v>
      </c>
    </row>
    <row r="3" spans="2:29" x14ac:dyDescent="0.25">
      <c r="F3">
        <v>6</v>
      </c>
      <c r="G3">
        <v>6</v>
      </c>
      <c r="H3">
        <v>6</v>
      </c>
      <c r="I3">
        <v>60</v>
      </c>
      <c r="J3">
        <v>6</v>
      </c>
      <c r="K3">
        <v>60</v>
      </c>
      <c r="L3">
        <v>20</v>
      </c>
      <c r="M3">
        <v>60</v>
      </c>
      <c r="N3">
        <v>6</v>
      </c>
      <c r="O3">
        <v>12</v>
      </c>
      <c r="P3">
        <v>12</v>
      </c>
      <c r="Q3">
        <v>24</v>
      </c>
      <c r="R3">
        <v>24</v>
      </c>
      <c r="S3">
        <v>24</v>
      </c>
      <c r="T3">
        <v>24</v>
      </c>
      <c r="U3">
        <v>6</v>
      </c>
      <c r="V3">
        <v>30</v>
      </c>
      <c r="W3">
        <v>30</v>
      </c>
      <c r="X3">
        <v>30</v>
      </c>
      <c r="Y3">
        <v>30</v>
      </c>
      <c r="Z3">
        <v>6</v>
      </c>
      <c r="AA3">
        <v>6</v>
      </c>
      <c r="AB3">
        <v>6</v>
      </c>
      <c r="AC3">
        <v>6</v>
      </c>
    </row>
    <row r="4" spans="2:29" s="2" customFormat="1" ht="75" x14ac:dyDescent="0.25">
      <c r="B4" s="2" t="s">
        <v>286</v>
      </c>
      <c r="C4" s="2" t="s">
        <v>285</v>
      </c>
      <c r="D4" s="2" t="s">
        <v>288</v>
      </c>
      <c r="E4" s="2" t="s">
        <v>287</v>
      </c>
      <c r="F4" s="3" t="s">
        <v>264</v>
      </c>
      <c r="G4" s="3" t="s">
        <v>265</v>
      </c>
      <c r="H4" s="3" t="s">
        <v>266</v>
      </c>
      <c r="I4" s="3" t="s">
        <v>267</v>
      </c>
      <c r="J4" s="3" t="s">
        <v>268</v>
      </c>
      <c r="K4" s="3" t="s">
        <v>269</v>
      </c>
      <c r="L4" s="3" t="s">
        <v>270</v>
      </c>
      <c r="M4" s="3" t="s">
        <v>271</v>
      </c>
      <c r="N4" s="3" t="s">
        <v>272</v>
      </c>
      <c r="O4" s="3" t="s">
        <v>273</v>
      </c>
      <c r="P4" s="3" t="s">
        <v>274</v>
      </c>
      <c r="Q4" s="3" t="s">
        <v>275</v>
      </c>
      <c r="R4" s="3" t="s">
        <v>276</v>
      </c>
      <c r="S4" s="3" t="s">
        <v>277</v>
      </c>
      <c r="T4" s="3" t="s">
        <v>278</v>
      </c>
      <c r="U4" s="3" t="s">
        <v>279</v>
      </c>
      <c r="V4" s="3" t="s">
        <v>280</v>
      </c>
      <c r="W4" s="3" t="s">
        <v>281</v>
      </c>
      <c r="X4" s="3" t="s">
        <v>282</v>
      </c>
      <c r="Y4" s="3" t="s">
        <v>283</v>
      </c>
      <c r="Z4" s="3" t="s">
        <v>284</v>
      </c>
      <c r="AA4" s="3" t="s">
        <v>284</v>
      </c>
      <c r="AB4" s="3" t="s">
        <v>264</v>
      </c>
      <c r="AC4" s="3" t="s">
        <v>268</v>
      </c>
    </row>
    <row r="5" spans="2:29" x14ac:dyDescent="0.25">
      <c r="B5" t="s">
        <v>132</v>
      </c>
      <c r="C5" t="s">
        <v>0</v>
      </c>
      <c r="D5" t="s">
        <v>289</v>
      </c>
      <c r="E5" t="s">
        <v>290</v>
      </c>
      <c r="F5">
        <v>18</v>
      </c>
      <c r="G5">
        <v>12</v>
      </c>
      <c r="I5">
        <v>60</v>
      </c>
      <c r="S5">
        <v>120</v>
      </c>
      <c r="T5">
        <v>120</v>
      </c>
      <c r="Z5">
        <v>120</v>
      </c>
    </row>
    <row r="6" spans="2:29" x14ac:dyDescent="0.25">
      <c r="B6" t="s">
        <v>133</v>
      </c>
      <c r="C6" t="s">
        <v>1</v>
      </c>
      <c r="D6" t="s">
        <v>291</v>
      </c>
      <c r="E6" t="s">
        <v>292</v>
      </c>
      <c r="F6">
        <v>30</v>
      </c>
      <c r="G6">
        <v>150</v>
      </c>
      <c r="H6">
        <v>30</v>
      </c>
      <c r="I6">
        <v>120</v>
      </c>
      <c r="J6">
        <v>48</v>
      </c>
      <c r="K6">
        <v>120</v>
      </c>
      <c r="L6">
        <v>40</v>
      </c>
      <c r="N6">
        <v>12</v>
      </c>
      <c r="O6">
        <v>108</v>
      </c>
      <c r="P6">
        <v>96</v>
      </c>
      <c r="Q6">
        <v>24</v>
      </c>
      <c r="S6">
        <v>0</v>
      </c>
      <c r="T6">
        <v>24</v>
      </c>
      <c r="V6">
        <v>0</v>
      </c>
      <c r="W6">
        <v>0</v>
      </c>
      <c r="Z6">
        <v>60</v>
      </c>
    </row>
    <row r="7" spans="2:29" x14ac:dyDescent="0.25">
      <c r="B7" t="s">
        <v>134</v>
      </c>
      <c r="C7" t="s">
        <v>2</v>
      </c>
      <c r="D7" t="s">
        <v>293</v>
      </c>
      <c r="E7" t="s">
        <v>294</v>
      </c>
      <c r="F7">
        <v>120</v>
      </c>
      <c r="G7">
        <v>180</v>
      </c>
      <c r="I7">
        <v>120</v>
      </c>
      <c r="J7">
        <v>30</v>
      </c>
      <c r="N7">
        <v>30</v>
      </c>
      <c r="O7">
        <v>12</v>
      </c>
      <c r="P7">
        <v>12</v>
      </c>
      <c r="Q7">
        <v>48</v>
      </c>
      <c r="R7">
        <v>48</v>
      </c>
      <c r="S7">
        <v>0</v>
      </c>
      <c r="T7">
        <v>72</v>
      </c>
      <c r="U7">
        <v>12</v>
      </c>
    </row>
    <row r="8" spans="2:29" x14ac:dyDescent="0.25">
      <c r="B8" t="s">
        <v>135</v>
      </c>
      <c r="C8" t="s">
        <v>3</v>
      </c>
      <c r="D8" t="s">
        <v>295</v>
      </c>
      <c r="E8" t="s">
        <v>296</v>
      </c>
      <c r="F8">
        <v>96</v>
      </c>
      <c r="G8">
        <v>102</v>
      </c>
      <c r="H8">
        <v>90</v>
      </c>
      <c r="I8">
        <v>120</v>
      </c>
      <c r="J8">
        <v>12</v>
      </c>
      <c r="K8">
        <v>180</v>
      </c>
      <c r="L8">
        <v>100</v>
      </c>
      <c r="M8">
        <v>180</v>
      </c>
      <c r="O8">
        <v>60</v>
      </c>
      <c r="P8">
        <v>72</v>
      </c>
      <c r="Q8">
        <v>24</v>
      </c>
      <c r="R8">
        <v>24</v>
      </c>
      <c r="S8">
        <v>24</v>
      </c>
      <c r="Z8">
        <v>90</v>
      </c>
    </row>
    <row r="9" spans="2:29" x14ac:dyDescent="0.25">
      <c r="B9" t="s">
        <v>136</v>
      </c>
      <c r="C9" t="s">
        <v>4</v>
      </c>
      <c r="D9" t="s">
        <v>291</v>
      </c>
      <c r="E9" t="s">
        <v>292</v>
      </c>
      <c r="F9">
        <v>60</v>
      </c>
      <c r="G9">
        <v>30</v>
      </c>
      <c r="I9">
        <v>120</v>
      </c>
      <c r="L9">
        <v>0</v>
      </c>
      <c r="M9">
        <v>0</v>
      </c>
      <c r="O9">
        <v>24</v>
      </c>
      <c r="P9">
        <v>12</v>
      </c>
    </row>
    <row r="10" spans="2:29" x14ac:dyDescent="0.25">
      <c r="B10" t="s">
        <v>137</v>
      </c>
      <c r="C10" t="s">
        <v>5</v>
      </c>
      <c r="D10" t="s">
        <v>297</v>
      </c>
      <c r="E10" t="s">
        <v>298</v>
      </c>
      <c r="F10">
        <v>60</v>
      </c>
      <c r="G10">
        <v>120</v>
      </c>
      <c r="I10">
        <v>300</v>
      </c>
      <c r="J10">
        <v>30</v>
      </c>
      <c r="K10">
        <v>240</v>
      </c>
      <c r="L10">
        <v>80</v>
      </c>
      <c r="M10">
        <v>180</v>
      </c>
      <c r="N10">
        <v>24</v>
      </c>
      <c r="O10">
        <v>36</v>
      </c>
      <c r="P10">
        <v>36</v>
      </c>
    </row>
    <row r="11" spans="2:29" x14ac:dyDescent="0.25">
      <c r="B11" t="s">
        <v>138</v>
      </c>
      <c r="C11" t="s">
        <v>6</v>
      </c>
      <c r="D11" t="s">
        <v>299</v>
      </c>
      <c r="E11" t="s">
        <v>300</v>
      </c>
      <c r="F11">
        <v>210</v>
      </c>
      <c r="G11">
        <v>138</v>
      </c>
      <c r="I11">
        <v>360</v>
      </c>
      <c r="J11">
        <v>78</v>
      </c>
      <c r="K11">
        <v>420</v>
      </c>
      <c r="L11">
        <v>260</v>
      </c>
      <c r="N11">
        <v>30</v>
      </c>
      <c r="Q11">
        <v>72</v>
      </c>
      <c r="R11">
        <v>72</v>
      </c>
      <c r="S11">
        <v>120</v>
      </c>
      <c r="U11">
        <v>78</v>
      </c>
    </row>
    <row r="12" spans="2:29" x14ac:dyDescent="0.25">
      <c r="B12" t="s">
        <v>139</v>
      </c>
      <c r="C12" t="s">
        <v>7</v>
      </c>
      <c r="D12" t="s">
        <v>301</v>
      </c>
      <c r="E12" t="s">
        <v>302</v>
      </c>
      <c r="F12">
        <v>120</v>
      </c>
      <c r="I12">
        <v>300</v>
      </c>
      <c r="J12">
        <v>30</v>
      </c>
      <c r="K12">
        <v>300</v>
      </c>
      <c r="L12">
        <v>200</v>
      </c>
      <c r="M12">
        <v>180</v>
      </c>
      <c r="N12">
        <v>30</v>
      </c>
      <c r="T12">
        <v>48</v>
      </c>
      <c r="U12">
        <v>60</v>
      </c>
    </row>
    <row r="13" spans="2:29" x14ac:dyDescent="0.25">
      <c r="B13" t="s">
        <v>140</v>
      </c>
      <c r="C13" t="s">
        <v>8</v>
      </c>
      <c r="D13" t="s">
        <v>293</v>
      </c>
      <c r="E13" t="s">
        <v>294</v>
      </c>
      <c r="F13">
        <v>90</v>
      </c>
      <c r="G13">
        <v>60</v>
      </c>
      <c r="J13">
        <v>30</v>
      </c>
      <c r="L13">
        <v>200</v>
      </c>
      <c r="O13">
        <v>72</v>
      </c>
      <c r="P13">
        <v>72</v>
      </c>
      <c r="Q13">
        <v>120</v>
      </c>
      <c r="R13">
        <v>120</v>
      </c>
      <c r="S13">
        <v>120</v>
      </c>
      <c r="T13">
        <v>120</v>
      </c>
      <c r="U13">
        <v>6</v>
      </c>
      <c r="V13">
        <v>0</v>
      </c>
      <c r="X13">
        <v>0</v>
      </c>
    </row>
    <row r="14" spans="2:29" x14ac:dyDescent="0.25">
      <c r="B14" t="s">
        <v>141</v>
      </c>
      <c r="C14" t="s">
        <v>9</v>
      </c>
      <c r="D14" t="s">
        <v>303</v>
      </c>
      <c r="E14" t="s">
        <v>304</v>
      </c>
      <c r="F14">
        <v>60</v>
      </c>
      <c r="G14">
        <v>90</v>
      </c>
      <c r="I14">
        <v>300</v>
      </c>
      <c r="K14">
        <v>180</v>
      </c>
      <c r="M14">
        <v>180</v>
      </c>
      <c r="N14">
        <v>30</v>
      </c>
      <c r="O14">
        <v>60</v>
      </c>
      <c r="P14">
        <v>60</v>
      </c>
      <c r="T14">
        <v>48</v>
      </c>
      <c r="Z14">
        <v>0</v>
      </c>
    </row>
    <row r="15" spans="2:29" x14ac:dyDescent="0.25">
      <c r="B15" t="s">
        <v>142</v>
      </c>
      <c r="C15" t="s">
        <v>10</v>
      </c>
      <c r="D15" t="s">
        <v>289</v>
      </c>
      <c r="E15" t="s">
        <v>290</v>
      </c>
      <c r="F15">
        <v>18</v>
      </c>
      <c r="G15">
        <v>24</v>
      </c>
      <c r="J15">
        <v>24</v>
      </c>
      <c r="L15">
        <v>60</v>
      </c>
      <c r="N15">
        <v>12</v>
      </c>
      <c r="O15">
        <v>24</v>
      </c>
      <c r="P15">
        <v>24</v>
      </c>
      <c r="Q15">
        <v>24</v>
      </c>
      <c r="R15">
        <v>24</v>
      </c>
      <c r="S15">
        <v>24</v>
      </c>
      <c r="T15">
        <v>24</v>
      </c>
    </row>
    <row r="16" spans="2:29" x14ac:dyDescent="0.25">
      <c r="B16" t="s">
        <v>143</v>
      </c>
      <c r="C16" t="s">
        <v>11</v>
      </c>
      <c r="D16" t="s">
        <v>305</v>
      </c>
      <c r="E16" t="s">
        <v>306</v>
      </c>
      <c r="F16">
        <v>120</v>
      </c>
      <c r="G16">
        <v>126</v>
      </c>
      <c r="I16">
        <v>120</v>
      </c>
      <c r="J16">
        <v>36</v>
      </c>
      <c r="K16">
        <v>120</v>
      </c>
      <c r="L16">
        <v>40</v>
      </c>
      <c r="M16">
        <v>120</v>
      </c>
      <c r="N16">
        <v>30</v>
      </c>
    </row>
    <row r="17" spans="2:27" x14ac:dyDescent="0.25">
      <c r="B17" t="s">
        <v>144</v>
      </c>
      <c r="C17" t="s">
        <v>12</v>
      </c>
      <c r="D17" t="s">
        <v>293</v>
      </c>
      <c r="E17" t="s">
        <v>294</v>
      </c>
      <c r="F17">
        <v>60</v>
      </c>
      <c r="G17">
        <v>90</v>
      </c>
      <c r="I17">
        <v>180</v>
      </c>
      <c r="J17">
        <v>30</v>
      </c>
      <c r="K17">
        <v>120</v>
      </c>
      <c r="L17">
        <v>40</v>
      </c>
      <c r="M17">
        <v>60</v>
      </c>
      <c r="N17">
        <v>6</v>
      </c>
      <c r="O17">
        <v>36</v>
      </c>
      <c r="P17">
        <v>36</v>
      </c>
      <c r="R17">
        <v>48</v>
      </c>
      <c r="S17">
        <v>48</v>
      </c>
    </row>
    <row r="18" spans="2:27" x14ac:dyDescent="0.25">
      <c r="B18" t="s">
        <v>145</v>
      </c>
      <c r="C18" t="s">
        <v>13</v>
      </c>
      <c r="D18" t="s">
        <v>289</v>
      </c>
      <c r="E18" t="s">
        <v>290</v>
      </c>
      <c r="O18">
        <v>0</v>
      </c>
      <c r="P18">
        <v>0</v>
      </c>
      <c r="U18">
        <v>18</v>
      </c>
    </row>
    <row r="19" spans="2:27" x14ac:dyDescent="0.25">
      <c r="B19" t="s">
        <v>146</v>
      </c>
      <c r="C19" t="s">
        <v>14</v>
      </c>
      <c r="D19" t="s">
        <v>307</v>
      </c>
      <c r="E19" t="s">
        <v>308</v>
      </c>
      <c r="F19">
        <v>60</v>
      </c>
      <c r="G19">
        <v>90</v>
      </c>
      <c r="I19">
        <v>240</v>
      </c>
      <c r="J19">
        <v>48</v>
      </c>
      <c r="K19">
        <v>120</v>
      </c>
      <c r="L19">
        <v>20</v>
      </c>
      <c r="M19">
        <v>60</v>
      </c>
      <c r="N19">
        <v>24</v>
      </c>
      <c r="O19">
        <v>24</v>
      </c>
      <c r="P19">
        <v>24</v>
      </c>
    </row>
    <row r="20" spans="2:27" x14ac:dyDescent="0.25">
      <c r="B20" t="s">
        <v>147</v>
      </c>
      <c r="C20" t="s">
        <v>15</v>
      </c>
      <c r="D20" t="s">
        <v>309</v>
      </c>
      <c r="E20" t="s">
        <v>310</v>
      </c>
      <c r="G20">
        <v>60</v>
      </c>
      <c r="I20">
        <v>60</v>
      </c>
      <c r="J20">
        <v>18</v>
      </c>
      <c r="L20">
        <v>0</v>
      </c>
      <c r="N20">
        <v>12</v>
      </c>
      <c r="O20">
        <v>24</v>
      </c>
      <c r="P20">
        <v>24</v>
      </c>
      <c r="Q20">
        <v>24</v>
      </c>
      <c r="S20">
        <v>0</v>
      </c>
      <c r="Z20">
        <v>6</v>
      </c>
    </row>
    <row r="21" spans="2:27" x14ac:dyDescent="0.25">
      <c r="B21" t="s">
        <v>148</v>
      </c>
      <c r="C21" t="s">
        <v>16</v>
      </c>
      <c r="D21" t="s">
        <v>311</v>
      </c>
      <c r="E21" t="s">
        <v>312</v>
      </c>
      <c r="G21">
        <v>60</v>
      </c>
      <c r="J21">
        <v>6</v>
      </c>
      <c r="N21">
        <v>6</v>
      </c>
    </row>
    <row r="22" spans="2:27" x14ac:dyDescent="0.25">
      <c r="B22" t="s">
        <v>149</v>
      </c>
      <c r="C22" t="s">
        <v>17</v>
      </c>
      <c r="D22" t="s">
        <v>313</v>
      </c>
      <c r="E22" t="s">
        <v>314</v>
      </c>
      <c r="F22">
        <v>18</v>
      </c>
      <c r="G22">
        <v>72</v>
      </c>
      <c r="I22">
        <v>180</v>
      </c>
      <c r="K22">
        <v>60</v>
      </c>
      <c r="M22">
        <v>60</v>
      </c>
      <c r="N22">
        <v>12</v>
      </c>
      <c r="O22">
        <v>24</v>
      </c>
      <c r="P22">
        <v>24</v>
      </c>
      <c r="Q22">
        <v>48</v>
      </c>
      <c r="S22">
        <v>48</v>
      </c>
      <c r="T22">
        <v>48</v>
      </c>
      <c r="U22">
        <v>12</v>
      </c>
    </row>
    <row r="23" spans="2:27" x14ac:dyDescent="0.25">
      <c r="B23" t="s">
        <v>150</v>
      </c>
      <c r="C23" t="s">
        <v>18</v>
      </c>
      <c r="D23" t="s">
        <v>289</v>
      </c>
      <c r="E23" t="s">
        <v>290</v>
      </c>
      <c r="L23">
        <v>60</v>
      </c>
      <c r="O23">
        <v>0</v>
      </c>
      <c r="P23">
        <v>36</v>
      </c>
    </row>
    <row r="24" spans="2:27" x14ac:dyDescent="0.25">
      <c r="B24" t="s">
        <v>151</v>
      </c>
      <c r="C24" t="s">
        <v>19</v>
      </c>
      <c r="D24" t="s">
        <v>301</v>
      </c>
      <c r="E24" t="s">
        <v>302</v>
      </c>
      <c r="F24">
        <v>30</v>
      </c>
      <c r="G24">
        <v>30</v>
      </c>
      <c r="J24">
        <v>30</v>
      </c>
      <c r="L24">
        <v>100</v>
      </c>
      <c r="N24">
        <v>30</v>
      </c>
      <c r="O24">
        <v>60</v>
      </c>
      <c r="P24">
        <v>60</v>
      </c>
      <c r="U24">
        <v>30</v>
      </c>
      <c r="Z24">
        <v>0</v>
      </c>
    </row>
    <row r="25" spans="2:27" x14ac:dyDescent="0.25">
      <c r="B25" t="s">
        <v>152</v>
      </c>
      <c r="C25" t="s">
        <v>20</v>
      </c>
      <c r="D25" t="s">
        <v>299</v>
      </c>
      <c r="E25" t="s">
        <v>300</v>
      </c>
      <c r="F25">
        <v>60</v>
      </c>
      <c r="G25">
        <v>60</v>
      </c>
      <c r="L25">
        <v>60</v>
      </c>
    </row>
    <row r="26" spans="2:27" x14ac:dyDescent="0.25">
      <c r="B26" t="s">
        <v>153</v>
      </c>
      <c r="C26" t="s">
        <v>21</v>
      </c>
      <c r="D26" t="s">
        <v>315</v>
      </c>
      <c r="E26" t="s">
        <v>316</v>
      </c>
      <c r="F26">
        <v>60</v>
      </c>
      <c r="G26">
        <v>120</v>
      </c>
      <c r="H26">
        <v>1020</v>
      </c>
      <c r="J26">
        <v>12</v>
      </c>
      <c r="L26">
        <v>160</v>
      </c>
      <c r="O26">
        <v>228</v>
      </c>
      <c r="P26">
        <v>60</v>
      </c>
      <c r="R26">
        <v>72</v>
      </c>
      <c r="S26">
        <v>0</v>
      </c>
      <c r="Z26">
        <v>420</v>
      </c>
      <c r="AA26">
        <v>-6</v>
      </c>
    </row>
    <row r="27" spans="2:27" x14ac:dyDescent="0.25">
      <c r="B27" t="s">
        <v>154</v>
      </c>
      <c r="C27" t="s">
        <v>22</v>
      </c>
      <c r="D27" t="s">
        <v>295</v>
      </c>
      <c r="E27" t="s">
        <v>296</v>
      </c>
      <c r="F27">
        <v>60</v>
      </c>
      <c r="G27">
        <v>90</v>
      </c>
      <c r="H27">
        <v>582</v>
      </c>
      <c r="I27">
        <v>120</v>
      </c>
      <c r="J27">
        <v>30</v>
      </c>
      <c r="K27">
        <v>60</v>
      </c>
      <c r="L27">
        <v>40</v>
      </c>
      <c r="M27">
        <v>60</v>
      </c>
      <c r="N27">
        <v>60</v>
      </c>
      <c r="O27">
        <v>72</v>
      </c>
      <c r="P27">
        <v>12</v>
      </c>
      <c r="S27">
        <v>48</v>
      </c>
      <c r="U27">
        <v>42</v>
      </c>
      <c r="V27">
        <v>90</v>
      </c>
      <c r="X27">
        <v>90</v>
      </c>
      <c r="Z27">
        <v>126</v>
      </c>
    </row>
    <row r="28" spans="2:27" x14ac:dyDescent="0.25">
      <c r="B28" t="s">
        <v>155</v>
      </c>
      <c r="C28" t="s">
        <v>23</v>
      </c>
      <c r="D28" t="s">
        <v>295</v>
      </c>
      <c r="E28" t="s">
        <v>296</v>
      </c>
      <c r="I28">
        <v>300</v>
      </c>
      <c r="K28">
        <v>300</v>
      </c>
      <c r="O28">
        <v>180</v>
      </c>
      <c r="P28">
        <v>240</v>
      </c>
      <c r="U28">
        <v>120</v>
      </c>
      <c r="Z28">
        <v>60</v>
      </c>
    </row>
    <row r="29" spans="2:27" x14ac:dyDescent="0.25">
      <c r="B29" t="s">
        <v>156</v>
      </c>
      <c r="C29" t="s">
        <v>24</v>
      </c>
      <c r="D29" t="s">
        <v>289</v>
      </c>
      <c r="E29" t="s">
        <v>290</v>
      </c>
      <c r="F29">
        <v>60</v>
      </c>
      <c r="G29">
        <v>72</v>
      </c>
      <c r="N29">
        <v>12</v>
      </c>
      <c r="O29">
        <v>24</v>
      </c>
      <c r="P29">
        <v>24</v>
      </c>
      <c r="U29">
        <v>30</v>
      </c>
    </row>
    <row r="30" spans="2:27" x14ac:dyDescent="0.25">
      <c r="B30" t="s">
        <v>157</v>
      </c>
      <c r="C30" t="s">
        <v>25</v>
      </c>
      <c r="D30" t="s">
        <v>295</v>
      </c>
      <c r="E30" t="s">
        <v>296</v>
      </c>
      <c r="F30">
        <v>12</v>
      </c>
      <c r="G30">
        <v>114</v>
      </c>
      <c r="I30">
        <v>180</v>
      </c>
      <c r="J30">
        <v>24</v>
      </c>
      <c r="L30">
        <v>80</v>
      </c>
      <c r="M30">
        <v>60</v>
      </c>
      <c r="N30">
        <v>12</v>
      </c>
      <c r="O30">
        <v>24</v>
      </c>
      <c r="P30">
        <v>24</v>
      </c>
      <c r="Q30">
        <v>24</v>
      </c>
      <c r="R30">
        <v>24</v>
      </c>
      <c r="S30">
        <v>0</v>
      </c>
      <c r="V30">
        <v>30</v>
      </c>
      <c r="W30">
        <v>30</v>
      </c>
      <c r="X30">
        <v>30</v>
      </c>
      <c r="Y30">
        <v>30</v>
      </c>
    </row>
    <row r="31" spans="2:27" x14ac:dyDescent="0.25">
      <c r="B31" t="s">
        <v>158</v>
      </c>
      <c r="C31" t="s">
        <v>26</v>
      </c>
      <c r="D31" t="s">
        <v>299</v>
      </c>
      <c r="E31" t="s">
        <v>300</v>
      </c>
      <c r="G31">
        <v>120</v>
      </c>
      <c r="L31">
        <v>100</v>
      </c>
    </row>
    <row r="32" spans="2:27" x14ac:dyDescent="0.25">
      <c r="B32" t="s">
        <v>159</v>
      </c>
      <c r="C32" t="s">
        <v>27</v>
      </c>
      <c r="D32" t="s">
        <v>317</v>
      </c>
      <c r="E32" t="s">
        <v>318</v>
      </c>
      <c r="S32">
        <v>24</v>
      </c>
    </row>
    <row r="33" spans="2:26" x14ac:dyDescent="0.25">
      <c r="B33" t="s">
        <v>160</v>
      </c>
      <c r="C33" t="s">
        <v>28</v>
      </c>
      <c r="D33" t="s">
        <v>307</v>
      </c>
      <c r="E33" t="s">
        <v>308</v>
      </c>
      <c r="F33">
        <v>150</v>
      </c>
      <c r="G33">
        <v>90</v>
      </c>
      <c r="I33">
        <v>300</v>
      </c>
      <c r="J33">
        <v>66</v>
      </c>
      <c r="N33">
        <v>54</v>
      </c>
      <c r="O33">
        <v>120</v>
      </c>
      <c r="P33">
        <v>60</v>
      </c>
      <c r="R33">
        <v>48</v>
      </c>
      <c r="S33">
        <v>0</v>
      </c>
      <c r="V33">
        <v>0</v>
      </c>
      <c r="W33">
        <v>60</v>
      </c>
      <c r="X33">
        <v>0</v>
      </c>
      <c r="Y33">
        <v>0</v>
      </c>
    </row>
    <row r="34" spans="2:26" x14ac:dyDescent="0.25">
      <c r="B34" t="s">
        <v>161</v>
      </c>
      <c r="C34" t="s">
        <v>29</v>
      </c>
      <c r="D34" t="s">
        <v>315</v>
      </c>
      <c r="E34" t="s">
        <v>316</v>
      </c>
      <c r="F34">
        <v>60</v>
      </c>
      <c r="G34">
        <v>48</v>
      </c>
      <c r="I34">
        <v>180</v>
      </c>
      <c r="J34">
        <v>12</v>
      </c>
      <c r="K34">
        <v>60</v>
      </c>
      <c r="L34">
        <v>40</v>
      </c>
      <c r="M34">
        <v>120</v>
      </c>
    </row>
    <row r="35" spans="2:26" x14ac:dyDescent="0.25">
      <c r="B35" t="s">
        <v>162</v>
      </c>
      <c r="C35" t="s">
        <v>30</v>
      </c>
      <c r="D35" t="s">
        <v>313</v>
      </c>
      <c r="E35" t="s">
        <v>314</v>
      </c>
      <c r="F35">
        <v>78</v>
      </c>
      <c r="G35">
        <v>102</v>
      </c>
      <c r="I35">
        <v>360</v>
      </c>
      <c r="J35">
        <v>60</v>
      </c>
      <c r="K35">
        <v>240</v>
      </c>
      <c r="L35">
        <v>120</v>
      </c>
      <c r="P35">
        <v>24</v>
      </c>
      <c r="S35">
        <v>48</v>
      </c>
      <c r="T35">
        <v>24</v>
      </c>
    </row>
    <row r="36" spans="2:26" x14ac:dyDescent="0.25">
      <c r="B36" t="s">
        <v>163</v>
      </c>
      <c r="C36" t="s">
        <v>31</v>
      </c>
      <c r="D36" t="s">
        <v>311</v>
      </c>
      <c r="E36" t="s">
        <v>312</v>
      </c>
      <c r="I36">
        <v>60</v>
      </c>
      <c r="K36">
        <v>60</v>
      </c>
      <c r="L36">
        <v>40</v>
      </c>
      <c r="M36">
        <v>60</v>
      </c>
      <c r="N36">
        <v>12</v>
      </c>
      <c r="O36">
        <v>24</v>
      </c>
      <c r="P36">
        <v>24</v>
      </c>
      <c r="V36">
        <v>150</v>
      </c>
      <c r="W36">
        <v>150</v>
      </c>
      <c r="X36">
        <v>150</v>
      </c>
      <c r="Y36">
        <v>0</v>
      </c>
    </row>
    <row r="37" spans="2:26" x14ac:dyDescent="0.25">
      <c r="B37" t="s">
        <v>164</v>
      </c>
      <c r="C37" t="s">
        <v>32</v>
      </c>
      <c r="D37" t="s">
        <v>307</v>
      </c>
      <c r="E37" t="s">
        <v>308</v>
      </c>
      <c r="F37">
        <v>90</v>
      </c>
      <c r="G37">
        <v>90</v>
      </c>
      <c r="H37">
        <v>18</v>
      </c>
      <c r="I37">
        <v>60</v>
      </c>
      <c r="J37">
        <v>90</v>
      </c>
      <c r="K37">
        <v>180</v>
      </c>
      <c r="L37">
        <v>200</v>
      </c>
      <c r="M37">
        <v>120</v>
      </c>
      <c r="N37">
        <v>60</v>
      </c>
      <c r="O37">
        <v>108</v>
      </c>
      <c r="P37">
        <v>108</v>
      </c>
      <c r="Q37">
        <v>72</v>
      </c>
      <c r="R37">
        <v>72</v>
      </c>
      <c r="S37">
        <v>0</v>
      </c>
      <c r="T37">
        <v>72</v>
      </c>
      <c r="U37">
        <v>30</v>
      </c>
      <c r="W37">
        <v>90</v>
      </c>
      <c r="Z37">
        <v>18</v>
      </c>
    </row>
    <row r="38" spans="2:26" x14ac:dyDescent="0.25">
      <c r="B38" t="s">
        <v>165</v>
      </c>
      <c r="C38" t="s">
        <v>33</v>
      </c>
      <c r="D38" t="s">
        <v>313</v>
      </c>
      <c r="E38" t="s">
        <v>314</v>
      </c>
      <c r="F38">
        <v>30</v>
      </c>
      <c r="G38">
        <v>60</v>
      </c>
      <c r="H38">
        <v>30</v>
      </c>
      <c r="I38">
        <v>120</v>
      </c>
      <c r="L38">
        <v>40</v>
      </c>
      <c r="N38">
        <v>30</v>
      </c>
      <c r="O38">
        <v>60</v>
      </c>
      <c r="P38">
        <v>24</v>
      </c>
      <c r="S38">
        <v>0</v>
      </c>
      <c r="T38">
        <v>96</v>
      </c>
      <c r="U38">
        <v>24</v>
      </c>
      <c r="V38">
        <v>0</v>
      </c>
      <c r="W38">
        <v>60</v>
      </c>
      <c r="Z38">
        <v>30</v>
      </c>
    </row>
    <row r="39" spans="2:26" x14ac:dyDescent="0.25">
      <c r="B39" t="s">
        <v>166</v>
      </c>
      <c r="C39" t="s">
        <v>34</v>
      </c>
      <c r="D39" t="s">
        <v>315</v>
      </c>
      <c r="E39" t="s">
        <v>316</v>
      </c>
      <c r="F39">
        <v>30</v>
      </c>
      <c r="G39">
        <v>138</v>
      </c>
      <c r="I39">
        <v>180</v>
      </c>
      <c r="J39">
        <v>30</v>
      </c>
      <c r="L39">
        <v>80</v>
      </c>
      <c r="N39">
        <v>30</v>
      </c>
      <c r="O39">
        <v>72</v>
      </c>
      <c r="P39">
        <v>72</v>
      </c>
      <c r="Q39">
        <v>48</v>
      </c>
      <c r="R39">
        <v>48</v>
      </c>
      <c r="T39">
        <v>24</v>
      </c>
      <c r="U39">
        <v>30</v>
      </c>
      <c r="V39">
        <v>0</v>
      </c>
      <c r="W39">
        <v>0</v>
      </c>
      <c r="X39">
        <v>0</v>
      </c>
      <c r="Y39">
        <v>0</v>
      </c>
    </row>
    <row r="40" spans="2:26" x14ac:dyDescent="0.25">
      <c r="B40" t="s">
        <v>167</v>
      </c>
      <c r="C40" t="s">
        <v>35</v>
      </c>
      <c r="D40" t="s">
        <v>309</v>
      </c>
      <c r="E40" t="s">
        <v>310</v>
      </c>
      <c r="F40">
        <v>30</v>
      </c>
      <c r="G40">
        <v>180</v>
      </c>
      <c r="H40">
        <v>120</v>
      </c>
      <c r="I40">
        <v>120</v>
      </c>
      <c r="J40">
        <v>48</v>
      </c>
      <c r="K40">
        <v>60</v>
      </c>
      <c r="L40">
        <v>140</v>
      </c>
      <c r="N40">
        <v>24</v>
      </c>
      <c r="O40">
        <v>120</v>
      </c>
      <c r="P40">
        <v>156</v>
      </c>
      <c r="T40">
        <v>72</v>
      </c>
      <c r="U40">
        <v>24</v>
      </c>
      <c r="V40">
        <v>30</v>
      </c>
      <c r="W40">
        <v>60</v>
      </c>
      <c r="X40">
        <v>90</v>
      </c>
      <c r="Z40">
        <v>150</v>
      </c>
    </row>
    <row r="41" spans="2:26" x14ac:dyDescent="0.25">
      <c r="B41" t="s">
        <v>168</v>
      </c>
      <c r="C41" t="s">
        <v>36</v>
      </c>
      <c r="D41" t="s">
        <v>305</v>
      </c>
      <c r="E41" t="s">
        <v>306</v>
      </c>
      <c r="F41">
        <v>48</v>
      </c>
      <c r="G41">
        <v>78</v>
      </c>
      <c r="I41">
        <v>240</v>
      </c>
      <c r="K41">
        <v>120</v>
      </c>
      <c r="L41">
        <v>80</v>
      </c>
      <c r="N41">
        <v>18</v>
      </c>
      <c r="O41">
        <v>60</v>
      </c>
      <c r="P41">
        <v>36</v>
      </c>
      <c r="Q41">
        <v>72</v>
      </c>
      <c r="R41">
        <v>72</v>
      </c>
      <c r="S41">
        <v>0</v>
      </c>
      <c r="T41">
        <v>48</v>
      </c>
      <c r="U41">
        <v>30</v>
      </c>
      <c r="V41">
        <v>0</v>
      </c>
      <c r="W41">
        <v>0</v>
      </c>
      <c r="X41">
        <v>30</v>
      </c>
      <c r="Y41">
        <v>0</v>
      </c>
      <c r="Z41">
        <v>0</v>
      </c>
    </row>
    <row r="42" spans="2:26" x14ac:dyDescent="0.25">
      <c r="B42" t="s">
        <v>169</v>
      </c>
      <c r="C42" t="s">
        <v>37</v>
      </c>
      <c r="D42" t="s">
        <v>319</v>
      </c>
      <c r="E42" t="s">
        <v>320</v>
      </c>
      <c r="G42">
        <v>180</v>
      </c>
      <c r="H42">
        <v>600</v>
      </c>
      <c r="I42">
        <v>300</v>
      </c>
      <c r="J42">
        <v>24</v>
      </c>
      <c r="K42">
        <v>360</v>
      </c>
      <c r="L42">
        <v>120</v>
      </c>
      <c r="M42">
        <v>240</v>
      </c>
      <c r="N42">
        <v>60</v>
      </c>
      <c r="O42">
        <v>360</v>
      </c>
      <c r="P42">
        <v>300</v>
      </c>
      <c r="T42">
        <v>96</v>
      </c>
      <c r="U42">
        <v>12</v>
      </c>
      <c r="Z42">
        <v>300</v>
      </c>
    </row>
    <row r="43" spans="2:26" x14ac:dyDescent="0.25">
      <c r="B43" t="s">
        <v>170</v>
      </c>
      <c r="C43" t="s">
        <v>38</v>
      </c>
      <c r="D43" t="s">
        <v>305</v>
      </c>
      <c r="E43" t="s">
        <v>306</v>
      </c>
      <c r="F43">
        <v>66</v>
      </c>
      <c r="H43">
        <v>30</v>
      </c>
      <c r="I43">
        <v>180</v>
      </c>
      <c r="K43">
        <v>60</v>
      </c>
      <c r="L43">
        <v>100</v>
      </c>
      <c r="M43">
        <v>120</v>
      </c>
      <c r="Q43">
        <v>72</v>
      </c>
      <c r="R43">
        <v>72</v>
      </c>
      <c r="S43">
        <v>0</v>
      </c>
      <c r="V43">
        <v>0</v>
      </c>
      <c r="W43">
        <v>0</v>
      </c>
      <c r="X43">
        <v>0</v>
      </c>
      <c r="Y43">
        <v>0</v>
      </c>
      <c r="Z43">
        <v>30</v>
      </c>
    </row>
    <row r="44" spans="2:26" x14ac:dyDescent="0.25">
      <c r="B44" t="s">
        <v>171</v>
      </c>
      <c r="C44" t="s">
        <v>39</v>
      </c>
      <c r="D44" t="s">
        <v>321</v>
      </c>
      <c r="E44" t="s">
        <v>322</v>
      </c>
      <c r="F44">
        <v>60</v>
      </c>
      <c r="G44">
        <v>60</v>
      </c>
      <c r="H44">
        <v>30</v>
      </c>
      <c r="I44">
        <v>180</v>
      </c>
      <c r="J44">
        <v>60</v>
      </c>
      <c r="L44">
        <v>100</v>
      </c>
      <c r="N44">
        <v>60</v>
      </c>
      <c r="P44">
        <v>24</v>
      </c>
      <c r="Q44">
        <v>24</v>
      </c>
      <c r="R44">
        <v>0</v>
      </c>
      <c r="S44">
        <v>120</v>
      </c>
      <c r="U44">
        <v>30</v>
      </c>
      <c r="V44">
        <v>300</v>
      </c>
      <c r="W44">
        <v>300</v>
      </c>
      <c r="X44">
        <v>300</v>
      </c>
      <c r="Z44">
        <v>60</v>
      </c>
    </row>
    <row r="45" spans="2:26" x14ac:dyDescent="0.25">
      <c r="B45" t="s">
        <v>172</v>
      </c>
      <c r="C45" t="s">
        <v>40</v>
      </c>
      <c r="D45" t="s">
        <v>289</v>
      </c>
      <c r="E45" t="s">
        <v>290</v>
      </c>
      <c r="Q45">
        <v>24</v>
      </c>
      <c r="R45">
        <v>24</v>
      </c>
      <c r="S45">
        <v>0</v>
      </c>
      <c r="V45">
        <v>0</v>
      </c>
      <c r="W45">
        <v>0</v>
      </c>
      <c r="X45">
        <v>0</v>
      </c>
      <c r="Y45">
        <v>0</v>
      </c>
    </row>
    <row r="46" spans="2:26" x14ac:dyDescent="0.25">
      <c r="B46" t="s">
        <v>173</v>
      </c>
      <c r="C46" t="s">
        <v>41</v>
      </c>
      <c r="D46" t="s">
        <v>291</v>
      </c>
      <c r="E46" t="s">
        <v>292</v>
      </c>
      <c r="F46">
        <v>60</v>
      </c>
      <c r="G46">
        <v>30</v>
      </c>
      <c r="I46">
        <v>120</v>
      </c>
      <c r="J46">
        <v>12</v>
      </c>
      <c r="K46">
        <v>60</v>
      </c>
      <c r="L46">
        <v>20</v>
      </c>
      <c r="M46">
        <v>60</v>
      </c>
      <c r="N46">
        <v>12</v>
      </c>
      <c r="O46">
        <v>24</v>
      </c>
    </row>
    <row r="47" spans="2:26" x14ac:dyDescent="0.25">
      <c r="B47" t="s">
        <v>174</v>
      </c>
      <c r="C47" t="s">
        <v>42</v>
      </c>
      <c r="D47" t="s">
        <v>297</v>
      </c>
      <c r="E47" t="s">
        <v>298</v>
      </c>
      <c r="F47">
        <v>90</v>
      </c>
      <c r="G47">
        <v>60</v>
      </c>
      <c r="I47">
        <v>120</v>
      </c>
      <c r="J47">
        <v>6</v>
      </c>
      <c r="K47">
        <v>180</v>
      </c>
      <c r="L47">
        <v>80</v>
      </c>
      <c r="Z47">
        <v>12</v>
      </c>
    </row>
    <row r="48" spans="2:26" x14ac:dyDescent="0.25">
      <c r="B48" t="s">
        <v>175</v>
      </c>
      <c r="C48" t="s">
        <v>43</v>
      </c>
      <c r="D48" t="s">
        <v>301</v>
      </c>
      <c r="E48" t="s">
        <v>302</v>
      </c>
      <c r="F48">
        <v>180</v>
      </c>
      <c r="G48">
        <v>240</v>
      </c>
      <c r="I48">
        <v>300</v>
      </c>
      <c r="J48">
        <v>60</v>
      </c>
      <c r="K48">
        <v>300</v>
      </c>
      <c r="L48">
        <v>160</v>
      </c>
      <c r="M48">
        <v>180</v>
      </c>
      <c r="O48">
        <v>84</v>
      </c>
      <c r="P48">
        <v>120</v>
      </c>
      <c r="Q48">
        <v>72</v>
      </c>
      <c r="R48">
        <v>24</v>
      </c>
      <c r="S48">
        <v>72</v>
      </c>
      <c r="U48">
        <v>30</v>
      </c>
      <c r="Z48">
        <v>30</v>
      </c>
    </row>
    <row r="49" spans="2:26" x14ac:dyDescent="0.25">
      <c r="B49" t="s">
        <v>176</v>
      </c>
      <c r="C49" t="s">
        <v>44</v>
      </c>
      <c r="D49" t="s">
        <v>299</v>
      </c>
      <c r="E49" t="s">
        <v>300</v>
      </c>
      <c r="F49">
        <v>90</v>
      </c>
      <c r="G49">
        <v>120</v>
      </c>
      <c r="I49">
        <v>60</v>
      </c>
      <c r="J49">
        <v>60</v>
      </c>
      <c r="K49">
        <v>60</v>
      </c>
      <c r="L49">
        <v>140</v>
      </c>
      <c r="V49">
        <v>0</v>
      </c>
      <c r="X49">
        <v>0</v>
      </c>
    </row>
    <row r="50" spans="2:26" x14ac:dyDescent="0.25">
      <c r="B50" t="s">
        <v>177</v>
      </c>
      <c r="C50" t="s">
        <v>45</v>
      </c>
      <c r="D50" t="s">
        <v>315</v>
      </c>
      <c r="E50" t="s">
        <v>316</v>
      </c>
      <c r="F50">
        <v>198</v>
      </c>
      <c r="G50">
        <v>54</v>
      </c>
      <c r="I50">
        <v>300</v>
      </c>
      <c r="K50">
        <v>180</v>
      </c>
      <c r="L50">
        <v>120</v>
      </c>
      <c r="M50">
        <v>180</v>
      </c>
      <c r="N50">
        <v>18</v>
      </c>
      <c r="O50">
        <v>36</v>
      </c>
      <c r="P50">
        <v>36</v>
      </c>
      <c r="Q50">
        <v>72</v>
      </c>
      <c r="U50">
        <v>18</v>
      </c>
    </row>
    <row r="51" spans="2:26" x14ac:dyDescent="0.25">
      <c r="B51" t="s">
        <v>178</v>
      </c>
      <c r="C51" t="s">
        <v>46</v>
      </c>
      <c r="D51" t="s">
        <v>303</v>
      </c>
      <c r="E51" t="s">
        <v>304</v>
      </c>
      <c r="F51">
        <v>60</v>
      </c>
      <c r="G51">
        <v>60</v>
      </c>
      <c r="H51">
        <v>60</v>
      </c>
      <c r="I51">
        <v>240</v>
      </c>
      <c r="J51">
        <v>30</v>
      </c>
      <c r="L51">
        <v>60</v>
      </c>
      <c r="N51">
        <v>60</v>
      </c>
      <c r="O51">
        <v>24</v>
      </c>
      <c r="P51">
        <v>120</v>
      </c>
      <c r="S51">
        <v>48</v>
      </c>
      <c r="Z51">
        <v>120</v>
      </c>
    </row>
    <row r="52" spans="2:26" x14ac:dyDescent="0.25">
      <c r="B52" t="s">
        <v>179</v>
      </c>
      <c r="C52" t="s">
        <v>47</v>
      </c>
      <c r="D52" t="s">
        <v>323</v>
      </c>
      <c r="E52" t="s">
        <v>324</v>
      </c>
      <c r="F52">
        <v>180</v>
      </c>
      <c r="G52">
        <v>300</v>
      </c>
      <c r="K52">
        <v>60</v>
      </c>
      <c r="L52">
        <v>0</v>
      </c>
      <c r="M52">
        <v>120</v>
      </c>
      <c r="N52">
        <v>12</v>
      </c>
      <c r="O52">
        <v>180</v>
      </c>
      <c r="P52">
        <v>24</v>
      </c>
      <c r="S52">
        <v>0</v>
      </c>
      <c r="T52">
        <v>48</v>
      </c>
      <c r="U52">
        <v>18</v>
      </c>
      <c r="V52">
        <v>0</v>
      </c>
      <c r="X52">
        <v>90</v>
      </c>
      <c r="Y52">
        <v>0</v>
      </c>
      <c r="Z52">
        <v>120</v>
      </c>
    </row>
    <row r="53" spans="2:26" x14ac:dyDescent="0.25">
      <c r="B53" t="s">
        <v>180</v>
      </c>
      <c r="C53" t="s">
        <v>48</v>
      </c>
      <c r="D53" t="s">
        <v>321</v>
      </c>
      <c r="E53" t="s">
        <v>322</v>
      </c>
      <c r="L53">
        <v>20</v>
      </c>
      <c r="N53">
        <v>6</v>
      </c>
      <c r="O53">
        <v>24</v>
      </c>
      <c r="P53">
        <v>12</v>
      </c>
      <c r="Z53">
        <v>18</v>
      </c>
    </row>
    <row r="54" spans="2:26" x14ac:dyDescent="0.25">
      <c r="B54" t="s">
        <v>181</v>
      </c>
      <c r="C54" t="s">
        <v>49</v>
      </c>
      <c r="D54" t="s">
        <v>309</v>
      </c>
      <c r="E54" t="s">
        <v>310</v>
      </c>
      <c r="F54">
        <v>60</v>
      </c>
      <c r="K54">
        <v>120</v>
      </c>
      <c r="O54">
        <v>24</v>
      </c>
      <c r="Q54">
        <v>24</v>
      </c>
      <c r="R54">
        <v>120</v>
      </c>
      <c r="S54">
        <v>0</v>
      </c>
    </row>
    <row r="55" spans="2:26" x14ac:dyDescent="0.25">
      <c r="B55" t="s">
        <v>182</v>
      </c>
      <c r="C55" t="s">
        <v>50</v>
      </c>
      <c r="D55" t="s">
        <v>325</v>
      </c>
      <c r="E55" t="s">
        <v>326</v>
      </c>
      <c r="F55">
        <v>120</v>
      </c>
      <c r="G55">
        <v>120</v>
      </c>
      <c r="H55">
        <v>30</v>
      </c>
      <c r="I55">
        <v>120</v>
      </c>
      <c r="J55">
        <v>12</v>
      </c>
      <c r="K55">
        <v>120</v>
      </c>
      <c r="L55">
        <v>40</v>
      </c>
      <c r="N55">
        <v>12</v>
      </c>
      <c r="O55">
        <v>24</v>
      </c>
      <c r="P55">
        <v>60</v>
      </c>
      <c r="Q55">
        <v>240</v>
      </c>
      <c r="R55">
        <v>0</v>
      </c>
      <c r="T55">
        <v>48</v>
      </c>
      <c r="Z55">
        <v>12</v>
      </c>
    </row>
    <row r="56" spans="2:26" x14ac:dyDescent="0.25">
      <c r="B56" t="s">
        <v>183</v>
      </c>
      <c r="C56" t="s">
        <v>51</v>
      </c>
      <c r="D56" t="s">
        <v>295</v>
      </c>
      <c r="E56" t="s">
        <v>296</v>
      </c>
      <c r="F56">
        <v>12</v>
      </c>
      <c r="G56">
        <v>6</v>
      </c>
      <c r="I56">
        <v>120</v>
      </c>
      <c r="J56">
        <v>12</v>
      </c>
      <c r="K56">
        <v>60</v>
      </c>
      <c r="L56">
        <v>0</v>
      </c>
      <c r="O56">
        <v>36</v>
      </c>
      <c r="P56">
        <v>36</v>
      </c>
    </row>
    <row r="57" spans="2:26" x14ac:dyDescent="0.25">
      <c r="B57" t="s">
        <v>184</v>
      </c>
      <c r="C57" t="s">
        <v>52</v>
      </c>
      <c r="D57" t="s">
        <v>317</v>
      </c>
      <c r="E57" t="s">
        <v>318</v>
      </c>
      <c r="G57">
        <v>18</v>
      </c>
      <c r="L57">
        <v>20</v>
      </c>
      <c r="Z57">
        <v>18</v>
      </c>
    </row>
    <row r="58" spans="2:26" x14ac:dyDescent="0.25">
      <c r="B58" t="s">
        <v>185</v>
      </c>
      <c r="C58" t="s">
        <v>53</v>
      </c>
      <c r="D58" t="s">
        <v>319</v>
      </c>
      <c r="E58" t="s">
        <v>320</v>
      </c>
      <c r="F58">
        <v>90</v>
      </c>
      <c r="G58">
        <v>60</v>
      </c>
      <c r="J58">
        <v>12</v>
      </c>
      <c r="O58">
        <v>60</v>
      </c>
      <c r="P58">
        <v>36</v>
      </c>
      <c r="R58">
        <v>24</v>
      </c>
      <c r="S58">
        <v>24</v>
      </c>
    </row>
    <row r="59" spans="2:26" x14ac:dyDescent="0.25">
      <c r="B59" t="s">
        <v>186</v>
      </c>
      <c r="C59" t="s">
        <v>54</v>
      </c>
      <c r="D59" t="s">
        <v>297</v>
      </c>
      <c r="E59" t="s">
        <v>298</v>
      </c>
      <c r="F59">
        <v>120</v>
      </c>
      <c r="G59">
        <v>180</v>
      </c>
      <c r="H59">
        <v>90</v>
      </c>
      <c r="I59">
        <v>180</v>
      </c>
      <c r="J59">
        <v>30</v>
      </c>
      <c r="K59">
        <v>120</v>
      </c>
      <c r="L59">
        <v>120</v>
      </c>
      <c r="M59">
        <v>120</v>
      </c>
      <c r="Q59">
        <v>48</v>
      </c>
      <c r="R59">
        <v>48</v>
      </c>
      <c r="S59">
        <v>0</v>
      </c>
      <c r="T59">
        <v>72</v>
      </c>
    </row>
    <row r="60" spans="2:26" x14ac:dyDescent="0.25">
      <c r="B60" t="s">
        <v>187</v>
      </c>
      <c r="C60" t="s">
        <v>55</v>
      </c>
      <c r="D60" t="s">
        <v>303</v>
      </c>
      <c r="E60" t="s">
        <v>304</v>
      </c>
      <c r="F60">
        <v>30</v>
      </c>
      <c r="G60">
        <v>30</v>
      </c>
      <c r="I60">
        <v>180</v>
      </c>
      <c r="J60">
        <v>12</v>
      </c>
      <c r="L60">
        <v>160</v>
      </c>
      <c r="N60">
        <v>12</v>
      </c>
      <c r="O60">
        <v>84</v>
      </c>
      <c r="P60">
        <v>84</v>
      </c>
      <c r="R60">
        <v>24</v>
      </c>
      <c r="T60">
        <v>48</v>
      </c>
      <c r="U60">
        <v>12</v>
      </c>
      <c r="Z60">
        <v>30</v>
      </c>
    </row>
    <row r="61" spans="2:26" x14ac:dyDescent="0.25">
      <c r="B61" t="s">
        <v>188</v>
      </c>
      <c r="C61" t="s">
        <v>56</v>
      </c>
      <c r="D61" t="s">
        <v>305</v>
      </c>
      <c r="E61" t="s">
        <v>306</v>
      </c>
      <c r="F61">
        <v>60</v>
      </c>
      <c r="G61">
        <v>180</v>
      </c>
      <c r="I61">
        <v>240</v>
      </c>
      <c r="K61">
        <v>120</v>
      </c>
      <c r="L61">
        <v>60</v>
      </c>
      <c r="M61">
        <v>120</v>
      </c>
      <c r="O61">
        <v>24</v>
      </c>
      <c r="P61">
        <v>72</v>
      </c>
      <c r="Q61">
        <v>72</v>
      </c>
      <c r="R61">
        <v>24</v>
      </c>
      <c r="S61">
        <v>96</v>
      </c>
    </row>
    <row r="62" spans="2:26" x14ac:dyDescent="0.25">
      <c r="B62" t="s">
        <v>189</v>
      </c>
      <c r="C62" t="s">
        <v>57</v>
      </c>
      <c r="D62" t="s">
        <v>295</v>
      </c>
      <c r="E62" t="s">
        <v>296</v>
      </c>
      <c r="F62">
        <v>90</v>
      </c>
      <c r="G62">
        <v>90</v>
      </c>
      <c r="I62">
        <v>180</v>
      </c>
      <c r="J62">
        <v>36</v>
      </c>
      <c r="K62">
        <v>60</v>
      </c>
      <c r="L62">
        <v>80</v>
      </c>
      <c r="M62">
        <v>120</v>
      </c>
      <c r="N62">
        <v>30</v>
      </c>
      <c r="O62">
        <v>36</v>
      </c>
      <c r="P62">
        <v>36</v>
      </c>
      <c r="Q62">
        <v>48</v>
      </c>
      <c r="S62">
        <v>48</v>
      </c>
      <c r="T62">
        <v>48</v>
      </c>
      <c r="U62">
        <v>0</v>
      </c>
      <c r="V62">
        <v>60</v>
      </c>
      <c r="W62">
        <v>30</v>
      </c>
      <c r="X62">
        <v>60</v>
      </c>
      <c r="Y62">
        <v>30</v>
      </c>
      <c r="Z62">
        <v>0</v>
      </c>
    </row>
    <row r="63" spans="2:26" x14ac:dyDescent="0.25">
      <c r="B63" t="s">
        <v>190</v>
      </c>
      <c r="C63" t="s">
        <v>58</v>
      </c>
      <c r="D63" t="s">
        <v>291</v>
      </c>
      <c r="E63" t="s">
        <v>292</v>
      </c>
      <c r="F63">
        <v>60</v>
      </c>
      <c r="G63">
        <v>60</v>
      </c>
      <c r="L63">
        <v>0</v>
      </c>
      <c r="O63">
        <v>36</v>
      </c>
      <c r="P63">
        <v>36</v>
      </c>
      <c r="T63">
        <v>48</v>
      </c>
    </row>
    <row r="64" spans="2:26" x14ac:dyDescent="0.25">
      <c r="B64" t="s">
        <v>191</v>
      </c>
      <c r="C64" t="s">
        <v>59</v>
      </c>
      <c r="D64" t="s">
        <v>319</v>
      </c>
      <c r="E64" t="s">
        <v>320</v>
      </c>
      <c r="G64">
        <v>180</v>
      </c>
      <c r="H64">
        <v>180</v>
      </c>
      <c r="I64">
        <v>180</v>
      </c>
      <c r="L64">
        <v>40</v>
      </c>
      <c r="M64">
        <v>180</v>
      </c>
      <c r="N64">
        <v>60</v>
      </c>
      <c r="O64">
        <v>36</v>
      </c>
      <c r="P64">
        <v>36</v>
      </c>
      <c r="Q64">
        <v>24</v>
      </c>
      <c r="S64">
        <v>24</v>
      </c>
      <c r="T64">
        <v>24</v>
      </c>
      <c r="U64">
        <v>60</v>
      </c>
      <c r="Z64">
        <v>120</v>
      </c>
    </row>
    <row r="65" spans="2:26" x14ac:dyDescent="0.25">
      <c r="B65" t="s">
        <v>193</v>
      </c>
      <c r="C65" t="s">
        <v>61</v>
      </c>
      <c r="D65" t="s">
        <v>309</v>
      </c>
      <c r="E65" t="s">
        <v>310</v>
      </c>
      <c r="F65">
        <v>180</v>
      </c>
      <c r="G65">
        <v>90</v>
      </c>
      <c r="H65">
        <v>30</v>
      </c>
      <c r="I65">
        <v>420</v>
      </c>
      <c r="J65">
        <v>60</v>
      </c>
      <c r="L65">
        <v>700</v>
      </c>
      <c r="M65">
        <v>300</v>
      </c>
      <c r="N65">
        <v>30</v>
      </c>
      <c r="O65">
        <v>120</v>
      </c>
      <c r="P65">
        <v>120</v>
      </c>
      <c r="T65">
        <v>72</v>
      </c>
    </row>
    <row r="66" spans="2:26" x14ac:dyDescent="0.25">
      <c r="B66" t="s">
        <v>194</v>
      </c>
      <c r="C66" t="s">
        <v>62</v>
      </c>
      <c r="D66" t="s">
        <v>311</v>
      </c>
      <c r="E66" t="s">
        <v>312</v>
      </c>
      <c r="F66">
        <v>120</v>
      </c>
      <c r="G66">
        <v>360</v>
      </c>
      <c r="I66">
        <v>420</v>
      </c>
      <c r="J66">
        <v>30</v>
      </c>
      <c r="K66">
        <v>120</v>
      </c>
      <c r="L66">
        <v>260</v>
      </c>
      <c r="M66">
        <v>120</v>
      </c>
      <c r="N66">
        <v>24</v>
      </c>
      <c r="O66">
        <v>360</v>
      </c>
      <c r="P66">
        <v>360</v>
      </c>
      <c r="Q66">
        <v>120</v>
      </c>
      <c r="R66">
        <v>120</v>
      </c>
      <c r="S66">
        <v>0</v>
      </c>
      <c r="T66">
        <v>144</v>
      </c>
    </row>
    <row r="67" spans="2:26" x14ac:dyDescent="0.25">
      <c r="B67" t="s">
        <v>195</v>
      </c>
      <c r="C67" t="s">
        <v>63</v>
      </c>
      <c r="D67" t="s">
        <v>319</v>
      </c>
      <c r="E67" t="s">
        <v>320</v>
      </c>
      <c r="F67">
        <v>90</v>
      </c>
      <c r="G67">
        <v>240</v>
      </c>
      <c r="H67">
        <v>120</v>
      </c>
      <c r="I67">
        <v>180</v>
      </c>
      <c r="J67">
        <v>30</v>
      </c>
      <c r="K67">
        <v>180</v>
      </c>
      <c r="L67">
        <v>60</v>
      </c>
      <c r="N67">
        <v>18</v>
      </c>
      <c r="O67">
        <v>36</v>
      </c>
      <c r="P67">
        <v>36</v>
      </c>
      <c r="Q67">
        <v>48</v>
      </c>
      <c r="R67">
        <v>48</v>
      </c>
      <c r="S67">
        <v>48</v>
      </c>
      <c r="U67">
        <v>30</v>
      </c>
      <c r="V67">
        <v>0</v>
      </c>
      <c r="W67">
        <v>0</v>
      </c>
      <c r="X67">
        <v>0</v>
      </c>
      <c r="Y67">
        <v>0</v>
      </c>
      <c r="Z67">
        <v>222</v>
      </c>
    </row>
    <row r="68" spans="2:26" x14ac:dyDescent="0.25">
      <c r="B68" t="s">
        <v>196</v>
      </c>
      <c r="C68" t="s">
        <v>65</v>
      </c>
      <c r="D68" t="s">
        <v>321</v>
      </c>
      <c r="E68" t="s">
        <v>322</v>
      </c>
      <c r="L68">
        <v>40</v>
      </c>
    </row>
    <row r="69" spans="2:26" x14ac:dyDescent="0.25">
      <c r="B69" t="s">
        <v>197</v>
      </c>
      <c r="C69" t="s">
        <v>66</v>
      </c>
      <c r="D69" t="s">
        <v>303</v>
      </c>
      <c r="E69" t="s">
        <v>304</v>
      </c>
      <c r="N69">
        <v>12</v>
      </c>
      <c r="S69">
        <v>48</v>
      </c>
      <c r="Z69">
        <v>60</v>
      </c>
    </row>
    <row r="70" spans="2:26" x14ac:dyDescent="0.25">
      <c r="B70" t="s">
        <v>198</v>
      </c>
      <c r="C70" t="s">
        <v>67</v>
      </c>
      <c r="D70" t="s">
        <v>301</v>
      </c>
      <c r="E70" t="s">
        <v>302</v>
      </c>
    </row>
    <row r="71" spans="2:26" x14ac:dyDescent="0.25">
      <c r="B71" t="s">
        <v>199</v>
      </c>
      <c r="C71" t="s">
        <v>68</v>
      </c>
      <c r="D71" t="s">
        <v>311</v>
      </c>
      <c r="E71" t="s">
        <v>312</v>
      </c>
      <c r="G71">
        <v>270</v>
      </c>
      <c r="H71">
        <v>120</v>
      </c>
      <c r="J71">
        <v>18</v>
      </c>
      <c r="K71">
        <v>180</v>
      </c>
      <c r="L71">
        <v>80</v>
      </c>
      <c r="O71">
        <v>120</v>
      </c>
      <c r="P71">
        <v>240</v>
      </c>
      <c r="S71">
        <v>0</v>
      </c>
      <c r="T71">
        <v>48</v>
      </c>
      <c r="U71">
        <v>30</v>
      </c>
      <c r="V71">
        <v>0</v>
      </c>
    </row>
    <row r="72" spans="2:26" x14ac:dyDescent="0.25">
      <c r="B72" t="s">
        <v>200</v>
      </c>
      <c r="C72" t="s">
        <v>69</v>
      </c>
      <c r="D72" t="s">
        <v>307</v>
      </c>
      <c r="E72" t="s">
        <v>308</v>
      </c>
      <c r="F72">
        <v>30</v>
      </c>
      <c r="H72">
        <v>18</v>
      </c>
      <c r="I72">
        <v>60</v>
      </c>
      <c r="J72">
        <v>30</v>
      </c>
      <c r="K72">
        <v>120</v>
      </c>
      <c r="L72">
        <v>100</v>
      </c>
      <c r="N72">
        <v>30</v>
      </c>
      <c r="O72">
        <v>60</v>
      </c>
      <c r="U72">
        <v>30</v>
      </c>
      <c r="V72">
        <v>60</v>
      </c>
      <c r="W72">
        <v>0</v>
      </c>
      <c r="X72">
        <v>0</v>
      </c>
      <c r="Y72">
        <v>0</v>
      </c>
    </row>
    <row r="73" spans="2:26" x14ac:dyDescent="0.25">
      <c r="B73" t="s">
        <v>201</v>
      </c>
      <c r="C73" t="s">
        <v>70</v>
      </c>
      <c r="D73" t="s">
        <v>293</v>
      </c>
      <c r="E73" t="s">
        <v>294</v>
      </c>
      <c r="F73">
        <v>90</v>
      </c>
      <c r="G73">
        <v>120</v>
      </c>
      <c r="I73">
        <v>120</v>
      </c>
      <c r="J73">
        <v>60</v>
      </c>
      <c r="L73">
        <v>100</v>
      </c>
      <c r="M73">
        <v>120</v>
      </c>
      <c r="O73">
        <v>60</v>
      </c>
      <c r="P73">
        <v>60</v>
      </c>
      <c r="S73">
        <v>48</v>
      </c>
      <c r="T73">
        <v>48</v>
      </c>
    </row>
    <row r="74" spans="2:26" x14ac:dyDescent="0.25">
      <c r="B74" t="s">
        <v>202</v>
      </c>
      <c r="C74" t="s">
        <v>71</v>
      </c>
      <c r="D74" t="s">
        <v>309</v>
      </c>
      <c r="E74" t="s">
        <v>310</v>
      </c>
      <c r="F74">
        <v>30</v>
      </c>
      <c r="G74">
        <v>48</v>
      </c>
      <c r="L74">
        <v>20</v>
      </c>
      <c r="M74">
        <v>60</v>
      </c>
    </row>
    <row r="75" spans="2:26" x14ac:dyDescent="0.25">
      <c r="B75" t="s">
        <v>203</v>
      </c>
      <c r="C75" t="s">
        <v>72</v>
      </c>
      <c r="D75" t="s">
        <v>313</v>
      </c>
      <c r="E75" t="s">
        <v>314</v>
      </c>
      <c r="F75">
        <v>30</v>
      </c>
      <c r="G75">
        <v>30</v>
      </c>
      <c r="I75">
        <v>120</v>
      </c>
      <c r="K75">
        <v>120</v>
      </c>
      <c r="M75">
        <v>120</v>
      </c>
    </row>
    <row r="76" spans="2:26" x14ac:dyDescent="0.25">
      <c r="B76" t="s">
        <v>204</v>
      </c>
      <c r="C76" t="s">
        <v>73</v>
      </c>
      <c r="D76" t="s">
        <v>315</v>
      </c>
      <c r="E76" t="s">
        <v>316</v>
      </c>
      <c r="F76">
        <v>12</v>
      </c>
      <c r="G76">
        <v>36</v>
      </c>
      <c r="L76">
        <v>20</v>
      </c>
      <c r="O76">
        <v>0</v>
      </c>
      <c r="P76">
        <v>0</v>
      </c>
    </row>
    <row r="77" spans="2:26" x14ac:dyDescent="0.25">
      <c r="B77" t="s">
        <v>205</v>
      </c>
      <c r="C77" t="s">
        <v>74</v>
      </c>
      <c r="D77" t="s">
        <v>315</v>
      </c>
      <c r="E77" t="s">
        <v>316</v>
      </c>
      <c r="F77">
        <v>18</v>
      </c>
      <c r="G77">
        <v>78</v>
      </c>
      <c r="I77">
        <v>120</v>
      </c>
      <c r="J77">
        <v>12</v>
      </c>
      <c r="K77">
        <v>60</v>
      </c>
      <c r="L77">
        <v>20</v>
      </c>
      <c r="M77">
        <v>120</v>
      </c>
      <c r="N77">
        <v>12</v>
      </c>
    </row>
    <row r="78" spans="2:26" x14ac:dyDescent="0.25">
      <c r="B78" t="s">
        <v>206</v>
      </c>
      <c r="C78" t="s">
        <v>75</v>
      </c>
      <c r="D78" t="s">
        <v>289</v>
      </c>
      <c r="E78" t="s">
        <v>290</v>
      </c>
      <c r="G78">
        <v>48</v>
      </c>
      <c r="H78">
        <v>30</v>
      </c>
      <c r="K78">
        <v>120</v>
      </c>
      <c r="M78">
        <v>120</v>
      </c>
      <c r="N78">
        <v>24</v>
      </c>
      <c r="O78">
        <v>60</v>
      </c>
      <c r="P78">
        <v>60</v>
      </c>
      <c r="U78">
        <v>12</v>
      </c>
      <c r="W78">
        <v>0</v>
      </c>
      <c r="Z78">
        <v>90</v>
      </c>
    </row>
    <row r="79" spans="2:26" x14ac:dyDescent="0.25">
      <c r="B79" t="s">
        <v>207</v>
      </c>
      <c r="C79" t="s">
        <v>76</v>
      </c>
      <c r="D79" t="s">
        <v>291</v>
      </c>
      <c r="E79" t="s">
        <v>292</v>
      </c>
      <c r="G79">
        <v>18</v>
      </c>
      <c r="I79">
        <v>120</v>
      </c>
      <c r="O79">
        <v>0</v>
      </c>
      <c r="P79">
        <v>0</v>
      </c>
    </row>
    <row r="80" spans="2:26" x14ac:dyDescent="0.25">
      <c r="B80" t="s">
        <v>208</v>
      </c>
      <c r="C80" t="s">
        <v>77</v>
      </c>
      <c r="D80" t="s">
        <v>291</v>
      </c>
      <c r="E80" t="s">
        <v>292</v>
      </c>
      <c r="F80">
        <v>120</v>
      </c>
      <c r="G80">
        <v>30</v>
      </c>
      <c r="J80">
        <v>18</v>
      </c>
      <c r="K80">
        <v>60</v>
      </c>
      <c r="L80">
        <v>60</v>
      </c>
      <c r="M80">
        <v>120</v>
      </c>
      <c r="N80">
        <v>30</v>
      </c>
      <c r="O80">
        <v>24</v>
      </c>
      <c r="P80">
        <v>36</v>
      </c>
      <c r="Q80">
        <v>72</v>
      </c>
      <c r="S80">
        <v>48</v>
      </c>
      <c r="U80">
        <v>30</v>
      </c>
    </row>
    <row r="81" spans="2:26" x14ac:dyDescent="0.25">
      <c r="B81" t="s">
        <v>209</v>
      </c>
      <c r="C81" t="s">
        <v>78</v>
      </c>
      <c r="D81" t="s">
        <v>293</v>
      </c>
      <c r="E81" t="s">
        <v>294</v>
      </c>
      <c r="F81">
        <v>72</v>
      </c>
      <c r="G81">
        <v>60</v>
      </c>
      <c r="I81">
        <v>420</v>
      </c>
      <c r="J81">
        <v>12</v>
      </c>
      <c r="K81">
        <v>60</v>
      </c>
      <c r="L81">
        <v>140</v>
      </c>
      <c r="N81">
        <v>24</v>
      </c>
      <c r="O81">
        <v>36</v>
      </c>
      <c r="P81">
        <v>12</v>
      </c>
      <c r="Q81">
        <v>24</v>
      </c>
      <c r="R81">
        <v>24</v>
      </c>
      <c r="S81">
        <v>48</v>
      </c>
      <c r="T81">
        <v>96</v>
      </c>
      <c r="U81">
        <v>12</v>
      </c>
      <c r="Z81">
        <v>90</v>
      </c>
    </row>
    <row r="82" spans="2:26" x14ac:dyDescent="0.25">
      <c r="B82" t="s">
        <v>210</v>
      </c>
      <c r="C82" t="s">
        <v>79</v>
      </c>
      <c r="D82" t="s">
        <v>303</v>
      </c>
      <c r="E82" t="s">
        <v>304</v>
      </c>
      <c r="F82">
        <v>120</v>
      </c>
      <c r="G82">
        <v>180</v>
      </c>
      <c r="I82">
        <v>600</v>
      </c>
      <c r="L82">
        <v>120</v>
      </c>
      <c r="M82">
        <v>120</v>
      </c>
      <c r="N82">
        <v>30</v>
      </c>
    </row>
    <row r="83" spans="2:26" x14ac:dyDescent="0.25">
      <c r="B83" t="s">
        <v>211</v>
      </c>
      <c r="C83" t="s">
        <v>80</v>
      </c>
      <c r="D83" t="s">
        <v>295</v>
      </c>
      <c r="E83" t="s">
        <v>296</v>
      </c>
      <c r="F83">
        <v>48</v>
      </c>
      <c r="G83">
        <v>72</v>
      </c>
      <c r="I83">
        <v>360</v>
      </c>
      <c r="J83">
        <v>42</v>
      </c>
      <c r="K83">
        <v>120</v>
      </c>
      <c r="L83">
        <v>60</v>
      </c>
      <c r="M83">
        <v>180</v>
      </c>
      <c r="N83">
        <v>24</v>
      </c>
      <c r="O83">
        <v>72</v>
      </c>
      <c r="P83">
        <v>48</v>
      </c>
      <c r="Q83">
        <v>48</v>
      </c>
      <c r="R83">
        <v>96</v>
      </c>
      <c r="S83">
        <v>24</v>
      </c>
      <c r="U83">
        <v>0</v>
      </c>
      <c r="Z83">
        <v>12</v>
      </c>
    </row>
    <row r="84" spans="2:26" x14ac:dyDescent="0.25">
      <c r="B84" t="s">
        <v>212</v>
      </c>
      <c r="C84" t="s">
        <v>81</v>
      </c>
      <c r="D84" t="s">
        <v>291</v>
      </c>
      <c r="E84" t="s">
        <v>292</v>
      </c>
      <c r="F84">
        <v>36</v>
      </c>
      <c r="G84">
        <v>54</v>
      </c>
      <c r="I84">
        <v>60</v>
      </c>
      <c r="J84">
        <v>30</v>
      </c>
      <c r="L84">
        <v>20</v>
      </c>
      <c r="M84">
        <v>60</v>
      </c>
      <c r="N84">
        <v>30</v>
      </c>
      <c r="O84">
        <v>72</v>
      </c>
      <c r="P84">
        <v>72</v>
      </c>
      <c r="U84">
        <v>30</v>
      </c>
    </row>
    <row r="85" spans="2:26" x14ac:dyDescent="0.25">
      <c r="B85" t="s">
        <v>213</v>
      </c>
      <c r="C85" t="s">
        <v>82</v>
      </c>
      <c r="D85" t="s">
        <v>297</v>
      </c>
      <c r="E85" t="s">
        <v>298</v>
      </c>
      <c r="F85">
        <v>30</v>
      </c>
      <c r="G85">
        <v>60</v>
      </c>
      <c r="I85">
        <v>180</v>
      </c>
      <c r="J85">
        <v>12</v>
      </c>
      <c r="K85">
        <v>120</v>
      </c>
      <c r="L85">
        <v>60</v>
      </c>
      <c r="M85">
        <v>60</v>
      </c>
      <c r="O85">
        <v>36</v>
      </c>
      <c r="P85">
        <v>36</v>
      </c>
      <c r="Q85">
        <v>48</v>
      </c>
      <c r="R85">
        <v>24</v>
      </c>
      <c r="T85">
        <v>48</v>
      </c>
      <c r="U85">
        <v>6</v>
      </c>
    </row>
    <row r="86" spans="2:26" x14ac:dyDescent="0.25">
      <c r="B86" t="s">
        <v>214</v>
      </c>
      <c r="C86" t="s">
        <v>83</v>
      </c>
      <c r="D86" t="s">
        <v>295</v>
      </c>
      <c r="E86" t="s">
        <v>296</v>
      </c>
    </row>
    <row r="87" spans="2:26" x14ac:dyDescent="0.25">
      <c r="B87" t="s">
        <v>215</v>
      </c>
      <c r="C87" t="s">
        <v>84</v>
      </c>
      <c r="D87" t="s">
        <v>295</v>
      </c>
      <c r="E87" t="s">
        <v>296</v>
      </c>
      <c r="F87">
        <v>60</v>
      </c>
      <c r="G87">
        <v>60</v>
      </c>
      <c r="I87">
        <v>180</v>
      </c>
      <c r="J87">
        <v>12</v>
      </c>
      <c r="K87">
        <v>120</v>
      </c>
      <c r="L87">
        <v>0</v>
      </c>
      <c r="M87">
        <v>0</v>
      </c>
      <c r="N87">
        <v>18</v>
      </c>
      <c r="O87">
        <v>24</v>
      </c>
      <c r="P87">
        <v>0</v>
      </c>
      <c r="Q87">
        <v>24</v>
      </c>
      <c r="R87">
        <v>24</v>
      </c>
      <c r="T87">
        <v>24</v>
      </c>
      <c r="U87">
        <v>0</v>
      </c>
    </row>
    <row r="88" spans="2:26" x14ac:dyDescent="0.25">
      <c r="B88" t="s">
        <v>216</v>
      </c>
      <c r="C88" t="s">
        <v>85</v>
      </c>
      <c r="D88" t="s">
        <v>301</v>
      </c>
      <c r="E88" t="s">
        <v>302</v>
      </c>
      <c r="N88">
        <v>12</v>
      </c>
      <c r="O88">
        <v>24</v>
      </c>
      <c r="S88">
        <v>24</v>
      </c>
    </row>
    <row r="89" spans="2:26" x14ac:dyDescent="0.25">
      <c r="B89" t="s">
        <v>217</v>
      </c>
      <c r="C89" t="s">
        <v>86</v>
      </c>
      <c r="D89" t="s">
        <v>307</v>
      </c>
      <c r="E89" t="s">
        <v>308</v>
      </c>
      <c r="F89">
        <v>120</v>
      </c>
      <c r="G89">
        <v>90</v>
      </c>
      <c r="I89">
        <v>60</v>
      </c>
      <c r="N89">
        <v>18</v>
      </c>
      <c r="O89">
        <v>24</v>
      </c>
      <c r="P89">
        <v>12</v>
      </c>
      <c r="R89">
        <v>24</v>
      </c>
      <c r="S89">
        <v>48</v>
      </c>
      <c r="T89">
        <v>24</v>
      </c>
    </row>
    <row r="90" spans="2:26" x14ac:dyDescent="0.25">
      <c r="B90" t="s">
        <v>219</v>
      </c>
      <c r="C90" t="s">
        <v>88</v>
      </c>
      <c r="D90" t="s">
        <v>303</v>
      </c>
      <c r="E90" t="s">
        <v>304</v>
      </c>
      <c r="F90">
        <v>12</v>
      </c>
      <c r="G90">
        <v>24</v>
      </c>
      <c r="I90">
        <v>60</v>
      </c>
      <c r="K90">
        <v>60</v>
      </c>
      <c r="L90">
        <v>0</v>
      </c>
      <c r="M90">
        <v>60</v>
      </c>
      <c r="N90">
        <v>12</v>
      </c>
      <c r="O90">
        <v>24</v>
      </c>
      <c r="T90">
        <v>48</v>
      </c>
    </row>
    <row r="91" spans="2:26" x14ac:dyDescent="0.25">
      <c r="B91" t="s">
        <v>220</v>
      </c>
      <c r="C91" t="s">
        <v>89</v>
      </c>
      <c r="D91" t="s">
        <v>301</v>
      </c>
      <c r="E91" t="s">
        <v>302</v>
      </c>
    </row>
    <row r="92" spans="2:26" x14ac:dyDescent="0.25">
      <c r="B92" t="s">
        <v>221</v>
      </c>
      <c r="C92" t="s">
        <v>90</v>
      </c>
      <c r="D92" t="s">
        <v>301</v>
      </c>
      <c r="E92" t="s">
        <v>302</v>
      </c>
      <c r="F92">
        <v>90</v>
      </c>
      <c r="G92">
        <v>72</v>
      </c>
      <c r="H92">
        <v>150</v>
      </c>
      <c r="I92">
        <v>60</v>
      </c>
      <c r="J92">
        <v>6</v>
      </c>
      <c r="K92">
        <v>60</v>
      </c>
      <c r="L92">
        <v>20</v>
      </c>
      <c r="M92">
        <v>60</v>
      </c>
      <c r="Z92">
        <v>120</v>
      </c>
    </row>
    <row r="93" spans="2:26" x14ac:dyDescent="0.25">
      <c r="B93" t="s">
        <v>222</v>
      </c>
      <c r="C93" t="s">
        <v>91</v>
      </c>
      <c r="D93" t="s">
        <v>293</v>
      </c>
      <c r="E93" t="s">
        <v>294</v>
      </c>
      <c r="F93">
        <v>30</v>
      </c>
      <c r="G93">
        <v>90</v>
      </c>
      <c r="I93">
        <v>300</v>
      </c>
      <c r="J93">
        <v>30</v>
      </c>
      <c r="L93">
        <v>60</v>
      </c>
      <c r="N93">
        <v>30</v>
      </c>
      <c r="O93">
        <v>60</v>
      </c>
      <c r="P93">
        <v>60</v>
      </c>
      <c r="R93">
        <v>72</v>
      </c>
      <c r="S93">
        <v>72</v>
      </c>
      <c r="T93">
        <v>48</v>
      </c>
      <c r="V93">
        <v>0</v>
      </c>
      <c r="W93">
        <v>30</v>
      </c>
    </row>
    <row r="94" spans="2:26" x14ac:dyDescent="0.25">
      <c r="B94" t="s">
        <v>223</v>
      </c>
      <c r="C94" t="s">
        <v>92</v>
      </c>
      <c r="D94" t="s">
        <v>307</v>
      </c>
      <c r="E94" t="s">
        <v>308</v>
      </c>
      <c r="F94">
        <v>72</v>
      </c>
      <c r="G94">
        <v>60</v>
      </c>
      <c r="I94">
        <v>120</v>
      </c>
      <c r="L94">
        <v>60</v>
      </c>
      <c r="O94">
        <v>0</v>
      </c>
      <c r="P94">
        <v>0</v>
      </c>
      <c r="Q94">
        <v>48</v>
      </c>
      <c r="R94">
        <v>48</v>
      </c>
      <c r="S94">
        <v>0</v>
      </c>
      <c r="V94">
        <v>0</v>
      </c>
      <c r="W94">
        <v>90</v>
      </c>
      <c r="X94">
        <v>0</v>
      </c>
      <c r="Y94">
        <v>0</v>
      </c>
    </row>
    <row r="95" spans="2:26" x14ac:dyDescent="0.25">
      <c r="B95" t="s">
        <v>224</v>
      </c>
      <c r="C95" t="s">
        <v>93</v>
      </c>
      <c r="D95" t="s">
        <v>295</v>
      </c>
      <c r="E95" t="s">
        <v>296</v>
      </c>
      <c r="F95">
        <v>30</v>
      </c>
      <c r="G95">
        <v>30</v>
      </c>
      <c r="I95">
        <v>120</v>
      </c>
      <c r="J95">
        <v>30</v>
      </c>
      <c r="K95">
        <v>120</v>
      </c>
      <c r="L95">
        <v>20</v>
      </c>
      <c r="N95">
        <v>30</v>
      </c>
      <c r="S95">
        <v>24</v>
      </c>
    </row>
    <row r="96" spans="2:26" x14ac:dyDescent="0.25">
      <c r="B96" t="s">
        <v>225</v>
      </c>
      <c r="C96" t="s">
        <v>94</v>
      </c>
      <c r="D96" t="s">
        <v>291</v>
      </c>
      <c r="E96" t="s">
        <v>292</v>
      </c>
      <c r="F96">
        <v>30</v>
      </c>
      <c r="G96">
        <v>60</v>
      </c>
      <c r="J96">
        <v>30</v>
      </c>
      <c r="N96">
        <v>12</v>
      </c>
      <c r="O96">
        <v>60</v>
      </c>
      <c r="P96">
        <v>120</v>
      </c>
      <c r="Q96">
        <v>72</v>
      </c>
      <c r="R96">
        <v>72</v>
      </c>
      <c r="S96">
        <v>0</v>
      </c>
      <c r="U96">
        <v>30</v>
      </c>
      <c r="V96">
        <v>0</v>
      </c>
      <c r="W96">
        <v>150</v>
      </c>
      <c r="X96">
        <v>0</v>
      </c>
      <c r="Y96">
        <v>0</v>
      </c>
      <c r="Z96">
        <v>30</v>
      </c>
    </row>
    <row r="97" spans="2:26" x14ac:dyDescent="0.25">
      <c r="B97" t="s">
        <v>226</v>
      </c>
      <c r="C97" t="s">
        <v>95</v>
      </c>
      <c r="D97" t="s">
        <v>295</v>
      </c>
      <c r="E97" t="s">
        <v>296</v>
      </c>
      <c r="K97">
        <v>120</v>
      </c>
    </row>
    <row r="98" spans="2:26" x14ac:dyDescent="0.25">
      <c r="B98" t="s">
        <v>227</v>
      </c>
      <c r="C98" t="s">
        <v>96</v>
      </c>
      <c r="D98" t="s">
        <v>303</v>
      </c>
      <c r="E98" t="s">
        <v>304</v>
      </c>
      <c r="F98">
        <v>24</v>
      </c>
      <c r="G98">
        <v>30</v>
      </c>
      <c r="I98">
        <v>120</v>
      </c>
      <c r="J98">
        <v>18</v>
      </c>
      <c r="L98">
        <v>20</v>
      </c>
      <c r="N98">
        <v>6</v>
      </c>
      <c r="O98">
        <v>24</v>
      </c>
      <c r="P98">
        <v>24</v>
      </c>
      <c r="S98">
        <v>0</v>
      </c>
    </row>
    <row r="99" spans="2:26" x14ac:dyDescent="0.25">
      <c r="B99" t="s">
        <v>228</v>
      </c>
      <c r="C99" t="s">
        <v>97</v>
      </c>
      <c r="D99" t="s">
        <v>295</v>
      </c>
      <c r="E99" t="s">
        <v>296</v>
      </c>
      <c r="F99">
        <v>48</v>
      </c>
      <c r="I99">
        <v>180</v>
      </c>
      <c r="K99">
        <v>120</v>
      </c>
      <c r="L99">
        <v>20</v>
      </c>
      <c r="M99">
        <v>60</v>
      </c>
      <c r="O99">
        <v>36</v>
      </c>
      <c r="P99">
        <v>72</v>
      </c>
      <c r="T99">
        <v>24</v>
      </c>
      <c r="Z99">
        <v>0</v>
      </c>
    </row>
    <row r="100" spans="2:26" x14ac:dyDescent="0.25">
      <c r="B100" t="s">
        <v>229</v>
      </c>
      <c r="C100" t="s">
        <v>98</v>
      </c>
      <c r="D100" t="s">
        <v>291</v>
      </c>
      <c r="E100" t="s">
        <v>292</v>
      </c>
      <c r="F100">
        <v>24</v>
      </c>
      <c r="G100">
        <v>36</v>
      </c>
      <c r="I100">
        <v>120</v>
      </c>
      <c r="M100">
        <v>60</v>
      </c>
      <c r="O100">
        <v>24</v>
      </c>
      <c r="P100">
        <v>24</v>
      </c>
    </row>
    <row r="101" spans="2:26" x14ac:dyDescent="0.25">
      <c r="B101" t="s">
        <v>230</v>
      </c>
      <c r="C101" t="s">
        <v>99</v>
      </c>
      <c r="D101" t="s">
        <v>321</v>
      </c>
      <c r="E101" t="s">
        <v>322</v>
      </c>
      <c r="F101">
        <v>6</v>
      </c>
      <c r="I101">
        <v>60</v>
      </c>
      <c r="L101">
        <v>20</v>
      </c>
      <c r="O101">
        <v>12</v>
      </c>
      <c r="P101">
        <v>12</v>
      </c>
      <c r="Z101">
        <v>6</v>
      </c>
    </row>
    <row r="102" spans="2:26" x14ac:dyDescent="0.25">
      <c r="B102" t="s">
        <v>231</v>
      </c>
      <c r="C102" t="s">
        <v>100</v>
      </c>
      <c r="D102" t="s">
        <v>303</v>
      </c>
      <c r="E102" t="s">
        <v>304</v>
      </c>
      <c r="F102">
        <v>6</v>
      </c>
      <c r="G102">
        <v>6</v>
      </c>
      <c r="I102">
        <v>60</v>
      </c>
    </row>
    <row r="103" spans="2:26" x14ac:dyDescent="0.25">
      <c r="B103" t="s">
        <v>232</v>
      </c>
      <c r="C103" t="s">
        <v>101</v>
      </c>
      <c r="D103" t="s">
        <v>293</v>
      </c>
      <c r="E103" t="s">
        <v>294</v>
      </c>
      <c r="F103">
        <v>12</v>
      </c>
      <c r="J103">
        <v>18</v>
      </c>
      <c r="K103">
        <v>60</v>
      </c>
      <c r="L103">
        <v>40</v>
      </c>
      <c r="V103">
        <v>0</v>
      </c>
      <c r="W103">
        <v>0</v>
      </c>
      <c r="X103">
        <v>0</v>
      </c>
      <c r="Y103">
        <v>30</v>
      </c>
    </row>
    <row r="104" spans="2:26" x14ac:dyDescent="0.25">
      <c r="B104" t="s">
        <v>233</v>
      </c>
      <c r="C104" t="s">
        <v>102</v>
      </c>
      <c r="D104" t="s">
        <v>291</v>
      </c>
      <c r="E104" t="s">
        <v>292</v>
      </c>
      <c r="F104">
        <v>30</v>
      </c>
      <c r="G104">
        <v>30</v>
      </c>
      <c r="I104">
        <v>120</v>
      </c>
      <c r="J104">
        <v>30</v>
      </c>
      <c r="K104">
        <v>120</v>
      </c>
      <c r="L104">
        <v>60</v>
      </c>
      <c r="M104">
        <v>120</v>
      </c>
      <c r="N104">
        <v>30</v>
      </c>
      <c r="O104">
        <v>72</v>
      </c>
      <c r="P104">
        <v>72</v>
      </c>
      <c r="Q104">
        <v>72</v>
      </c>
      <c r="R104">
        <v>72</v>
      </c>
      <c r="S104">
        <v>0</v>
      </c>
    </row>
    <row r="105" spans="2:26" x14ac:dyDescent="0.25">
      <c r="B105" t="s">
        <v>234</v>
      </c>
      <c r="C105" t="s">
        <v>103</v>
      </c>
      <c r="D105" t="s">
        <v>313</v>
      </c>
      <c r="E105" t="s">
        <v>314</v>
      </c>
      <c r="I105">
        <v>120</v>
      </c>
      <c r="J105">
        <v>18</v>
      </c>
      <c r="K105">
        <v>60</v>
      </c>
      <c r="L105">
        <v>20</v>
      </c>
      <c r="P105">
        <v>12</v>
      </c>
      <c r="W105">
        <v>30</v>
      </c>
    </row>
    <row r="106" spans="2:26" x14ac:dyDescent="0.25">
      <c r="B106" t="s">
        <v>235</v>
      </c>
      <c r="C106" t="s">
        <v>104</v>
      </c>
      <c r="D106" t="s">
        <v>297</v>
      </c>
      <c r="E106" t="s">
        <v>298</v>
      </c>
      <c r="G106">
        <v>30</v>
      </c>
      <c r="M106">
        <v>120</v>
      </c>
      <c r="O106">
        <v>36</v>
      </c>
      <c r="P106">
        <v>36</v>
      </c>
      <c r="Q106">
        <v>24</v>
      </c>
      <c r="R106">
        <v>48</v>
      </c>
      <c r="S106">
        <v>24</v>
      </c>
    </row>
    <row r="107" spans="2:26" x14ac:dyDescent="0.25">
      <c r="B107" t="s">
        <v>236</v>
      </c>
      <c r="C107" t="s">
        <v>105</v>
      </c>
      <c r="D107" t="s">
        <v>303</v>
      </c>
      <c r="E107" t="s">
        <v>304</v>
      </c>
      <c r="F107">
        <v>12</v>
      </c>
      <c r="G107">
        <v>12</v>
      </c>
      <c r="I107">
        <v>60</v>
      </c>
      <c r="K107">
        <v>60</v>
      </c>
    </row>
    <row r="108" spans="2:26" x14ac:dyDescent="0.25">
      <c r="B108" t="s">
        <v>237</v>
      </c>
      <c r="C108" t="s">
        <v>106</v>
      </c>
      <c r="D108" t="s">
        <v>291</v>
      </c>
      <c r="E108" t="s">
        <v>292</v>
      </c>
      <c r="F108">
        <v>30</v>
      </c>
      <c r="G108">
        <v>12</v>
      </c>
      <c r="I108">
        <v>120</v>
      </c>
      <c r="J108">
        <v>18</v>
      </c>
      <c r="K108">
        <v>60</v>
      </c>
      <c r="L108">
        <v>40</v>
      </c>
      <c r="M108">
        <v>60</v>
      </c>
      <c r="N108">
        <v>6</v>
      </c>
      <c r="O108">
        <v>24</v>
      </c>
      <c r="P108">
        <v>24</v>
      </c>
      <c r="Q108">
        <v>24</v>
      </c>
      <c r="R108">
        <v>24</v>
      </c>
      <c r="S108">
        <v>24</v>
      </c>
      <c r="T108">
        <v>24</v>
      </c>
      <c r="U108">
        <v>0</v>
      </c>
      <c r="Z108">
        <v>0</v>
      </c>
    </row>
    <row r="109" spans="2:26" x14ac:dyDescent="0.25">
      <c r="B109" t="s">
        <v>238</v>
      </c>
      <c r="C109" t="s">
        <v>107</v>
      </c>
      <c r="D109" t="s">
        <v>303</v>
      </c>
      <c r="E109" t="s">
        <v>304</v>
      </c>
      <c r="F109">
        <v>12</v>
      </c>
      <c r="G109">
        <v>18</v>
      </c>
      <c r="I109">
        <v>60</v>
      </c>
      <c r="J109">
        <v>12</v>
      </c>
      <c r="K109">
        <v>60</v>
      </c>
      <c r="L109">
        <v>100</v>
      </c>
      <c r="M109">
        <v>60</v>
      </c>
      <c r="N109">
        <v>12</v>
      </c>
      <c r="O109">
        <v>0</v>
      </c>
      <c r="P109">
        <v>0</v>
      </c>
      <c r="Q109">
        <v>24</v>
      </c>
      <c r="S109">
        <v>0</v>
      </c>
      <c r="T109">
        <v>24</v>
      </c>
      <c r="U109">
        <v>6</v>
      </c>
    </row>
    <row r="110" spans="2:26" x14ac:dyDescent="0.25">
      <c r="B110" t="s">
        <v>239</v>
      </c>
      <c r="C110" t="s">
        <v>108</v>
      </c>
      <c r="D110" t="s">
        <v>289</v>
      </c>
      <c r="E110" t="s">
        <v>290</v>
      </c>
      <c r="O110">
        <v>0</v>
      </c>
      <c r="P110">
        <v>0</v>
      </c>
      <c r="T110">
        <v>24</v>
      </c>
    </row>
    <row r="111" spans="2:26" x14ac:dyDescent="0.25">
      <c r="B111" t="s">
        <v>241</v>
      </c>
      <c r="C111" t="s">
        <v>110</v>
      </c>
      <c r="D111" t="s">
        <v>323</v>
      </c>
      <c r="E111" t="s">
        <v>324</v>
      </c>
      <c r="F111">
        <v>42</v>
      </c>
      <c r="G111">
        <v>36</v>
      </c>
      <c r="J111">
        <v>36</v>
      </c>
      <c r="L111">
        <v>40</v>
      </c>
      <c r="M111">
        <v>60</v>
      </c>
      <c r="N111">
        <v>12</v>
      </c>
      <c r="O111">
        <v>60</v>
      </c>
      <c r="P111">
        <v>60</v>
      </c>
      <c r="S111">
        <v>24</v>
      </c>
      <c r="V111">
        <v>30</v>
      </c>
    </row>
    <row r="112" spans="2:26" x14ac:dyDescent="0.25">
      <c r="B112" t="s">
        <v>242</v>
      </c>
      <c r="C112" t="s">
        <v>111</v>
      </c>
      <c r="D112" t="s">
        <v>317</v>
      </c>
      <c r="E112" t="s">
        <v>318</v>
      </c>
    </row>
    <row r="113" spans="2:26" x14ac:dyDescent="0.25">
      <c r="B113" t="s">
        <v>243</v>
      </c>
      <c r="C113" t="s">
        <v>112</v>
      </c>
      <c r="D113" t="s">
        <v>317</v>
      </c>
      <c r="E113" t="s">
        <v>318</v>
      </c>
      <c r="G113">
        <v>6</v>
      </c>
      <c r="I113">
        <v>60</v>
      </c>
      <c r="J113">
        <v>6</v>
      </c>
      <c r="K113">
        <v>60</v>
      </c>
      <c r="L113">
        <v>20</v>
      </c>
      <c r="O113">
        <v>12</v>
      </c>
    </row>
    <row r="114" spans="2:26" x14ac:dyDescent="0.25">
      <c r="B114" t="s">
        <v>244</v>
      </c>
      <c r="C114" t="s">
        <v>113</v>
      </c>
      <c r="D114" t="s">
        <v>317</v>
      </c>
      <c r="E114" t="s">
        <v>318</v>
      </c>
    </row>
    <row r="115" spans="2:26" x14ac:dyDescent="0.25">
      <c r="B115" t="s">
        <v>245</v>
      </c>
      <c r="C115" t="s">
        <v>114</v>
      </c>
      <c r="D115" t="s">
        <v>317</v>
      </c>
      <c r="E115" t="s">
        <v>318</v>
      </c>
      <c r="F115">
        <v>6</v>
      </c>
      <c r="G115">
        <v>12</v>
      </c>
      <c r="J115">
        <v>6</v>
      </c>
      <c r="M115">
        <v>0</v>
      </c>
      <c r="N115">
        <v>6</v>
      </c>
      <c r="O115">
        <v>12</v>
      </c>
      <c r="P115">
        <v>12</v>
      </c>
      <c r="U115">
        <v>6</v>
      </c>
      <c r="V115">
        <v>30</v>
      </c>
      <c r="X115">
        <v>60</v>
      </c>
      <c r="Y115">
        <v>30</v>
      </c>
      <c r="Z115">
        <v>6</v>
      </c>
    </row>
    <row r="116" spans="2:26" x14ac:dyDescent="0.25">
      <c r="B116" t="s">
        <v>246</v>
      </c>
      <c r="C116" t="s">
        <v>115</v>
      </c>
      <c r="D116" t="s">
        <v>315</v>
      </c>
      <c r="E116" t="s">
        <v>316</v>
      </c>
      <c r="F116">
        <v>12</v>
      </c>
      <c r="G116">
        <v>6</v>
      </c>
      <c r="I116">
        <v>60</v>
      </c>
      <c r="K116">
        <v>60</v>
      </c>
      <c r="M116">
        <v>60</v>
      </c>
      <c r="Q116">
        <v>24</v>
      </c>
      <c r="R116">
        <v>24</v>
      </c>
      <c r="S116">
        <v>24</v>
      </c>
      <c r="T116">
        <v>24</v>
      </c>
      <c r="U116">
        <v>6</v>
      </c>
      <c r="V116">
        <v>0</v>
      </c>
      <c r="W116">
        <v>60</v>
      </c>
      <c r="X116">
        <v>60</v>
      </c>
      <c r="Y116">
        <v>60</v>
      </c>
    </row>
    <row r="117" spans="2:26" x14ac:dyDescent="0.25">
      <c r="B117" t="s">
        <v>250</v>
      </c>
      <c r="C117" t="s">
        <v>119</v>
      </c>
      <c r="D117" t="s">
        <v>311</v>
      </c>
      <c r="E117" t="s">
        <v>312</v>
      </c>
      <c r="J117">
        <v>12</v>
      </c>
      <c r="K117">
        <v>60</v>
      </c>
      <c r="Q117">
        <v>24</v>
      </c>
      <c r="S117">
        <v>24</v>
      </c>
      <c r="T117">
        <v>24</v>
      </c>
      <c r="U117">
        <v>12</v>
      </c>
      <c r="V117">
        <v>0</v>
      </c>
    </row>
    <row r="118" spans="2:26" x14ac:dyDescent="0.25">
      <c r="B118" t="s">
        <v>251</v>
      </c>
      <c r="C118" t="s">
        <v>120</v>
      </c>
      <c r="D118" t="s">
        <v>295</v>
      </c>
      <c r="E118" t="s">
        <v>296</v>
      </c>
      <c r="I118">
        <v>60</v>
      </c>
      <c r="J118">
        <v>12</v>
      </c>
      <c r="K118">
        <v>60</v>
      </c>
      <c r="L118">
        <v>20</v>
      </c>
      <c r="M118">
        <v>60</v>
      </c>
      <c r="N118">
        <v>6</v>
      </c>
      <c r="O118">
        <v>12</v>
      </c>
      <c r="P118">
        <v>12</v>
      </c>
      <c r="T118">
        <v>24</v>
      </c>
      <c r="Z118">
        <v>0</v>
      </c>
    </row>
    <row r="119" spans="2:26" x14ac:dyDescent="0.25">
      <c r="B119" t="s">
        <v>252</v>
      </c>
      <c r="C119" t="s">
        <v>121</v>
      </c>
      <c r="D119" t="s">
        <v>303</v>
      </c>
      <c r="E119" t="s">
        <v>304</v>
      </c>
      <c r="F119">
        <v>12</v>
      </c>
      <c r="L119">
        <v>40</v>
      </c>
      <c r="N119">
        <v>12</v>
      </c>
      <c r="O119">
        <v>0</v>
      </c>
      <c r="R119">
        <v>24</v>
      </c>
      <c r="U119">
        <v>30</v>
      </c>
      <c r="Z119">
        <v>0</v>
      </c>
    </row>
    <row r="120" spans="2:26" x14ac:dyDescent="0.25">
      <c r="B120" t="s">
        <v>253</v>
      </c>
      <c r="C120" t="s">
        <v>122</v>
      </c>
      <c r="D120" t="s">
        <v>303</v>
      </c>
      <c r="E120" t="s">
        <v>304</v>
      </c>
      <c r="F120">
        <v>6</v>
      </c>
      <c r="T120">
        <v>24</v>
      </c>
    </row>
    <row r="121" spans="2:26" x14ac:dyDescent="0.25">
      <c r="B121" t="s">
        <v>254</v>
      </c>
      <c r="C121" t="s">
        <v>123</v>
      </c>
      <c r="D121" t="s">
        <v>319</v>
      </c>
      <c r="E121" t="s">
        <v>320</v>
      </c>
      <c r="F121">
        <v>24</v>
      </c>
      <c r="G121">
        <v>24</v>
      </c>
      <c r="L121">
        <v>40</v>
      </c>
      <c r="O121">
        <v>24</v>
      </c>
      <c r="P121">
        <v>24</v>
      </c>
      <c r="V121">
        <v>0</v>
      </c>
      <c r="W121">
        <v>60</v>
      </c>
      <c r="X121">
        <v>60</v>
      </c>
      <c r="Y121">
        <v>60</v>
      </c>
    </row>
    <row r="122" spans="2:26" x14ac:dyDescent="0.25">
      <c r="B122" t="s">
        <v>255</v>
      </c>
      <c r="C122" t="s">
        <v>124</v>
      </c>
      <c r="D122" t="s">
        <v>301</v>
      </c>
      <c r="E122" t="s">
        <v>302</v>
      </c>
      <c r="F122">
        <v>60</v>
      </c>
      <c r="G122">
        <v>30</v>
      </c>
      <c r="I122">
        <v>300</v>
      </c>
      <c r="J122">
        <v>18</v>
      </c>
      <c r="K122">
        <v>300</v>
      </c>
      <c r="L122">
        <v>60</v>
      </c>
      <c r="M122">
        <v>300</v>
      </c>
      <c r="O122">
        <v>60</v>
      </c>
      <c r="P122">
        <v>36</v>
      </c>
      <c r="S122">
        <v>72</v>
      </c>
      <c r="T122">
        <v>72</v>
      </c>
    </row>
    <row r="123" spans="2:26" x14ac:dyDescent="0.25">
      <c r="B123" t="s">
        <v>256</v>
      </c>
      <c r="C123" t="s">
        <v>125</v>
      </c>
      <c r="D123" t="s">
        <v>317</v>
      </c>
      <c r="E123" t="s">
        <v>318</v>
      </c>
    </row>
    <row r="124" spans="2:26" x14ac:dyDescent="0.25">
      <c r="B124" t="s">
        <v>257</v>
      </c>
      <c r="C124" t="s">
        <v>126</v>
      </c>
      <c r="D124" t="s">
        <v>295</v>
      </c>
      <c r="E124" t="s">
        <v>296</v>
      </c>
      <c r="F124">
        <v>12</v>
      </c>
      <c r="G124">
        <v>30</v>
      </c>
      <c r="I124">
        <v>60</v>
      </c>
      <c r="J124">
        <v>6</v>
      </c>
      <c r="K124">
        <v>60</v>
      </c>
      <c r="L124">
        <v>20</v>
      </c>
      <c r="M124">
        <v>60</v>
      </c>
      <c r="O124">
        <v>36</v>
      </c>
      <c r="P124">
        <v>36</v>
      </c>
      <c r="Q124">
        <v>24</v>
      </c>
      <c r="R124">
        <v>24</v>
      </c>
      <c r="S124">
        <v>48</v>
      </c>
      <c r="V124">
        <v>60</v>
      </c>
    </row>
    <row r="125" spans="2:26" x14ac:dyDescent="0.25">
      <c r="B125" t="s">
        <v>258</v>
      </c>
      <c r="C125" t="s">
        <v>127</v>
      </c>
      <c r="D125" t="s">
        <v>323</v>
      </c>
      <c r="E125" t="s">
        <v>324</v>
      </c>
      <c r="G125">
        <v>228</v>
      </c>
      <c r="J125">
        <v>30</v>
      </c>
      <c r="K125">
        <v>120</v>
      </c>
      <c r="M125">
        <v>180</v>
      </c>
      <c r="N125">
        <v>42</v>
      </c>
      <c r="O125">
        <v>72</v>
      </c>
      <c r="P125">
        <v>0</v>
      </c>
      <c r="S125">
        <v>24</v>
      </c>
      <c r="T125">
        <v>24</v>
      </c>
      <c r="V125">
        <v>0</v>
      </c>
      <c r="W125">
        <v>60</v>
      </c>
      <c r="X125">
        <v>60</v>
      </c>
      <c r="Y125">
        <v>60</v>
      </c>
      <c r="Z125">
        <v>30</v>
      </c>
    </row>
    <row r="126" spans="2:26" x14ac:dyDescent="0.25">
      <c r="B126" t="s">
        <v>259</v>
      </c>
      <c r="C126" t="s">
        <v>64</v>
      </c>
      <c r="D126" t="s">
        <v>289</v>
      </c>
      <c r="E126" t="s">
        <v>290</v>
      </c>
      <c r="F126">
        <v>30</v>
      </c>
      <c r="G126">
        <v>30</v>
      </c>
      <c r="J126">
        <v>30</v>
      </c>
      <c r="L126">
        <v>20</v>
      </c>
      <c r="O126">
        <v>24</v>
      </c>
      <c r="P126">
        <v>24</v>
      </c>
    </row>
    <row r="127" spans="2:26" x14ac:dyDescent="0.25">
      <c r="B127" t="s">
        <v>260</v>
      </c>
      <c r="C127" t="s">
        <v>128</v>
      </c>
      <c r="D127" t="s">
        <v>289</v>
      </c>
      <c r="E127" t="s">
        <v>290</v>
      </c>
      <c r="F127">
        <v>12</v>
      </c>
      <c r="G127">
        <v>12</v>
      </c>
      <c r="I127">
        <v>120</v>
      </c>
      <c r="L127">
        <v>60</v>
      </c>
      <c r="N127">
        <v>6</v>
      </c>
      <c r="O127">
        <v>12</v>
      </c>
      <c r="P127">
        <v>12</v>
      </c>
      <c r="T127">
        <v>48</v>
      </c>
      <c r="Z127">
        <v>18</v>
      </c>
    </row>
    <row r="128" spans="2:26" x14ac:dyDescent="0.25">
      <c r="B128" t="s">
        <v>261</v>
      </c>
      <c r="C128" t="s">
        <v>129</v>
      </c>
      <c r="D128" t="s">
        <v>291</v>
      </c>
      <c r="E128" t="s">
        <v>292</v>
      </c>
    </row>
    <row r="129" spans="2:23" x14ac:dyDescent="0.25">
      <c r="B129" t="s">
        <v>262</v>
      </c>
      <c r="C129" t="s">
        <v>130</v>
      </c>
      <c r="D129" t="s">
        <v>295</v>
      </c>
      <c r="E129" t="s">
        <v>296</v>
      </c>
      <c r="F129">
        <v>6</v>
      </c>
      <c r="G129">
        <v>12</v>
      </c>
      <c r="I129">
        <v>60</v>
      </c>
      <c r="K129">
        <v>60</v>
      </c>
      <c r="L129">
        <v>40</v>
      </c>
      <c r="M129">
        <v>60</v>
      </c>
      <c r="T129">
        <v>24</v>
      </c>
      <c r="W129">
        <v>30</v>
      </c>
    </row>
  </sheetData>
  <autoFilter ref="B4:AC129" xr:uid="{3C90DE29-1526-4E5E-A366-A19BA3D68FA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CE2E-5EF9-47E5-BF82-059B9E4EB53B}">
  <dimension ref="B1:AC136"/>
  <sheetViews>
    <sheetView workbookViewId="0">
      <pane xSplit="3" ySplit="4" topLeftCell="P5" activePane="bottomRight" state="frozen"/>
      <selection pane="topRight" activeCell="D1" sqref="D1"/>
      <selection pane="bottomLeft" activeCell="A3" sqref="A3"/>
      <selection pane="bottomRight" activeCell="F2" sqref="F2:AC2"/>
    </sheetView>
  </sheetViews>
  <sheetFormatPr defaultRowHeight="15" x14ac:dyDescent="0.25"/>
  <cols>
    <col min="3" max="3" width="24.5703125" bestFit="1" customWidth="1"/>
    <col min="4" max="4" width="10.5703125" bestFit="1" customWidth="1"/>
    <col min="5" max="5" width="30.85546875" customWidth="1"/>
    <col min="6" max="9" width="11.5703125" bestFit="1" customWidth="1"/>
    <col min="10" max="11" width="10.7109375" bestFit="1" customWidth="1"/>
    <col min="12" max="12" width="11.5703125" bestFit="1" customWidth="1"/>
    <col min="13" max="14" width="10.5703125" bestFit="1" customWidth="1"/>
    <col min="15" max="15" width="11.5703125" bestFit="1" customWidth="1"/>
    <col min="16" max="19" width="10.5703125" bestFit="1" customWidth="1"/>
    <col min="20" max="20" width="10.7109375" bestFit="1" customWidth="1"/>
    <col min="21" max="21" width="10.5703125" bestFit="1" customWidth="1"/>
    <col min="22" max="24" width="9.7109375" bestFit="1" customWidth="1"/>
    <col min="25" max="25" width="9.5703125" bestFit="1" customWidth="1"/>
    <col min="26" max="26" width="10.7109375" bestFit="1" customWidth="1"/>
    <col min="27" max="27" width="9.42578125" bestFit="1" customWidth="1"/>
    <col min="28" max="28" width="9.85546875" customWidth="1"/>
    <col min="29" max="29" width="9.42578125" bestFit="1" customWidth="1"/>
  </cols>
  <sheetData>
    <row r="1" spans="2:29" x14ac:dyDescent="0.2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2:29" s="6" customFormat="1" x14ac:dyDescent="0.25">
      <c r="D2" s="6">
        <v>1249803.9989999998</v>
      </c>
      <c r="E2" s="6">
        <f>+SUM(F2:AC2)</f>
        <v>1472070.78324</v>
      </c>
      <c r="F2" s="8">
        <f>+SUM(F5:F136)</f>
        <v>164345.7816000001</v>
      </c>
      <c r="G2" s="8">
        <f>+SUM(G5:G136)</f>
        <v>306187.77600000019</v>
      </c>
      <c r="H2" s="8">
        <f>+SUM(H5:H136)</f>
        <v>154577.14487999998</v>
      </c>
      <c r="I2" s="8">
        <f>+SUM(I5:I136)</f>
        <v>81504.667799999894</v>
      </c>
      <c r="J2" s="8">
        <f>+SUM(J5:J136)</f>
        <v>72863.8848</v>
      </c>
      <c r="K2" s="8">
        <f>+SUM(K5:K136)</f>
        <v>44959.231439999938</v>
      </c>
      <c r="L2" s="8">
        <f>+SUM(L5:L136)</f>
        <v>129096.11736000008</v>
      </c>
      <c r="M2" s="8">
        <f>+SUM(M5:M136)</f>
        <v>32947.223039999975</v>
      </c>
      <c r="N2" s="8">
        <f>+SUM(N5:N136)</f>
        <v>56924.91</v>
      </c>
      <c r="O2" s="8">
        <f>+SUM(O5:O136)</f>
        <v>92919.590639999995</v>
      </c>
      <c r="P2" s="8">
        <f>+SUM(P5:P136)</f>
        <v>86334.737760000033</v>
      </c>
      <c r="Q2" s="8">
        <f>+SUM(Q5:Q136)</f>
        <v>25797.452399999991</v>
      </c>
      <c r="R2" s="8">
        <f>+SUM(R5:R136)</f>
        <v>22762.457999999988</v>
      </c>
      <c r="S2" s="8">
        <f>+SUM(S5:S136)</f>
        <v>22155.459119999989</v>
      </c>
      <c r="T2" s="8">
        <f>+SUM(T5:T136)</f>
        <v>28225.447919999984</v>
      </c>
      <c r="U2" s="8">
        <f>+SUM(U5:U136)</f>
        <v>29979.560160000005</v>
      </c>
      <c r="V2" s="8">
        <f>+SUM(V5:V136)</f>
        <v>5690.6236799999997</v>
      </c>
      <c r="W2" s="8">
        <f>+SUM(W5:W136)</f>
        <v>8739.1720800000003</v>
      </c>
      <c r="X2" s="8">
        <f>+SUM(X5:X136)</f>
        <v>7316.5161599999983</v>
      </c>
      <c r="Y2" s="8">
        <f>+SUM(Y5:Y136)</f>
        <v>2032.3656000000001</v>
      </c>
      <c r="Z2" s="8">
        <f>+SUM(Z5:Z136)</f>
        <v>96931.463400000008</v>
      </c>
      <c r="AA2" s="8">
        <f>+SUM(AA5:AA136)</f>
        <v>-220.8006</v>
      </c>
      <c r="AB2" s="6">
        <f>+SUM(AB5:AB136)</f>
        <v>0</v>
      </c>
      <c r="AC2" s="6">
        <f>+SUM(AC5:AC136)</f>
        <v>0</v>
      </c>
    </row>
    <row r="3" spans="2:29" x14ac:dyDescent="0.25">
      <c r="E3" s="7">
        <f>+E2-D2</f>
        <v>222266.78424000018</v>
      </c>
      <c r="F3">
        <v>6</v>
      </c>
      <c r="G3">
        <v>6</v>
      </c>
      <c r="H3">
        <v>6</v>
      </c>
      <c r="I3">
        <v>60</v>
      </c>
      <c r="J3">
        <v>6</v>
      </c>
      <c r="K3">
        <v>60</v>
      </c>
      <c r="L3">
        <v>20</v>
      </c>
      <c r="M3">
        <v>60</v>
      </c>
      <c r="N3">
        <v>6</v>
      </c>
      <c r="O3">
        <v>12</v>
      </c>
      <c r="P3">
        <v>12</v>
      </c>
      <c r="Q3">
        <v>24</v>
      </c>
      <c r="R3">
        <v>24</v>
      </c>
      <c r="S3">
        <v>24</v>
      </c>
      <c r="T3">
        <v>24</v>
      </c>
      <c r="U3">
        <v>6</v>
      </c>
      <c r="V3">
        <v>30</v>
      </c>
      <c r="W3">
        <v>30</v>
      </c>
      <c r="X3">
        <v>30</v>
      </c>
      <c r="Y3">
        <v>30</v>
      </c>
      <c r="Z3">
        <v>6</v>
      </c>
      <c r="AA3">
        <v>6</v>
      </c>
      <c r="AB3">
        <v>6</v>
      </c>
      <c r="AC3">
        <v>6</v>
      </c>
    </row>
    <row r="4" spans="2:29" s="2" customFormat="1" ht="75" x14ac:dyDescent="0.25">
      <c r="B4" s="2" t="s">
        <v>286</v>
      </c>
      <c r="C4" s="2" t="s">
        <v>285</v>
      </c>
      <c r="D4" s="2" t="s">
        <v>288</v>
      </c>
      <c r="E4" s="2" t="s">
        <v>287</v>
      </c>
      <c r="F4" s="3" t="s">
        <v>264</v>
      </c>
      <c r="G4" s="3" t="s">
        <v>265</v>
      </c>
      <c r="H4" s="3" t="s">
        <v>266</v>
      </c>
      <c r="I4" s="3" t="s">
        <v>267</v>
      </c>
      <c r="J4" s="3" t="s">
        <v>268</v>
      </c>
      <c r="K4" s="3" t="s">
        <v>269</v>
      </c>
      <c r="L4" s="3" t="s">
        <v>270</v>
      </c>
      <c r="M4" s="3" t="s">
        <v>271</v>
      </c>
      <c r="N4" s="3" t="s">
        <v>272</v>
      </c>
      <c r="O4" s="3" t="s">
        <v>273</v>
      </c>
      <c r="P4" s="3" t="s">
        <v>274</v>
      </c>
      <c r="Q4" s="3" t="s">
        <v>275</v>
      </c>
      <c r="R4" s="3" t="s">
        <v>276</v>
      </c>
      <c r="S4" s="3" t="s">
        <v>277</v>
      </c>
      <c r="T4" s="3" t="s">
        <v>278</v>
      </c>
      <c r="U4" s="3" t="s">
        <v>279</v>
      </c>
      <c r="V4" s="3" t="s">
        <v>280</v>
      </c>
      <c r="W4" s="3" t="s">
        <v>281</v>
      </c>
      <c r="X4" s="3" t="s">
        <v>282</v>
      </c>
      <c r="Y4" s="3" t="s">
        <v>283</v>
      </c>
      <c r="Z4" s="3" t="s">
        <v>284</v>
      </c>
      <c r="AA4" s="3" t="s">
        <v>284</v>
      </c>
      <c r="AB4" s="3" t="s">
        <v>264</v>
      </c>
      <c r="AC4" s="3" t="s">
        <v>268</v>
      </c>
    </row>
    <row r="5" spans="2:29" x14ac:dyDescent="0.25">
      <c r="B5" t="s">
        <v>132</v>
      </c>
      <c r="C5" t="s">
        <v>0</v>
      </c>
      <c r="D5" t="s">
        <v>289</v>
      </c>
      <c r="E5" t="s">
        <v>290</v>
      </c>
      <c r="F5" s="6">
        <v>541.79928000000007</v>
      </c>
      <c r="G5" s="6">
        <v>476.92799999999994</v>
      </c>
      <c r="H5" s="6">
        <v>0</v>
      </c>
      <c r="I5" s="6">
        <v>359.0514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1517.4972</v>
      </c>
      <c r="T5" s="6">
        <v>1517.4972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4416.0119999999997</v>
      </c>
      <c r="AA5" s="6">
        <v>0</v>
      </c>
      <c r="AB5" s="6">
        <v>0</v>
      </c>
      <c r="AC5" s="6">
        <v>0</v>
      </c>
    </row>
    <row r="6" spans="2:29" x14ac:dyDescent="0.25">
      <c r="B6" t="s">
        <v>133</v>
      </c>
      <c r="C6" t="s">
        <v>1</v>
      </c>
      <c r="D6" t="s">
        <v>291</v>
      </c>
      <c r="E6" t="s">
        <v>292</v>
      </c>
      <c r="F6" s="6">
        <v>902.99880000000007</v>
      </c>
      <c r="G6" s="6">
        <v>5961.5999999999985</v>
      </c>
      <c r="H6" s="6">
        <v>1372.7988000000003</v>
      </c>
      <c r="I6" s="6">
        <v>718.1028</v>
      </c>
      <c r="J6" s="6">
        <v>1821.5971199999999</v>
      </c>
      <c r="K6" s="6">
        <v>686.40048000000013</v>
      </c>
      <c r="L6" s="6">
        <v>792.00072</v>
      </c>
      <c r="M6" s="6">
        <v>0</v>
      </c>
      <c r="N6" s="6">
        <v>455.39927999999998</v>
      </c>
      <c r="O6" s="6">
        <v>2194.9509600000001</v>
      </c>
      <c r="P6" s="6">
        <v>1951.0675200000001</v>
      </c>
      <c r="Q6" s="6">
        <v>303.49943999999999</v>
      </c>
      <c r="R6" s="6">
        <v>0</v>
      </c>
      <c r="S6" s="6">
        <v>0</v>
      </c>
      <c r="T6" s="6">
        <v>303.49943999999999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2208.0059999999999</v>
      </c>
      <c r="AA6" s="6">
        <v>0</v>
      </c>
      <c r="AB6" s="6">
        <v>0</v>
      </c>
      <c r="AC6" s="6">
        <v>0</v>
      </c>
    </row>
    <row r="7" spans="2:29" x14ac:dyDescent="0.25">
      <c r="B7" t="s">
        <v>134</v>
      </c>
      <c r="C7" t="s">
        <v>2</v>
      </c>
      <c r="D7" t="s">
        <v>293</v>
      </c>
      <c r="E7" t="s">
        <v>294</v>
      </c>
      <c r="F7" s="6">
        <v>3611.9952000000003</v>
      </c>
      <c r="G7" s="6">
        <v>7153.9199999999983</v>
      </c>
      <c r="H7" s="6">
        <v>0</v>
      </c>
      <c r="I7" s="6">
        <v>718.1028</v>
      </c>
      <c r="J7" s="6">
        <v>1138.4982</v>
      </c>
      <c r="K7" s="6">
        <v>0</v>
      </c>
      <c r="L7" s="6">
        <v>0</v>
      </c>
      <c r="M7" s="6">
        <v>0</v>
      </c>
      <c r="N7" s="6">
        <v>1138.4982</v>
      </c>
      <c r="O7" s="6">
        <v>243.88344000000001</v>
      </c>
      <c r="P7" s="6">
        <v>243.88344000000001</v>
      </c>
      <c r="Q7" s="6">
        <v>606.99887999999999</v>
      </c>
      <c r="R7" s="6">
        <v>606.99887999999999</v>
      </c>
      <c r="S7" s="6">
        <v>0</v>
      </c>
      <c r="T7" s="6">
        <v>910.49831999999992</v>
      </c>
      <c r="U7" s="6">
        <v>361.19952000000006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</row>
    <row r="8" spans="2:29" x14ac:dyDescent="0.25">
      <c r="B8" t="s">
        <v>135</v>
      </c>
      <c r="C8" t="s">
        <v>3</v>
      </c>
      <c r="D8" t="s">
        <v>295</v>
      </c>
      <c r="E8" t="s">
        <v>296</v>
      </c>
      <c r="F8" s="6">
        <v>2889.5961600000005</v>
      </c>
      <c r="G8" s="6">
        <v>4053.887999999999</v>
      </c>
      <c r="H8" s="6">
        <v>4118.3964000000005</v>
      </c>
      <c r="I8" s="6">
        <v>718.1028</v>
      </c>
      <c r="J8" s="6">
        <v>455.39927999999998</v>
      </c>
      <c r="K8" s="6">
        <v>1029.6007200000001</v>
      </c>
      <c r="L8" s="6">
        <v>1980.0018000000002</v>
      </c>
      <c r="M8" s="6">
        <v>1029.6007200000001</v>
      </c>
      <c r="N8" s="6">
        <v>0</v>
      </c>
      <c r="O8" s="6">
        <v>1219.4172000000001</v>
      </c>
      <c r="P8" s="6">
        <v>1463.3006399999999</v>
      </c>
      <c r="Q8" s="6">
        <v>303.49943999999999</v>
      </c>
      <c r="R8" s="6">
        <v>303.49943999999999</v>
      </c>
      <c r="S8" s="6">
        <v>303.49943999999999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3312.009</v>
      </c>
      <c r="AA8" s="6">
        <v>0</v>
      </c>
      <c r="AB8" s="6">
        <v>0</v>
      </c>
      <c r="AC8" s="6">
        <v>0</v>
      </c>
    </row>
    <row r="9" spans="2:29" x14ac:dyDescent="0.25">
      <c r="B9" t="s">
        <v>136</v>
      </c>
      <c r="C9" t="s">
        <v>4</v>
      </c>
      <c r="D9" t="s">
        <v>291</v>
      </c>
      <c r="E9" t="s">
        <v>292</v>
      </c>
      <c r="F9" s="6">
        <v>1805.9976000000001</v>
      </c>
      <c r="G9" s="6">
        <v>1192.32</v>
      </c>
      <c r="H9" s="6">
        <v>0</v>
      </c>
      <c r="I9" s="6">
        <v>718.1028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487.76688000000001</v>
      </c>
      <c r="P9" s="6">
        <v>243.88344000000001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</row>
    <row r="10" spans="2:29" x14ac:dyDescent="0.25">
      <c r="B10" t="s">
        <v>137</v>
      </c>
      <c r="C10" t="s">
        <v>5</v>
      </c>
      <c r="D10" t="s">
        <v>297</v>
      </c>
      <c r="E10" t="s">
        <v>298</v>
      </c>
      <c r="F10" s="6">
        <v>1805.9976000000001</v>
      </c>
      <c r="G10" s="6">
        <v>4769.28</v>
      </c>
      <c r="H10" s="6">
        <v>0</v>
      </c>
      <c r="I10" s="6">
        <v>1795.2570000000001</v>
      </c>
      <c r="J10" s="6">
        <v>1138.4982</v>
      </c>
      <c r="K10" s="6">
        <v>1372.8009600000003</v>
      </c>
      <c r="L10" s="6">
        <v>1584.00144</v>
      </c>
      <c r="M10" s="6">
        <v>1029.6007200000001</v>
      </c>
      <c r="N10" s="6">
        <v>910.79855999999995</v>
      </c>
      <c r="O10" s="6">
        <v>731.65031999999997</v>
      </c>
      <c r="P10" s="6">
        <v>731.65031999999997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</row>
    <row r="11" spans="2:29" x14ac:dyDescent="0.25">
      <c r="B11" t="s">
        <v>138</v>
      </c>
      <c r="C11" t="s">
        <v>6</v>
      </c>
      <c r="D11" t="s">
        <v>299</v>
      </c>
      <c r="E11" t="s">
        <v>300</v>
      </c>
      <c r="F11" s="6">
        <v>6320.9916000000012</v>
      </c>
      <c r="G11" s="6">
        <v>5484.6719999999987</v>
      </c>
      <c r="H11" s="6">
        <v>0</v>
      </c>
      <c r="I11" s="6">
        <v>2154.3083999999999</v>
      </c>
      <c r="J11" s="6">
        <v>2960.0953199999999</v>
      </c>
      <c r="K11" s="6">
        <v>2402.4016800000004</v>
      </c>
      <c r="L11" s="6">
        <v>5148.0046800000009</v>
      </c>
      <c r="M11" s="6">
        <v>0</v>
      </c>
      <c r="N11" s="6">
        <v>1138.4982</v>
      </c>
      <c r="O11" s="6">
        <v>0</v>
      </c>
      <c r="P11" s="6">
        <v>0</v>
      </c>
      <c r="Q11" s="6">
        <v>910.49831999999992</v>
      </c>
      <c r="R11" s="6">
        <v>910.49831999999992</v>
      </c>
      <c r="S11" s="6">
        <v>1517.4972</v>
      </c>
      <c r="T11" s="6">
        <v>0</v>
      </c>
      <c r="U11" s="6">
        <v>2347.7968800000003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</row>
    <row r="12" spans="2:29" x14ac:dyDescent="0.25">
      <c r="B12" t="s">
        <v>139</v>
      </c>
      <c r="C12" t="s">
        <v>7</v>
      </c>
      <c r="D12" t="s">
        <v>301</v>
      </c>
      <c r="E12" t="s">
        <v>302</v>
      </c>
      <c r="F12" s="6">
        <v>3611.9952000000003</v>
      </c>
      <c r="G12" s="6">
        <v>0</v>
      </c>
      <c r="H12" s="6">
        <v>0</v>
      </c>
      <c r="I12" s="6">
        <v>1795.2570000000001</v>
      </c>
      <c r="J12" s="6">
        <v>1138.4982</v>
      </c>
      <c r="K12" s="6">
        <v>1716.0012000000002</v>
      </c>
      <c r="L12" s="6">
        <v>3960.0036000000005</v>
      </c>
      <c r="M12" s="6">
        <v>1029.6007200000001</v>
      </c>
      <c r="N12" s="6">
        <v>1138.4982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606.99887999999999</v>
      </c>
      <c r="U12" s="6">
        <v>1805.9976000000001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2:29" x14ac:dyDescent="0.25">
      <c r="B13" t="s">
        <v>140</v>
      </c>
      <c r="C13" t="s">
        <v>8</v>
      </c>
      <c r="D13" t="s">
        <v>293</v>
      </c>
      <c r="E13" t="s">
        <v>294</v>
      </c>
      <c r="F13" s="6">
        <v>2708.9964</v>
      </c>
      <c r="G13" s="6">
        <v>2384.64</v>
      </c>
      <c r="H13" s="6">
        <v>0</v>
      </c>
      <c r="I13" s="6">
        <v>0</v>
      </c>
      <c r="J13" s="6">
        <v>1138.4982</v>
      </c>
      <c r="K13" s="6">
        <v>0</v>
      </c>
      <c r="L13" s="6">
        <v>3960.0036000000005</v>
      </c>
      <c r="M13" s="6">
        <v>0</v>
      </c>
      <c r="N13" s="6">
        <v>0</v>
      </c>
      <c r="O13" s="6">
        <v>1463.3006399999999</v>
      </c>
      <c r="P13" s="6">
        <v>1463.3006399999999</v>
      </c>
      <c r="Q13" s="6">
        <v>1517.4972</v>
      </c>
      <c r="R13" s="6">
        <v>1517.4972</v>
      </c>
      <c r="S13" s="6">
        <v>1517.4972</v>
      </c>
      <c r="T13" s="6">
        <v>1517.4972</v>
      </c>
      <c r="U13" s="6">
        <v>180.59976000000003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</row>
    <row r="14" spans="2:29" x14ac:dyDescent="0.25">
      <c r="B14" t="s">
        <v>141</v>
      </c>
      <c r="C14" t="s">
        <v>9</v>
      </c>
      <c r="D14" t="s">
        <v>303</v>
      </c>
      <c r="E14" t="s">
        <v>304</v>
      </c>
      <c r="F14" s="6">
        <v>1805.9976000000001</v>
      </c>
      <c r="G14" s="6">
        <v>3576.9599999999991</v>
      </c>
      <c r="H14" s="6">
        <v>0</v>
      </c>
      <c r="I14" s="6">
        <v>1795.2570000000001</v>
      </c>
      <c r="J14" s="6">
        <v>0</v>
      </c>
      <c r="K14" s="6">
        <v>1029.6007200000001</v>
      </c>
      <c r="L14" s="6">
        <v>0</v>
      </c>
      <c r="M14" s="6">
        <v>1029.6007200000001</v>
      </c>
      <c r="N14" s="6">
        <v>1138.4982</v>
      </c>
      <c r="O14" s="6">
        <v>1219.4172000000001</v>
      </c>
      <c r="P14" s="6">
        <v>1219.4172000000001</v>
      </c>
      <c r="Q14" s="6">
        <v>0</v>
      </c>
      <c r="R14" s="6">
        <v>0</v>
      </c>
      <c r="S14" s="6">
        <v>0</v>
      </c>
      <c r="T14" s="6">
        <v>606.99887999999999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</row>
    <row r="15" spans="2:29" x14ac:dyDescent="0.25">
      <c r="B15" t="s">
        <v>142</v>
      </c>
      <c r="C15" t="s">
        <v>10</v>
      </c>
      <c r="D15" t="s">
        <v>289</v>
      </c>
      <c r="E15" t="s">
        <v>290</v>
      </c>
      <c r="F15" s="6">
        <v>541.79928000000007</v>
      </c>
      <c r="G15" s="6">
        <v>953.85599999999988</v>
      </c>
      <c r="H15" s="6">
        <v>0</v>
      </c>
      <c r="I15" s="6">
        <v>0</v>
      </c>
      <c r="J15" s="6">
        <v>910.79855999999995</v>
      </c>
      <c r="K15" s="6">
        <v>0</v>
      </c>
      <c r="L15" s="6">
        <v>1188.00108</v>
      </c>
      <c r="M15" s="6">
        <v>0</v>
      </c>
      <c r="N15" s="6">
        <v>455.39927999999998</v>
      </c>
      <c r="O15" s="6">
        <v>487.76688000000001</v>
      </c>
      <c r="P15" s="6">
        <v>487.76688000000001</v>
      </c>
      <c r="Q15" s="6">
        <v>303.49943999999999</v>
      </c>
      <c r="R15" s="6">
        <v>303.49943999999999</v>
      </c>
      <c r="S15" s="6">
        <v>303.49943999999999</v>
      </c>
      <c r="T15" s="6">
        <v>303.49943999999999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2:29" x14ac:dyDescent="0.25">
      <c r="B16" t="s">
        <v>143</v>
      </c>
      <c r="C16" t="s">
        <v>11</v>
      </c>
      <c r="D16" t="s">
        <v>305</v>
      </c>
      <c r="E16" t="s">
        <v>306</v>
      </c>
      <c r="F16" s="6">
        <v>3611.9952000000003</v>
      </c>
      <c r="G16" s="6">
        <v>5007.7439999999988</v>
      </c>
      <c r="H16" s="6">
        <v>0</v>
      </c>
      <c r="I16" s="6">
        <v>718.1028</v>
      </c>
      <c r="J16" s="6">
        <v>1366.1978399999998</v>
      </c>
      <c r="K16" s="6">
        <v>686.40048000000013</v>
      </c>
      <c r="L16" s="6">
        <v>792.00072</v>
      </c>
      <c r="M16" s="6">
        <v>686.40048000000013</v>
      </c>
      <c r="N16" s="6">
        <v>1138.4982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</row>
    <row r="17" spans="2:29" x14ac:dyDescent="0.25">
      <c r="B17" t="s">
        <v>144</v>
      </c>
      <c r="C17" t="s">
        <v>12</v>
      </c>
      <c r="D17" t="s">
        <v>293</v>
      </c>
      <c r="E17" t="s">
        <v>294</v>
      </c>
      <c r="F17" s="6">
        <v>1805.9976000000001</v>
      </c>
      <c r="G17" s="6">
        <v>3576.9599999999991</v>
      </c>
      <c r="H17" s="6">
        <v>0</v>
      </c>
      <c r="I17" s="6">
        <v>1077.1541999999999</v>
      </c>
      <c r="J17" s="6">
        <v>1138.4982</v>
      </c>
      <c r="K17" s="6">
        <v>686.40048000000013</v>
      </c>
      <c r="L17" s="6">
        <v>792.00072</v>
      </c>
      <c r="M17" s="6">
        <v>343.20024000000006</v>
      </c>
      <c r="N17" s="6">
        <v>227.69963999999999</v>
      </c>
      <c r="O17" s="6">
        <v>731.65031999999997</v>
      </c>
      <c r="P17" s="6">
        <v>731.65031999999997</v>
      </c>
      <c r="Q17" s="6">
        <v>0</v>
      </c>
      <c r="R17" s="6">
        <v>606.99887999999999</v>
      </c>
      <c r="S17" s="6">
        <v>606.99887999999999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</row>
    <row r="18" spans="2:29" x14ac:dyDescent="0.25">
      <c r="B18" t="s">
        <v>145</v>
      </c>
      <c r="C18" t="s">
        <v>13</v>
      </c>
      <c r="D18" t="s">
        <v>289</v>
      </c>
      <c r="E18" t="s">
        <v>290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541.79928000000007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</row>
    <row r="19" spans="2:29" x14ac:dyDescent="0.25">
      <c r="B19" t="s">
        <v>146</v>
      </c>
      <c r="C19" t="s">
        <v>14</v>
      </c>
      <c r="D19" t="s">
        <v>307</v>
      </c>
      <c r="E19" t="s">
        <v>308</v>
      </c>
      <c r="F19" s="6">
        <v>1805.9976000000001</v>
      </c>
      <c r="G19" s="6">
        <v>3576.9599999999991</v>
      </c>
      <c r="H19" s="6">
        <v>0</v>
      </c>
      <c r="I19" s="6">
        <v>1436.2056</v>
      </c>
      <c r="J19" s="6">
        <v>1821.5971199999999</v>
      </c>
      <c r="K19" s="6">
        <v>686.40048000000013</v>
      </c>
      <c r="L19" s="6">
        <v>396.00036</v>
      </c>
      <c r="M19" s="6">
        <v>343.20024000000006</v>
      </c>
      <c r="N19" s="6">
        <v>910.79855999999995</v>
      </c>
      <c r="O19" s="6">
        <v>487.76688000000001</v>
      </c>
      <c r="P19" s="6">
        <v>487.76688000000001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</row>
    <row r="20" spans="2:29" x14ac:dyDescent="0.25">
      <c r="B20" t="s">
        <v>147</v>
      </c>
      <c r="C20" t="s">
        <v>15</v>
      </c>
      <c r="D20" t="s">
        <v>309</v>
      </c>
      <c r="E20" t="s">
        <v>310</v>
      </c>
      <c r="F20" s="6">
        <v>0</v>
      </c>
      <c r="G20" s="6">
        <v>2384.64</v>
      </c>
      <c r="H20" s="6">
        <v>0</v>
      </c>
      <c r="I20" s="6">
        <v>359.0514</v>
      </c>
      <c r="J20" s="6">
        <v>683.09891999999991</v>
      </c>
      <c r="K20" s="6">
        <v>0</v>
      </c>
      <c r="L20" s="6">
        <v>0</v>
      </c>
      <c r="M20" s="6">
        <v>0</v>
      </c>
      <c r="N20" s="6">
        <v>455.39927999999998</v>
      </c>
      <c r="O20" s="6">
        <v>487.76688000000001</v>
      </c>
      <c r="P20" s="6">
        <v>487.76688000000001</v>
      </c>
      <c r="Q20" s="6">
        <v>303.49943999999999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220.8006</v>
      </c>
      <c r="AA20" s="6">
        <v>0</v>
      </c>
      <c r="AB20" s="6">
        <v>0</v>
      </c>
      <c r="AC20" s="6">
        <v>0</v>
      </c>
    </row>
    <row r="21" spans="2:29" x14ac:dyDescent="0.25">
      <c r="B21" t="s">
        <v>148</v>
      </c>
      <c r="C21" t="s">
        <v>16</v>
      </c>
      <c r="D21" t="s">
        <v>311</v>
      </c>
      <c r="E21" t="s">
        <v>312</v>
      </c>
      <c r="F21" s="6">
        <v>0</v>
      </c>
      <c r="G21" s="6">
        <v>2384.64</v>
      </c>
      <c r="H21" s="6">
        <v>0</v>
      </c>
      <c r="I21" s="6">
        <v>0</v>
      </c>
      <c r="J21" s="6">
        <v>227.69963999999999</v>
      </c>
      <c r="K21" s="6">
        <v>0</v>
      </c>
      <c r="L21" s="6">
        <v>0</v>
      </c>
      <c r="M21" s="6">
        <v>0</v>
      </c>
      <c r="N21" s="6">
        <v>227.69963999999999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</row>
    <row r="22" spans="2:29" x14ac:dyDescent="0.25">
      <c r="B22" t="s">
        <v>149</v>
      </c>
      <c r="C22" t="s">
        <v>17</v>
      </c>
      <c r="D22" t="s">
        <v>313</v>
      </c>
      <c r="E22" t="s">
        <v>314</v>
      </c>
      <c r="F22" s="6">
        <v>541.79928000000007</v>
      </c>
      <c r="G22" s="6">
        <v>2861.5679999999998</v>
      </c>
      <c r="H22" s="6">
        <v>0</v>
      </c>
      <c r="I22" s="6">
        <v>1077.1541999999999</v>
      </c>
      <c r="J22" s="6">
        <v>0</v>
      </c>
      <c r="K22" s="6">
        <v>343.20024000000006</v>
      </c>
      <c r="L22" s="6">
        <v>0</v>
      </c>
      <c r="M22" s="6">
        <v>343.20024000000006</v>
      </c>
      <c r="N22" s="6">
        <v>455.39927999999998</v>
      </c>
      <c r="O22" s="6">
        <v>487.76688000000001</v>
      </c>
      <c r="P22" s="6">
        <v>487.76688000000001</v>
      </c>
      <c r="Q22" s="6">
        <v>606.99887999999999</v>
      </c>
      <c r="R22" s="6">
        <v>0</v>
      </c>
      <c r="S22" s="6">
        <v>606.99887999999999</v>
      </c>
      <c r="T22" s="6">
        <v>606.99887999999999</v>
      </c>
      <c r="U22" s="6">
        <v>361.19952000000006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</row>
    <row r="23" spans="2:29" x14ac:dyDescent="0.25">
      <c r="B23" t="s">
        <v>150</v>
      </c>
      <c r="C23" t="s">
        <v>18</v>
      </c>
      <c r="D23" t="s">
        <v>289</v>
      </c>
      <c r="E23" t="s">
        <v>290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1188.00108</v>
      </c>
      <c r="M23" s="6">
        <v>0</v>
      </c>
      <c r="N23" s="6">
        <v>0</v>
      </c>
      <c r="O23" s="6">
        <v>0</v>
      </c>
      <c r="P23" s="6">
        <v>731.65031999999997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2:29" x14ac:dyDescent="0.25">
      <c r="B24" t="s">
        <v>151</v>
      </c>
      <c r="C24" t="s">
        <v>19</v>
      </c>
      <c r="D24" t="s">
        <v>301</v>
      </c>
      <c r="E24" t="s">
        <v>302</v>
      </c>
      <c r="F24" s="6">
        <v>902.99880000000007</v>
      </c>
      <c r="G24" s="6">
        <v>1192.32</v>
      </c>
      <c r="H24" s="6">
        <v>0</v>
      </c>
      <c r="I24" s="6">
        <v>0</v>
      </c>
      <c r="J24" s="6">
        <v>1138.4982</v>
      </c>
      <c r="K24" s="6">
        <v>0</v>
      </c>
      <c r="L24" s="6">
        <v>1980.0018000000002</v>
      </c>
      <c r="M24" s="6">
        <v>0</v>
      </c>
      <c r="N24" s="6">
        <v>1138.4982</v>
      </c>
      <c r="O24" s="6">
        <v>1219.4172000000001</v>
      </c>
      <c r="P24" s="6">
        <v>1219.4172000000001</v>
      </c>
      <c r="Q24" s="6">
        <v>0</v>
      </c>
      <c r="R24" s="6">
        <v>0</v>
      </c>
      <c r="S24" s="6">
        <v>0</v>
      </c>
      <c r="T24" s="6">
        <v>0</v>
      </c>
      <c r="U24" s="6">
        <v>902.99880000000007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</row>
    <row r="25" spans="2:29" x14ac:dyDescent="0.25">
      <c r="B25" t="s">
        <v>152</v>
      </c>
      <c r="C25" t="s">
        <v>20</v>
      </c>
      <c r="D25" t="s">
        <v>299</v>
      </c>
      <c r="E25" t="s">
        <v>300</v>
      </c>
      <c r="F25" s="6">
        <v>1805.9976000000001</v>
      </c>
      <c r="G25" s="6">
        <v>2384.64</v>
      </c>
      <c r="H25" s="6">
        <v>0</v>
      </c>
      <c r="I25" s="6">
        <v>0</v>
      </c>
      <c r="J25" s="6">
        <v>0</v>
      </c>
      <c r="K25" s="6">
        <v>0</v>
      </c>
      <c r="L25" s="6">
        <v>1188.00108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</row>
    <row r="26" spans="2:29" x14ac:dyDescent="0.25">
      <c r="B26" t="s">
        <v>153</v>
      </c>
      <c r="C26" t="s">
        <v>21</v>
      </c>
      <c r="D26" t="s">
        <v>315</v>
      </c>
      <c r="E26" t="s">
        <v>316</v>
      </c>
      <c r="F26" s="6">
        <v>1805.9976000000001</v>
      </c>
      <c r="G26" s="6">
        <v>4769.28</v>
      </c>
      <c r="H26" s="6">
        <v>46675.159200000002</v>
      </c>
      <c r="I26" s="6">
        <v>0</v>
      </c>
      <c r="J26" s="6">
        <v>455.39927999999998</v>
      </c>
      <c r="K26" s="6">
        <v>0</v>
      </c>
      <c r="L26" s="6">
        <v>3168.00288</v>
      </c>
      <c r="M26" s="6">
        <v>0</v>
      </c>
      <c r="N26" s="6">
        <v>0</v>
      </c>
      <c r="O26" s="6">
        <v>4633.7853600000008</v>
      </c>
      <c r="P26" s="6">
        <v>1219.4172000000001</v>
      </c>
      <c r="Q26" s="6">
        <v>0</v>
      </c>
      <c r="R26" s="6">
        <v>910.49831999999992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15456.041999999999</v>
      </c>
      <c r="AA26" s="6">
        <v>-220.8006</v>
      </c>
      <c r="AB26" s="6">
        <v>0</v>
      </c>
      <c r="AC26" s="6">
        <v>0</v>
      </c>
    </row>
    <row r="27" spans="2:29" x14ac:dyDescent="0.25">
      <c r="B27" t="s">
        <v>154</v>
      </c>
      <c r="C27" t="s">
        <v>22</v>
      </c>
      <c r="D27" t="s">
        <v>295</v>
      </c>
      <c r="E27" t="s">
        <v>296</v>
      </c>
      <c r="F27" s="6">
        <v>1805.9976000000001</v>
      </c>
      <c r="G27" s="6">
        <v>3576.9599999999991</v>
      </c>
      <c r="H27" s="6">
        <v>26632.296720000002</v>
      </c>
      <c r="I27" s="6">
        <v>718.1028</v>
      </c>
      <c r="J27" s="6">
        <v>1138.4982</v>
      </c>
      <c r="K27" s="6">
        <v>343.20024000000006</v>
      </c>
      <c r="L27" s="6">
        <v>792.00072</v>
      </c>
      <c r="M27" s="6">
        <v>343.20024000000006</v>
      </c>
      <c r="N27" s="6">
        <v>2276.9964</v>
      </c>
      <c r="O27" s="6">
        <v>1463.3006399999999</v>
      </c>
      <c r="P27" s="6">
        <v>243.88344000000001</v>
      </c>
      <c r="Q27" s="6">
        <v>0</v>
      </c>
      <c r="R27" s="6">
        <v>0</v>
      </c>
      <c r="S27" s="6">
        <v>606.99887999999999</v>
      </c>
      <c r="T27" s="6">
        <v>0</v>
      </c>
      <c r="U27" s="6">
        <v>1264.1983200000002</v>
      </c>
      <c r="V27" s="6">
        <v>609.70967999999993</v>
      </c>
      <c r="W27" s="6">
        <v>0</v>
      </c>
      <c r="X27" s="6">
        <v>609.70967999999993</v>
      </c>
      <c r="Y27" s="6">
        <v>0</v>
      </c>
      <c r="Z27" s="6">
        <v>4636.8125999999993</v>
      </c>
      <c r="AA27" s="6">
        <v>0</v>
      </c>
      <c r="AB27" s="6">
        <v>0</v>
      </c>
      <c r="AC27" s="6">
        <v>0</v>
      </c>
    </row>
    <row r="28" spans="2:29" x14ac:dyDescent="0.25">
      <c r="B28" t="s">
        <v>155</v>
      </c>
      <c r="C28" t="s">
        <v>23</v>
      </c>
      <c r="D28" t="s">
        <v>295</v>
      </c>
      <c r="E28" t="s">
        <v>296</v>
      </c>
      <c r="F28" s="6">
        <v>0</v>
      </c>
      <c r="G28" s="6">
        <v>0</v>
      </c>
      <c r="H28" s="6">
        <v>0</v>
      </c>
      <c r="I28" s="6">
        <v>1795.2570000000001</v>
      </c>
      <c r="J28" s="6">
        <v>0</v>
      </c>
      <c r="K28" s="6">
        <v>1716.0012000000002</v>
      </c>
      <c r="L28" s="6">
        <v>0</v>
      </c>
      <c r="M28" s="6">
        <v>0</v>
      </c>
      <c r="N28" s="6">
        <v>0</v>
      </c>
      <c r="O28" s="6">
        <v>3658.2516000000001</v>
      </c>
      <c r="P28" s="6">
        <v>4877.6688000000004</v>
      </c>
      <c r="Q28" s="6">
        <v>0</v>
      </c>
      <c r="R28" s="6">
        <v>0</v>
      </c>
      <c r="S28" s="6">
        <v>0</v>
      </c>
      <c r="T28" s="6">
        <v>0</v>
      </c>
      <c r="U28" s="6">
        <v>3611.9952000000003</v>
      </c>
      <c r="V28" s="6">
        <v>0</v>
      </c>
      <c r="W28" s="6">
        <v>0</v>
      </c>
      <c r="X28" s="6">
        <v>0</v>
      </c>
      <c r="Y28" s="6">
        <v>0</v>
      </c>
      <c r="Z28" s="6">
        <v>2208.0059999999999</v>
      </c>
      <c r="AA28" s="6">
        <v>0</v>
      </c>
      <c r="AB28" s="6">
        <v>0</v>
      </c>
      <c r="AC28" s="6">
        <v>0</v>
      </c>
    </row>
    <row r="29" spans="2:29" x14ac:dyDescent="0.25">
      <c r="B29" t="s">
        <v>156</v>
      </c>
      <c r="C29" t="s">
        <v>24</v>
      </c>
      <c r="D29" t="s">
        <v>289</v>
      </c>
      <c r="E29" t="s">
        <v>290</v>
      </c>
      <c r="F29" s="6">
        <v>1805.9976000000001</v>
      </c>
      <c r="G29" s="6">
        <v>2861.5679999999998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455.39927999999998</v>
      </c>
      <c r="O29" s="6">
        <v>487.76688000000001</v>
      </c>
      <c r="P29" s="6">
        <v>487.76688000000001</v>
      </c>
      <c r="Q29" s="6">
        <v>0</v>
      </c>
      <c r="R29" s="6">
        <v>0</v>
      </c>
      <c r="S29" s="6">
        <v>0</v>
      </c>
      <c r="T29" s="6">
        <v>0</v>
      </c>
      <c r="U29" s="6">
        <v>902.99880000000007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</row>
    <row r="30" spans="2:29" x14ac:dyDescent="0.25">
      <c r="B30" t="s">
        <v>157</v>
      </c>
      <c r="C30" t="s">
        <v>25</v>
      </c>
      <c r="D30" t="s">
        <v>295</v>
      </c>
      <c r="E30" t="s">
        <v>296</v>
      </c>
      <c r="F30" s="6">
        <v>361.19952000000006</v>
      </c>
      <c r="G30" s="6">
        <v>4530.8159999999989</v>
      </c>
      <c r="H30" s="6">
        <v>0</v>
      </c>
      <c r="I30" s="6">
        <v>1077.1541999999999</v>
      </c>
      <c r="J30" s="6">
        <v>910.79855999999995</v>
      </c>
      <c r="K30" s="6">
        <v>0</v>
      </c>
      <c r="L30" s="6">
        <v>1584.00144</v>
      </c>
      <c r="M30" s="6">
        <v>343.20024000000006</v>
      </c>
      <c r="N30" s="6">
        <v>455.39927999999998</v>
      </c>
      <c r="O30" s="6">
        <v>487.76688000000001</v>
      </c>
      <c r="P30" s="6">
        <v>487.76688000000001</v>
      </c>
      <c r="Q30" s="6">
        <v>303.49943999999999</v>
      </c>
      <c r="R30" s="6">
        <v>303.49943999999999</v>
      </c>
      <c r="S30" s="6">
        <v>0</v>
      </c>
      <c r="T30" s="6">
        <v>0</v>
      </c>
      <c r="U30" s="6">
        <v>0</v>
      </c>
      <c r="V30" s="6">
        <v>203.23656</v>
      </c>
      <c r="W30" s="6">
        <v>203.23656</v>
      </c>
      <c r="X30" s="6">
        <v>203.23656</v>
      </c>
      <c r="Y30" s="6">
        <v>203.23656</v>
      </c>
      <c r="Z30" s="6">
        <v>0</v>
      </c>
      <c r="AA30" s="6">
        <v>0</v>
      </c>
      <c r="AB30" s="6">
        <v>0</v>
      </c>
      <c r="AC30" s="6">
        <v>0</v>
      </c>
    </row>
    <row r="31" spans="2:29" x14ac:dyDescent="0.25">
      <c r="B31" t="s">
        <v>158</v>
      </c>
      <c r="C31" t="s">
        <v>26</v>
      </c>
      <c r="D31" t="s">
        <v>299</v>
      </c>
      <c r="E31" t="s">
        <v>300</v>
      </c>
      <c r="F31" s="6">
        <v>0</v>
      </c>
      <c r="G31" s="6">
        <v>4769.28</v>
      </c>
      <c r="H31" s="6">
        <v>0</v>
      </c>
      <c r="I31" s="6">
        <v>0</v>
      </c>
      <c r="J31" s="6">
        <v>0</v>
      </c>
      <c r="K31" s="6">
        <v>0</v>
      </c>
      <c r="L31" s="6">
        <v>1980.0018000000002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</row>
    <row r="32" spans="2:29" x14ac:dyDescent="0.25">
      <c r="B32" t="s">
        <v>159</v>
      </c>
      <c r="C32" t="s">
        <v>27</v>
      </c>
      <c r="D32" t="s">
        <v>317</v>
      </c>
      <c r="E32" t="s">
        <v>318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303.49943999999999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</row>
    <row r="33" spans="2:29" x14ac:dyDescent="0.25">
      <c r="B33" t="s">
        <v>160</v>
      </c>
      <c r="C33" t="s">
        <v>28</v>
      </c>
      <c r="D33" t="s">
        <v>307</v>
      </c>
      <c r="E33" t="s">
        <v>308</v>
      </c>
      <c r="F33" s="6">
        <v>4514.9940000000006</v>
      </c>
      <c r="G33" s="6">
        <v>3576.9599999999991</v>
      </c>
      <c r="H33" s="6">
        <v>0</v>
      </c>
      <c r="I33" s="6">
        <v>1795.2570000000001</v>
      </c>
      <c r="J33" s="6">
        <v>2504.6960400000003</v>
      </c>
      <c r="K33" s="6">
        <v>0</v>
      </c>
      <c r="L33" s="6">
        <v>0</v>
      </c>
      <c r="M33" s="6">
        <v>0</v>
      </c>
      <c r="N33" s="6">
        <v>2049.2967600000002</v>
      </c>
      <c r="O33" s="6">
        <v>2438.8344000000002</v>
      </c>
      <c r="P33" s="6">
        <v>1219.4172000000001</v>
      </c>
      <c r="Q33" s="6">
        <v>0</v>
      </c>
      <c r="R33" s="6">
        <v>606.99887999999999</v>
      </c>
      <c r="S33" s="6">
        <v>0</v>
      </c>
      <c r="T33" s="6">
        <v>0</v>
      </c>
      <c r="U33" s="6">
        <v>0</v>
      </c>
      <c r="V33" s="6">
        <v>0</v>
      </c>
      <c r="W33" s="6">
        <v>406.47311999999999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</row>
    <row r="34" spans="2:29" x14ac:dyDescent="0.25">
      <c r="B34" t="s">
        <v>161</v>
      </c>
      <c r="C34" t="s">
        <v>29</v>
      </c>
      <c r="D34" t="s">
        <v>315</v>
      </c>
      <c r="E34" t="s">
        <v>316</v>
      </c>
      <c r="F34" s="6">
        <v>1805.9976000000001</v>
      </c>
      <c r="G34" s="6">
        <v>1907.7119999999998</v>
      </c>
      <c r="H34" s="6">
        <v>0</v>
      </c>
      <c r="I34" s="6">
        <v>1077.1541999999999</v>
      </c>
      <c r="J34" s="6">
        <v>455.39927999999998</v>
      </c>
      <c r="K34" s="6">
        <v>343.20024000000006</v>
      </c>
      <c r="L34" s="6">
        <v>792.00072</v>
      </c>
      <c r="M34" s="6">
        <v>686.40048000000013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</row>
    <row r="35" spans="2:29" x14ac:dyDescent="0.25">
      <c r="B35" t="s">
        <v>162</v>
      </c>
      <c r="C35" t="s">
        <v>30</v>
      </c>
      <c r="D35" t="s">
        <v>313</v>
      </c>
      <c r="E35" t="s">
        <v>314</v>
      </c>
      <c r="F35" s="6">
        <v>2347.7968800000003</v>
      </c>
      <c r="G35" s="6">
        <v>4053.887999999999</v>
      </c>
      <c r="H35" s="6">
        <v>0</v>
      </c>
      <c r="I35" s="6">
        <v>2154.3083999999999</v>
      </c>
      <c r="J35" s="6">
        <v>2276.9964</v>
      </c>
      <c r="K35" s="6">
        <v>1372.8009600000003</v>
      </c>
      <c r="L35" s="6">
        <v>2376.00216</v>
      </c>
      <c r="M35" s="6">
        <v>0</v>
      </c>
      <c r="N35" s="6">
        <v>0</v>
      </c>
      <c r="O35" s="6">
        <v>0</v>
      </c>
      <c r="P35" s="6">
        <v>487.76688000000001</v>
      </c>
      <c r="Q35" s="6">
        <v>0</v>
      </c>
      <c r="R35" s="6">
        <v>0</v>
      </c>
      <c r="S35" s="6">
        <v>606.99887999999999</v>
      </c>
      <c r="T35" s="6">
        <v>303.49943999999999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</row>
    <row r="36" spans="2:29" x14ac:dyDescent="0.25">
      <c r="B36" t="s">
        <v>163</v>
      </c>
      <c r="C36" t="s">
        <v>31</v>
      </c>
      <c r="D36" t="s">
        <v>311</v>
      </c>
      <c r="E36" t="s">
        <v>312</v>
      </c>
      <c r="F36" s="6">
        <v>0</v>
      </c>
      <c r="G36" s="6">
        <v>0</v>
      </c>
      <c r="H36" s="6">
        <v>0</v>
      </c>
      <c r="I36" s="6">
        <v>359.0514</v>
      </c>
      <c r="J36" s="6">
        <v>0</v>
      </c>
      <c r="K36" s="6">
        <v>343.20024000000006</v>
      </c>
      <c r="L36" s="6">
        <v>792.00072</v>
      </c>
      <c r="M36" s="6">
        <v>343.20024000000006</v>
      </c>
      <c r="N36" s="6">
        <v>455.39927999999998</v>
      </c>
      <c r="O36" s="6">
        <v>487.76688000000001</v>
      </c>
      <c r="P36" s="6">
        <v>487.76688000000001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1016.1828</v>
      </c>
      <c r="W36" s="6">
        <v>1016.1828</v>
      </c>
      <c r="X36" s="6">
        <v>1016.1828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</row>
    <row r="37" spans="2:29" x14ac:dyDescent="0.25">
      <c r="B37" t="s">
        <v>164</v>
      </c>
      <c r="C37" t="s">
        <v>32</v>
      </c>
      <c r="D37" t="s">
        <v>307</v>
      </c>
      <c r="E37" t="s">
        <v>308</v>
      </c>
      <c r="F37" s="6">
        <v>2708.9964</v>
      </c>
      <c r="G37" s="6">
        <v>3576.9599999999991</v>
      </c>
      <c r="H37" s="6">
        <v>823.67928000000006</v>
      </c>
      <c r="I37" s="6">
        <v>359.0514</v>
      </c>
      <c r="J37" s="6">
        <v>3415.4946</v>
      </c>
      <c r="K37" s="6">
        <v>1029.6007200000001</v>
      </c>
      <c r="L37" s="6">
        <v>3960.0036000000005</v>
      </c>
      <c r="M37" s="6">
        <v>686.40048000000013</v>
      </c>
      <c r="N37" s="6">
        <v>2276.9964</v>
      </c>
      <c r="O37" s="6">
        <v>2194.9509600000001</v>
      </c>
      <c r="P37" s="6">
        <v>2194.9509600000001</v>
      </c>
      <c r="Q37" s="6">
        <v>910.49831999999992</v>
      </c>
      <c r="R37" s="6">
        <v>910.49831999999992</v>
      </c>
      <c r="S37" s="6">
        <v>0</v>
      </c>
      <c r="T37" s="6">
        <v>910.49831999999992</v>
      </c>
      <c r="U37" s="6">
        <v>902.99880000000007</v>
      </c>
      <c r="V37" s="6">
        <v>0</v>
      </c>
      <c r="W37" s="6">
        <v>609.70967999999993</v>
      </c>
      <c r="X37" s="6">
        <v>0</v>
      </c>
      <c r="Y37" s="6">
        <v>0</v>
      </c>
      <c r="Z37" s="6">
        <v>662.40179999999998</v>
      </c>
      <c r="AA37" s="6">
        <v>0</v>
      </c>
      <c r="AB37" s="6">
        <v>0</v>
      </c>
      <c r="AC37" s="6">
        <v>0</v>
      </c>
    </row>
    <row r="38" spans="2:29" x14ac:dyDescent="0.25">
      <c r="B38" t="s">
        <v>165</v>
      </c>
      <c r="C38" t="s">
        <v>33</v>
      </c>
      <c r="D38" t="s">
        <v>313</v>
      </c>
      <c r="E38" t="s">
        <v>314</v>
      </c>
      <c r="F38" s="6">
        <v>902.99880000000007</v>
      </c>
      <c r="G38" s="6">
        <v>2384.64</v>
      </c>
      <c r="H38" s="6">
        <v>1372.7988000000003</v>
      </c>
      <c r="I38" s="6">
        <v>718.1028</v>
      </c>
      <c r="J38" s="6">
        <v>0</v>
      </c>
      <c r="K38" s="6">
        <v>0</v>
      </c>
      <c r="L38" s="6">
        <v>792.00072</v>
      </c>
      <c r="M38" s="6">
        <v>0</v>
      </c>
      <c r="N38" s="6">
        <v>1138.4982</v>
      </c>
      <c r="O38" s="6">
        <v>1219.4172000000001</v>
      </c>
      <c r="P38" s="6">
        <v>487.76688000000001</v>
      </c>
      <c r="Q38" s="6">
        <v>0</v>
      </c>
      <c r="R38" s="6">
        <v>0</v>
      </c>
      <c r="S38" s="6">
        <v>0</v>
      </c>
      <c r="T38" s="6">
        <v>1213.99776</v>
      </c>
      <c r="U38" s="6">
        <v>722.39904000000013</v>
      </c>
      <c r="V38" s="6">
        <v>0</v>
      </c>
      <c r="W38" s="6">
        <v>406.47311999999999</v>
      </c>
      <c r="X38" s="6">
        <v>0</v>
      </c>
      <c r="Y38" s="6">
        <v>0</v>
      </c>
      <c r="Z38" s="6">
        <v>1104.0029999999999</v>
      </c>
      <c r="AA38" s="6">
        <v>0</v>
      </c>
      <c r="AB38" s="6">
        <v>0</v>
      </c>
      <c r="AC38" s="6">
        <v>0</v>
      </c>
    </row>
    <row r="39" spans="2:29" x14ac:dyDescent="0.25">
      <c r="B39" t="s">
        <v>166</v>
      </c>
      <c r="C39" t="s">
        <v>34</v>
      </c>
      <c r="D39" t="s">
        <v>315</v>
      </c>
      <c r="E39" t="s">
        <v>316</v>
      </c>
      <c r="F39" s="6">
        <v>902.99880000000007</v>
      </c>
      <c r="G39" s="6">
        <v>5484.6719999999987</v>
      </c>
      <c r="H39" s="6">
        <v>0</v>
      </c>
      <c r="I39" s="6">
        <v>1077.1541999999999</v>
      </c>
      <c r="J39" s="6">
        <v>1138.4982</v>
      </c>
      <c r="K39" s="6">
        <v>0</v>
      </c>
      <c r="L39" s="6">
        <v>1584.00144</v>
      </c>
      <c r="M39" s="6">
        <v>0</v>
      </c>
      <c r="N39" s="6">
        <v>1138.4982</v>
      </c>
      <c r="O39" s="6">
        <v>1463.3006399999999</v>
      </c>
      <c r="P39" s="6">
        <v>1463.3006399999999</v>
      </c>
      <c r="Q39" s="6">
        <v>606.99887999999999</v>
      </c>
      <c r="R39" s="6">
        <v>606.99887999999999</v>
      </c>
      <c r="S39" s="6">
        <v>0</v>
      </c>
      <c r="T39" s="6">
        <v>303.49943999999999</v>
      </c>
      <c r="U39" s="6">
        <v>902.99880000000007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</row>
    <row r="40" spans="2:29" x14ac:dyDescent="0.25">
      <c r="B40" t="s">
        <v>167</v>
      </c>
      <c r="C40" t="s">
        <v>35</v>
      </c>
      <c r="D40" t="s">
        <v>309</v>
      </c>
      <c r="E40" t="s">
        <v>310</v>
      </c>
      <c r="F40" s="6">
        <v>902.99880000000007</v>
      </c>
      <c r="G40" s="6">
        <v>7153.9199999999983</v>
      </c>
      <c r="H40" s="6">
        <v>5491.195200000001</v>
      </c>
      <c r="I40" s="6">
        <v>718.1028</v>
      </c>
      <c r="J40" s="6">
        <v>1821.5971199999999</v>
      </c>
      <c r="K40" s="6">
        <v>343.20024000000006</v>
      </c>
      <c r="L40" s="6">
        <v>2772.00252</v>
      </c>
      <c r="M40" s="6">
        <v>0</v>
      </c>
      <c r="N40" s="6">
        <v>910.79855999999995</v>
      </c>
      <c r="O40" s="6">
        <v>2438.8344000000002</v>
      </c>
      <c r="P40" s="6">
        <v>3170.4847200000004</v>
      </c>
      <c r="Q40" s="6">
        <v>0</v>
      </c>
      <c r="R40" s="6">
        <v>0</v>
      </c>
      <c r="S40" s="6">
        <v>0</v>
      </c>
      <c r="T40" s="6">
        <v>910.49831999999992</v>
      </c>
      <c r="U40" s="6">
        <v>722.39904000000013</v>
      </c>
      <c r="V40" s="6">
        <v>203.23656</v>
      </c>
      <c r="W40" s="6">
        <v>406.47311999999999</v>
      </c>
      <c r="X40" s="6">
        <v>609.70967999999993</v>
      </c>
      <c r="Y40" s="6">
        <v>0</v>
      </c>
      <c r="Z40" s="6">
        <v>5520.0149999999994</v>
      </c>
      <c r="AA40" s="6">
        <v>0</v>
      </c>
      <c r="AB40" s="6">
        <v>0</v>
      </c>
      <c r="AC40" s="6">
        <v>0</v>
      </c>
    </row>
    <row r="41" spans="2:29" x14ac:dyDescent="0.25">
      <c r="B41" t="s">
        <v>168</v>
      </c>
      <c r="C41" t="s">
        <v>36</v>
      </c>
      <c r="D41" t="s">
        <v>305</v>
      </c>
      <c r="E41" t="s">
        <v>306</v>
      </c>
      <c r="F41" s="6">
        <v>1444.7980800000003</v>
      </c>
      <c r="G41" s="6">
        <v>3100.0319999999992</v>
      </c>
      <c r="H41" s="6">
        <v>0</v>
      </c>
      <c r="I41" s="6">
        <v>1436.2056</v>
      </c>
      <c r="J41" s="6">
        <v>0</v>
      </c>
      <c r="K41" s="6">
        <v>686.40048000000013</v>
      </c>
      <c r="L41" s="6">
        <v>1584.00144</v>
      </c>
      <c r="M41" s="6">
        <v>0</v>
      </c>
      <c r="N41" s="6">
        <v>683.09891999999991</v>
      </c>
      <c r="O41" s="6">
        <v>1219.4172000000001</v>
      </c>
      <c r="P41" s="6">
        <v>731.65031999999997</v>
      </c>
      <c r="Q41" s="6">
        <v>910.49831999999992</v>
      </c>
      <c r="R41" s="6">
        <v>910.49831999999992</v>
      </c>
      <c r="S41" s="6">
        <v>0</v>
      </c>
      <c r="T41" s="6">
        <v>606.99887999999999</v>
      </c>
      <c r="U41" s="6">
        <v>902.99880000000007</v>
      </c>
      <c r="V41" s="6">
        <v>0</v>
      </c>
      <c r="W41" s="6">
        <v>0</v>
      </c>
      <c r="X41" s="6">
        <v>203.23656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</row>
    <row r="42" spans="2:29" x14ac:dyDescent="0.25">
      <c r="B42" t="s">
        <v>169</v>
      </c>
      <c r="C42" t="s">
        <v>37</v>
      </c>
      <c r="D42" t="s">
        <v>319</v>
      </c>
      <c r="E42" t="s">
        <v>320</v>
      </c>
      <c r="F42" s="6">
        <v>0</v>
      </c>
      <c r="G42" s="6">
        <v>7153.9199999999983</v>
      </c>
      <c r="H42" s="6">
        <v>27455.976000000002</v>
      </c>
      <c r="I42" s="6">
        <v>1795.2570000000001</v>
      </c>
      <c r="J42" s="6">
        <v>910.79855999999995</v>
      </c>
      <c r="K42" s="6">
        <v>2059.2014400000003</v>
      </c>
      <c r="L42" s="6">
        <v>2376.00216</v>
      </c>
      <c r="M42" s="6">
        <v>1372.8009600000003</v>
      </c>
      <c r="N42" s="6">
        <v>2276.9964</v>
      </c>
      <c r="O42" s="6">
        <v>7316.5032000000001</v>
      </c>
      <c r="P42" s="6">
        <v>6097.0860000000002</v>
      </c>
      <c r="Q42" s="6">
        <v>0</v>
      </c>
      <c r="R42" s="6">
        <v>0</v>
      </c>
      <c r="S42" s="6">
        <v>0</v>
      </c>
      <c r="T42" s="6">
        <v>1213.99776</v>
      </c>
      <c r="U42" s="6">
        <v>361.19952000000006</v>
      </c>
      <c r="V42" s="6">
        <v>0</v>
      </c>
      <c r="W42" s="6">
        <v>0</v>
      </c>
      <c r="X42" s="6">
        <v>0</v>
      </c>
      <c r="Y42" s="6">
        <v>0</v>
      </c>
      <c r="Z42" s="6">
        <v>11040.029999999999</v>
      </c>
      <c r="AA42" s="6">
        <v>0</v>
      </c>
      <c r="AB42" s="6">
        <v>0</v>
      </c>
      <c r="AC42" s="6">
        <v>0</v>
      </c>
    </row>
    <row r="43" spans="2:29" x14ac:dyDescent="0.25">
      <c r="B43" t="s">
        <v>170</v>
      </c>
      <c r="C43" t="s">
        <v>38</v>
      </c>
      <c r="D43" t="s">
        <v>305</v>
      </c>
      <c r="E43" t="s">
        <v>306</v>
      </c>
      <c r="F43" s="6">
        <v>1986.5973600000002</v>
      </c>
      <c r="G43" s="6">
        <v>0</v>
      </c>
      <c r="H43" s="6">
        <v>1372.7988000000003</v>
      </c>
      <c r="I43" s="6">
        <v>1077.1541999999999</v>
      </c>
      <c r="J43" s="6">
        <v>0</v>
      </c>
      <c r="K43" s="6">
        <v>343.20024000000006</v>
      </c>
      <c r="L43" s="6">
        <v>1980.0018000000002</v>
      </c>
      <c r="M43" s="6">
        <v>686.40048000000013</v>
      </c>
      <c r="N43" s="6">
        <v>0</v>
      </c>
      <c r="O43" s="6">
        <v>0</v>
      </c>
      <c r="P43" s="6">
        <v>0</v>
      </c>
      <c r="Q43" s="6">
        <v>910.49831999999992</v>
      </c>
      <c r="R43" s="6">
        <v>910.49831999999992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1104.0029999999999</v>
      </c>
      <c r="AA43" s="6">
        <v>0</v>
      </c>
      <c r="AB43" s="6">
        <v>0</v>
      </c>
      <c r="AC43" s="6">
        <v>0</v>
      </c>
    </row>
    <row r="44" spans="2:29" x14ac:dyDescent="0.25">
      <c r="B44" t="s">
        <v>171</v>
      </c>
      <c r="C44" t="s">
        <v>39</v>
      </c>
      <c r="D44" t="s">
        <v>321</v>
      </c>
      <c r="E44" t="s">
        <v>322</v>
      </c>
      <c r="F44" s="6">
        <v>1805.9976000000001</v>
      </c>
      <c r="G44" s="6">
        <v>2384.64</v>
      </c>
      <c r="H44" s="6">
        <v>1372.7988000000003</v>
      </c>
      <c r="I44" s="6">
        <v>1077.1541999999999</v>
      </c>
      <c r="J44" s="6">
        <v>2276.9964</v>
      </c>
      <c r="K44" s="6">
        <v>0</v>
      </c>
      <c r="L44" s="6">
        <v>1980.0018000000002</v>
      </c>
      <c r="M44" s="6">
        <v>0</v>
      </c>
      <c r="N44" s="6">
        <v>2276.9964</v>
      </c>
      <c r="O44" s="6">
        <v>0</v>
      </c>
      <c r="P44" s="6">
        <v>487.76688000000001</v>
      </c>
      <c r="Q44" s="6">
        <v>303.49943999999999</v>
      </c>
      <c r="R44" s="6">
        <v>0</v>
      </c>
      <c r="S44" s="6">
        <v>1517.4972</v>
      </c>
      <c r="T44" s="6">
        <v>0</v>
      </c>
      <c r="U44" s="6">
        <v>902.99880000000007</v>
      </c>
      <c r="V44" s="6">
        <v>2032.3656000000001</v>
      </c>
      <c r="W44" s="6">
        <v>2032.3656000000001</v>
      </c>
      <c r="X44" s="6">
        <v>2032.3656000000001</v>
      </c>
      <c r="Y44" s="6">
        <v>0</v>
      </c>
      <c r="Z44" s="6">
        <v>2208.0059999999999</v>
      </c>
      <c r="AA44" s="6">
        <v>0</v>
      </c>
      <c r="AB44" s="6">
        <v>0</v>
      </c>
      <c r="AC44" s="6">
        <v>0</v>
      </c>
    </row>
    <row r="45" spans="2:29" x14ac:dyDescent="0.25">
      <c r="B45" t="s">
        <v>172</v>
      </c>
      <c r="C45" t="s">
        <v>40</v>
      </c>
      <c r="D45" t="s">
        <v>289</v>
      </c>
      <c r="E45" t="s">
        <v>290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303.49943999999999</v>
      </c>
      <c r="R45" s="6">
        <v>303.49943999999999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25">
      <c r="B46" t="s">
        <v>173</v>
      </c>
      <c r="C46" t="s">
        <v>41</v>
      </c>
      <c r="D46" t="s">
        <v>291</v>
      </c>
      <c r="E46" t="s">
        <v>292</v>
      </c>
      <c r="F46" s="6">
        <v>1805.9976000000001</v>
      </c>
      <c r="G46" s="6">
        <v>1192.32</v>
      </c>
      <c r="H46" s="6">
        <v>0</v>
      </c>
      <c r="I46" s="6">
        <v>718.1028</v>
      </c>
      <c r="J46" s="6">
        <v>455.39927999999998</v>
      </c>
      <c r="K46" s="6">
        <v>343.20024000000006</v>
      </c>
      <c r="L46" s="6">
        <v>396.00036</v>
      </c>
      <c r="M46" s="6">
        <v>343.20024000000006</v>
      </c>
      <c r="N46" s="6">
        <v>455.39927999999998</v>
      </c>
      <c r="O46" s="6">
        <v>487.76688000000001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2:29" x14ac:dyDescent="0.25">
      <c r="B47" t="s">
        <v>174</v>
      </c>
      <c r="C47" t="s">
        <v>42</v>
      </c>
      <c r="D47" t="s">
        <v>297</v>
      </c>
      <c r="E47" t="s">
        <v>298</v>
      </c>
      <c r="F47" s="6">
        <v>2708.9964</v>
      </c>
      <c r="G47" s="6">
        <v>2384.64</v>
      </c>
      <c r="H47" s="6">
        <v>0</v>
      </c>
      <c r="I47" s="6">
        <v>718.1028</v>
      </c>
      <c r="J47" s="6">
        <v>227.69963999999999</v>
      </c>
      <c r="K47" s="6">
        <v>1029.6007200000001</v>
      </c>
      <c r="L47" s="6">
        <v>1584.00144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441.60120000000001</v>
      </c>
      <c r="AA47" s="6">
        <v>0</v>
      </c>
      <c r="AB47" s="6">
        <v>0</v>
      </c>
      <c r="AC47" s="6">
        <v>0</v>
      </c>
    </row>
    <row r="48" spans="2:29" x14ac:dyDescent="0.25">
      <c r="B48" t="s">
        <v>175</v>
      </c>
      <c r="C48" t="s">
        <v>43</v>
      </c>
      <c r="D48" t="s">
        <v>301</v>
      </c>
      <c r="E48" t="s">
        <v>302</v>
      </c>
      <c r="F48" s="6">
        <v>5417.9928</v>
      </c>
      <c r="G48" s="6">
        <v>9538.56</v>
      </c>
      <c r="H48" s="6">
        <v>0</v>
      </c>
      <c r="I48" s="6">
        <v>1795.2570000000001</v>
      </c>
      <c r="J48" s="6">
        <v>2276.9964</v>
      </c>
      <c r="K48" s="6">
        <v>1716.0012000000002</v>
      </c>
      <c r="L48" s="6">
        <v>3168.00288</v>
      </c>
      <c r="M48" s="6">
        <v>1029.6007200000001</v>
      </c>
      <c r="N48" s="6">
        <v>0</v>
      </c>
      <c r="O48" s="6">
        <v>1707.18408</v>
      </c>
      <c r="P48" s="6">
        <v>2438.8344000000002</v>
      </c>
      <c r="Q48" s="6">
        <v>910.49831999999992</v>
      </c>
      <c r="R48" s="6">
        <v>303.49943999999999</v>
      </c>
      <c r="S48" s="6">
        <v>910.49831999999992</v>
      </c>
      <c r="T48" s="6">
        <v>0</v>
      </c>
      <c r="U48" s="6">
        <v>902.99880000000007</v>
      </c>
      <c r="V48" s="6">
        <v>0</v>
      </c>
      <c r="W48" s="6">
        <v>0</v>
      </c>
      <c r="X48" s="6">
        <v>0</v>
      </c>
      <c r="Y48" s="6">
        <v>0</v>
      </c>
      <c r="Z48" s="6">
        <v>1104.0029999999999</v>
      </c>
      <c r="AA48" s="6">
        <v>0</v>
      </c>
      <c r="AB48" s="6">
        <v>0</v>
      </c>
      <c r="AC48" s="6">
        <v>0</v>
      </c>
    </row>
    <row r="49" spans="2:29" x14ac:dyDescent="0.25">
      <c r="B49" t="s">
        <v>176</v>
      </c>
      <c r="C49" t="s">
        <v>44</v>
      </c>
      <c r="D49" t="s">
        <v>299</v>
      </c>
      <c r="E49" t="s">
        <v>300</v>
      </c>
      <c r="F49" s="6">
        <v>2708.9964</v>
      </c>
      <c r="G49" s="6">
        <v>4769.28</v>
      </c>
      <c r="H49" s="6">
        <v>0</v>
      </c>
      <c r="I49" s="6">
        <v>359.0514</v>
      </c>
      <c r="J49" s="6">
        <v>2276.9964</v>
      </c>
      <c r="K49" s="6">
        <v>343.20024000000006</v>
      </c>
      <c r="L49" s="6">
        <v>2772.00252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</row>
    <row r="50" spans="2:29" x14ac:dyDescent="0.25">
      <c r="B50" t="s">
        <v>177</v>
      </c>
      <c r="C50" t="s">
        <v>45</v>
      </c>
      <c r="D50" t="s">
        <v>315</v>
      </c>
      <c r="E50" t="s">
        <v>316</v>
      </c>
      <c r="F50" s="6">
        <v>5959.7920800000002</v>
      </c>
      <c r="G50" s="6">
        <v>2146.1759999999995</v>
      </c>
      <c r="H50" s="6">
        <v>0</v>
      </c>
      <c r="I50" s="6">
        <v>1795.2570000000001</v>
      </c>
      <c r="J50" s="6">
        <v>0</v>
      </c>
      <c r="K50" s="6">
        <v>1029.6007200000001</v>
      </c>
      <c r="L50" s="6">
        <v>2376.00216</v>
      </c>
      <c r="M50" s="6">
        <v>1029.6007200000001</v>
      </c>
      <c r="N50" s="6">
        <v>683.09891999999991</v>
      </c>
      <c r="O50" s="6">
        <v>731.65031999999997</v>
      </c>
      <c r="P50" s="6">
        <v>731.65031999999997</v>
      </c>
      <c r="Q50" s="6">
        <v>910.49831999999992</v>
      </c>
      <c r="R50" s="6">
        <v>0</v>
      </c>
      <c r="S50" s="6">
        <v>0</v>
      </c>
      <c r="T50" s="6">
        <v>0</v>
      </c>
      <c r="U50" s="6">
        <v>541.79928000000007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</row>
    <row r="51" spans="2:29" x14ac:dyDescent="0.25">
      <c r="B51" t="s">
        <v>178</v>
      </c>
      <c r="C51" t="s">
        <v>46</v>
      </c>
      <c r="D51" t="s">
        <v>303</v>
      </c>
      <c r="E51" t="s">
        <v>304</v>
      </c>
      <c r="F51" s="6">
        <v>1805.9976000000001</v>
      </c>
      <c r="G51" s="6">
        <v>2384.64</v>
      </c>
      <c r="H51" s="6">
        <v>2745.5976000000005</v>
      </c>
      <c r="I51" s="6">
        <v>1436.2056</v>
      </c>
      <c r="J51" s="6">
        <v>1138.4982</v>
      </c>
      <c r="K51" s="6">
        <v>0</v>
      </c>
      <c r="L51" s="6">
        <v>1188.00108</v>
      </c>
      <c r="M51" s="6">
        <v>0</v>
      </c>
      <c r="N51" s="6">
        <v>2276.9964</v>
      </c>
      <c r="O51" s="6">
        <v>487.76688000000001</v>
      </c>
      <c r="P51" s="6">
        <v>2438.8344000000002</v>
      </c>
      <c r="Q51" s="6">
        <v>0</v>
      </c>
      <c r="R51" s="6">
        <v>0</v>
      </c>
      <c r="S51" s="6">
        <v>606.99887999999999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4416.0119999999997</v>
      </c>
      <c r="AA51" s="6">
        <v>0</v>
      </c>
      <c r="AB51" s="6">
        <v>0</v>
      </c>
      <c r="AC51" s="6">
        <v>0</v>
      </c>
    </row>
    <row r="52" spans="2:29" x14ac:dyDescent="0.25">
      <c r="B52" t="s">
        <v>179</v>
      </c>
      <c r="C52" t="s">
        <v>47</v>
      </c>
      <c r="D52" t="s">
        <v>323</v>
      </c>
      <c r="E52" t="s">
        <v>324</v>
      </c>
      <c r="F52" s="6">
        <v>5417.9928</v>
      </c>
      <c r="G52" s="6">
        <v>11923.199999999997</v>
      </c>
      <c r="H52" s="6">
        <v>0</v>
      </c>
      <c r="I52" s="6">
        <v>0</v>
      </c>
      <c r="J52" s="6">
        <v>0</v>
      </c>
      <c r="K52" s="6">
        <v>343.20024000000006</v>
      </c>
      <c r="L52" s="6">
        <v>0</v>
      </c>
      <c r="M52" s="6">
        <v>686.40048000000013</v>
      </c>
      <c r="N52" s="6">
        <v>455.39927999999998</v>
      </c>
      <c r="O52" s="6">
        <v>3658.2516000000001</v>
      </c>
      <c r="P52" s="6">
        <v>487.76688000000001</v>
      </c>
      <c r="Q52" s="6">
        <v>0</v>
      </c>
      <c r="R52" s="6">
        <v>0</v>
      </c>
      <c r="S52" s="6">
        <v>0</v>
      </c>
      <c r="T52" s="6">
        <v>606.99887999999999</v>
      </c>
      <c r="U52" s="6">
        <v>541.79928000000007</v>
      </c>
      <c r="V52" s="6">
        <v>0</v>
      </c>
      <c r="W52" s="6">
        <v>0</v>
      </c>
      <c r="X52" s="6">
        <v>609.70967999999993</v>
      </c>
      <c r="Y52" s="6">
        <v>0</v>
      </c>
      <c r="Z52" s="6">
        <v>4416.0119999999997</v>
      </c>
      <c r="AA52" s="6">
        <v>0</v>
      </c>
      <c r="AB52" s="6">
        <v>0</v>
      </c>
      <c r="AC52" s="6">
        <v>0</v>
      </c>
    </row>
    <row r="53" spans="2:29" x14ac:dyDescent="0.25">
      <c r="B53" t="s">
        <v>180</v>
      </c>
      <c r="C53" t="s">
        <v>48</v>
      </c>
      <c r="D53" t="s">
        <v>321</v>
      </c>
      <c r="E53" t="s">
        <v>322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396.00036</v>
      </c>
      <c r="M53" s="6">
        <v>0</v>
      </c>
      <c r="N53" s="6">
        <v>227.69963999999999</v>
      </c>
      <c r="O53" s="6">
        <v>487.76688000000001</v>
      </c>
      <c r="P53" s="6">
        <v>243.88344000000001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662.40179999999998</v>
      </c>
      <c r="AA53" s="6">
        <v>0</v>
      </c>
      <c r="AB53" s="6">
        <v>0</v>
      </c>
      <c r="AC53" s="6">
        <v>0</v>
      </c>
    </row>
    <row r="54" spans="2:29" x14ac:dyDescent="0.25">
      <c r="B54" t="s">
        <v>181</v>
      </c>
      <c r="C54" t="s">
        <v>49</v>
      </c>
      <c r="D54" t="s">
        <v>309</v>
      </c>
      <c r="E54" t="s">
        <v>310</v>
      </c>
      <c r="F54" s="6">
        <v>1805.9976000000001</v>
      </c>
      <c r="G54" s="6">
        <v>0</v>
      </c>
      <c r="H54" s="6">
        <v>0</v>
      </c>
      <c r="I54" s="6">
        <v>0</v>
      </c>
      <c r="J54" s="6">
        <v>0</v>
      </c>
      <c r="K54" s="6">
        <v>686.40048000000013</v>
      </c>
      <c r="L54" s="6">
        <v>0</v>
      </c>
      <c r="M54" s="6">
        <v>0</v>
      </c>
      <c r="N54" s="6">
        <v>0</v>
      </c>
      <c r="O54" s="6">
        <v>487.76688000000001</v>
      </c>
      <c r="P54" s="6">
        <v>0</v>
      </c>
      <c r="Q54" s="6">
        <v>303.49943999999999</v>
      </c>
      <c r="R54" s="6">
        <v>1517.4972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</row>
    <row r="55" spans="2:29" x14ac:dyDescent="0.25">
      <c r="B55" t="s">
        <v>182</v>
      </c>
      <c r="C55" t="s">
        <v>50</v>
      </c>
      <c r="D55" t="s">
        <v>325</v>
      </c>
      <c r="E55" t="s">
        <v>326</v>
      </c>
      <c r="F55" s="6">
        <v>3611.9952000000003</v>
      </c>
      <c r="G55" s="6">
        <v>4769.28</v>
      </c>
      <c r="H55" s="6">
        <v>1372.7988000000003</v>
      </c>
      <c r="I55" s="6">
        <v>718.1028</v>
      </c>
      <c r="J55" s="6">
        <v>455.39927999999998</v>
      </c>
      <c r="K55" s="6">
        <v>686.40048000000013</v>
      </c>
      <c r="L55" s="6">
        <v>792.00072</v>
      </c>
      <c r="M55" s="6">
        <v>0</v>
      </c>
      <c r="N55" s="6">
        <v>455.39927999999998</v>
      </c>
      <c r="O55" s="6">
        <v>487.76688000000001</v>
      </c>
      <c r="P55" s="6">
        <v>1219.4172000000001</v>
      </c>
      <c r="Q55" s="6">
        <v>3034.9944</v>
      </c>
      <c r="R55" s="6">
        <v>0</v>
      </c>
      <c r="S55" s="6">
        <v>0</v>
      </c>
      <c r="T55" s="6">
        <v>606.99887999999999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441.60120000000001</v>
      </c>
      <c r="AA55" s="6">
        <v>0</v>
      </c>
      <c r="AB55" s="6">
        <v>0</v>
      </c>
      <c r="AC55" s="6">
        <v>0</v>
      </c>
    </row>
    <row r="56" spans="2:29" x14ac:dyDescent="0.25">
      <c r="B56" t="s">
        <v>183</v>
      </c>
      <c r="C56" t="s">
        <v>51</v>
      </c>
      <c r="D56" t="s">
        <v>295</v>
      </c>
      <c r="E56" t="s">
        <v>296</v>
      </c>
      <c r="F56" s="6">
        <v>361.19952000000006</v>
      </c>
      <c r="G56" s="6">
        <v>238.46399999999997</v>
      </c>
      <c r="H56" s="6">
        <v>0</v>
      </c>
      <c r="I56" s="6">
        <v>718.1028</v>
      </c>
      <c r="J56" s="6">
        <v>455.39927999999998</v>
      </c>
      <c r="K56" s="6">
        <v>343.20024000000006</v>
      </c>
      <c r="L56" s="6">
        <v>0</v>
      </c>
      <c r="M56" s="6">
        <v>0</v>
      </c>
      <c r="N56" s="6">
        <v>0</v>
      </c>
      <c r="O56" s="6">
        <v>731.65031999999997</v>
      </c>
      <c r="P56" s="6">
        <v>731.65031999999997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</row>
    <row r="57" spans="2:29" x14ac:dyDescent="0.25">
      <c r="B57" t="s">
        <v>184</v>
      </c>
      <c r="C57" t="s">
        <v>52</v>
      </c>
      <c r="D57" t="s">
        <v>317</v>
      </c>
      <c r="E57" t="s">
        <v>318</v>
      </c>
      <c r="F57" s="6">
        <v>0</v>
      </c>
      <c r="G57" s="6">
        <v>715.39199999999994</v>
      </c>
      <c r="H57" s="6">
        <v>0</v>
      </c>
      <c r="I57" s="6">
        <v>0</v>
      </c>
      <c r="J57" s="6">
        <v>0</v>
      </c>
      <c r="K57" s="6">
        <v>0</v>
      </c>
      <c r="L57" s="6">
        <v>396.00036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662.40179999999998</v>
      </c>
      <c r="AA57" s="6">
        <v>0</v>
      </c>
      <c r="AB57" s="6">
        <v>0</v>
      </c>
      <c r="AC57" s="6">
        <v>0</v>
      </c>
    </row>
    <row r="58" spans="2:29" x14ac:dyDescent="0.25">
      <c r="B58" t="s">
        <v>185</v>
      </c>
      <c r="C58" t="s">
        <v>53</v>
      </c>
      <c r="D58" t="s">
        <v>319</v>
      </c>
      <c r="E58" t="s">
        <v>320</v>
      </c>
      <c r="F58" s="6">
        <v>2708.9964</v>
      </c>
      <c r="G58" s="6">
        <v>2384.64</v>
      </c>
      <c r="H58" s="6">
        <v>0</v>
      </c>
      <c r="I58" s="6">
        <v>0</v>
      </c>
      <c r="J58" s="6">
        <v>455.39927999999998</v>
      </c>
      <c r="K58" s="6">
        <v>0</v>
      </c>
      <c r="L58" s="6">
        <v>0</v>
      </c>
      <c r="M58" s="6">
        <v>0</v>
      </c>
      <c r="N58" s="6">
        <v>0</v>
      </c>
      <c r="O58" s="6">
        <v>1219.4172000000001</v>
      </c>
      <c r="P58" s="6">
        <v>731.65031999999997</v>
      </c>
      <c r="Q58" s="6">
        <v>0</v>
      </c>
      <c r="R58" s="6">
        <v>303.49943999999999</v>
      </c>
      <c r="S58" s="6">
        <v>303.49943999999999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</row>
    <row r="59" spans="2:29" x14ac:dyDescent="0.25">
      <c r="B59" t="s">
        <v>186</v>
      </c>
      <c r="C59" t="s">
        <v>54</v>
      </c>
      <c r="D59" t="s">
        <v>297</v>
      </c>
      <c r="E59" t="s">
        <v>298</v>
      </c>
      <c r="F59" s="6">
        <v>3611.9952000000003</v>
      </c>
      <c r="G59" s="6">
        <v>7153.9199999999983</v>
      </c>
      <c r="H59" s="6">
        <v>4118.3964000000005</v>
      </c>
      <c r="I59" s="6">
        <v>1077.1541999999999</v>
      </c>
      <c r="J59" s="6">
        <v>1138.4982</v>
      </c>
      <c r="K59" s="6">
        <v>686.40048000000013</v>
      </c>
      <c r="L59" s="6">
        <v>2376.00216</v>
      </c>
      <c r="M59" s="6">
        <v>686.40048000000013</v>
      </c>
      <c r="N59" s="6">
        <v>0</v>
      </c>
      <c r="O59" s="6">
        <v>0</v>
      </c>
      <c r="P59" s="6">
        <v>0</v>
      </c>
      <c r="Q59" s="6">
        <v>606.99887999999999</v>
      </c>
      <c r="R59" s="6">
        <v>606.99887999999999</v>
      </c>
      <c r="S59" s="6">
        <v>0</v>
      </c>
      <c r="T59" s="6">
        <v>910.49831999999992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</row>
    <row r="60" spans="2:29" x14ac:dyDescent="0.25">
      <c r="B60" t="s">
        <v>187</v>
      </c>
      <c r="C60" t="s">
        <v>55</v>
      </c>
      <c r="D60" t="s">
        <v>303</v>
      </c>
      <c r="E60" t="s">
        <v>304</v>
      </c>
      <c r="F60" s="6">
        <v>902.99880000000007</v>
      </c>
      <c r="G60" s="6">
        <v>1192.32</v>
      </c>
      <c r="H60" s="6">
        <v>0</v>
      </c>
      <c r="I60" s="6">
        <v>1077.1541999999999</v>
      </c>
      <c r="J60" s="6">
        <v>455.39927999999998</v>
      </c>
      <c r="K60" s="6">
        <v>0</v>
      </c>
      <c r="L60" s="6">
        <v>3168.00288</v>
      </c>
      <c r="M60" s="6">
        <v>0</v>
      </c>
      <c r="N60" s="6">
        <v>455.39927999999998</v>
      </c>
      <c r="O60" s="6">
        <v>1707.18408</v>
      </c>
      <c r="P60" s="6">
        <v>1707.18408</v>
      </c>
      <c r="Q60" s="6">
        <v>0</v>
      </c>
      <c r="R60" s="6">
        <v>303.49943999999999</v>
      </c>
      <c r="S60" s="6">
        <v>0</v>
      </c>
      <c r="T60" s="6">
        <v>606.99887999999999</v>
      </c>
      <c r="U60" s="6">
        <v>361.19952000000006</v>
      </c>
      <c r="V60" s="6">
        <v>0</v>
      </c>
      <c r="W60" s="6">
        <v>0</v>
      </c>
      <c r="X60" s="6">
        <v>0</v>
      </c>
      <c r="Y60" s="6">
        <v>0</v>
      </c>
      <c r="Z60" s="6">
        <v>1104.0029999999999</v>
      </c>
      <c r="AA60" s="6">
        <v>0</v>
      </c>
      <c r="AB60" s="6">
        <v>0</v>
      </c>
      <c r="AC60" s="6">
        <v>0</v>
      </c>
    </row>
    <row r="61" spans="2:29" x14ac:dyDescent="0.25">
      <c r="B61" t="s">
        <v>188</v>
      </c>
      <c r="C61" t="s">
        <v>56</v>
      </c>
      <c r="D61" t="s">
        <v>305</v>
      </c>
      <c r="E61" t="s">
        <v>306</v>
      </c>
      <c r="F61" s="6">
        <v>1805.9976000000001</v>
      </c>
      <c r="G61" s="6">
        <v>7153.9199999999983</v>
      </c>
      <c r="H61" s="6">
        <v>0</v>
      </c>
      <c r="I61" s="6">
        <v>1436.2056</v>
      </c>
      <c r="J61" s="6">
        <v>0</v>
      </c>
      <c r="K61" s="6">
        <v>686.40048000000013</v>
      </c>
      <c r="L61" s="6">
        <v>1188.00108</v>
      </c>
      <c r="M61" s="6">
        <v>686.40048000000013</v>
      </c>
      <c r="N61" s="6">
        <v>0</v>
      </c>
      <c r="O61" s="6">
        <v>487.76688000000001</v>
      </c>
      <c r="P61" s="6">
        <v>1463.3006399999999</v>
      </c>
      <c r="Q61" s="6">
        <v>910.49831999999992</v>
      </c>
      <c r="R61" s="6">
        <v>303.49943999999999</v>
      </c>
      <c r="S61" s="6">
        <v>1213.99776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</row>
    <row r="62" spans="2:29" x14ac:dyDescent="0.25">
      <c r="B62" t="s">
        <v>189</v>
      </c>
      <c r="C62" t="s">
        <v>57</v>
      </c>
      <c r="D62" t="s">
        <v>295</v>
      </c>
      <c r="E62" t="s">
        <v>296</v>
      </c>
      <c r="F62" s="6">
        <v>2708.9964</v>
      </c>
      <c r="G62" s="6">
        <v>3576.9599999999991</v>
      </c>
      <c r="H62" s="6">
        <v>0</v>
      </c>
      <c r="I62" s="6">
        <v>1077.1541999999999</v>
      </c>
      <c r="J62" s="6">
        <v>1366.1978399999998</v>
      </c>
      <c r="K62" s="6">
        <v>343.20024000000006</v>
      </c>
      <c r="L62" s="6">
        <v>1584.00144</v>
      </c>
      <c r="M62" s="6">
        <v>686.40048000000013</v>
      </c>
      <c r="N62" s="6">
        <v>1138.4982</v>
      </c>
      <c r="O62" s="6">
        <v>731.65031999999997</v>
      </c>
      <c r="P62" s="6">
        <v>731.65031999999997</v>
      </c>
      <c r="Q62" s="6">
        <v>606.99887999999999</v>
      </c>
      <c r="R62" s="6">
        <v>0</v>
      </c>
      <c r="S62" s="6">
        <v>606.99887999999999</v>
      </c>
      <c r="T62" s="6">
        <v>606.99887999999999</v>
      </c>
      <c r="U62" s="6">
        <v>0</v>
      </c>
      <c r="V62" s="6">
        <v>406.47311999999999</v>
      </c>
      <c r="W62" s="6">
        <v>203.23656</v>
      </c>
      <c r="X62" s="6">
        <v>406.47311999999999</v>
      </c>
      <c r="Y62" s="6">
        <v>203.23656</v>
      </c>
      <c r="Z62" s="6">
        <v>0</v>
      </c>
      <c r="AA62" s="6">
        <v>0</v>
      </c>
      <c r="AB62" s="6">
        <v>0</v>
      </c>
      <c r="AC62" s="6">
        <v>0</v>
      </c>
    </row>
    <row r="63" spans="2:29" x14ac:dyDescent="0.25">
      <c r="B63" t="s">
        <v>190</v>
      </c>
      <c r="C63" t="s">
        <v>58</v>
      </c>
      <c r="D63" t="s">
        <v>291</v>
      </c>
      <c r="E63" t="s">
        <v>292</v>
      </c>
      <c r="F63" s="6">
        <v>1805.9976000000001</v>
      </c>
      <c r="G63" s="6">
        <v>2384.64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731.65031999999997</v>
      </c>
      <c r="P63" s="6">
        <v>731.65031999999997</v>
      </c>
      <c r="Q63" s="6">
        <v>0</v>
      </c>
      <c r="R63" s="6">
        <v>0</v>
      </c>
      <c r="S63" s="6">
        <v>0</v>
      </c>
      <c r="T63" s="6">
        <v>606.99887999999999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</row>
    <row r="64" spans="2:29" x14ac:dyDescent="0.25">
      <c r="B64" t="s">
        <v>191</v>
      </c>
      <c r="C64" t="s">
        <v>59</v>
      </c>
      <c r="D64" t="s">
        <v>319</v>
      </c>
      <c r="E64" t="s">
        <v>320</v>
      </c>
      <c r="F64" s="6">
        <v>0</v>
      </c>
      <c r="G64" s="6">
        <v>7153.9199999999983</v>
      </c>
      <c r="H64" s="6">
        <v>8236.7928000000011</v>
      </c>
      <c r="I64" s="6">
        <v>1077.1541999999999</v>
      </c>
      <c r="J64" s="6">
        <v>0</v>
      </c>
      <c r="K64" s="6">
        <v>0</v>
      </c>
      <c r="L64" s="6">
        <v>792.00072</v>
      </c>
      <c r="M64" s="6">
        <v>1029.6007200000001</v>
      </c>
      <c r="N64" s="6">
        <v>2276.9964</v>
      </c>
      <c r="O64" s="6">
        <v>731.65031999999997</v>
      </c>
      <c r="P64" s="6">
        <v>731.65031999999997</v>
      </c>
      <c r="Q64" s="6">
        <v>303.49943999999999</v>
      </c>
      <c r="R64" s="6">
        <v>0</v>
      </c>
      <c r="S64" s="6">
        <v>303.49943999999999</v>
      </c>
      <c r="T64" s="6">
        <v>303.49943999999999</v>
      </c>
      <c r="U64" s="6">
        <v>1805.9976000000001</v>
      </c>
      <c r="V64" s="6">
        <v>0</v>
      </c>
      <c r="W64" s="6">
        <v>0</v>
      </c>
      <c r="X64" s="6">
        <v>0</v>
      </c>
      <c r="Y64" s="6">
        <v>0</v>
      </c>
      <c r="Z64" s="6">
        <v>4416.0119999999997</v>
      </c>
      <c r="AA64" s="6">
        <v>0</v>
      </c>
      <c r="AB64" s="6">
        <v>0</v>
      </c>
      <c r="AC64" s="6">
        <v>0</v>
      </c>
    </row>
    <row r="65" spans="2:29" x14ac:dyDescent="0.25">
      <c r="B65" t="s">
        <v>192</v>
      </c>
      <c r="C65" t="s">
        <v>60</v>
      </c>
      <c r="D65" t="e">
        <v>#N/A</v>
      </c>
      <c r="E65" t="e">
        <v>#N/A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</row>
    <row r="66" spans="2:29" x14ac:dyDescent="0.25">
      <c r="B66" t="s">
        <v>193</v>
      </c>
      <c r="C66" t="s">
        <v>61</v>
      </c>
      <c r="D66" t="s">
        <v>309</v>
      </c>
      <c r="E66" t="s">
        <v>310</v>
      </c>
      <c r="F66" s="6">
        <v>5417.9928</v>
      </c>
      <c r="G66" s="6">
        <v>3576.9599999999991</v>
      </c>
      <c r="H66" s="6">
        <v>1372.7988000000003</v>
      </c>
      <c r="I66" s="6">
        <v>2513.3598000000002</v>
      </c>
      <c r="J66" s="6">
        <v>2276.9964</v>
      </c>
      <c r="K66" s="6">
        <v>0</v>
      </c>
      <c r="L66" s="6">
        <v>13860.0126</v>
      </c>
      <c r="M66" s="6">
        <v>1716.0012000000002</v>
      </c>
      <c r="N66" s="6">
        <v>1138.4982</v>
      </c>
      <c r="O66" s="6">
        <v>2438.8344000000002</v>
      </c>
      <c r="P66" s="6">
        <v>2438.8344000000002</v>
      </c>
      <c r="Q66" s="6">
        <v>0</v>
      </c>
      <c r="R66" s="6">
        <v>0</v>
      </c>
      <c r="S66" s="6">
        <v>0</v>
      </c>
      <c r="T66" s="6">
        <v>910.49831999999992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</row>
    <row r="67" spans="2:29" x14ac:dyDescent="0.25">
      <c r="B67" t="s">
        <v>194</v>
      </c>
      <c r="C67" t="s">
        <v>62</v>
      </c>
      <c r="D67" t="s">
        <v>311</v>
      </c>
      <c r="E67" t="s">
        <v>312</v>
      </c>
      <c r="F67" s="6">
        <v>3611.9952000000003</v>
      </c>
      <c r="G67" s="6">
        <v>14307.839999999997</v>
      </c>
      <c r="H67" s="6">
        <v>0</v>
      </c>
      <c r="I67" s="6">
        <v>2513.3598000000002</v>
      </c>
      <c r="J67" s="6">
        <v>1138.4982</v>
      </c>
      <c r="K67" s="6">
        <v>686.40048000000013</v>
      </c>
      <c r="L67" s="6">
        <v>5148.0046800000009</v>
      </c>
      <c r="M67" s="6">
        <v>686.40048000000013</v>
      </c>
      <c r="N67" s="6">
        <v>910.79855999999995</v>
      </c>
      <c r="O67" s="6">
        <v>7316.5032000000001</v>
      </c>
      <c r="P67" s="6">
        <v>7316.5032000000001</v>
      </c>
      <c r="Q67" s="6">
        <v>1517.4972</v>
      </c>
      <c r="R67" s="6">
        <v>1517.4972</v>
      </c>
      <c r="S67" s="6">
        <v>0</v>
      </c>
      <c r="T67" s="6">
        <v>1820.9966399999998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2:29" x14ac:dyDescent="0.25">
      <c r="B68" t="s">
        <v>195</v>
      </c>
      <c r="C68" t="s">
        <v>63</v>
      </c>
      <c r="D68" t="s">
        <v>319</v>
      </c>
      <c r="E68" t="s">
        <v>320</v>
      </c>
      <c r="F68" s="6">
        <v>2708.9964</v>
      </c>
      <c r="G68" s="6">
        <v>9538.56</v>
      </c>
      <c r="H68" s="6">
        <v>5491.195200000001</v>
      </c>
      <c r="I68" s="6">
        <v>1077.1541999999999</v>
      </c>
      <c r="J68" s="6">
        <v>1138.4982</v>
      </c>
      <c r="K68" s="6">
        <v>1029.6007200000001</v>
      </c>
      <c r="L68" s="6">
        <v>1188.00108</v>
      </c>
      <c r="M68" s="6">
        <v>0</v>
      </c>
      <c r="N68" s="6">
        <v>683.09891999999991</v>
      </c>
      <c r="O68" s="6">
        <v>731.65031999999997</v>
      </c>
      <c r="P68" s="6">
        <v>731.65031999999997</v>
      </c>
      <c r="Q68" s="6">
        <v>606.99887999999999</v>
      </c>
      <c r="R68" s="6">
        <v>606.99887999999999</v>
      </c>
      <c r="S68" s="6">
        <v>606.99887999999999</v>
      </c>
      <c r="T68" s="6">
        <v>0</v>
      </c>
      <c r="U68" s="6">
        <v>902.99880000000007</v>
      </c>
      <c r="V68" s="6">
        <v>0</v>
      </c>
      <c r="W68" s="6">
        <v>0</v>
      </c>
      <c r="X68" s="6">
        <v>0</v>
      </c>
      <c r="Y68" s="6">
        <v>0</v>
      </c>
      <c r="Z68" s="6">
        <v>8169.6221999999998</v>
      </c>
      <c r="AA68" s="6">
        <v>0</v>
      </c>
      <c r="AB68" s="6">
        <v>0</v>
      </c>
      <c r="AC68" s="6">
        <v>0</v>
      </c>
    </row>
    <row r="69" spans="2:29" x14ac:dyDescent="0.25">
      <c r="B69">
        <v>501</v>
      </c>
      <c r="C69" t="s">
        <v>64</v>
      </c>
      <c r="D69" t="e">
        <v>#N/A</v>
      </c>
      <c r="E69" t="e">
        <v>#N/A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</row>
    <row r="70" spans="2:29" x14ac:dyDescent="0.25">
      <c r="B70" t="s">
        <v>196</v>
      </c>
      <c r="C70" t="s">
        <v>65</v>
      </c>
      <c r="D70" t="s">
        <v>321</v>
      </c>
      <c r="E70" t="s">
        <v>322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792.00072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2:29" x14ac:dyDescent="0.25">
      <c r="B71" t="s">
        <v>197</v>
      </c>
      <c r="C71" t="s">
        <v>66</v>
      </c>
      <c r="D71" t="s">
        <v>303</v>
      </c>
      <c r="E71" t="s">
        <v>304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455.39927999999998</v>
      </c>
      <c r="O71" s="6">
        <v>0</v>
      </c>
      <c r="P71" s="6">
        <v>0</v>
      </c>
      <c r="Q71" s="6">
        <v>0</v>
      </c>
      <c r="R71" s="6">
        <v>0</v>
      </c>
      <c r="S71" s="6">
        <v>606.99887999999999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2208.0059999999999</v>
      </c>
      <c r="AA71" s="6">
        <v>0</v>
      </c>
      <c r="AB71" s="6">
        <v>0</v>
      </c>
      <c r="AC71" s="6">
        <v>0</v>
      </c>
    </row>
    <row r="72" spans="2:29" x14ac:dyDescent="0.25">
      <c r="B72" t="s">
        <v>198</v>
      </c>
      <c r="C72" t="s">
        <v>67</v>
      </c>
      <c r="D72" t="s">
        <v>301</v>
      </c>
      <c r="E72" t="s">
        <v>302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</row>
    <row r="73" spans="2:29" x14ac:dyDescent="0.25">
      <c r="B73" t="s">
        <v>199</v>
      </c>
      <c r="C73" t="s">
        <v>68</v>
      </c>
      <c r="D73" t="s">
        <v>311</v>
      </c>
      <c r="E73" t="s">
        <v>312</v>
      </c>
      <c r="F73" s="6">
        <v>0</v>
      </c>
      <c r="G73" s="6">
        <v>10730.88</v>
      </c>
      <c r="H73" s="6">
        <v>5491.195200000001</v>
      </c>
      <c r="I73" s="6">
        <v>0</v>
      </c>
      <c r="J73" s="6">
        <v>683.09891999999991</v>
      </c>
      <c r="K73" s="6">
        <v>1029.6007200000001</v>
      </c>
      <c r="L73" s="6">
        <v>1584.00144</v>
      </c>
      <c r="M73" s="6">
        <v>0</v>
      </c>
      <c r="N73" s="6">
        <v>0</v>
      </c>
      <c r="O73" s="6">
        <v>2438.8344000000002</v>
      </c>
      <c r="P73" s="6">
        <v>4877.6688000000004</v>
      </c>
      <c r="Q73" s="6">
        <v>0</v>
      </c>
      <c r="R73" s="6">
        <v>0</v>
      </c>
      <c r="S73" s="6">
        <v>0</v>
      </c>
      <c r="T73" s="6">
        <v>606.99887999999999</v>
      </c>
      <c r="U73" s="6">
        <v>902.99880000000007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</row>
    <row r="74" spans="2:29" x14ac:dyDescent="0.25">
      <c r="B74" t="s">
        <v>200</v>
      </c>
      <c r="C74" t="s">
        <v>69</v>
      </c>
      <c r="D74" t="s">
        <v>307</v>
      </c>
      <c r="E74" t="s">
        <v>308</v>
      </c>
      <c r="F74" s="6">
        <v>902.99880000000007</v>
      </c>
      <c r="G74" s="6">
        <v>0</v>
      </c>
      <c r="H74" s="6">
        <v>823.67928000000006</v>
      </c>
      <c r="I74" s="6">
        <v>359.0514</v>
      </c>
      <c r="J74" s="6">
        <v>1138.4982</v>
      </c>
      <c r="K74" s="6">
        <v>686.40048000000013</v>
      </c>
      <c r="L74" s="6">
        <v>1980.0018000000002</v>
      </c>
      <c r="M74" s="6">
        <v>0</v>
      </c>
      <c r="N74" s="6">
        <v>1138.4982</v>
      </c>
      <c r="O74" s="6">
        <v>1219.4172000000001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902.99880000000007</v>
      </c>
      <c r="V74" s="6">
        <v>406.47311999999999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</row>
    <row r="75" spans="2:29" x14ac:dyDescent="0.25">
      <c r="B75" t="s">
        <v>201</v>
      </c>
      <c r="C75" t="s">
        <v>70</v>
      </c>
      <c r="D75" t="s">
        <v>293</v>
      </c>
      <c r="E75" t="s">
        <v>294</v>
      </c>
      <c r="F75" s="6">
        <v>2708.9964</v>
      </c>
      <c r="G75" s="6">
        <v>4769.28</v>
      </c>
      <c r="H75" s="6">
        <v>0</v>
      </c>
      <c r="I75" s="6">
        <v>718.1028</v>
      </c>
      <c r="J75" s="6">
        <v>2276.9964</v>
      </c>
      <c r="K75" s="6">
        <v>0</v>
      </c>
      <c r="L75" s="6">
        <v>1980.0018000000002</v>
      </c>
      <c r="M75" s="6">
        <v>686.40048000000013</v>
      </c>
      <c r="N75" s="6">
        <v>0</v>
      </c>
      <c r="O75" s="6">
        <v>1219.4172000000001</v>
      </c>
      <c r="P75" s="6">
        <v>1219.4172000000001</v>
      </c>
      <c r="Q75" s="6">
        <v>0</v>
      </c>
      <c r="R75" s="6">
        <v>0</v>
      </c>
      <c r="S75" s="6">
        <v>606.99887999999999</v>
      </c>
      <c r="T75" s="6">
        <v>606.99887999999999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</row>
    <row r="76" spans="2:29" x14ac:dyDescent="0.25">
      <c r="B76" t="s">
        <v>202</v>
      </c>
      <c r="C76" t="s">
        <v>71</v>
      </c>
      <c r="D76" t="s">
        <v>309</v>
      </c>
      <c r="E76" t="s">
        <v>310</v>
      </c>
      <c r="F76" s="6">
        <v>902.99880000000007</v>
      </c>
      <c r="G76" s="6">
        <v>1907.7119999999998</v>
      </c>
      <c r="H76" s="6">
        <v>0</v>
      </c>
      <c r="I76" s="6">
        <v>0</v>
      </c>
      <c r="J76" s="6">
        <v>0</v>
      </c>
      <c r="K76" s="6">
        <v>0</v>
      </c>
      <c r="L76" s="6">
        <v>396.00036</v>
      </c>
      <c r="M76" s="6">
        <v>343.20024000000006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</row>
    <row r="77" spans="2:29" x14ac:dyDescent="0.25">
      <c r="B77" t="s">
        <v>203</v>
      </c>
      <c r="C77" t="s">
        <v>72</v>
      </c>
      <c r="D77" t="s">
        <v>313</v>
      </c>
      <c r="E77" t="s">
        <v>314</v>
      </c>
      <c r="F77" s="6">
        <v>902.99880000000007</v>
      </c>
      <c r="G77" s="6">
        <v>1192.32</v>
      </c>
      <c r="H77" s="6">
        <v>0</v>
      </c>
      <c r="I77" s="6">
        <v>718.1028</v>
      </c>
      <c r="J77" s="6">
        <v>0</v>
      </c>
      <c r="K77" s="6">
        <v>686.40048000000013</v>
      </c>
      <c r="L77" s="6">
        <v>0</v>
      </c>
      <c r="M77" s="6">
        <v>686.40048000000013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2:29" x14ac:dyDescent="0.25">
      <c r="B78" t="s">
        <v>204</v>
      </c>
      <c r="C78" t="s">
        <v>73</v>
      </c>
      <c r="D78" t="s">
        <v>315</v>
      </c>
      <c r="E78" t="s">
        <v>316</v>
      </c>
      <c r="F78" s="6">
        <v>361.19952000000006</v>
      </c>
      <c r="G78" s="6">
        <v>1430.7839999999999</v>
      </c>
      <c r="H78" s="6">
        <v>0</v>
      </c>
      <c r="I78" s="6">
        <v>0</v>
      </c>
      <c r="J78" s="6">
        <v>0</v>
      </c>
      <c r="K78" s="6">
        <v>0</v>
      </c>
      <c r="L78" s="6">
        <v>396.00036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</row>
    <row r="79" spans="2:29" x14ac:dyDescent="0.25">
      <c r="B79" t="s">
        <v>205</v>
      </c>
      <c r="C79" t="s">
        <v>74</v>
      </c>
      <c r="D79" t="s">
        <v>315</v>
      </c>
      <c r="E79" t="s">
        <v>316</v>
      </c>
      <c r="F79" s="6">
        <v>541.79928000000007</v>
      </c>
      <c r="G79" s="6">
        <v>3100.0319999999992</v>
      </c>
      <c r="H79" s="6">
        <v>0</v>
      </c>
      <c r="I79" s="6">
        <v>718.1028</v>
      </c>
      <c r="J79" s="6">
        <v>455.39927999999998</v>
      </c>
      <c r="K79" s="6">
        <v>343.20024000000006</v>
      </c>
      <c r="L79" s="6">
        <v>396.00036</v>
      </c>
      <c r="M79" s="6">
        <v>686.40048000000013</v>
      </c>
      <c r="N79" s="6">
        <v>455.39927999999998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</row>
    <row r="80" spans="2:29" x14ac:dyDescent="0.25">
      <c r="B80" t="s">
        <v>206</v>
      </c>
      <c r="C80" t="s">
        <v>75</v>
      </c>
      <c r="D80" t="s">
        <v>289</v>
      </c>
      <c r="E80" t="s">
        <v>290</v>
      </c>
      <c r="F80" s="6">
        <v>0</v>
      </c>
      <c r="G80" s="6">
        <v>1907.7119999999998</v>
      </c>
      <c r="H80" s="6">
        <v>1372.7988000000003</v>
      </c>
      <c r="I80" s="6">
        <v>0</v>
      </c>
      <c r="J80" s="6">
        <v>0</v>
      </c>
      <c r="K80" s="6">
        <v>686.40048000000013</v>
      </c>
      <c r="L80" s="6">
        <v>0</v>
      </c>
      <c r="M80" s="6">
        <v>686.40048000000013</v>
      </c>
      <c r="N80" s="6">
        <v>910.79855999999995</v>
      </c>
      <c r="O80" s="6">
        <v>1219.4172000000001</v>
      </c>
      <c r="P80" s="6">
        <v>1219.4172000000001</v>
      </c>
      <c r="Q80" s="6">
        <v>0</v>
      </c>
      <c r="R80" s="6">
        <v>0</v>
      </c>
      <c r="S80" s="6">
        <v>0</v>
      </c>
      <c r="T80" s="6">
        <v>0</v>
      </c>
      <c r="U80" s="6">
        <v>361.19952000000006</v>
      </c>
      <c r="V80" s="6">
        <v>0</v>
      </c>
      <c r="W80" s="6">
        <v>0</v>
      </c>
      <c r="X80" s="6">
        <v>0</v>
      </c>
      <c r="Y80" s="6">
        <v>0</v>
      </c>
      <c r="Z80" s="6">
        <v>3312.009</v>
      </c>
      <c r="AA80" s="6">
        <v>0</v>
      </c>
      <c r="AB80" s="6">
        <v>0</v>
      </c>
      <c r="AC80" s="6">
        <v>0</v>
      </c>
    </row>
    <row r="81" spans="2:29" x14ac:dyDescent="0.25">
      <c r="B81" t="s">
        <v>207</v>
      </c>
      <c r="C81" t="s">
        <v>76</v>
      </c>
      <c r="D81" t="s">
        <v>291</v>
      </c>
      <c r="E81" t="s">
        <v>292</v>
      </c>
      <c r="F81" s="6">
        <v>0</v>
      </c>
      <c r="G81" s="6">
        <v>715.39199999999994</v>
      </c>
      <c r="H81" s="6">
        <v>0</v>
      </c>
      <c r="I81" s="6">
        <v>718.1028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</row>
    <row r="82" spans="2:29" x14ac:dyDescent="0.25">
      <c r="B82" t="s">
        <v>208</v>
      </c>
      <c r="C82" t="s">
        <v>77</v>
      </c>
      <c r="D82" t="s">
        <v>291</v>
      </c>
      <c r="E82" t="s">
        <v>292</v>
      </c>
      <c r="F82" s="6">
        <v>3611.9952000000003</v>
      </c>
      <c r="G82" s="6">
        <v>1192.32</v>
      </c>
      <c r="H82" s="6">
        <v>0</v>
      </c>
      <c r="I82" s="6">
        <v>0</v>
      </c>
      <c r="J82" s="6">
        <v>683.09891999999991</v>
      </c>
      <c r="K82" s="6">
        <v>343.20024000000006</v>
      </c>
      <c r="L82" s="6">
        <v>1188.00108</v>
      </c>
      <c r="M82" s="6">
        <v>686.40048000000013</v>
      </c>
      <c r="N82" s="6">
        <v>1138.4982</v>
      </c>
      <c r="O82" s="6">
        <v>487.76688000000001</v>
      </c>
      <c r="P82" s="6">
        <v>731.65031999999997</v>
      </c>
      <c r="Q82" s="6">
        <v>910.49831999999992</v>
      </c>
      <c r="R82" s="6">
        <v>0</v>
      </c>
      <c r="S82" s="6">
        <v>606.99887999999999</v>
      </c>
      <c r="T82" s="6">
        <v>0</v>
      </c>
      <c r="U82" s="6">
        <v>902.99880000000007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</row>
    <row r="83" spans="2:29" x14ac:dyDescent="0.25">
      <c r="B83" t="s">
        <v>209</v>
      </c>
      <c r="C83" t="s">
        <v>78</v>
      </c>
      <c r="D83" t="s">
        <v>293</v>
      </c>
      <c r="E83" t="s">
        <v>294</v>
      </c>
      <c r="F83" s="6">
        <v>2167.1971200000003</v>
      </c>
      <c r="G83" s="6">
        <v>2384.64</v>
      </c>
      <c r="H83" s="6">
        <v>0</v>
      </c>
      <c r="I83" s="6">
        <v>2513.3598000000002</v>
      </c>
      <c r="J83" s="6">
        <v>455.39927999999998</v>
      </c>
      <c r="K83" s="6">
        <v>343.20024000000006</v>
      </c>
      <c r="L83" s="6">
        <v>2772.00252</v>
      </c>
      <c r="M83" s="6">
        <v>0</v>
      </c>
      <c r="N83" s="6">
        <v>910.79855999999995</v>
      </c>
      <c r="O83" s="6">
        <v>731.65031999999997</v>
      </c>
      <c r="P83" s="6">
        <v>243.88344000000001</v>
      </c>
      <c r="Q83" s="6">
        <v>303.49943999999999</v>
      </c>
      <c r="R83" s="6">
        <v>303.49943999999999</v>
      </c>
      <c r="S83" s="6">
        <v>606.99887999999999</v>
      </c>
      <c r="T83" s="6">
        <v>1213.99776</v>
      </c>
      <c r="U83" s="6">
        <v>361.19952000000006</v>
      </c>
      <c r="V83" s="6">
        <v>0</v>
      </c>
      <c r="W83" s="6">
        <v>0</v>
      </c>
      <c r="X83" s="6">
        <v>0</v>
      </c>
      <c r="Y83" s="6">
        <v>0</v>
      </c>
      <c r="Z83" s="6">
        <v>3312.009</v>
      </c>
      <c r="AA83" s="6">
        <v>0</v>
      </c>
      <c r="AB83" s="6">
        <v>0</v>
      </c>
      <c r="AC83" s="6">
        <v>0</v>
      </c>
    </row>
    <row r="84" spans="2:29" x14ac:dyDescent="0.25">
      <c r="B84" t="s">
        <v>210</v>
      </c>
      <c r="C84" t="s">
        <v>79</v>
      </c>
      <c r="D84" t="s">
        <v>303</v>
      </c>
      <c r="E84" t="s">
        <v>304</v>
      </c>
      <c r="F84" s="6">
        <v>3611.9952000000003</v>
      </c>
      <c r="G84" s="6">
        <v>7153.9199999999983</v>
      </c>
      <c r="H84" s="6">
        <v>0</v>
      </c>
      <c r="I84" s="6">
        <v>3590.5140000000001</v>
      </c>
      <c r="J84" s="6">
        <v>0</v>
      </c>
      <c r="K84" s="6">
        <v>0</v>
      </c>
      <c r="L84" s="6">
        <v>2376.00216</v>
      </c>
      <c r="M84" s="6">
        <v>686.40048000000013</v>
      </c>
      <c r="N84" s="6">
        <v>1138.4982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</row>
    <row r="85" spans="2:29" x14ac:dyDescent="0.25">
      <c r="B85" t="s">
        <v>211</v>
      </c>
      <c r="C85" t="s">
        <v>80</v>
      </c>
      <c r="D85" t="s">
        <v>295</v>
      </c>
      <c r="E85" t="s">
        <v>296</v>
      </c>
      <c r="F85" s="6">
        <v>1444.7980800000003</v>
      </c>
      <c r="G85" s="6">
        <v>2861.5679999999998</v>
      </c>
      <c r="H85" s="6">
        <v>0</v>
      </c>
      <c r="I85" s="6">
        <v>2154.3083999999999</v>
      </c>
      <c r="J85" s="6">
        <v>1593.8974800000001</v>
      </c>
      <c r="K85" s="6">
        <v>686.40048000000013</v>
      </c>
      <c r="L85" s="6">
        <v>1188.00108</v>
      </c>
      <c r="M85" s="6">
        <v>1029.6007200000001</v>
      </c>
      <c r="N85" s="6">
        <v>910.79855999999995</v>
      </c>
      <c r="O85" s="6">
        <v>1463.3006399999999</v>
      </c>
      <c r="P85" s="6">
        <v>975.53376000000003</v>
      </c>
      <c r="Q85" s="6">
        <v>606.99887999999999</v>
      </c>
      <c r="R85" s="6">
        <v>1213.99776</v>
      </c>
      <c r="S85" s="6">
        <v>303.49943999999999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441.60120000000001</v>
      </c>
      <c r="AA85" s="6">
        <v>0</v>
      </c>
      <c r="AB85" s="6">
        <v>0</v>
      </c>
      <c r="AC85" s="6">
        <v>0</v>
      </c>
    </row>
    <row r="86" spans="2:29" x14ac:dyDescent="0.25">
      <c r="B86" t="s">
        <v>212</v>
      </c>
      <c r="C86" t="s">
        <v>81</v>
      </c>
      <c r="D86" t="s">
        <v>291</v>
      </c>
      <c r="E86" t="s">
        <v>292</v>
      </c>
      <c r="F86" s="6">
        <v>1083.5985600000001</v>
      </c>
      <c r="G86" s="6">
        <v>2146.1759999999995</v>
      </c>
      <c r="H86" s="6">
        <v>0</v>
      </c>
      <c r="I86" s="6">
        <v>359.0514</v>
      </c>
      <c r="J86" s="6">
        <v>1138.4982</v>
      </c>
      <c r="K86" s="6">
        <v>0</v>
      </c>
      <c r="L86" s="6">
        <v>396.00036</v>
      </c>
      <c r="M86" s="6">
        <v>343.20024000000006</v>
      </c>
      <c r="N86" s="6">
        <v>1138.4982</v>
      </c>
      <c r="O86" s="6">
        <v>1463.3006399999999</v>
      </c>
      <c r="P86" s="6">
        <v>1463.3006399999999</v>
      </c>
      <c r="Q86" s="6">
        <v>0</v>
      </c>
      <c r="R86" s="6">
        <v>0</v>
      </c>
      <c r="S86" s="6">
        <v>0</v>
      </c>
      <c r="T86" s="6">
        <v>0</v>
      </c>
      <c r="U86" s="6">
        <v>902.99880000000007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</row>
    <row r="87" spans="2:29" x14ac:dyDescent="0.25">
      <c r="B87" t="s">
        <v>213</v>
      </c>
      <c r="C87" t="s">
        <v>82</v>
      </c>
      <c r="D87" t="s">
        <v>297</v>
      </c>
      <c r="E87" t="s">
        <v>298</v>
      </c>
      <c r="F87" s="6">
        <v>902.99880000000007</v>
      </c>
      <c r="G87" s="6">
        <v>2384.64</v>
      </c>
      <c r="H87" s="6">
        <v>0</v>
      </c>
      <c r="I87" s="6">
        <v>1077.1541999999999</v>
      </c>
      <c r="J87" s="6">
        <v>455.39927999999998</v>
      </c>
      <c r="K87" s="6">
        <v>686.40048000000013</v>
      </c>
      <c r="L87" s="6">
        <v>1188.00108</v>
      </c>
      <c r="M87" s="6">
        <v>343.20024000000006</v>
      </c>
      <c r="N87" s="6">
        <v>0</v>
      </c>
      <c r="O87" s="6">
        <v>731.65031999999997</v>
      </c>
      <c r="P87" s="6">
        <v>731.65031999999997</v>
      </c>
      <c r="Q87" s="6">
        <v>606.99887999999999</v>
      </c>
      <c r="R87" s="6">
        <v>303.49943999999999</v>
      </c>
      <c r="S87" s="6">
        <v>0</v>
      </c>
      <c r="T87" s="6">
        <v>606.99887999999999</v>
      </c>
      <c r="U87" s="6">
        <v>180.59976000000003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</row>
    <row r="88" spans="2:29" x14ac:dyDescent="0.25">
      <c r="B88" t="s">
        <v>214</v>
      </c>
      <c r="C88" t="s">
        <v>83</v>
      </c>
      <c r="D88" t="s">
        <v>295</v>
      </c>
      <c r="E88" t="s">
        <v>296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</row>
    <row r="89" spans="2:29" x14ac:dyDescent="0.25">
      <c r="B89" t="s">
        <v>215</v>
      </c>
      <c r="C89" t="s">
        <v>84</v>
      </c>
      <c r="D89" t="s">
        <v>295</v>
      </c>
      <c r="E89" t="s">
        <v>296</v>
      </c>
      <c r="F89" s="6">
        <v>1805.9976000000001</v>
      </c>
      <c r="G89" s="6">
        <v>2384.64</v>
      </c>
      <c r="H89" s="6">
        <v>0</v>
      </c>
      <c r="I89" s="6">
        <v>1077.1541999999999</v>
      </c>
      <c r="J89" s="6">
        <v>455.39927999999998</v>
      </c>
      <c r="K89" s="6">
        <v>686.40048000000013</v>
      </c>
      <c r="L89" s="6">
        <v>0</v>
      </c>
      <c r="M89" s="6">
        <v>0</v>
      </c>
      <c r="N89" s="6">
        <v>683.09891999999991</v>
      </c>
      <c r="O89" s="6">
        <v>487.76688000000001</v>
      </c>
      <c r="P89" s="6">
        <v>0</v>
      </c>
      <c r="Q89" s="6">
        <v>303.49943999999999</v>
      </c>
      <c r="R89" s="6">
        <v>303.49943999999999</v>
      </c>
      <c r="S89" s="6">
        <v>0</v>
      </c>
      <c r="T89" s="6">
        <v>303.49943999999999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</row>
    <row r="90" spans="2:29" x14ac:dyDescent="0.25">
      <c r="B90" t="s">
        <v>216</v>
      </c>
      <c r="C90" t="s">
        <v>85</v>
      </c>
      <c r="D90" t="s">
        <v>301</v>
      </c>
      <c r="E90" t="s">
        <v>302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455.39927999999998</v>
      </c>
      <c r="O90" s="6">
        <v>487.76688000000001</v>
      </c>
      <c r="P90" s="6">
        <v>0</v>
      </c>
      <c r="Q90" s="6">
        <v>0</v>
      </c>
      <c r="R90" s="6">
        <v>0</v>
      </c>
      <c r="S90" s="6">
        <v>303.49943999999999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2:29" x14ac:dyDescent="0.25">
      <c r="B91" t="s">
        <v>217</v>
      </c>
      <c r="C91" t="s">
        <v>86</v>
      </c>
      <c r="D91" t="s">
        <v>307</v>
      </c>
      <c r="E91" t="s">
        <v>308</v>
      </c>
      <c r="F91" s="6">
        <v>3611.9952000000003</v>
      </c>
      <c r="G91" s="6">
        <v>3576.9599999999991</v>
      </c>
      <c r="H91" s="6">
        <v>0</v>
      </c>
      <c r="I91" s="6">
        <v>359.0514</v>
      </c>
      <c r="J91" s="6">
        <v>0</v>
      </c>
      <c r="K91" s="6">
        <v>0</v>
      </c>
      <c r="L91" s="6">
        <v>0</v>
      </c>
      <c r="M91" s="6">
        <v>0</v>
      </c>
      <c r="N91" s="6">
        <v>683.09891999999991</v>
      </c>
      <c r="O91" s="6">
        <v>487.76688000000001</v>
      </c>
      <c r="P91" s="6">
        <v>243.88344000000001</v>
      </c>
      <c r="Q91" s="6">
        <v>0</v>
      </c>
      <c r="R91" s="6">
        <v>303.49943999999999</v>
      </c>
      <c r="S91" s="6">
        <v>606.99887999999999</v>
      </c>
      <c r="T91" s="6">
        <v>303.49943999999999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2:29" x14ac:dyDescent="0.25">
      <c r="B92" t="s">
        <v>218</v>
      </c>
      <c r="C92" t="s">
        <v>87</v>
      </c>
      <c r="D92" t="e">
        <v>#N/A</v>
      </c>
      <c r="E92" t="e">
        <v>#N/A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2:29" x14ac:dyDescent="0.25">
      <c r="B93" t="s">
        <v>219</v>
      </c>
      <c r="C93" t="s">
        <v>88</v>
      </c>
      <c r="D93" t="s">
        <v>303</v>
      </c>
      <c r="E93" t="s">
        <v>304</v>
      </c>
      <c r="F93" s="6">
        <v>361.19952000000006</v>
      </c>
      <c r="G93" s="6">
        <v>953.85599999999988</v>
      </c>
      <c r="H93" s="6">
        <v>0</v>
      </c>
      <c r="I93" s="6">
        <v>359.0514</v>
      </c>
      <c r="J93" s="6">
        <v>0</v>
      </c>
      <c r="K93" s="6">
        <v>343.20024000000006</v>
      </c>
      <c r="L93" s="6">
        <v>0</v>
      </c>
      <c r="M93" s="6">
        <v>343.20024000000006</v>
      </c>
      <c r="N93" s="6">
        <v>455.39927999999998</v>
      </c>
      <c r="O93" s="6">
        <v>487.76688000000001</v>
      </c>
      <c r="P93" s="6">
        <v>0</v>
      </c>
      <c r="Q93" s="6">
        <v>0</v>
      </c>
      <c r="R93" s="6">
        <v>0</v>
      </c>
      <c r="S93" s="6">
        <v>0</v>
      </c>
      <c r="T93" s="6">
        <v>606.99887999999999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</row>
    <row r="94" spans="2:29" x14ac:dyDescent="0.25">
      <c r="B94" t="s">
        <v>220</v>
      </c>
      <c r="C94" t="s">
        <v>89</v>
      </c>
      <c r="D94" t="s">
        <v>301</v>
      </c>
      <c r="E94" t="s">
        <v>302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</row>
    <row r="95" spans="2:29" x14ac:dyDescent="0.25">
      <c r="B95" t="s">
        <v>221</v>
      </c>
      <c r="C95" t="s">
        <v>90</v>
      </c>
      <c r="D95" t="s">
        <v>301</v>
      </c>
      <c r="E95" t="s">
        <v>302</v>
      </c>
      <c r="F95" s="6">
        <v>2708.9964</v>
      </c>
      <c r="G95" s="6">
        <v>2861.5679999999998</v>
      </c>
      <c r="H95" s="6">
        <v>6863.9940000000006</v>
      </c>
      <c r="I95" s="6">
        <v>359.0514</v>
      </c>
      <c r="J95" s="6">
        <v>227.69963999999999</v>
      </c>
      <c r="K95" s="6">
        <v>343.20024000000006</v>
      </c>
      <c r="L95" s="6">
        <v>396.00036</v>
      </c>
      <c r="M95" s="6">
        <v>343.20024000000006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4416.0119999999997</v>
      </c>
      <c r="AA95" s="6">
        <v>0</v>
      </c>
      <c r="AB95" s="6">
        <v>0</v>
      </c>
      <c r="AC95" s="6">
        <v>0</v>
      </c>
    </row>
    <row r="96" spans="2:29" x14ac:dyDescent="0.25">
      <c r="B96" t="s">
        <v>222</v>
      </c>
      <c r="C96" t="s">
        <v>91</v>
      </c>
      <c r="D96" t="s">
        <v>293</v>
      </c>
      <c r="E96" t="s">
        <v>294</v>
      </c>
      <c r="F96" s="6">
        <v>902.99880000000007</v>
      </c>
      <c r="G96" s="6">
        <v>3576.9599999999991</v>
      </c>
      <c r="H96" s="6">
        <v>0</v>
      </c>
      <c r="I96" s="6">
        <v>1795.2570000000001</v>
      </c>
      <c r="J96" s="6">
        <v>1138.4982</v>
      </c>
      <c r="K96" s="6">
        <v>0</v>
      </c>
      <c r="L96" s="6">
        <v>1188.00108</v>
      </c>
      <c r="M96" s="6">
        <v>0</v>
      </c>
      <c r="N96" s="6">
        <v>1138.4982</v>
      </c>
      <c r="O96" s="6">
        <v>1219.4172000000001</v>
      </c>
      <c r="P96" s="6">
        <v>1219.4172000000001</v>
      </c>
      <c r="Q96" s="6">
        <v>0</v>
      </c>
      <c r="R96" s="6">
        <v>910.49831999999992</v>
      </c>
      <c r="S96" s="6">
        <v>910.49831999999992</v>
      </c>
      <c r="T96" s="6">
        <v>606.99887999999999</v>
      </c>
      <c r="U96" s="6">
        <v>0</v>
      </c>
      <c r="V96" s="6">
        <v>0</v>
      </c>
      <c r="W96" s="6">
        <v>203.23656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</row>
    <row r="97" spans="2:29" x14ac:dyDescent="0.25">
      <c r="B97" t="s">
        <v>223</v>
      </c>
      <c r="C97" t="s">
        <v>92</v>
      </c>
      <c r="D97" t="s">
        <v>307</v>
      </c>
      <c r="E97" t="s">
        <v>308</v>
      </c>
      <c r="F97" s="6">
        <v>2167.1971200000003</v>
      </c>
      <c r="G97" s="6">
        <v>2384.64</v>
      </c>
      <c r="H97" s="6">
        <v>0</v>
      </c>
      <c r="I97" s="6">
        <v>718.1028</v>
      </c>
      <c r="J97" s="6">
        <v>0</v>
      </c>
      <c r="K97" s="6">
        <v>0</v>
      </c>
      <c r="L97" s="6">
        <v>1188.00108</v>
      </c>
      <c r="M97" s="6">
        <v>0</v>
      </c>
      <c r="N97" s="6">
        <v>0</v>
      </c>
      <c r="O97" s="6">
        <v>0</v>
      </c>
      <c r="P97" s="6">
        <v>0</v>
      </c>
      <c r="Q97" s="6">
        <v>606.99887999999999</v>
      </c>
      <c r="R97" s="6">
        <v>606.99887999999999</v>
      </c>
      <c r="S97" s="6">
        <v>0</v>
      </c>
      <c r="T97" s="6">
        <v>0</v>
      </c>
      <c r="U97" s="6">
        <v>0</v>
      </c>
      <c r="V97" s="6">
        <v>0</v>
      </c>
      <c r="W97" s="6">
        <v>609.70967999999993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</row>
    <row r="98" spans="2:29" x14ac:dyDescent="0.25">
      <c r="B98" t="s">
        <v>224</v>
      </c>
      <c r="C98" t="s">
        <v>93</v>
      </c>
      <c r="D98" t="s">
        <v>295</v>
      </c>
      <c r="E98" t="s">
        <v>296</v>
      </c>
      <c r="F98" s="6">
        <v>902.99880000000007</v>
      </c>
      <c r="G98" s="6">
        <v>1192.32</v>
      </c>
      <c r="H98" s="6">
        <v>0</v>
      </c>
      <c r="I98" s="6">
        <v>718.1028</v>
      </c>
      <c r="J98" s="6">
        <v>1138.4982</v>
      </c>
      <c r="K98" s="6">
        <v>686.40048000000013</v>
      </c>
      <c r="L98" s="6">
        <v>396.00036</v>
      </c>
      <c r="M98" s="6">
        <v>0</v>
      </c>
      <c r="N98" s="6">
        <v>1138.4982</v>
      </c>
      <c r="O98" s="6">
        <v>0</v>
      </c>
      <c r="P98" s="6">
        <v>0</v>
      </c>
      <c r="Q98" s="6">
        <v>0</v>
      </c>
      <c r="R98" s="6">
        <v>0</v>
      </c>
      <c r="S98" s="6">
        <v>303.49943999999999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</row>
    <row r="99" spans="2:29" x14ac:dyDescent="0.25">
      <c r="B99" t="s">
        <v>225</v>
      </c>
      <c r="C99" t="s">
        <v>94</v>
      </c>
      <c r="D99" t="s">
        <v>291</v>
      </c>
      <c r="E99" t="s">
        <v>292</v>
      </c>
      <c r="F99" s="6">
        <v>902.99880000000007</v>
      </c>
      <c r="G99" s="6">
        <v>2384.64</v>
      </c>
      <c r="H99" s="6">
        <v>0</v>
      </c>
      <c r="I99" s="6">
        <v>0</v>
      </c>
      <c r="J99" s="6">
        <v>1138.4982</v>
      </c>
      <c r="K99" s="6">
        <v>0</v>
      </c>
      <c r="L99" s="6">
        <v>0</v>
      </c>
      <c r="M99" s="6">
        <v>0</v>
      </c>
      <c r="N99" s="6">
        <v>455.39927999999998</v>
      </c>
      <c r="O99" s="6">
        <v>1219.4172000000001</v>
      </c>
      <c r="P99" s="6">
        <v>2438.8344000000002</v>
      </c>
      <c r="Q99" s="6">
        <v>910.49831999999992</v>
      </c>
      <c r="R99" s="6">
        <v>910.49831999999992</v>
      </c>
      <c r="S99" s="6">
        <v>0</v>
      </c>
      <c r="T99" s="6">
        <v>0</v>
      </c>
      <c r="U99" s="6">
        <v>902.99880000000007</v>
      </c>
      <c r="V99" s="6">
        <v>0</v>
      </c>
      <c r="W99" s="6">
        <v>1016.1828</v>
      </c>
      <c r="X99" s="6">
        <v>0</v>
      </c>
      <c r="Y99" s="6">
        <v>0</v>
      </c>
      <c r="Z99" s="6">
        <v>1104.0029999999999</v>
      </c>
      <c r="AA99" s="6">
        <v>0</v>
      </c>
      <c r="AB99" s="6">
        <v>0</v>
      </c>
      <c r="AC99" s="6">
        <v>0</v>
      </c>
    </row>
    <row r="100" spans="2:29" x14ac:dyDescent="0.25">
      <c r="B100" t="s">
        <v>226</v>
      </c>
      <c r="C100" t="s">
        <v>95</v>
      </c>
      <c r="D100" t="s">
        <v>295</v>
      </c>
      <c r="E100" t="s">
        <v>296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686.40048000000013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</row>
    <row r="101" spans="2:29" x14ac:dyDescent="0.25">
      <c r="B101" t="s">
        <v>227</v>
      </c>
      <c r="C101" t="s">
        <v>96</v>
      </c>
      <c r="D101" t="s">
        <v>303</v>
      </c>
      <c r="E101" t="s">
        <v>304</v>
      </c>
      <c r="F101" s="6">
        <v>722.39904000000013</v>
      </c>
      <c r="G101" s="6">
        <v>1192.32</v>
      </c>
      <c r="H101" s="6">
        <v>0</v>
      </c>
      <c r="I101" s="6">
        <v>718.1028</v>
      </c>
      <c r="J101" s="6">
        <v>683.09891999999991</v>
      </c>
      <c r="K101" s="6">
        <v>0</v>
      </c>
      <c r="L101" s="6">
        <v>396.00036</v>
      </c>
      <c r="M101" s="6">
        <v>0</v>
      </c>
      <c r="N101" s="6">
        <v>227.69963999999999</v>
      </c>
      <c r="O101" s="6">
        <v>487.76688000000001</v>
      </c>
      <c r="P101" s="6">
        <v>487.76688000000001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</row>
    <row r="102" spans="2:29" x14ac:dyDescent="0.25">
      <c r="B102" t="s">
        <v>228</v>
      </c>
      <c r="C102" t="s">
        <v>97</v>
      </c>
      <c r="D102" t="s">
        <v>295</v>
      </c>
      <c r="E102" t="s">
        <v>296</v>
      </c>
      <c r="F102" s="6">
        <v>1444.7980800000003</v>
      </c>
      <c r="G102" s="6">
        <v>0</v>
      </c>
      <c r="H102" s="6">
        <v>0</v>
      </c>
      <c r="I102" s="6">
        <v>1077.1541999999999</v>
      </c>
      <c r="J102" s="6">
        <v>0</v>
      </c>
      <c r="K102" s="6">
        <v>686.40048000000013</v>
      </c>
      <c r="L102" s="6">
        <v>396.00036</v>
      </c>
      <c r="M102" s="6">
        <v>343.20024000000006</v>
      </c>
      <c r="N102" s="6">
        <v>0</v>
      </c>
      <c r="O102" s="6">
        <v>731.65031999999997</v>
      </c>
      <c r="P102" s="6">
        <v>1463.3006399999999</v>
      </c>
      <c r="Q102" s="6">
        <v>0</v>
      </c>
      <c r="R102" s="6">
        <v>0</v>
      </c>
      <c r="S102" s="6">
        <v>0</v>
      </c>
      <c r="T102" s="6">
        <v>303.49943999999999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</row>
    <row r="103" spans="2:29" x14ac:dyDescent="0.25">
      <c r="B103" t="s">
        <v>229</v>
      </c>
      <c r="C103" t="s">
        <v>98</v>
      </c>
      <c r="D103" t="s">
        <v>291</v>
      </c>
      <c r="E103" t="s">
        <v>292</v>
      </c>
      <c r="F103" s="6">
        <v>722.39904000000013</v>
      </c>
      <c r="G103" s="6">
        <v>1430.7839999999999</v>
      </c>
      <c r="H103" s="6">
        <v>0</v>
      </c>
      <c r="I103" s="6">
        <v>718.1028</v>
      </c>
      <c r="J103" s="6">
        <v>0</v>
      </c>
      <c r="K103" s="6">
        <v>0</v>
      </c>
      <c r="L103" s="6">
        <v>0</v>
      </c>
      <c r="M103" s="6">
        <v>343.20024000000006</v>
      </c>
      <c r="N103" s="6">
        <v>0</v>
      </c>
      <c r="O103" s="6">
        <v>487.76688000000001</v>
      </c>
      <c r="P103" s="6">
        <v>487.76688000000001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</row>
    <row r="104" spans="2:29" x14ac:dyDescent="0.25">
      <c r="B104" t="s">
        <v>230</v>
      </c>
      <c r="C104" t="s">
        <v>99</v>
      </c>
      <c r="D104" t="s">
        <v>321</v>
      </c>
      <c r="E104" t="s">
        <v>322</v>
      </c>
      <c r="F104" s="6">
        <v>180.59976000000003</v>
      </c>
      <c r="G104" s="6">
        <v>0</v>
      </c>
      <c r="H104" s="6">
        <v>0</v>
      </c>
      <c r="I104" s="6">
        <v>359.0514</v>
      </c>
      <c r="J104" s="6">
        <v>0</v>
      </c>
      <c r="K104" s="6">
        <v>0</v>
      </c>
      <c r="L104" s="6">
        <v>396.00036</v>
      </c>
      <c r="M104" s="6">
        <v>0</v>
      </c>
      <c r="N104" s="6">
        <v>0</v>
      </c>
      <c r="O104" s="6">
        <v>243.88344000000001</v>
      </c>
      <c r="P104" s="6">
        <v>243.88344000000001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220.8006</v>
      </c>
      <c r="AA104" s="6">
        <v>0</v>
      </c>
      <c r="AB104" s="6">
        <v>0</v>
      </c>
      <c r="AC104" s="6">
        <v>0</v>
      </c>
    </row>
    <row r="105" spans="2:29" x14ac:dyDescent="0.25">
      <c r="B105" t="s">
        <v>231</v>
      </c>
      <c r="C105" t="s">
        <v>100</v>
      </c>
      <c r="D105" t="s">
        <v>303</v>
      </c>
      <c r="E105" t="s">
        <v>304</v>
      </c>
      <c r="F105" s="6">
        <v>180.59976000000003</v>
      </c>
      <c r="G105" s="6">
        <v>238.46399999999997</v>
      </c>
      <c r="H105" s="6">
        <v>0</v>
      </c>
      <c r="I105" s="6">
        <v>359.0514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</row>
    <row r="106" spans="2:29" x14ac:dyDescent="0.25">
      <c r="B106" t="s">
        <v>232</v>
      </c>
      <c r="C106" t="s">
        <v>101</v>
      </c>
      <c r="D106" t="s">
        <v>293</v>
      </c>
      <c r="E106" t="s">
        <v>294</v>
      </c>
      <c r="F106" s="6">
        <v>361.19952000000006</v>
      </c>
      <c r="G106" s="6">
        <v>0</v>
      </c>
      <c r="H106" s="6">
        <v>0</v>
      </c>
      <c r="I106" s="6">
        <v>0</v>
      </c>
      <c r="J106" s="6">
        <v>683.09891999999991</v>
      </c>
      <c r="K106" s="6">
        <v>343.20024000000006</v>
      </c>
      <c r="L106" s="6">
        <v>792.00072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203.23656</v>
      </c>
      <c r="Z106" s="6">
        <v>0</v>
      </c>
      <c r="AA106" s="6">
        <v>0</v>
      </c>
      <c r="AB106" s="6">
        <v>0</v>
      </c>
      <c r="AC106" s="6">
        <v>0</v>
      </c>
    </row>
    <row r="107" spans="2:29" x14ac:dyDescent="0.25">
      <c r="B107" t="s">
        <v>233</v>
      </c>
      <c r="C107" t="s">
        <v>102</v>
      </c>
      <c r="D107" t="s">
        <v>291</v>
      </c>
      <c r="E107" t="s">
        <v>292</v>
      </c>
      <c r="F107" s="6">
        <v>902.99880000000007</v>
      </c>
      <c r="G107" s="6">
        <v>1192.32</v>
      </c>
      <c r="H107" s="6">
        <v>0</v>
      </c>
      <c r="I107" s="6">
        <v>718.1028</v>
      </c>
      <c r="J107" s="6">
        <v>1138.4982</v>
      </c>
      <c r="K107" s="6">
        <v>686.40048000000013</v>
      </c>
      <c r="L107" s="6">
        <v>1188.00108</v>
      </c>
      <c r="M107" s="6">
        <v>686.40048000000013</v>
      </c>
      <c r="N107" s="6">
        <v>1138.4982</v>
      </c>
      <c r="O107" s="6">
        <v>1463.3006399999999</v>
      </c>
      <c r="P107" s="6">
        <v>1463.3006399999999</v>
      </c>
      <c r="Q107" s="6">
        <v>910.49831999999992</v>
      </c>
      <c r="R107" s="6">
        <v>910.49831999999992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</row>
    <row r="108" spans="2:29" x14ac:dyDescent="0.25">
      <c r="B108" t="s">
        <v>234</v>
      </c>
      <c r="C108" t="s">
        <v>103</v>
      </c>
      <c r="D108" t="s">
        <v>313</v>
      </c>
      <c r="E108" t="s">
        <v>314</v>
      </c>
      <c r="F108" s="6">
        <v>0</v>
      </c>
      <c r="G108" s="6">
        <v>0</v>
      </c>
      <c r="H108" s="6">
        <v>0</v>
      </c>
      <c r="I108" s="6">
        <v>718.1028</v>
      </c>
      <c r="J108" s="6">
        <v>683.09891999999991</v>
      </c>
      <c r="K108" s="6">
        <v>343.20024000000006</v>
      </c>
      <c r="L108" s="6">
        <v>396.00036</v>
      </c>
      <c r="M108" s="6">
        <v>0</v>
      </c>
      <c r="N108" s="6">
        <v>0</v>
      </c>
      <c r="O108" s="6">
        <v>0</v>
      </c>
      <c r="P108" s="6">
        <v>243.88344000000001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203.23656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</row>
    <row r="109" spans="2:29" x14ac:dyDescent="0.25">
      <c r="B109" t="s">
        <v>235</v>
      </c>
      <c r="C109" t="s">
        <v>104</v>
      </c>
      <c r="D109" t="s">
        <v>297</v>
      </c>
      <c r="E109" t="s">
        <v>298</v>
      </c>
      <c r="F109" s="6">
        <v>0</v>
      </c>
      <c r="G109" s="6">
        <v>1192.32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686.40048000000013</v>
      </c>
      <c r="N109" s="6">
        <v>0</v>
      </c>
      <c r="O109" s="6">
        <v>731.65031999999997</v>
      </c>
      <c r="P109" s="6">
        <v>731.65031999999997</v>
      </c>
      <c r="Q109" s="6">
        <v>303.49943999999999</v>
      </c>
      <c r="R109" s="6">
        <v>606.99887999999999</v>
      </c>
      <c r="S109" s="6">
        <v>303.49943999999999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</row>
    <row r="110" spans="2:29" x14ac:dyDescent="0.25">
      <c r="B110" t="s">
        <v>236</v>
      </c>
      <c r="C110" t="s">
        <v>105</v>
      </c>
      <c r="D110" t="s">
        <v>303</v>
      </c>
      <c r="E110" t="s">
        <v>304</v>
      </c>
      <c r="F110" s="6">
        <v>361.19952000000006</v>
      </c>
      <c r="G110" s="6">
        <v>476.92799999999994</v>
      </c>
      <c r="H110" s="6">
        <v>0</v>
      </c>
      <c r="I110" s="6">
        <v>359.0514</v>
      </c>
      <c r="J110" s="6">
        <v>0</v>
      </c>
      <c r="K110" s="6">
        <v>343.20024000000006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</row>
    <row r="111" spans="2:29" x14ac:dyDescent="0.25">
      <c r="B111" t="s">
        <v>237</v>
      </c>
      <c r="C111" t="s">
        <v>106</v>
      </c>
      <c r="D111" t="s">
        <v>291</v>
      </c>
      <c r="E111" t="s">
        <v>292</v>
      </c>
      <c r="F111" s="6">
        <v>902.99880000000007</v>
      </c>
      <c r="G111" s="6">
        <v>476.92799999999994</v>
      </c>
      <c r="H111" s="6">
        <v>0</v>
      </c>
      <c r="I111" s="6">
        <v>718.1028</v>
      </c>
      <c r="J111" s="6">
        <v>683.09891999999991</v>
      </c>
      <c r="K111" s="6">
        <v>343.20024000000006</v>
      </c>
      <c r="L111" s="6">
        <v>792.00072</v>
      </c>
      <c r="M111" s="6">
        <v>343.20024000000006</v>
      </c>
      <c r="N111" s="6">
        <v>227.69963999999999</v>
      </c>
      <c r="O111" s="6">
        <v>487.76688000000001</v>
      </c>
      <c r="P111" s="6">
        <v>487.76688000000001</v>
      </c>
      <c r="Q111" s="6">
        <v>303.49943999999999</v>
      </c>
      <c r="R111" s="6">
        <v>303.49943999999999</v>
      </c>
      <c r="S111" s="6">
        <v>303.49943999999999</v>
      </c>
      <c r="T111" s="6">
        <v>303.49943999999999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</row>
    <row r="112" spans="2:29" x14ac:dyDescent="0.25">
      <c r="B112" t="s">
        <v>238</v>
      </c>
      <c r="C112" t="s">
        <v>107</v>
      </c>
      <c r="D112" t="s">
        <v>303</v>
      </c>
      <c r="E112" t="s">
        <v>304</v>
      </c>
      <c r="F112" s="6">
        <v>361.19952000000006</v>
      </c>
      <c r="G112" s="6">
        <v>715.39199999999994</v>
      </c>
      <c r="H112" s="6">
        <v>0</v>
      </c>
      <c r="I112" s="6">
        <v>359.0514</v>
      </c>
      <c r="J112" s="6">
        <v>455.39927999999998</v>
      </c>
      <c r="K112" s="6">
        <v>343.20024000000006</v>
      </c>
      <c r="L112" s="6">
        <v>1980.0018000000002</v>
      </c>
      <c r="M112" s="6">
        <v>343.20024000000006</v>
      </c>
      <c r="N112" s="6">
        <v>455.39927999999998</v>
      </c>
      <c r="O112" s="6">
        <v>0</v>
      </c>
      <c r="P112" s="6">
        <v>0</v>
      </c>
      <c r="Q112" s="6">
        <v>303.49943999999999</v>
      </c>
      <c r="R112" s="6">
        <v>0</v>
      </c>
      <c r="S112" s="6">
        <v>0</v>
      </c>
      <c r="T112" s="6">
        <v>303.49943999999999</v>
      </c>
      <c r="U112" s="6">
        <v>180.59976000000003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</row>
    <row r="113" spans="2:29" x14ac:dyDescent="0.25">
      <c r="B113" t="s">
        <v>239</v>
      </c>
      <c r="C113" t="s">
        <v>108</v>
      </c>
      <c r="D113" t="s">
        <v>289</v>
      </c>
      <c r="E113" t="s">
        <v>290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303.49943999999999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</row>
    <row r="114" spans="2:29" x14ac:dyDescent="0.25">
      <c r="B114" t="s">
        <v>240</v>
      </c>
      <c r="C114" t="s">
        <v>109</v>
      </c>
      <c r="D114" t="e">
        <v>#N/A</v>
      </c>
      <c r="E114" t="e">
        <v>#N/A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</row>
    <row r="115" spans="2:29" x14ac:dyDescent="0.25">
      <c r="B115" t="s">
        <v>241</v>
      </c>
      <c r="C115" t="s">
        <v>110</v>
      </c>
      <c r="D115" t="s">
        <v>323</v>
      </c>
      <c r="E115" t="s">
        <v>324</v>
      </c>
      <c r="F115" s="6">
        <v>1264.1983200000002</v>
      </c>
      <c r="G115" s="6">
        <v>1430.7839999999999</v>
      </c>
      <c r="H115" s="6">
        <v>0</v>
      </c>
      <c r="I115" s="6">
        <v>0</v>
      </c>
      <c r="J115" s="6">
        <v>1366.1978399999998</v>
      </c>
      <c r="K115" s="6">
        <v>0</v>
      </c>
      <c r="L115" s="6">
        <v>792.00072</v>
      </c>
      <c r="M115" s="6">
        <v>343.20024000000006</v>
      </c>
      <c r="N115" s="6">
        <v>455.39927999999998</v>
      </c>
      <c r="O115" s="6">
        <v>1219.4172000000001</v>
      </c>
      <c r="P115" s="6">
        <v>1219.4172000000001</v>
      </c>
      <c r="Q115" s="6">
        <v>0</v>
      </c>
      <c r="R115" s="6">
        <v>0</v>
      </c>
      <c r="S115" s="6">
        <v>303.49943999999999</v>
      </c>
      <c r="T115" s="6">
        <v>0</v>
      </c>
      <c r="U115" s="6">
        <v>0</v>
      </c>
      <c r="V115" s="6">
        <v>203.23656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</row>
    <row r="116" spans="2:29" x14ac:dyDescent="0.25">
      <c r="B116" t="s">
        <v>242</v>
      </c>
      <c r="C116" t="s">
        <v>111</v>
      </c>
      <c r="D116" t="s">
        <v>317</v>
      </c>
      <c r="E116" t="s">
        <v>318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</row>
    <row r="117" spans="2:29" x14ac:dyDescent="0.25">
      <c r="B117" t="s">
        <v>243</v>
      </c>
      <c r="C117" t="s">
        <v>112</v>
      </c>
      <c r="D117" t="s">
        <v>317</v>
      </c>
      <c r="E117" t="s">
        <v>318</v>
      </c>
      <c r="F117" s="6">
        <v>0</v>
      </c>
      <c r="G117" s="6">
        <v>238.46399999999997</v>
      </c>
      <c r="H117" s="6">
        <v>0</v>
      </c>
      <c r="I117" s="6">
        <v>359.0514</v>
      </c>
      <c r="J117" s="6">
        <v>227.69963999999999</v>
      </c>
      <c r="K117" s="6">
        <v>343.20024000000006</v>
      </c>
      <c r="L117" s="6">
        <v>396.00036</v>
      </c>
      <c r="M117" s="6">
        <v>0</v>
      </c>
      <c r="N117" s="6">
        <v>0</v>
      </c>
      <c r="O117" s="6">
        <v>243.88344000000001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</row>
    <row r="118" spans="2:29" x14ac:dyDescent="0.25">
      <c r="B118" t="s">
        <v>244</v>
      </c>
      <c r="C118" t="s">
        <v>113</v>
      </c>
      <c r="D118" t="s">
        <v>317</v>
      </c>
      <c r="E118" t="s">
        <v>318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</row>
    <row r="119" spans="2:29" x14ac:dyDescent="0.25">
      <c r="B119" t="s">
        <v>245</v>
      </c>
      <c r="C119" t="s">
        <v>114</v>
      </c>
      <c r="D119" t="s">
        <v>317</v>
      </c>
      <c r="E119" t="s">
        <v>318</v>
      </c>
      <c r="F119" s="6">
        <v>180.59976000000003</v>
      </c>
      <c r="G119" s="6">
        <v>476.92799999999994</v>
      </c>
      <c r="H119" s="6">
        <v>0</v>
      </c>
      <c r="I119" s="6">
        <v>0</v>
      </c>
      <c r="J119" s="6">
        <v>227.69963999999999</v>
      </c>
      <c r="K119" s="6">
        <v>0</v>
      </c>
      <c r="L119" s="6">
        <v>0</v>
      </c>
      <c r="M119" s="6">
        <v>0</v>
      </c>
      <c r="N119" s="6">
        <v>227.69963999999999</v>
      </c>
      <c r="O119" s="6">
        <v>243.88344000000001</v>
      </c>
      <c r="P119" s="6">
        <v>243.88344000000001</v>
      </c>
      <c r="Q119" s="6">
        <v>0</v>
      </c>
      <c r="R119" s="6">
        <v>0</v>
      </c>
      <c r="S119" s="6">
        <v>0</v>
      </c>
      <c r="T119" s="6">
        <v>0</v>
      </c>
      <c r="U119" s="6">
        <v>180.59976000000003</v>
      </c>
      <c r="V119" s="6">
        <v>203.23656</v>
      </c>
      <c r="W119" s="6">
        <v>0</v>
      </c>
      <c r="X119" s="6">
        <v>406.47311999999999</v>
      </c>
      <c r="Y119" s="6">
        <v>203.23656</v>
      </c>
      <c r="Z119" s="6">
        <v>220.8006</v>
      </c>
      <c r="AA119" s="6">
        <v>0</v>
      </c>
      <c r="AB119" s="6">
        <v>0</v>
      </c>
      <c r="AC119" s="6">
        <v>0</v>
      </c>
    </row>
    <row r="120" spans="2:29" x14ac:dyDescent="0.25">
      <c r="B120" t="s">
        <v>246</v>
      </c>
      <c r="C120" t="s">
        <v>115</v>
      </c>
      <c r="D120" t="s">
        <v>315</v>
      </c>
      <c r="E120" t="s">
        <v>316</v>
      </c>
      <c r="F120" s="6">
        <v>361.19952000000006</v>
      </c>
      <c r="G120" s="6">
        <v>238.46399999999997</v>
      </c>
      <c r="H120" s="6">
        <v>0</v>
      </c>
      <c r="I120" s="6">
        <v>359.0514</v>
      </c>
      <c r="J120" s="6">
        <v>0</v>
      </c>
      <c r="K120" s="6">
        <v>343.20024000000006</v>
      </c>
      <c r="L120" s="6">
        <v>0</v>
      </c>
      <c r="M120" s="6">
        <v>343.20024000000006</v>
      </c>
      <c r="N120" s="6">
        <v>0</v>
      </c>
      <c r="O120" s="6">
        <v>0</v>
      </c>
      <c r="P120" s="6">
        <v>0</v>
      </c>
      <c r="Q120" s="6">
        <v>303.49943999999999</v>
      </c>
      <c r="R120" s="6">
        <v>303.49943999999999</v>
      </c>
      <c r="S120" s="6">
        <v>303.49943999999999</v>
      </c>
      <c r="T120" s="6">
        <v>303.49943999999999</v>
      </c>
      <c r="U120" s="6">
        <v>180.59976000000003</v>
      </c>
      <c r="V120" s="6">
        <v>0</v>
      </c>
      <c r="W120" s="6">
        <v>406.47311999999999</v>
      </c>
      <c r="X120" s="6">
        <v>406.47311999999999</v>
      </c>
      <c r="Y120" s="6">
        <v>406.47311999999999</v>
      </c>
      <c r="Z120" s="6">
        <v>0</v>
      </c>
      <c r="AA120" s="6">
        <v>0</v>
      </c>
      <c r="AB120" s="6">
        <v>0</v>
      </c>
      <c r="AC120" s="6">
        <v>0</v>
      </c>
    </row>
    <row r="121" spans="2:29" x14ac:dyDescent="0.25">
      <c r="B121" t="s">
        <v>247</v>
      </c>
      <c r="C121" t="s">
        <v>116</v>
      </c>
      <c r="D121" t="e">
        <v>#N/A</v>
      </c>
      <c r="E121" t="e">
        <v>#N/A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2:29" x14ac:dyDescent="0.25">
      <c r="B122" t="s">
        <v>248</v>
      </c>
      <c r="C122" t="s">
        <v>117</v>
      </c>
      <c r="D122" t="e">
        <v>#N/A</v>
      </c>
      <c r="E122" t="e">
        <v>#N/A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2:29" x14ac:dyDescent="0.25">
      <c r="B123" t="s">
        <v>249</v>
      </c>
      <c r="C123" t="s">
        <v>118</v>
      </c>
      <c r="D123" t="e">
        <v>#N/A</v>
      </c>
      <c r="E123" t="e">
        <v>#N/A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</row>
    <row r="124" spans="2:29" x14ac:dyDescent="0.25">
      <c r="B124" t="s">
        <v>250</v>
      </c>
      <c r="C124" t="s">
        <v>119</v>
      </c>
      <c r="D124" t="s">
        <v>311</v>
      </c>
      <c r="E124" t="s">
        <v>312</v>
      </c>
      <c r="F124" s="6">
        <v>0</v>
      </c>
      <c r="G124" s="6">
        <v>0</v>
      </c>
      <c r="H124" s="6">
        <v>0</v>
      </c>
      <c r="I124" s="6">
        <v>0</v>
      </c>
      <c r="J124" s="6">
        <v>455.39927999999998</v>
      </c>
      <c r="K124" s="6">
        <v>343.20024000000006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303.49943999999999</v>
      </c>
      <c r="R124" s="6">
        <v>0</v>
      </c>
      <c r="S124" s="6">
        <v>303.49943999999999</v>
      </c>
      <c r="T124" s="6">
        <v>303.49943999999999</v>
      </c>
      <c r="U124" s="6">
        <v>361.19952000000006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</row>
    <row r="125" spans="2:29" x14ac:dyDescent="0.25">
      <c r="B125" t="s">
        <v>251</v>
      </c>
      <c r="C125" t="s">
        <v>120</v>
      </c>
      <c r="D125" t="s">
        <v>295</v>
      </c>
      <c r="E125" t="s">
        <v>296</v>
      </c>
      <c r="F125" s="6">
        <v>0</v>
      </c>
      <c r="G125" s="6">
        <v>0</v>
      </c>
      <c r="H125" s="6">
        <v>0</v>
      </c>
      <c r="I125" s="6">
        <v>359.0514</v>
      </c>
      <c r="J125" s="6">
        <v>455.39927999999998</v>
      </c>
      <c r="K125" s="6">
        <v>343.20024000000006</v>
      </c>
      <c r="L125" s="6">
        <v>396.00036</v>
      </c>
      <c r="M125" s="6">
        <v>343.20024000000006</v>
      </c>
      <c r="N125" s="6">
        <v>227.69963999999999</v>
      </c>
      <c r="O125" s="6">
        <v>243.88344000000001</v>
      </c>
      <c r="P125" s="6">
        <v>243.88344000000001</v>
      </c>
      <c r="Q125" s="6">
        <v>0</v>
      </c>
      <c r="R125" s="6">
        <v>0</v>
      </c>
      <c r="S125" s="6">
        <v>0</v>
      </c>
      <c r="T125" s="6">
        <v>303.49943999999999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2:29" x14ac:dyDescent="0.25">
      <c r="B126" t="s">
        <v>252</v>
      </c>
      <c r="C126" t="s">
        <v>121</v>
      </c>
      <c r="D126" t="s">
        <v>303</v>
      </c>
      <c r="E126" t="s">
        <v>304</v>
      </c>
      <c r="F126" s="6">
        <v>361.19952000000006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792.00072</v>
      </c>
      <c r="M126" s="6">
        <v>0</v>
      </c>
      <c r="N126" s="6">
        <v>455.39927999999998</v>
      </c>
      <c r="O126" s="6">
        <v>0</v>
      </c>
      <c r="P126" s="6">
        <v>0</v>
      </c>
      <c r="Q126" s="6">
        <v>0</v>
      </c>
      <c r="R126" s="6">
        <v>303.49943999999999</v>
      </c>
      <c r="S126" s="6">
        <v>0</v>
      </c>
      <c r="T126" s="6">
        <v>0</v>
      </c>
      <c r="U126" s="6">
        <v>902.99880000000007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2:29" x14ac:dyDescent="0.25">
      <c r="B127" t="s">
        <v>253</v>
      </c>
      <c r="C127" t="s">
        <v>122</v>
      </c>
      <c r="D127" t="s">
        <v>303</v>
      </c>
      <c r="E127" t="s">
        <v>304</v>
      </c>
      <c r="F127" s="6">
        <v>180.59976000000003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303.49943999999999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</row>
    <row r="128" spans="2:29" x14ac:dyDescent="0.25">
      <c r="B128" t="s">
        <v>254</v>
      </c>
      <c r="C128" t="s">
        <v>123</v>
      </c>
      <c r="D128" t="s">
        <v>319</v>
      </c>
      <c r="E128" t="s">
        <v>320</v>
      </c>
      <c r="F128" s="6">
        <v>722.39904000000013</v>
      </c>
      <c r="G128" s="6">
        <v>953.85599999999988</v>
      </c>
      <c r="H128" s="6">
        <v>0</v>
      </c>
      <c r="I128" s="6">
        <v>0</v>
      </c>
      <c r="J128" s="6">
        <v>0</v>
      </c>
      <c r="K128" s="6">
        <v>0</v>
      </c>
      <c r="L128" s="6">
        <v>792.00072</v>
      </c>
      <c r="M128" s="6">
        <v>0</v>
      </c>
      <c r="N128" s="6">
        <v>0</v>
      </c>
      <c r="O128" s="6">
        <v>487.76688000000001</v>
      </c>
      <c r="P128" s="6">
        <v>487.76688000000001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406.47311999999999</v>
      </c>
      <c r="X128" s="6">
        <v>406.47311999999999</v>
      </c>
      <c r="Y128" s="6">
        <v>406.47311999999999</v>
      </c>
      <c r="Z128" s="6">
        <v>0</v>
      </c>
      <c r="AA128" s="6">
        <v>0</v>
      </c>
      <c r="AB128" s="6">
        <v>0</v>
      </c>
      <c r="AC128" s="6">
        <v>0</v>
      </c>
    </row>
    <row r="129" spans="2:29" x14ac:dyDescent="0.25">
      <c r="B129" t="s">
        <v>255</v>
      </c>
      <c r="C129" t="s">
        <v>124</v>
      </c>
      <c r="D129" t="s">
        <v>301</v>
      </c>
      <c r="E129" t="s">
        <v>302</v>
      </c>
      <c r="F129" s="6">
        <v>1805.9976000000001</v>
      </c>
      <c r="G129" s="6">
        <v>1192.32</v>
      </c>
      <c r="H129" s="6">
        <v>0</v>
      </c>
      <c r="I129" s="6">
        <v>1795.2570000000001</v>
      </c>
      <c r="J129" s="6">
        <v>683.09891999999991</v>
      </c>
      <c r="K129" s="6">
        <v>1716.0012000000002</v>
      </c>
      <c r="L129" s="6">
        <v>1188.00108</v>
      </c>
      <c r="M129" s="6">
        <v>1716.0012000000002</v>
      </c>
      <c r="N129" s="6">
        <v>0</v>
      </c>
      <c r="O129" s="6">
        <v>1219.4172000000001</v>
      </c>
      <c r="P129" s="6">
        <v>731.65031999999997</v>
      </c>
      <c r="Q129" s="6">
        <v>0</v>
      </c>
      <c r="R129" s="6">
        <v>0</v>
      </c>
      <c r="S129" s="6">
        <v>910.49831999999992</v>
      </c>
      <c r="T129" s="6">
        <v>910.49831999999992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</row>
    <row r="130" spans="2:29" x14ac:dyDescent="0.25">
      <c r="B130" t="s">
        <v>256</v>
      </c>
      <c r="C130" t="s">
        <v>125</v>
      </c>
      <c r="D130" t="s">
        <v>317</v>
      </c>
      <c r="E130" t="s">
        <v>318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2:29" x14ac:dyDescent="0.25">
      <c r="B131" t="s">
        <v>257</v>
      </c>
      <c r="C131" t="s">
        <v>126</v>
      </c>
      <c r="D131" t="s">
        <v>295</v>
      </c>
      <c r="E131" t="s">
        <v>296</v>
      </c>
      <c r="F131" s="6">
        <v>361.19952000000006</v>
      </c>
      <c r="G131" s="6">
        <v>1192.32</v>
      </c>
      <c r="H131" s="6">
        <v>0</v>
      </c>
      <c r="I131" s="6">
        <v>359.0514</v>
      </c>
      <c r="J131" s="6">
        <v>227.69963999999999</v>
      </c>
      <c r="K131" s="6">
        <v>343.20024000000006</v>
      </c>
      <c r="L131" s="6">
        <v>396.00036</v>
      </c>
      <c r="M131" s="6">
        <v>343.20024000000006</v>
      </c>
      <c r="N131" s="6">
        <v>0</v>
      </c>
      <c r="O131" s="6">
        <v>731.65031999999997</v>
      </c>
      <c r="P131" s="6">
        <v>731.65031999999997</v>
      </c>
      <c r="Q131" s="6">
        <v>303.49943999999999</v>
      </c>
      <c r="R131" s="6">
        <v>303.49943999999999</v>
      </c>
      <c r="S131" s="6">
        <v>606.99887999999999</v>
      </c>
      <c r="T131" s="6">
        <v>0</v>
      </c>
      <c r="U131" s="6">
        <v>0</v>
      </c>
      <c r="V131" s="6">
        <v>406.47311999999999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2:29" x14ac:dyDescent="0.25">
      <c r="B132" t="s">
        <v>258</v>
      </c>
      <c r="C132" t="s">
        <v>127</v>
      </c>
      <c r="D132" t="s">
        <v>323</v>
      </c>
      <c r="E132" t="s">
        <v>324</v>
      </c>
      <c r="F132" s="6">
        <v>0</v>
      </c>
      <c r="G132" s="6">
        <v>9061.6319999999978</v>
      </c>
      <c r="H132" s="6">
        <v>0</v>
      </c>
      <c r="I132" s="6">
        <v>0</v>
      </c>
      <c r="J132" s="6">
        <v>1138.4982</v>
      </c>
      <c r="K132" s="6">
        <v>686.40048000000013</v>
      </c>
      <c r="L132" s="6">
        <v>0</v>
      </c>
      <c r="M132" s="6">
        <v>1029.6007200000001</v>
      </c>
      <c r="N132" s="6">
        <v>1593.8974800000001</v>
      </c>
      <c r="O132" s="6">
        <v>1463.3006399999999</v>
      </c>
      <c r="P132" s="6">
        <v>0</v>
      </c>
      <c r="Q132" s="6">
        <v>0</v>
      </c>
      <c r="R132" s="6">
        <v>0</v>
      </c>
      <c r="S132" s="6">
        <v>303.49943999999999</v>
      </c>
      <c r="T132" s="6">
        <v>303.49943999999999</v>
      </c>
      <c r="U132" s="6">
        <v>0</v>
      </c>
      <c r="V132" s="6">
        <v>0</v>
      </c>
      <c r="W132" s="6">
        <v>406.47311999999999</v>
      </c>
      <c r="X132" s="6">
        <v>406.47311999999999</v>
      </c>
      <c r="Y132" s="6">
        <v>406.47311999999999</v>
      </c>
      <c r="Z132" s="6">
        <v>1104.0029999999999</v>
      </c>
      <c r="AA132" s="6">
        <v>0</v>
      </c>
      <c r="AB132" s="6">
        <v>0</v>
      </c>
      <c r="AC132" s="6">
        <v>0</v>
      </c>
    </row>
    <row r="133" spans="2:29" x14ac:dyDescent="0.25">
      <c r="B133" t="s">
        <v>259</v>
      </c>
      <c r="C133" t="s">
        <v>64</v>
      </c>
      <c r="D133" t="s">
        <v>289</v>
      </c>
      <c r="E133" t="s">
        <v>290</v>
      </c>
      <c r="F133" s="6">
        <v>902.99880000000007</v>
      </c>
      <c r="G133" s="6">
        <v>1192.32</v>
      </c>
      <c r="H133" s="6">
        <v>0</v>
      </c>
      <c r="I133" s="6">
        <v>0</v>
      </c>
      <c r="J133" s="6">
        <v>1138.4982</v>
      </c>
      <c r="K133" s="6">
        <v>0</v>
      </c>
      <c r="L133" s="6">
        <v>396.00036</v>
      </c>
      <c r="M133" s="6">
        <v>0</v>
      </c>
      <c r="N133" s="6">
        <v>0</v>
      </c>
      <c r="O133" s="6">
        <v>487.76688000000001</v>
      </c>
      <c r="P133" s="6">
        <v>487.76688000000001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2:29" x14ac:dyDescent="0.25">
      <c r="B134" t="s">
        <v>260</v>
      </c>
      <c r="C134" t="s">
        <v>128</v>
      </c>
      <c r="D134" t="s">
        <v>289</v>
      </c>
      <c r="E134" t="s">
        <v>290</v>
      </c>
      <c r="F134" s="6">
        <v>361.19952000000006</v>
      </c>
      <c r="G134" s="6">
        <v>476.92799999999994</v>
      </c>
      <c r="H134" s="6">
        <v>0</v>
      </c>
      <c r="I134" s="6">
        <v>718.1028</v>
      </c>
      <c r="J134" s="6">
        <v>0</v>
      </c>
      <c r="K134" s="6">
        <v>0</v>
      </c>
      <c r="L134" s="6">
        <v>1188.00108</v>
      </c>
      <c r="M134" s="6">
        <v>0</v>
      </c>
      <c r="N134" s="6">
        <v>227.69963999999999</v>
      </c>
      <c r="O134" s="6">
        <v>243.88344000000001</v>
      </c>
      <c r="P134" s="6">
        <v>243.88344000000001</v>
      </c>
      <c r="Q134" s="6">
        <v>0</v>
      </c>
      <c r="R134" s="6">
        <v>0</v>
      </c>
      <c r="S134" s="6">
        <v>0</v>
      </c>
      <c r="T134" s="6">
        <v>606.99887999999999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662.40179999999998</v>
      </c>
      <c r="AA134" s="6">
        <v>0</v>
      </c>
      <c r="AB134" s="6">
        <v>0</v>
      </c>
      <c r="AC134" s="6">
        <v>0</v>
      </c>
    </row>
    <row r="135" spans="2:29" x14ac:dyDescent="0.25">
      <c r="B135" t="s">
        <v>261</v>
      </c>
      <c r="C135" t="s">
        <v>129</v>
      </c>
      <c r="D135" t="s">
        <v>291</v>
      </c>
      <c r="E135" t="s">
        <v>292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2:29" x14ac:dyDescent="0.25">
      <c r="B136" t="s">
        <v>262</v>
      </c>
      <c r="C136" t="s">
        <v>130</v>
      </c>
      <c r="D136" t="s">
        <v>295</v>
      </c>
      <c r="E136" t="s">
        <v>296</v>
      </c>
      <c r="F136" s="6">
        <v>180.59976000000003</v>
      </c>
      <c r="G136" s="6">
        <v>476.92799999999994</v>
      </c>
      <c r="H136" s="6">
        <v>0</v>
      </c>
      <c r="I136" s="6">
        <v>359.0514</v>
      </c>
      <c r="J136" s="6">
        <v>0</v>
      </c>
      <c r="K136" s="6">
        <v>343.20024000000006</v>
      </c>
      <c r="L136" s="6">
        <v>792.00072</v>
      </c>
      <c r="M136" s="6">
        <v>343.20024000000006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303.49943999999999</v>
      </c>
      <c r="U136" s="6">
        <v>0</v>
      </c>
      <c r="V136" s="6">
        <v>0</v>
      </c>
      <c r="W136" s="6">
        <v>203.23656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</sheetData>
  <autoFilter ref="B4:AC136" xr:uid="{3C90DE29-1526-4E5E-A366-A19BA3D68F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F922-8069-4F1B-A4A1-CB995BE33A3F}">
  <dimension ref="B1:AA11"/>
  <sheetViews>
    <sheetView topLeftCell="I1" workbookViewId="0">
      <selection activeCell="R15" sqref="R15"/>
    </sheetView>
  </sheetViews>
  <sheetFormatPr defaultRowHeight="15" x14ac:dyDescent="0.25"/>
  <cols>
    <col min="2" max="2" width="26.42578125" bestFit="1" customWidth="1"/>
    <col min="3" max="3" width="11.28515625" customWidth="1"/>
    <col min="15" max="15" width="9.140625" style="10"/>
    <col min="16" max="22" width="9.5703125" bestFit="1" customWidth="1"/>
    <col min="23" max="23" width="9.28515625" bestFit="1" customWidth="1"/>
    <col min="24" max="27" width="9.5703125" bestFit="1" customWidth="1"/>
  </cols>
  <sheetData>
    <row r="1" spans="2:27" x14ac:dyDescent="0.25">
      <c r="C1">
        <v>6</v>
      </c>
      <c r="D1">
        <v>6</v>
      </c>
      <c r="E1">
        <v>60</v>
      </c>
      <c r="F1">
        <v>6</v>
      </c>
      <c r="G1">
        <v>60</v>
      </c>
      <c r="H1">
        <v>20</v>
      </c>
      <c r="I1">
        <v>60</v>
      </c>
      <c r="J1">
        <v>6</v>
      </c>
      <c r="K1">
        <v>12</v>
      </c>
      <c r="L1">
        <v>12</v>
      </c>
      <c r="M1">
        <v>24</v>
      </c>
      <c r="N1">
        <v>24</v>
      </c>
    </row>
    <row r="2" spans="2:27" s="1" customFormat="1" ht="75" x14ac:dyDescent="0.25">
      <c r="C2" s="1" t="s">
        <v>264</v>
      </c>
      <c r="D2" s="1" t="s">
        <v>265</v>
      </c>
      <c r="E2" s="1" t="s">
        <v>267</v>
      </c>
      <c r="F2" s="1" t="s">
        <v>268</v>
      </c>
      <c r="G2" s="1" t="s">
        <v>269</v>
      </c>
      <c r="H2" s="1" t="s">
        <v>270</v>
      </c>
      <c r="I2" s="1" t="s">
        <v>271</v>
      </c>
      <c r="J2" s="1" t="s">
        <v>272</v>
      </c>
      <c r="K2" s="1" t="s">
        <v>273</v>
      </c>
      <c r="L2" s="1" t="s">
        <v>274</v>
      </c>
      <c r="M2" s="1" t="s">
        <v>277</v>
      </c>
      <c r="N2" s="1" t="s">
        <v>278</v>
      </c>
      <c r="O2" s="9"/>
      <c r="P2" s="1" t="s">
        <v>264</v>
      </c>
      <c r="Q2" s="1" t="s">
        <v>265</v>
      </c>
      <c r="R2" s="1" t="s">
        <v>267</v>
      </c>
      <c r="S2" s="1" t="s">
        <v>268</v>
      </c>
      <c r="T2" s="1" t="s">
        <v>269</v>
      </c>
      <c r="U2" s="1" t="s">
        <v>270</v>
      </c>
      <c r="V2" s="1" t="s">
        <v>271</v>
      </c>
      <c r="W2" s="1" t="s">
        <v>272</v>
      </c>
      <c r="X2" s="1" t="s">
        <v>273</v>
      </c>
      <c r="Y2" s="1" t="s">
        <v>274</v>
      </c>
      <c r="Z2" s="1" t="s">
        <v>277</v>
      </c>
      <c r="AA2" s="1" t="s">
        <v>278</v>
      </c>
    </row>
    <row r="3" spans="2:27" x14ac:dyDescent="0.25">
      <c r="B3" t="s">
        <v>312</v>
      </c>
      <c r="C3" s="6">
        <v>17.333333333333332</v>
      </c>
      <c r="D3" s="6">
        <v>31.166666666666668</v>
      </c>
      <c r="E3" s="6">
        <v>15.25</v>
      </c>
      <c r="F3" s="6">
        <v>13.833333333333334</v>
      </c>
      <c r="G3" s="6">
        <v>11.85</v>
      </c>
      <c r="H3" s="6">
        <v>10.199999999999999</v>
      </c>
      <c r="I3" s="6">
        <v>3.2166666666666668</v>
      </c>
      <c r="J3" s="6">
        <v>1.5</v>
      </c>
      <c r="K3" s="6">
        <v>8.75</v>
      </c>
      <c r="L3" s="6">
        <v>6.416666666666667</v>
      </c>
      <c r="M3" s="6">
        <v>5.416666666666667</v>
      </c>
      <c r="N3" s="6">
        <v>8.5833333333333339</v>
      </c>
      <c r="P3" s="6">
        <v>2898.5146666666669</v>
      </c>
      <c r="Q3" s="6">
        <v>6881.5999999999985</v>
      </c>
      <c r="R3" s="6">
        <v>5069.9387499999993</v>
      </c>
      <c r="S3" s="6">
        <v>2916.5231666666664</v>
      </c>
      <c r="T3" s="6">
        <v>3765.6693000000005</v>
      </c>
      <c r="U3" s="6">
        <v>3740.0034000000001</v>
      </c>
      <c r="V3" s="6">
        <v>1022.1859000000001</v>
      </c>
      <c r="W3" s="6">
        <v>316.24949999999995</v>
      </c>
      <c r="X3" s="6">
        <v>1975.9075</v>
      </c>
      <c r="Y3" s="6">
        <v>1448.9988333333333</v>
      </c>
      <c r="Z3" s="6">
        <v>1522.1808333333331</v>
      </c>
      <c r="AA3" s="6">
        <v>2412.0711666666666</v>
      </c>
    </row>
    <row r="4" spans="2:27" x14ac:dyDescent="0.25">
      <c r="B4" t="s">
        <v>327</v>
      </c>
      <c r="C4" s="6">
        <v>19.5</v>
      </c>
      <c r="D4" s="6">
        <v>34.833333333333336</v>
      </c>
      <c r="E4" s="6">
        <v>16.983333333333334</v>
      </c>
      <c r="F4" s="6">
        <v>15.5</v>
      </c>
      <c r="G4" s="6">
        <v>13.2</v>
      </c>
      <c r="H4" s="6">
        <v>11.4</v>
      </c>
      <c r="I4" s="6">
        <v>3.6</v>
      </c>
      <c r="J4" s="6">
        <v>1.8333333333333333</v>
      </c>
      <c r="K4" s="6">
        <v>9.8333333333333339</v>
      </c>
      <c r="L4" s="6">
        <v>7.166666666666667</v>
      </c>
      <c r="M4" s="6">
        <v>6.041666666666667</v>
      </c>
      <c r="N4" s="6">
        <v>9.5833333333333339</v>
      </c>
      <c r="P4" s="6">
        <v>3260.8290000000002</v>
      </c>
      <c r="Q4" s="6">
        <v>7691.199999999998</v>
      </c>
      <c r="R4" s="6">
        <v>5646.1940833333329</v>
      </c>
      <c r="S4" s="6">
        <v>3267.9114999999997</v>
      </c>
      <c r="T4" s="6">
        <v>4194.6696000000002</v>
      </c>
      <c r="U4" s="6">
        <v>4180.0037999999995</v>
      </c>
      <c r="V4" s="6">
        <v>1144.0008</v>
      </c>
      <c r="W4" s="6">
        <v>386.52716666666663</v>
      </c>
      <c r="X4" s="6">
        <v>2220.5436666666665</v>
      </c>
      <c r="Y4" s="6">
        <v>1618.3623333333333</v>
      </c>
      <c r="Z4" s="6">
        <v>1697.8170833333331</v>
      </c>
      <c r="AA4" s="6">
        <v>2693.0891666666662</v>
      </c>
    </row>
    <row r="5" spans="2:27" x14ac:dyDescent="0.25">
      <c r="B5" t="s">
        <v>324</v>
      </c>
      <c r="C5" s="6">
        <v>9.6666666666666661</v>
      </c>
      <c r="D5" s="6">
        <v>17.166666666666668</v>
      </c>
      <c r="E5" s="6">
        <v>8.3666666666666671</v>
      </c>
      <c r="F5" s="6">
        <v>7.666666666666667</v>
      </c>
      <c r="G5" s="6">
        <v>6.5</v>
      </c>
      <c r="H5" s="6">
        <v>5.6</v>
      </c>
      <c r="I5" s="6">
        <v>1.7666666666666666</v>
      </c>
      <c r="J5" s="6">
        <v>0.83333333333333337</v>
      </c>
      <c r="K5" s="6">
        <v>4.833333333333333</v>
      </c>
      <c r="L5" s="6">
        <v>3.5833333333333335</v>
      </c>
      <c r="M5" s="6">
        <v>3</v>
      </c>
      <c r="N5" s="6">
        <v>4.708333333333333</v>
      </c>
      <c r="P5" s="6">
        <v>1616.4793333333334</v>
      </c>
      <c r="Q5" s="6">
        <v>3790.3999999999992</v>
      </c>
      <c r="R5" s="6">
        <v>2781.5401666666662</v>
      </c>
      <c r="S5" s="6">
        <v>1616.3863333333331</v>
      </c>
      <c r="T5" s="6">
        <v>2065.5570000000002</v>
      </c>
      <c r="U5" s="6">
        <v>2053.3352</v>
      </c>
      <c r="V5" s="6">
        <v>561.40780000000007</v>
      </c>
      <c r="W5" s="6">
        <v>175.69416666666666</v>
      </c>
      <c r="X5" s="6">
        <v>1091.4536666666665</v>
      </c>
      <c r="Y5" s="6">
        <v>809.18116666666663</v>
      </c>
      <c r="Z5" s="6">
        <v>843.05399999999986</v>
      </c>
      <c r="AA5" s="6">
        <v>1323.1264166666665</v>
      </c>
    </row>
    <row r="6" spans="2:27" x14ac:dyDescent="0.25">
      <c r="B6" t="s">
        <v>328</v>
      </c>
      <c r="C6" s="6">
        <v>17.333333333333332</v>
      </c>
      <c r="D6" s="6">
        <v>30.833333333333332</v>
      </c>
      <c r="E6" s="6">
        <v>15.1</v>
      </c>
      <c r="F6" s="6">
        <v>13.833333333333334</v>
      </c>
      <c r="G6" s="6">
        <v>11.716666666666667</v>
      </c>
      <c r="H6" s="6">
        <v>10.15</v>
      </c>
      <c r="I6" s="6">
        <v>3.2</v>
      </c>
      <c r="J6" s="6">
        <v>1.6666666666666667</v>
      </c>
      <c r="K6" s="6">
        <v>8.6666666666666661</v>
      </c>
      <c r="L6" s="6">
        <v>6.416666666666667</v>
      </c>
      <c r="M6" s="6">
        <v>5.375</v>
      </c>
      <c r="N6" s="6">
        <v>8.5416666666666661</v>
      </c>
      <c r="P6" s="6">
        <v>2898.5146666666669</v>
      </c>
      <c r="Q6" s="6">
        <v>6807.9999999999982</v>
      </c>
      <c r="R6" s="6">
        <v>5020.0704999999998</v>
      </c>
      <c r="S6" s="6">
        <v>2916.5231666666664</v>
      </c>
      <c r="T6" s="6">
        <v>3723.2989000000002</v>
      </c>
      <c r="U6" s="6">
        <v>3721.6700499999997</v>
      </c>
      <c r="V6" s="6">
        <v>1016.8896000000001</v>
      </c>
      <c r="W6" s="6">
        <v>351.38833333333332</v>
      </c>
      <c r="X6" s="6">
        <v>1957.0893333333333</v>
      </c>
      <c r="Y6" s="6">
        <v>1448.9988333333333</v>
      </c>
      <c r="Z6" s="6">
        <v>1510.4717499999999</v>
      </c>
      <c r="AA6" s="6">
        <v>2400.362083333333</v>
      </c>
    </row>
    <row r="7" spans="2:27" x14ac:dyDescent="0.25">
      <c r="B7" t="s">
        <v>292</v>
      </c>
      <c r="C7" s="6">
        <v>2.6666666666666665</v>
      </c>
      <c r="D7" s="6">
        <v>4.666666666666667</v>
      </c>
      <c r="E7" s="6">
        <v>2.3166666666666669</v>
      </c>
      <c r="F7" s="6">
        <v>2.1666666666666665</v>
      </c>
      <c r="G7" s="6">
        <v>1.8</v>
      </c>
      <c r="H7" s="6">
        <v>1.6</v>
      </c>
      <c r="I7" s="6">
        <v>0.51666666666666672</v>
      </c>
      <c r="J7" s="6">
        <v>0.33333333333333331</v>
      </c>
      <c r="K7" s="6">
        <v>1.4166666666666667</v>
      </c>
      <c r="L7" s="6">
        <v>1</v>
      </c>
      <c r="M7" s="6">
        <v>0.83333333333333337</v>
      </c>
      <c r="N7" s="6">
        <v>1.3333333333333333</v>
      </c>
      <c r="P7" s="6">
        <v>445.92533333333336</v>
      </c>
      <c r="Q7" s="6">
        <v>1030.3999999999996</v>
      </c>
      <c r="R7" s="6">
        <v>770.18741666666654</v>
      </c>
      <c r="S7" s="6">
        <v>456.80483333333331</v>
      </c>
      <c r="T7" s="6">
        <v>572.00040000000001</v>
      </c>
      <c r="U7" s="6">
        <v>586.66719999999998</v>
      </c>
      <c r="V7" s="6">
        <v>164.18530000000001</v>
      </c>
      <c r="W7" s="6">
        <v>70.277666666666661</v>
      </c>
      <c r="X7" s="6">
        <v>319.90883333333335</v>
      </c>
      <c r="Y7" s="6">
        <v>225.81799999999998</v>
      </c>
      <c r="Z7" s="6">
        <v>234.18166666666664</v>
      </c>
      <c r="AA7" s="6">
        <v>374.69066666666663</v>
      </c>
    </row>
    <row r="8" spans="2:27" x14ac:dyDescent="0.25">
      <c r="B8" t="s">
        <v>308</v>
      </c>
      <c r="C8" s="6">
        <v>13</v>
      </c>
      <c r="D8" s="6">
        <v>23.166666666666668</v>
      </c>
      <c r="E8" s="6">
        <v>11.35</v>
      </c>
      <c r="F8" s="6">
        <v>10.333333333333334</v>
      </c>
      <c r="G8" s="6">
        <v>8.8000000000000007</v>
      </c>
      <c r="H8" s="6">
        <v>7.6</v>
      </c>
      <c r="I8" s="6">
        <v>2.4</v>
      </c>
      <c r="J8" s="6">
        <v>1.1666666666666667</v>
      </c>
      <c r="K8" s="6">
        <v>6.5</v>
      </c>
      <c r="L8" s="6">
        <v>4.833333333333333</v>
      </c>
      <c r="M8" s="6">
        <v>4.041666666666667</v>
      </c>
      <c r="N8" s="6">
        <v>6.416666666666667</v>
      </c>
      <c r="P8" s="6">
        <v>2173.886</v>
      </c>
      <c r="Q8" s="6">
        <v>5115.1999999999989</v>
      </c>
      <c r="R8" s="6">
        <v>3773.3642499999996</v>
      </c>
      <c r="S8" s="6">
        <v>2178.6076666666663</v>
      </c>
      <c r="T8" s="6">
        <v>2796.4464000000003</v>
      </c>
      <c r="U8" s="6">
        <v>2786.6691999999998</v>
      </c>
      <c r="V8" s="6">
        <v>762.66720000000009</v>
      </c>
      <c r="W8" s="6">
        <v>245.97183333333331</v>
      </c>
      <c r="X8" s="6">
        <v>1467.817</v>
      </c>
      <c r="Y8" s="6">
        <v>1091.4536666666665</v>
      </c>
      <c r="Z8" s="6">
        <v>1135.7810833333333</v>
      </c>
      <c r="AA8" s="6">
        <v>1803.1988333333331</v>
      </c>
    </row>
    <row r="9" spans="2:27" x14ac:dyDescent="0.25">
      <c r="B9" t="s">
        <v>306</v>
      </c>
      <c r="C9" s="6">
        <v>11.833333333333334</v>
      </c>
      <c r="D9" s="6">
        <v>21.166666666666668</v>
      </c>
      <c r="E9" s="6">
        <v>10.316666666666666</v>
      </c>
      <c r="F9" s="6">
        <v>9.3333333333333339</v>
      </c>
      <c r="G9" s="6">
        <v>8.0166666666666675</v>
      </c>
      <c r="H9" s="6">
        <v>6.9</v>
      </c>
      <c r="I9" s="6">
        <v>2.1833333333333331</v>
      </c>
      <c r="J9" s="6">
        <v>1.1666666666666667</v>
      </c>
      <c r="K9" s="6">
        <v>5.916666666666667</v>
      </c>
      <c r="L9" s="6">
        <v>4.333333333333333</v>
      </c>
      <c r="M9" s="6">
        <v>3.6666666666666665</v>
      </c>
      <c r="N9" s="6">
        <v>5.833333333333333</v>
      </c>
      <c r="P9" s="6">
        <v>1978.7936666666667</v>
      </c>
      <c r="Q9" s="6">
        <v>4673.5999999999985</v>
      </c>
      <c r="R9" s="6">
        <v>3429.8274166666661</v>
      </c>
      <c r="S9" s="6">
        <v>1967.7746666666665</v>
      </c>
      <c r="T9" s="6">
        <v>2547.5203000000001</v>
      </c>
      <c r="U9" s="6">
        <v>2530.0023000000001</v>
      </c>
      <c r="V9" s="6">
        <v>693.81530000000009</v>
      </c>
      <c r="W9" s="6">
        <v>245.97183333333331</v>
      </c>
      <c r="X9" s="6">
        <v>1336.0898333333332</v>
      </c>
      <c r="Y9" s="6">
        <v>978.54466666666667</v>
      </c>
      <c r="Z9" s="6">
        <v>1030.3993333333333</v>
      </c>
      <c r="AA9" s="6">
        <v>1639.2716666666665</v>
      </c>
    </row>
    <row r="10" spans="2:27" x14ac:dyDescent="0.25">
      <c r="B10" t="s">
        <v>329</v>
      </c>
      <c r="C10" s="6">
        <v>4.166666666666667</v>
      </c>
      <c r="D10" s="6">
        <v>7.333333333333333</v>
      </c>
      <c r="E10" s="6">
        <v>3.5666666666666669</v>
      </c>
      <c r="F10" s="6">
        <v>3.1666666666666665</v>
      </c>
      <c r="G10" s="6">
        <v>2.7666666666666666</v>
      </c>
      <c r="H10" s="6">
        <v>2.4</v>
      </c>
      <c r="I10" s="6">
        <v>0.75</v>
      </c>
      <c r="J10" s="6">
        <v>0.33333333333333331</v>
      </c>
      <c r="K10" s="6">
        <v>2.0833333333333335</v>
      </c>
      <c r="L10" s="6">
        <v>1.5</v>
      </c>
      <c r="M10" s="6">
        <v>1.25</v>
      </c>
      <c r="N10" s="6">
        <v>2</v>
      </c>
      <c r="P10" s="6">
        <v>696.75833333333333</v>
      </c>
      <c r="Q10" s="6">
        <v>1619.1999999999996</v>
      </c>
      <c r="R10" s="6">
        <v>1185.7561666666666</v>
      </c>
      <c r="S10" s="6">
        <v>667.63783333333333</v>
      </c>
      <c r="T10" s="6">
        <v>879.18580000000009</v>
      </c>
      <c r="U10" s="6">
        <v>880.00080000000003</v>
      </c>
      <c r="V10" s="6">
        <v>238.33350000000002</v>
      </c>
      <c r="W10" s="6">
        <v>70.277666666666661</v>
      </c>
      <c r="X10" s="6">
        <v>470.45416666666665</v>
      </c>
      <c r="Y10" s="6">
        <v>338.72699999999998</v>
      </c>
      <c r="Z10" s="6">
        <v>351.27249999999998</v>
      </c>
      <c r="AA10" s="6">
        <v>562.03599999999994</v>
      </c>
    </row>
    <row r="11" spans="2:27" x14ac:dyDescent="0.25">
      <c r="B11" t="s">
        <v>330</v>
      </c>
      <c r="C11" s="6">
        <v>2</v>
      </c>
      <c r="D11" s="6">
        <v>3.6666666666666665</v>
      </c>
      <c r="E11" s="6">
        <v>1.75</v>
      </c>
      <c r="F11" s="6">
        <v>1.6666666666666667</v>
      </c>
      <c r="G11" s="6">
        <v>1.35</v>
      </c>
      <c r="H11" s="6">
        <v>1.1499999999999999</v>
      </c>
      <c r="I11" s="6">
        <v>0.36666666666666664</v>
      </c>
      <c r="J11" s="6">
        <v>0.16666666666666666</v>
      </c>
      <c r="K11" s="6">
        <v>1</v>
      </c>
      <c r="L11" s="6">
        <v>0.75</v>
      </c>
      <c r="M11" s="6">
        <v>0.66666666666666663</v>
      </c>
      <c r="N11" s="6">
        <v>1</v>
      </c>
      <c r="P11" s="6">
        <v>334.44400000000002</v>
      </c>
      <c r="Q11" s="6">
        <v>809.5999999999998</v>
      </c>
      <c r="R11" s="6">
        <v>581.79624999999999</v>
      </c>
      <c r="S11" s="6">
        <v>351.38833333333332</v>
      </c>
      <c r="T11" s="6">
        <v>429.00030000000004</v>
      </c>
      <c r="U11" s="6">
        <v>421.66704999999996</v>
      </c>
      <c r="V11" s="6">
        <v>116.51860000000001</v>
      </c>
      <c r="W11" s="6">
        <v>35.138833333333331</v>
      </c>
      <c r="X11" s="6">
        <v>225.81799999999998</v>
      </c>
      <c r="Y11" s="6">
        <v>169.36349999999999</v>
      </c>
      <c r="Z11" s="6">
        <v>187.34533333333331</v>
      </c>
      <c r="AA11" s="6">
        <v>281.01799999999997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5841-F011-4F38-99CA-9A8B65ED471C}">
  <dimension ref="B1:J12"/>
  <sheetViews>
    <sheetView tabSelected="1" workbookViewId="0">
      <selection activeCell="D16" sqref="D16"/>
    </sheetView>
  </sheetViews>
  <sheetFormatPr defaultRowHeight="15" x14ac:dyDescent="0.25"/>
  <cols>
    <col min="3" max="3" width="29.28515625" customWidth="1"/>
    <col min="4" max="4" width="10" customWidth="1"/>
    <col min="6" max="6" width="14.85546875" bestFit="1" customWidth="1"/>
    <col min="7" max="7" width="18.140625" bestFit="1" customWidth="1"/>
    <col min="8" max="8" width="9.140625" style="4"/>
    <col min="9" max="9" width="13.7109375" customWidth="1"/>
    <col min="10" max="10" width="15.28515625" customWidth="1"/>
  </cols>
  <sheetData>
    <row r="1" spans="2:10" x14ac:dyDescent="0.25">
      <c r="E1" t="s">
        <v>131</v>
      </c>
      <c r="F1" t="s">
        <v>312</v>
      </c>
      <c r="G1" t="s">
        <v>331</v>
      </c>
      <c r="I1" t="s">
        <v>312</v>
      </c>
      <c r="J1" t="s">
        <v>331</v>
      </c>
    </row>
    <row r="2" spans="2:10" ht="45" x14ac:dyDescent="0.25">
      <c r="B2" t="s">
        <v>332</v>
      </c>
      <c r="C2" t="s">
        <v>333</v>
      </c>
      <c r="D2" s="1" t="s">
        <v>334</v>
      </c>
      <c r="E2" t="s">
        <v>263</v>
      </c>
      <c r="F2" s="11">
        <v>0.62126277988480394</v>
      </c>
      <c r="G2" s="11">
        <v>0.37873722011519606</v>
      </c>
      <c r="I2" s="11">
        <v>0.62126277988480394</v>
      </c>
      <c r="J2" s="11">
        <v>0.37873722011519606</v>
      </c>
    </row>
    <row r="3" spans="2:10" x14ac:dyDescent="0.25">
      <c r="B3">
        <v>3284683</v>
      </c>
      <c r="C3" t="s">
        <v>264</v>
      </c>
      <c r="D3" s="5">
        <v>27.870333333333335</v>
      </c>
      <c r="E3">
        <v>48</v>
      </c>
      <c r="F3">
        <f>+ROUND($E3*F$2,0)</f>
        <v>30</v>
      </c>
      <c r="G3">
        <f t="shared" ref="G3:G6" si="0">+ROUND($E3*G$2,0)</f>
        <v>18</v>
      </c>
      <c r="I3" s="6">
        <f>+$D3*F3</f>
        <v>836.11</v>
      </c>
      <c r="J3" s="6">
        <f>+$D3*G3</f>
        <v>501.66600000000005</v>
      </c>
    </row>
    <row r="4" spans="2:10" x14ac:dyDescent="0.25">
      <c r="B4">
        <v>3352387</v>
      </c>
      <c r="C4" t="s">
        <v>265</v>
      </c>
      <c r="D4" s="5">
        <v>36.79999999999999</v>
      </c>
      <c r="E4">
        <v>42</v>
      </c>
      <c r="F4">
        <f t="shared" ref="F4:F6" si="1">+ROUND($E4*F$2,0)</f>
        <v>26</v>
      </c>
      <c r="G4">
        <f t="shared" si="0"/>
        <v>16</v>
      </c>
      <c r="I4" s="6">
        <f t="shared" ref="I4:J6" si="2">+$D4*F4</f>
        <v>956.79999999999973</v>
      </c>
      <c r="J4" s="6">
        <f t="shared" si="2"/>
        <v>588.79999999999984</v>
      </c>
    </row>
    <row r="5" spans="2:10" x14ac:dyDescent="0.25">
      <c r="B5">
        <v>3373113</v>
      </c>
      <c r="C5" t="s">
        <v>267</v>
      </c>
      <c r="D5" s="5">
        <v>5.540916666666666</v>
      </c>
      <c r="E5">
        <v>120</v>
      </c>
      <c r="F5">
        <f t="shared" si="1"/>
        <v>75</v>
      </c>
      <c r="G5">
        <f t="shared" si="0"/>
        <v>45</v>
      </c>
      <c r="I5" s="6">
        <f t="shared" si="2"/>
        <v>415.56874999999997</v>
      </c>
      <c r="J5" s="6">
        <f t="shared" si="2"/>
        <v>249.34124999999997</v>
      </c>
    </row>
    <row r="6" spans="2:10" x14ac:dyDescent="0.25">
      <c r="B6">
        <v>3408152</v>
      </c>
      <c r="C6" t="s">
        <v>270</v>
      </c>
      <c r="D6" s="5">
        <v>18.333349999999999</v>
      </c>
      <c r="E6">
        <v>40</v>
      </c>
      <c r="F6">
        <f t="shared" si="1"/>
        <v>25</v>
      </c>
      <c r="G6">
        <f t="shared" si="0"/>
        <v>15</v>
      </c>
      <c r="I6" s="6">
        <f t="shared" si="2"/>
        <v>458.33375000000001</v>
      </c>
      <c r="J6" s="6">
        <f t="shared" si="2"/>
        <v>275.00024999999999</v>
      </c>
    </row>
    <row r="7" spans="2:10" x14ac:dyDescent="0.25">
      <c r="D7" s="5"/>
      <c r="I7" s="7">
        <f>+SUM(I3:I6)*1.08</f>
        <v>2880.1575000000003</v>
      </c>
      <c r="J7" s="7">
        <f>+SUM(J3:J6)*1.08</f>
        <v>1743.9920999999999</v>
      </c>
    </row>
    <row r="9" spans="2:10" x14ac:dyDescent="0.25">
      <c r="F9" s="5">
        <f>+F3/6</f>
        <v>5</v>
      </c>
      <c r="G9" s="5">
        <f>+G3/6</f>
        <v>3</v>
      </c>
    </row>
    <row r="10" spans="2:10" x14ac:dyDescent="0.25">
      <c r="F10" s="5">
        <f>+F4/6</f>
        <v>4.333333333333333</v>
      </c>
      <c r="G10" s="5">
        <f>+G4/6</f>
        <v>2.6666666666666665</v>
      </c>
    </row>
    <row r="11" spans="2:10" x14ac:dyDescent="0.25">
      <c r="F11" s="5">
        <f>+F5/60</f>
        <v>1.25</v>
      </c>
      <c r="G11" s="5">
        <f>+G5/60</f>
        <v>0.75</v>
      </c>
    </row>
    <row r="12" spans="2:10" x14ac:dyDescent="0.25">
      <c r="F12" s="5">
        <f>+F6/20</f>
        <v>1.25</v>
      </c>
      <c r="G12" s="5">
        <f>+G6/20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CM_volume</vt:lpstr>
      <vt:lpstr>CM_Value</vt:lpstr>
      <vt:lpstr>CF_VOLUME-VALUE</vt:lpstr>
      <vt:lpstr>Data 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2024-03-20T03:17:03Z</dcterms:created>
  <dcterms:modified xsi:type="dcterms:W3CDTF">2024-03-20T07:23:30Z</dcterms:modified>
</cp:coreProperties>
</file>