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327\Downloads\LE\SATRA\"/>
    </mc:Choice>
  </mc:AlternateContent>
  <xr:revisionPtr revIDLastSave="0" documentId="13_ncr:1_{6D38A68D-6B3F-49BE-B129-2B9CCDCB3FF3}" xr6:coauthVersionLast="47" xr6:coauthVersionMax="47" xr10:uidLastSave="{00000000-0000-0000-0000-000000000000}"/>
  <bookViews>
    <workbookView xWindow="-110" yWindow="-110" windowWidth="19420" windowHeight="10300" xr2:uid="{18EB1A8E-D8F0-4096-9FD6-8F33D8C73633}"/>
  </bookViews>
  <sheets>
    <sheet name="SATRA" sheetId="2" r:id="rId1"/>
  </sheets>
  <definedNames>
    <definedName name="_xlnm._FilterDatabase" localSheetId="0" hidden="1">SATRA!$A$3:$J$59</definedName>
    <definedName name="_xlnm.Print_Area" localSheetId="0">SATRA!$A$1:$I$71</definedName>
    <definedName name="_xlnm.Print_Titles" localSheetId="0">SATRA!$3:$3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4" i="2" l="1"/>
  <c r="M43" i="2"/>
  <c r="M42" i="2"/>
  <c r="M41" i="2"/>
  <c r="M57" i="2"/>
  <c r="M56" i="2"/>
  <c r="M55" i="2"/>
  <c r="M53" i="2"/>
  <c r="M52" i="2"/>
  <c r="M51" i="2"/>
  <c r="M50" i="2"/>
  <c r="M49" i="2"/>
  <c r="M48" i="2"/>
  <c r="M47" i="2"/>
  <c r="M46" i="2"/>
  <c r="M45" i="2"/>
  <c r="M44" i="2"/>
  <c r="M18" i="2"/>
  <c r="M17" i="2"/>
  <c r="M16" i="2"/>
  <c r="M15" i="2"/>
  <c r="M14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3" i="2"/>
  <c r="M12" i="2"/>
  <c r="M11" i="2"/>
  <c r="M10" i="2"/>
  <c r="M9" i="2"/>
  <c r="M8" i="2"/>
  <c r="M7" i="2"/>
  <c r="M6" i="2"/>
  <c r="M5" i="2"/>
  <c r="M4" i="2"/>
  <c r="J11" i="2"/>
  <c r="G59" i="2" l="1"/>
  <c r="J58" i="2"/>
  <c r="J24" i="2"/>
  <c r="J51" i="2"/>
  <c r="J54" i="2"/>
  <c r="J43" i="2"/>
  <c r="J42" i="2"/>
  <c r="J41" i="2"/>
  <c r="J57" i="2" l="1"/>
  <c r="J56" i="2"/>
  <c r="J55" i="2"/>
  <c r="A5" i="2" l="1"/>
  <c r="A6" i="2" s="1"/>
  <c r="A7" i="2" s="1"/>
  <c r="A8" i="2" s="1"/>
  <c r="A9" i="2" s="1"/>
  <c r="A10" i="2" s="1"/>
  <c r="A11" i="2" s="1"/>
  <c r="A12" i="2" s="1"/>
  <c r="A13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14" i="2" s="1"/>
  <c r="A15" i="2" s="1"/>
  <c r="A16" i="2" s="1"/>
  <c r="A17" i="2" s="1"/>
  <c r="A18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5" i="2" s="1"/>
  <c r="A56" i="2" s="1"/>
  <c r="A57" i="2" s="1"/>
  <c r="A41" i="2" s="1"/>
  <c r="A42" i="2" s="1"/>
  <c r="A43" i="2" s="1"/>
  <c r="A54" i="2" s="1"/>
  <c r="J53" i="2"/>
  <c r="J52" i="2"/>
  <c r="J50" i="2"/>
  <c r="J49" i="2"/>
  <c r="J48" i="2"/>
  <c r="J47" i="2"/>
  <c r="J46" i="2"/>
  <c r="J45" i="2"/>
  <c r="J44" i="2"/>
  <c r="J18" i="2"/>
  <c r="J17" i="2"/>
  <c r="J16" i="2"/>
  <c r="J15" i="2"/>
  <c r="J14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3" i="2"/>
  <c r="J22" i="2"/>
  <c r="J21" i="2"/>
  <c r="J20" i="2"/>
  <c r="J19" i="2"/>
  <c r="J13" i="2"/>
  <c r="J5" i="2"/>
  <c r="J12" i="2"/>
  <c r="J10" i="2"/>
  <c r="J9" i="2"/>
  <c r="J8" i="2"/>
  <c r="J7" i="2"/>
  <c r="J6" i="2"/>
  <c r="J4" i="2"/>
</calcChain>
</file>

<file path=xl/sharedStrings.xml><?xml version="1.0" encoding="utf-8"?>
<sst xmlns="http://schemas.openxmlformats.org/spreadsheetml/2006/main" count="294" uniqueCount="98">
  <si>
    <t>STT</t>
  </si>
  <si>
    <t>Số lượng</t>
  </si>
  <si>
    <t>Qui cách</t>
  </si>
  <si>
    <t>Tên sản phẩm</t>
  </si>
  <si>
    <t>Tên cửa hàng</t>
  </si>
  <si>
    <t xml:space="preserve">SALE ADMIN                 </t>
  </si>
  <si>
    <t>HUỲNH THÚY LÊ</t>
  </si>
  <si>
    <t>XÁC NHẬN TỪ NMTM</t>
  </si>
  <si>
    <t>XÁC NHẬN TỪ NSM</t>
  </si>
  <si>
    <t>XÁC NHẬN TỪ SCM</t>
  </si>
  <si>
    <t>HUỲNH TRÚC LỢI</t>
  </si>
  <si>
    <t>TRẦN HỒNG TÚ</t>
  </si>
  <si>
    <t>NGUYỄN THỊ NGUYÊN VÂN</t>
  </si>
  <si>
    <t>Mã cửa hàng</t>
  </si>
  <si>
    <t>Code sản phẩm</t>
  </si>
  <si>
    <t xml:space="preserve">Tổng số lượng </t>
  </si>
  <si>
    <t>XÁC NHẬN TỪ MTM</t>
  </si>
  <si>
    <t>LÊ THU HUYỀN</t>
  </si>
  <si>
    <t>Số PXK</t>
  </si>
  <si>
    <t>Ngày trên PXK</t>
  </si>
  <si>
    <t>BIÊN BẢN GIẢI QUYẾT HÀNG THU HỒI  TẠI SATRA</t>
  </si>
  <si>
    <t>I-01986725</t>
  </si>
  <si>
    <t>HỘP</t>
  </si>
  <si>
    <t>SATRA 249 ẤP CHIẾN LƯỢC</t>
  </si>
  <si>
    <t>Na 15g</t>
  </si>
  <si>
    <t>TUYEN</t>
  </si>
  <si>
    <t>SATRA KP2 NGUYỄN THỊ TÚ-KCN VĨNH LỘC</t>
  </si>
  <si>
    <t>RCO Coated WF 14g</t>
  </si>
  <si>
    <t>I-01986792</t>
  </si>
  <si>
    <t>Coconut Coated WF 14g</t>
  </si>
  <si>
    <t>I-01987257</t>
  </si>
  <si>
    <t>SATRA 36 LÊ VĂN QUỚI</t>
  </si>
  <si>
    <t>Richoco WF 15g</t>
  </si>
  <si>
    <t>I-01984805</t>
  </si>
  <si>
    <t>SATRA 148B GÒ XOÀI, P. BÌNH HƯNG HÒA A</t>
  </si>
  <si>
    <t>SATRA 730A HƯƠNG LỘ 2, P. BÌNH TRỊ ĐÔNG A</t>
  </si>
  <si>
    <t>Nabati RCE WF 6g</t>
  </si>
  <si>
    <t>I-01984460</t>
  </si>
  <si>
    <t>SATRA 243 TÂN HÒA ĐÔNG</t>
  </si>
  <si>
    <t>I-01988914</t>
  </si>
  <si>
    <t>SATRA 73/1 NGUYỄN VĂN QUÁ</t>
  </si>
  <si>
    <t>GÓI</t>
  </si>
  <si>
    <t>Rolls C&amp;C 105g</t>
  </si>
  <si>
    <t>I-01994364</t>
  </si>
  <si>
    <t>TAM</t>
  </si>
  <si>
    <t>XEM LAI SP</t>
  </si>
  <si>
    <t>SATRA 340 NGUYỄN THỊ KIỂU</t>
  </si>
  <si>
    <t>I-01992139</t>
  </si>
  <si>
    <t>SATRA 31/7 NGUYỄN ẢNH THỦ</t>
  </si>
  <si>
    <t>I-01997008</t>
  </si>
  <si>
    <t>16/10/2024</t>
  </si>
  <si>
    <t>SATRA LÔ TT1-1 ĐƯỜNG D4, KCN ĐÔNG NAM</t>
  </si>
  <si>
    <t>I-01994899</t>
  </si>
  <si>
    <t>SATRA 46-46A NGUYỄN THỊ KIỂU</t>
  </si>
  <si>
    <t>I-01992050</t>
  </si>
  <si>
    <t>SATRA 2/89 HÀ HUY GIÁP, KP1</t>
  </si>
  <si>
    <t>I-01964676</t>
  </si>
  <si>
    <t>Rolls RCO 105g</t>
  </si>
  <si>
    <t>SATRA 1/64 NGUYỄN VĂN QUÁ</t>
  </si>
  <si>
    <t>I-01964636</t>
  </si>
  <si>
    <t>SATRA 30A PHAN VĂN KHỎE</t>
  </si>
  <si>
    <t>I-01984398</t>
  </si>
  <si>
    <t>SATRA 199A TỈNH LỘ 8, TT CỦ CHI</t>
  </si>
  <si>
    <t>I-01994797</t>
  </si>
  <si>
    <t>SATRA 247 TRẦN THỊ CỜ</t>
  </si>
  <si>
    <t>Cookies C&amp;C 112g Extra 20%</t>
  </si>
  <si>
    <t>I-01992016</t>
  </si>
  <si>
    <t>Cookies Richoco 112g Extra 20%</t>
  </si>
  <si>
    <t>SATRA D3/18A NGUYỄN THỊ TÚ</t>
  </si>
  <si>
    <t>I-01985964</t>
  </si>
  <si>
    <t>AHH RCE 9g</t>
  </si>
  <si>
    <t>SATRA 260 TRẦN NÃO</t>
  </si>
  <si>
    <t>I-01982112</t>
  </si>
  <si>
    <t>HIEU</t>
  </si>
  <si>
    <t>SATRA 110 NGUYỄN BÌNH</t>
  </si>
  <si>
    <t>I-01969003</t>
  </si>
  <si>
    <t>I-01796727</t>
  </si>
  <si>
    <t>HUYNH</t>
  </si>
  <si>
    <t>SATRA 240 PHAN DINH PHUNG</t>
  </si>
  <si>
    <t>I-01959118</t>
  </si>
  <si>
    <t>DANH</t>
  </si>
  <si>
    <t>SATRA 3 HOÀNG BẬT ĐẠT</t>
  </si>
  <si>
    <t>I-01987367</t>
  </si>
  <si>
    <t>BAO</t>
  </si>
  <si>
    <t>Richoco Wfr 50g</t>
  </si>
  <si>
    <t>SATRA 405/10 THỐNG NHẤT</t>
  </si>
  <si>
    <t>I-01987325</t>
  </si>
  <si>
    <t>SATRA 247 LÊ ĐỨC THỌ</t>
  </si>
  <si>
    <t>I-01987348</t>
  </si>
  <si>
    <t>SATRA 36 ĐƯỜNG SỐ 8</t>
  </si>
  <si>
    <t>I-02000213</t>
  </si>
  <si>
    <t>AN</t>
  </si>
  <si>
    <t>SATRA 244 LÊ THỊ HOA</t>
  </si>
  <si>
    <t>I-02000237</t>
  </si>
  <si>
    <t>SATRA 108/2 TRẦN MAI NINH</t>
  </si>
  <si>
    <t>I-01967159</t>
  </si>
  <si>
    <t>I-01994748</t>
  </si>
  <si>
    <t>SATRA 68 LIÊU BÌNH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</si>
</sst>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20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  <charset val="163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  <charset val="163"/>
    </font>
    <font>
      <b/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3" fillId="2" borderId="0" xfId="1" applyFont="1" applyFill="1" applyAlignment="1">
      <alignment vertical="center"/>
    </xf>
    <xf numFmtId="0" fontId="5" fillId="0" borderId="0" xfId="0" applyFont="1"/>
    <xf numFmtId="0" fontId="4" fillId="2" borderId="0" xfId="1" applyFont="1" applyFill="1" applyAlignment="1">
      <alignment vertical="center"/>
    </xf>
    <xf numFmtId="164" fontId="6" fillId="2" borderId="0" xfId="1" applyNumberFormat="1" applyFont="1" applyFill="1" applyAlignment="1">
      <alignment horizontal="left" vertical="top"/>
    </xf>
    <xf numFmtId="164" fontId="6" fillId="2" borderId="0" xfId="1" applyNumberFormat="1" applyFont="1" applyFill="1" applyAlignment="1">
      <alignment horizontal="center" vertical="top"/>
    </xf>
    <xf numFmtId="164" fontId="6" fillId="2" borderId="0" xfId="1" applyNumberFormat="1" applyFont="1" applyFill="1" applyAlignment="1">
      <alignment horizontal="left"/>
    </xf>
    <xf numFmtId="0" fontId="7" fillId="2" borderId="0" xfId="1" applyFont="1" applyFill="1" applyAlignment="1">
      <alignment horizontal="center"/>
    </xf>
    <xf numFmtId="0" fontId="7" fillId="2" borderId="0" xfId="1" applyFont="1" applyFill="1" applyAlignment="1">
      <alignment horizontal="left"/>
    </xf>
    <xf numFmtId="164" fontId="8" fillId="2" borderId="0" xfId="1" applyNumberFormat="1" applyFont="1" applyFill="1" applyAlignment="1">
      <alignment horizontal="left" vertical="top"/>
    </xf>
    <xf numFmtId="164" fontId="8" fillId="2" borderId="0" xfId="1" applyNumberFormat="1" applyFont="1" applyFill="1" applyAlignment="1">
      <alignment horizontal="center" vertical="top"/>
    </xf>
    <xf numFmtId="0" fontId="4" fillId="2" borderId="0" xfId="1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14" fontId="0" fillId="4" borderId="1" xfId="0" quotePrefix="1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64" fontId="8" fillId="2" borderId="0" xfId="1" applyNumberFormat="1" applyFont="1" applyFill="1" applyAlignment="1">
      <alignment vertical="top"/>
    </xf>
    <xf numFmtId="1" fontId="0" fillId="0" borderId="0" xfId="0" applyNumberFormat="1"/>
    <xf numFmtId="0" fontId="9" fillId="2" borderId="0" xfId="1" applyFont="1" applyFill="1" applyAlignment="1">
      <alignment horizontal="center" vertical="center"/>
    </xf>
  </cellXfs>
  <cellStyles count="3">
    <cellStyle name="Comma 12" xfId="2" xr:uid="{2A6F7653-E37C-4E32-89B5-3DCF3DD2D8F2}"/>
    <cellStyle name="Normal" xfId="0" builtinId="0"/>
    <cellStyle name="Normal 2 6" xfId="1" xr:uid="{8306597E-D638-4605-A22A-881E1B440B4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4906-AFC8-482B-9F64-40F05915E3FF}">
  <dimension ref="A1:IH71"/>
  <sheetViews>
    <sheetView showGridLines="0" tabSelected="1" view="pageBreakPreview" zoomScale="55" zoomScaleNormal="55" zoomScaleSheetLayoutView="55" workbookViewId="0">
      <pane xSplit="2" ySplit="4" topLeftCell="C6" activePane="bottomRight" state="frozen"/>
      <selection pane="topRight" activeCell="C1" sqref="C1"/>
      <selection pane="bottomLeft" activeCell="A5" sqref="A5"/>
      <selection pane="bottomRight" activeCell="C3" sqref="C3"/>
    </sheetView>
  </sheetViews>
  <sheetFormatPr defaultRowHeight="14.5" outlineLevelRow="1" x14ac:dyDescent="0.35"/>
  <cols>
    <col min="1" max="1" width="21.1796875" style="3" customWidth="1"/>
    <col min="2" max="2" width="21.1796875" style="9" customWidth="1"/>
    <col min="3" max="3" width="54.453125" bestFit="1" customWidth="1"/>
    <col min="4" max="4" width="23.54296875" bestFit="1" customWidth="1"/>
    <col min="5" max="5" width="33.453125" bestFit="1" customWidth="1"/>
    <col min="6" max="6" width="16" bestFit="1" customWidth="1"/>
    <col min="7" max="7" width="15.7265625" bestFit="1" customWidth="1"/>
    <col min="8" max="8" width="14.7265625" style="9" bestFit="1" customWidth="1"/>
    <col min="9" max="9" width="20.453125" style="9" bestFit="1" customWidth="1"/>
    <col min="10" max="10" width="14.1796875" customWidth="1"/>
    <col min="12" max="12" width="20.26953125" customWidth="1"/>
  </cols>
  <sheetData>
    <row r="1" spans="1:242" ht="26" x14ac:dyDescent="0.35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</row>
    <row r="3" spans="1:242" s="6" customFormat="1" ht="45.5" customHeight="1" x14ac:dyDescent="0.35">
      <c r="A3" s="4" t="s">
        <v>0</v>
      </c>
      <c r="B3" s="7" t="s">
        <v>13</v>
      </c>
      <c r="C3" s="5" t="s">
        <v>4</v>
      </c>
      <c r="D3" s="5" t="s">
        <v>14</v>
      </c>
      <c r="E3" s="5" t="s">
        <v>3</v>
      </c>
      <c r="F3" s="5" t="s">
        <v>2</v>
      </c>
      <c r="G3" s="5" t="s">
        <v>1</v>
      </c>
      <c r="H3" s="7" t="s">
        <v>18</v>
      </c>
      <c r="I3" s="30" t="s">
        <v>19</v>
      </c>
    </row>
    <row r="4" spans="1:242" ht="27.75" customHeight="1" x14ac:dyDescent="0.35">
      <c r="A4" s="2">
        <v>1</v>
      </c>
      <c r="B4" s="8"/>
      <c r="C4" s="1" t="s">
        <v>23</v>
      </c>
      <c r="D4" s="8">
        <v>320023</v>
      </c>
      <c r="E4" s="1" t="s">
        <v>24</v>
      </c>
      <c r="F4" s="1" t="s">
        <v>22</v>
      </c>
      <c r="G4" s="1">
        <v>2</v>
      </c>
      <c r="H4" s="8" t="s">
        <v>21</v>
      </c>
      <c r="I4" s="10">
        <v>45570</v>
      </c>
      <c r="J4">
        <f t="shared" ref="J4:J40" si="0">+LEN(H4)</f>
        <v>10</v>
      </c>
      <c r="K4" t="s">
        <v>25</v>
      </c>
      <c r="L4" s="32">
        <v>8993175532648</v>
      </c>
      <c r="M4">
        <f>LEN(L4)</f>
        <v>13</v>
      </c>
    </row>
    <row r="5" spans="1:242" ht="27.75" customHeight="1" x14ac:dyDescent="0.35">
      <c r="A5" s="2">
        <f>+A4+1</f>
        <v>2</v>
      </c>
      <c r="B5" s="8"/>
      <c r="C5" s="1" t="s">
        <v>26</v>
      </c>
      <c r="D5" s="8">
        <v>320100</v>
      </c>
      <c r="E5" s="1" t="s">
        <v>27</v>
      </c>
      <c r="F5" s="1" t="s">
        <v>22</v>
      </c>
      <c r="G5" s="1">
        <v>3</v>
      </c>
      <c r="H5" s="8" t="s">
        <v>28</v>
      </c>
      <c r="I5" s="10">
        <v>45570</v>
      </c>
      <c r="J5">
        <f t="shared" si="0"/>
        <v>10</v>
      </c>
      <c r="K5" t="s">
        <v>25</v>
      </c>
      <c r="L5" s="32">
        <v>8993175555357</v>
      </c>
      <c r="M5">
        <f t="shared" ref="M5:M57" si="1">LEN(L5)</f>
        <v>13</v>
      </c>
    </row>
    <row r="6" spans="1:242" ht="27.75" customHeight="1" x14ac:dyDescent="0.35">
      <c r="A6" s="2">
        <f t="shared" ref="A6:A57" si="2">+A5+1</f>
        <v>3</v>
      </c>
      <c r="B6" s="8"/>
      <c r="C6" s="1" t="s">
        <v>26</v>
      </c>
      <c r="D6" s="8">
        <v>320400</v>
      </c>
      <c r="E6" s="1" t="s">
        <v>29</v>
      </c>
      <c r="F6" s="1" t="s">
        <v>22</v>
      </c>
      <c r="G6" s="1">
        <v>4</v>
      </c>
      <c r="H6" s="8" t="s">
        <v>28</v>
      </c>
      <c r="I6" s="10">
        <v>45570</v>
      </c>
      <c r="J6">
        <f t="shared" si="0"/>
        <v>10</v>
      </c>
      <c r="K6" t="s">
        <v>25</v>
      </c>
      <c r="L6" s="32">
        <v>8993175555388</v>
      </c>
      <c r="M6">
        <f t="shared" si="1"/>
        <v>13</v>
      </c>
    </row>
    <row r="7" spans="1:242" ht="27.75" customHeight="1" x14ac:dyDescent="0.35">
      <c r="A7" s="2">
        <f t="shared" si="2"/>
        <v>4</v>
      </c>
      <c r="B7" s="8"/>
      <c r="C7" s="1" t="s">
        <v>31</v>
      </c>
      <c r="D7" s="8">
        <v>320118</v>
      </c>
      <c r="E7" s="1" t="s">
        <v>32</v>
      </c>
      <c r="F7" s="1" t="s">
        <v>22</v>
      </c>
      <c r="G7" s="1">
        <v>1</v>
      </c>
      <c r="H7" s="8" t="s">
        <v>30</v>
      </c>
      <c r="I7" s="10">
        <v>45570</v>
      </c>
      <c r="J7">
        <f t="shared" si="0"/>
        <v>10</v>
      </c>
      <c r="K7" t="s">
        <v>25</v>
      </c>
      <c r="L7" s="32">
        <v>8993175533157</v>
      </c>
      <c r="M7">
        <f t="shared" si="1"/>
        <v>13</v>
      </c>
    </row>
    <row r="8" spans="1:242" ht="27.75" customHeight="1" x14ac:dyDescent="0.35">
      <c r="A8" s="2">
        <f t="shared" si="2"/>
        <v>5</v>
      </c>
      <c r="B8" s="8"/>
      <c r="C8" s="1" t="s">
        <v>34</v>
      </c>
      <c r="D8" s="8">
        <v>320100</v>
      </c>
      <c r="E8" s="1" t="s">
        <v>27</v>
      </c>
      <c r="F8" s="1" t="s">
        <v>22</v>
      </c>
      <c r="G8" s="1">
        <v>8</v>
      </c>
      <c r="H8" s="8" t="s">
        <v>33</v>
      </c>
      <c r="I8" s="10">
        <v>45568</v>
      </c>
      <c r="J8">
        <f t="shared" si="0"/>
        <v>10</v>
      </c>
      <c r="K8" t="s">
        <v>25</v>
      </c>
      <c r="L8" s="32">
        <v>8993175555357</v>
      </c>
      <c r="M8">
        <f t="shared" si="1"/>
        <v>13</v>
      </c>
    </row>
    <row r="9" spans="1:242" ht="27.75" customHeight="1" x14ac:dyDescent="0.35">
      <c r="A9" s="2">
        <f t="shared" si="2"/>
        <v>6</v>
      </c>
      <c r="B9" s="8"/>
      <c r="C9" s="1" t="s">
        <v>35</v>
      </c>
      <c r="D9" s="8">
        <v>320028</v>
      </c>
      <c r="E9" s="1" t="s">
        <v>36</v>
      </c>
      <c r="F9" s="1" t="s">
        <v>22</v>
      </c>
      <c r="G9" s="1">
        <v>1</v>
      </c>
      <c r="H9" s="8" t="s">
        <v>37</v>
      </c>
      <c r="I9" s="10">
        <v>45568</v>
      </c>
      <c r="J9">
        <f t="shared" si="0"/>
        <v>10</v>
      </c>
      <c r="K9" t="s">
        <v>25</v>
      </c>
      <c r="L9" s="32">
        <v>8993175531894</v>
      </c>
      <c r="M9">
        <f t="shared" si="1"/>
        <v>13</v>
      </c>
    </row>
    <row r="10" spans="1:242" ht="27.75" customHeight="1" x14ac:dyDescent="0.35">
      <c r="A10" s="2">
        <f t="shared" si="2"/>
        <v>7</v>
      </c>
      <c r="B10" s="8"/>
      <c r="C10" s="1" t="s">
        <v>35</v>
      </c>
      <c r="D10" s="8">
        <v>320118</v>
      </c>
      <c r="E10" s="1" t="s">
        <v>32</v>
      </c>
      <c r="F10" s="1" t="s">
        <v>22</v>
      </c>
      <c r="G10" s="1">
        <v>2</v>
      </c>
      <c r="H10" s="8" t="s">
        <v>37</v>
      </c>
      <c r="I10" s="10">
        <v>45568</v>
      </c>
      <c r="J10">
        <f t="shared" si="0"/>
        <v>10</v>
      </c>
      <c r="K10" t="s">
        <v>25</v>
      </c>
      <c r="L10" s="32">
        <v>8993175533157</v>
      </c>
      <c r="M10">
        <f t="shared" si="1"/>
        <v>13</v>
      </c>
    </row>
    <row r="11" spans="1:242" ht="27.75" customHeight="1" x14ac:dyDescent="0.35">
      <c r="A11" s="2">
        <f t="shared" si="2"/>
        <v>8</v>
      </c>
      <c r="B11" s="8"/>
      <c r="C11" s="1" t="s">
        <v>35</v>
      </c>
      <c r="D11" s="8">
        <v>320023</v>
      </c>
      <c r="E11" s="1" t="s">
        <v>24</v>
      </c>
      <c r="F11" s="1" t="s">
        <v>22</v>
      </c>
      <c r="G11" s="1">
        <v>4</v>
      </c>
      <c r="H11" s="8" t="s">
        <v>37</v>
      </c>
      <c r="I11" s="10">
        <v>45568</v>
      </c>
      <c r="J11">
        <f t="shared" ref="J11" si="3">+LEN(H11)</f>
        <v>10</v>
      </c>
      <c r="K11" t="s">
        <v>25</v>
      </c>
      <c r="L11" s="32">
        <v>8993175532648</v>
      </c>
      <c r="M11">
        <f t="shared" si="1"/>
        <v>13</v>
      </c>
    </row>
    <row r="12" spans="1:242" ht="27.75" customHeight="1" x14ac:dyDescent="0.35">
      <c r="A12" s="2">
        <f t="shared" si="2"/>
        <v>9</v>
      </c>
      <c r="B12" s="8"/>
      <c r="C12" s="1" t="s">
        <v>38</v>
      </c>
      <c r="D12" s="8">
        <v>320023</v>
      </c>
      <c r="E12" s="1" t="s">
        <v>24</v>
      </c>
      <c r="F12" s="1" t="s">
        <v>22</v>
      </c>
      <c r="G12" s="1">
        <v>3</v>
      </c>
      <c r="H12" s="8" t="s">
        <v>39</v>
      </c>
      <c r="I12" s="10">
        <v>45572</v>
      </c>
      <c r="J12">
        <f t="shared" si="0"/>
        <v>10</v>
      </c>
      <c r="K12" t="s">
        <v>25</v>
      </c>
      <c r="L12" s="32">
        <v>8993175532648</v>
      </c>
      <c r="M12">
        <f t="shared" si="1"/>
        <v>13</v>
      </c>
    </row>
    <row r="13" spans="1:242" ht="27.75" customHeight="1" x14ac:dyDescent="0.35">
      <c r="A13" s="2">
        <f t="shared" si="2"/>
        <v>10</v>
      </c>
      <c r="B13" s="8"/>
      <c r="C13" s="1" t="s">
        <v>38</v>
      </c>
      <c r="D13" s="8">
        <v>320028</v>
      </c>
      <c r="E13" s="1" t="s">
        <v>36</v>
      </c>
      <c r="F13" s="1" t="s">
        <v>22</v>
      </c>
      <c r="G13" s="1">
        <v>6</v>
      </c>
      <c r="H13" s="8" t="s">
        <v>39</v>
      </c>
      <c r="I13" s="10">
        <v>45572</v>
      </c>
      <c r="J13">
        <f t="shared" si="0"/>
        <v>10</v>
      </c>
      <c r="K13" t="s">
        <v>25</v>
      </c>
      <c r="L13" s="32">
        <v>8993175531894</v>
      </c>
      <c r="M13">
        <f t="shared" si="1"/>
        <v>13</v>
      </c>
    </row>
    <row r="14" spans="1:242" ht="27.75" customHeight="1" x14ac:dyDescent="0.35">
      <c r="A14" s="2">
        <f>+A40+1</f>
        <v>33</v>
      </c>
      <c r="B14" s="8"/>
      <c r="C14" s="1" t="s">
        <v>68</v>
      </c>
      <c r="D14" s="8">
        <v>320028</v>
      </c>
      <c r="E14" s="1" t="s">
        <v>36</v>
      </c>
      <c r="F14" s="1" t="s">
        <v>22</v>
      </c>
      <c r="G14" s="1">
        <v>5</v>
      </c>
      <c r="H14" s="8" t="s">
        <v>69</v>
      </c>
      <c r="I14" s="10">
        <v>45569</v>
      </c>
      <c r="J14">
        <f>+LEN(H14)</f>
        <v>10</v>
      </c>
      <c r="K14" t="s">
        <v>25</v>
      </c>
      <c r="L14" s="32">
        <v>8993175531894</v>
      </c>
      <c r="M14">
        <f>LEN(L14)</f>
        <v>13</v>
      </c>
    </row>
    <row r="15" spans="1:242" ht="27.75" customHeight="1" x14ac:dyDescent="0.35">
      <c r="A15" s="2">
        <f>+A14+1</f>
        <v>34</v>
      </c>
      <c r="B15" s="8"/>
      <c r="C15" s="1" t="s">
        <v>68</v>
      </c>
      <c r="D15" s="8">
        <v>324003</v>
      </c>
      <c r="E15" s="1" t="s">
        <v>70</v>
      </c>
      <c r="F15" s="1" t="s">
        <v>22</v>
      </c>
      <c r="G15" s="1">
        <v>15</v>
      </c>
      <c r="H15" s="8" t="s">
        <v>69</v>
      </c>
      <c r="I15" s="10">
        <v>45569</v>
      </c>
      <c r="J15">
        <f>+LEN(H15)</f>
        <v>10</v>
      </c>
      <c r="K15" t="s">
        <v>25</v>
      </c>
      <c r="L15" s="32">
        <v>8993175541008</v>
      </c>
      <c r="M15">
        <f>LEN(L15)</f>
        <v>13</v>
      </c>
    </row>
    <row r="16" spans="1:242" ht="27.75" customHeight="1" x14ac:dyDescent="0.35">
      <c r="A16" s="2">
        <f>+A15+1</f>
        <v>35</v>
      </c>
      <c r="B16" s="8"/>
      <c r="C16" s="1" t="s">
        <v>68</v>
      </c>
      <c r="D16" s="8">
        <v>320400</v>
      </c>
      <c r="E16" s="1" t="s">
        <v>29</v>
      </c>
      <c r="F16" s="1" t="s">
        <v>22</v>
      </c>
      <c r="G16" s="1">
        <v>9</v>
      </c>
      <c r="H16" s="8" t="s">
        <v>69</v>
      </c>
      <c r="I16" s="10">
        <v>45569</v>
      </c>
      <c r="J16">
        <f>+LEN(H16)</f>
        <v>10</v>
      </c>
      <c r="K16" t="s">
        <v>25</v>
      </c>
      <c r="L16" s="32">
        <v>8993175555388</v>
      </c>
      <c r="M16">
        <f>LEN(L16)</f>
        <v>13</v>
      </c>
    </row>
    <row r="17" spans="1:14" ht="27.75" customHeight="1" x14ac:dyDescent="0.35">
      <c r="A17" s="2">
        <f>+A16+1</f>
        <v>36</v>
      </c>
      <c r="B17" s="8"/>
      <c r="C17" s="1" t="s">
        <v>68</v>
      </c>
      <c r="D17" s="8">
        <v>323900</v>
      </c>
      <c r="E17" s="1" t="s">
        <v>65</v>
      </c>
      <c r="F17" s="1" t="s">
        <v>41</v>
      </c>
      <c r="G17" s="1">
        <v>17</v>
      </c>
      <c r="H17" s="8" t="s">
        <v>69</v>
      </c>
      <c r="I17" s="10">
        <v>45569</v>
      </c>
      <c r="J17">
        <f>+LEN(H17)</f>
        <v>10</v>
      </c>
      <c r="K17" t="s">
        <v>25</v>
      </c>
      <c r="L17" s="32">
        <v>8993175550956</v>
      </c>
      <c r="M17">
        <f>LEN(L17)</f>
        <v>13</v>
      </c>
    </row>
    <row r="18" spans="1:14" ht="27.75" customHeight="1" x14ac:dyDescent="0.35">
      <c r="A18" s="2">
        <f>+A17+1</f>
        <v>37</v>
      </c>
      <c r="B18" s="8"/>
      <c r="C18" s="1" t="s">
        <v>68</v>
      </c>
      <c r="D18" s="8">
        <v>322231</v>
      </c>
      <c r="E18" s="1" t="s">
        <v>42</v>
      </c>
      <c r="F18" s="1" t="s">
        <v>41</v>
      </c>
      <c r="G18" s="1">
        <v>23</v>
      </c>
      <c r="H18" s="8" t="s">
        <v>69</v>
      </c>
      <c r="I18" s="10">
        <v>45569</v>
      </c>
      <c r="J18">
        <f>+LEN(H18)</f>
        <v>10</v>
      </c>
      <c r="K18" t="s">
        <v>25</v>
      </c>
      <c r="L18" s="32">
        <v>8993175553872</v>
      </c>
      <c r="M18">
        <f>LEN(L18)</f>
        <v>13</v>
      </c>
    </row>
    <row r="19" spans="1:14" ht="27.75" customHeight="1" x14ac:dyDescent="0.35">
      <c r="A19" s="2">
        <f>+A13+1</f>
        <v>11</v>
      </c>
      <c r="B19" s="8"/>
      <c r="C19" s="1" t="s">
        <v>40</v>
      </c>
      <c r="D19" s="8">
        <v>322231</v>
      </c>
      <c r="E19" s="1" t="s">
        <v>42</v>
      </c>
      <c r="F19" s="1" t="s">
        <v>41</v>
      </c>
      <c r="G19" s="1">
        <v>11</v>
      </c>
      <c r="H19" s="8" t="s">
        <v>43</v>
      </c>
      <c r="I19" s="10">
        <v>45579</v>
      </c>
      <c r="J19">
        <f t="shared" si="0"/>
        <v>10</v>
      </c>
      <c r="K19" t="s">
        <v>44</v>
      </c>
      <c r="L19" s="32">
        <v>8993175553872</v>
      </c>
      <c r="M19">
        <v>3872</v>
      </c>
      <c r="N19" t="s">
        <v>45</v>
      </c>
    </row>
    <row r="20" spans="1:14" ht="27.75" customHeight="1" x14ac:dyDescent="0.35">
      <c r="A20" s="2">
        <f t="shared" si="2"/>
        <v>12</v>
      </c>
      <c r="B20" s="8"/>
      <c r="C20" s="1" t="s">
        <v>40</v>
      </c>
      <c r="D20" s="8">
        <v>320400</v>
      </c>
      <c r="E20" s="1" t="s">
        <v>29</v>
      </c>
      <c r="F20" s="1" t="s">
        <v>22</v>
      </c>
      <c r="G20" s="1">
        <v>1</v>
      </c>
      <c r="H20" s="8" t="s">
        <v>43</v>
      </c>
      <c r="I20" s="10">
        <v>45579</v>
      </c>
      <c r="J20">
        <f t="shared" si="0"/>
        <v>10</v>
      </c>
      <c r="K20" t="s">
        <v>44</v>
      </c>
      <c r="L20" s="32">
        <v>8993175555388</v>
      </c>
      <c r="M20">
        <f t="shared" si="1"/>
        <v>13</v>
      </c>
    </row>
    <row r="21" spans="1:14" ht="27.75" customHeight="1" x14ac:dyDescent="0.35">
      <c r="A21" s="2">
        <f t="shared" si="2"/>
        <v>13</v>
      </c>
      <c r="B21" s="8"/>
      <c r="C21" s="1" t="s">
        <v>46</v>
      </c>
      <c r="D21" s="8">
        <v>320400</v>
      </c>
      <c r="E21" s="1" t="s">
        <v>29</v>
      </c>
      <c r="F21" s="1" t="s">
        <v>22</v>
      </c>
      <c r="G21" s="1">
        <v>8</v>
      </c>
      <c r="H21" s="8" t="s">
        <v>47</v>
      </c>
      <c r="I21" s="10">
        <v>45575</v>
      </c>
      <c r="J21">
        <f t="shared" si="0"/>
        <v>10</v>
      </c>
      <c r="K21" t="s">
        <v>44</v>
      </c>
      <c r="L21" s="32">
        <v>8993175555388</v>
      </c>
      <c r="M21">
        <f t="shared" si="1"/>
        <v>13</v>
      </c>
    </row>
    <row r="22" spans="1:14" ht="27.75" customHeight="1" x14ac:dyDescent="0.35">
      <c r="A22" s="2">
        <f t="shared" si="2"/>
        <v>14</v>
      </c>
      <c r="B22" s="8"/>
      <c r="C22" s="1" t="s">
        <v>48</v>
      </c>
      <c r="D22" s="8">
        <v>320023</v>
      </c>
      <c r="E22" s="1" t="s">
        <v>24</v>
      </c>
      <c r="F22" s="1" t="s">
        <v>22</v>
      </c>
      <c r="G22" s="1">
        <v>6</v>
      </c>
      <c r="H22" s="8" t="s">
        <v>49</v>
      </c>
      <c r="I22" s="10" t="s">
        <v>50</v>
      </c>
      <c r="J22">
        <f t="shared" si="0"/>
        <v>10</v>
      </c>
      <c r="K22" t="s">
        <v>44</v>
      </c>
      <c r="L22" s="32">
        <v>8993175532648</v>
      </c>
      <c r="M22">
        <f t="shared" si="1"/>
        <v>13</v>
      </c>
    </row>
    <row r="23" spans="1:14" ht="27.75" customHeight="1" x14ac:dyDescent="0.35">
      <c r="A23" s="2">
        <f t="shared" si="2"/>
        <v>15</v>
      </c>
      <c r="B23" s="8"/>
      <c r="C23" s="1" t="s">
        <v>51</v>
      </c>
      <c r="D23" s="8">
        <v>320400</v>
      </c>
      <c r="E23" s="1" t="s">
        <v>29</v>
      </c>
      <c r="F23" s="1" t="s">
        <v>22</v>
      </c>
      <c r="G23" s="1">
        <v>16</v>
      </c>
      <c r="H23" s="8" t="s">
        <v>52</v>
      </c>
      <c r="I23" s="10">
        <v>45579</v>
      </c>
      <c r="J23">
        <f t="shared" si="0"/>
        <v>10</v>
      </c>
      <c r="K23" t="s">
        <v>44</v>
      </c>
      <c r="L23" s="32">
        <v>8993175555388</v>
      </c>
      <c r="M23">
        <f t="shared" si="1"/>
        <v>13</v>
      </c>
    </row>
    <row r="24" spans="1:14" ht="27.75" customHeight="1" x14ac:dyDescent="0.35">
      <c r="A24" s="2">
        <f t="shared" si="2"/>
        <v>16</v>
      </c>
      <c r="B24" s="8"/>
      <c r="C24" s="1" t="s">
        <v>51</v>
      </c>
      <c r="D24" s="8">
        <v>320100</v>
      </c>
      <c r="E24" s="1" t="s">
        <v>27</v>
      </c>
      <c r="F24" s="1" t="s">
        <v>22</v>
      </c>
      <c r="G24" s="1">
        <v>21</v>
      </c>
      <c r="H24" s="8" t="s">
        <v>52</v>
      </c>
      <c r="I24" s="10">
        <v>45579</v>
      </c>
      <c r="J24">
        <f t="shared" si="0"/>
        <v>10</v>
      </c>
      <c r="K24" t="s">
        <v>44</v>
      </c>
      <c r="L24" s="32">
        <v>8993175555357</v>
      </c>
      <c r="M24">
        <f t="shared" si="1"/>
        <v>13</v>
      </c>
    </row>
    <row r="25" spans="1:14" ht="27.75" customHeight="1" x14ac:dyDescent="0.35">
      <c r="A25" s="2">
        <f t="shared" si="2"/>
        <v>17</v>
      </c>
      <c r="B25" s="8"/>
      <c r="C25" s="1" t="s">
        <v>53</v>
      </c>
      <c r="D25" s="8">
        <v>320400</v>
      </c>
      <c r="E25" s="1" t="s">
        <v>29</v>
      </c>
      <c r="F25" s="1" t="s">
        <v>22</v>
      </c>
      <c r="G25" s="1">
        <v>2</v>
      </c>
      <c r="H25" s="8" t="s">
        <v>54</v>
      </c>
      <c r="I25" s="10">
        <v>45575</v>
      </c>
      <c r="J25">
        <f t="shared" si="0"/>
        <v>10</v>
      </c>
      <c r="K25" t="s">
        <v>44</v>
      </c>
      <c r="L25" s="32">
        <v>8993175555388</v>
      </c>
      <c r="M25">
        <f t="shared" si="1"/>
        <v>13</v>
      </c>
    </row>
    <row r="26" spans="1:14" ht="27.75" customHeight="1" x14ac:dyDescent="0.35">
      <c r="A26" s="2">
        <f t="shared" si="2"/>
        <v>18</v>
      </c>
      <c r="B26" s="8"/>
      <c r="C26" s="1" t="s">
        <v>55</v>
      </c>
      <c r="D26" s="8">
        <v>322110</v>
      </c>
      <c r="E26" s="1" t="s">
        <v>57</v>
      </c>
      <c r="F26" s="1" t="s">
        <v>41</v>
      </c>
      <c r="G26" s="1">
        <v>4</v>
      </c>
      <c r="H26" s="8" t="s">
        <v>56</v>
      </c>
      <c r="I26" s="10">
        <v>45549</v>
      </c>
      <c r="J26">
        <f t="shared" si="0"/>
        <v>10</v>
      </c>
      <c r="K26" t="s">
        <v>44</v>
      </c>
      <c r="L26" s="32">
        <v>8993175551519</v>
      </c>
      <c r="M26">
        <f t="shared" si="1"/>
        <v>13</v>
      </c>
    </row>
    <row r="27" spans="1:14" ht="27.75" customHeight="1" x14ac:dyDescent="0.35">
      <c r="A27" s="2">
        <f t="shared" si="2"/>
        <v>19</v>
      </c>
      <c r="B27" s="8"/>
      <c r="C27" s="1" t="s">
        <v>55</v>
      </c>
      <c r="D27" s="8">
        <v>322231</v>
      </c>
      <c r="E27" s="1" t="s">
        <v>42</v>
      </c>
      <c r="F27" s="1" t="s">
        <v>41</v>
      </c>
      <c r="G27" s="1">
        <v>2</v>
      </c>
      <c r="H27" s="8" t="s">
        <v>56</v>
      </c>
      <c r="I27" s="10">
        <v>45549</v>
      </c>
      <c r="J27">
        <f t="shared" si="0"/>
        <v>10</v>
      </c>
      <c r="K27" t="s">
        <v>44</v>
      </c>
      <c r="L27" s="32">
        <v>8993175553872</v>
      </c>
      <c r="M27">
        <f t="shared" si="1"/>
        <v>13</v>
      </c>
    </row>
    <row r="28" spans="1:14" ht="27.75" customHeight="1" x14ac:dyDescent="0.35">
      <c r="A28" s="2">
        <f t="shared" si="2"/>
        <v>20</v>
      </c>
      <c r="B28" s="8"/>
      <c r="C28" s="1" t="s">
        <v>58</v>
      </c>
      <c r="D28" s="8">
        <v>320023</v>
      </c>
      <c r="E28" s="1" t="s">
        <v>24</v>
      </c>
      <c r="F28" s="1" t="s">
        <v>22</v>
      </c>
      <c r="G28" s="1">
        <v>1</v>
      </c>
      <c r="H28" s="8" t="s">
        <v>59</v>
      </c>
      <c r="I28" s="10">
        <v>45579</v>
      </c>
      <c r="J28">
        <f t="shared" si="0"/>
        <v>10</v>
      </c>
      <c r="K28" t="s">
        <v>44</v>
      </c>
      <c r="L28" s="32">
        <v>8993175532648</v>
      </c>
      <c r="M28">
        <f t="shared" si="1"/>
        <v>13</v>
      </c>
    </row>
    <row r="29" spans="1:14" ht="27.75" customHeight="1" x14ac:dyDescent="0.35">
      <c r="A29" s="2">
        <f t="shared" si="2"/>
        <v>21</v>
      </c>
      <c r="B29" s="8"/>
      <c r="C29" s="1" t="s">
        <v>60</v>
      </c>
      <c r="D29" s="8">
        <v>320028</v>
      </c>
      <c r="E29" s="1" t="s">
        <v>36</v>
      </c>
      <c r="F29" s="1" t="s">
        <v>22</v>
      </c>
      <c r="G29" s="1">
        <v>2</v>
      </c>
      <c r="H29" s="8" t="s">
        <v>61</v>
      </c>
      <c r="I29" s="10">
        <v>45568</v>
      </c>
      <c r="J29">
        <f t="shared" si="0"/>
        <v>10</v>
      </c>
      <c r="K29" t="s">
        <v>44</v>
      </c>
      <c r="L29" s="32">
        <v>8993175531894</v>
      </c>
      <c r="M29">
        <f t="shared" si="1"/>
        <v>13</v>
      </c>
    </row>
    <row r="30" spans="1:14" ht="27.75" customHeight="1" x14ac:dyDescent="0.35">
      <c r="A30" s="2">
        <f t="shared" si="2"/>
        <v>22</v>
      </c>
      <c r="B30" s="8"/>
      <c r="C30" s="1" t="s">
        <v>62</v>
      </c>
      <c r="D30" s="8">
        <v>320400</v>
      </c>
      <c r="E30" s="1" t="s">
        <v>29</v>
      </c>
      <c r="F30" s="1" t="s">
        <v>22</v>
      </c>
      <c r="G30" s="1">
        <v>8</v>
      </c>
      <c r="H30" s="8" t="s">
        <v>63</v>
      </c>
      <c r="I30" s="10">
        <v>45579</v>
      </c>
      <c r="J30">
        <f t="shared" si="0"/>
        <v>10</v>
      </c>
      <c r="K30" t="s">
        <v>44</v>
      </c>
      <c r="L30" s="32">
        <v>8993175555388</v>
      </c>
      <c r="M30">
        <f t="shared" si="1"/>
        <v>13</v>
      </c>
    </row>
    <row r="31" spans="1:14" ht="27.75" customHeight="1" x14ac:dyDescent="0.35">
      <c r="A31" s="2">
        <f t="shared" si="2"/>
        <v>23</v>
      </c>
      <c r="B31" s="8"/>
      <c r="C31" s="1" t="s">
        <v>62</v>
      </c>
      <c r="D31" s="8">
        <v>320100</v>
      </c>
      <c r="E31" s="1" t="s">
        <v>27</v>
      </c>
      <c r="F31" s="1" t="s">
        <v>22</v>
      </c>
      <c r="G31" s="1">
        <v>9</v>
      </c>
      <c r="H31" s="8" t="s">
        <v>63</v>
      </c>
      <c r="I31" s="10">
        <v>45579</v>
      </c>
      <c r="J31">
        <f t="shared" si="0"/>
        <v>10</v>
      </c>
      <c r="K31" t="s">
        <v>44</v>
      </c>
      <c r="L31" s="32">
        <v>8993175555357</v>
      </c>
      <c r="M31">
        <f t="shared" si="1"/>
        <v>13</v>
      </c>
    </row>
    <row r="32" spans="1:14" ht="27.75" customHeight="1" x14ac:dyDescent="0.35">
      <c r="A32" s="2">
        <f t="shared" si="2"/>
        <v>24</v>
      </c>
      <c r="B32" s="8"/>
      <c r="C32" s="1" t="s">
        <v>62</v>
      </c>
      <c r="D32" s="8">
        <v>322231</v>
      </c>
      <c r="E32" s="1" t="s">
        <v>42</v>
      </c>
      <c r="F32" s="1" t="s">
        <v>41</v>
      </c>
      <c r="G32" s="1">
        <v>4</v>
      </c>
      <c r="H32" s="8" t="s">
        <v>63</v>
      </c>
      <c r="I32" s="10">
        <v>45579</v>
      </c>
      <c r="J32">
        <f t="shared" si="0"/>
        <v>10</v>
      </c>
      <c r="K32" t="s">
        <v>44</v>
      </c>
      <c r="L32" s="32">
        <v>8993175553872</v>
      </c>
      <c r="M32">
        <f t="shared" si="1"/>
        <v>13</v>
      </c>
    </row>
    <row r="33" spans="1:14" ht="27.75" customHeight="1" x14ac:dyDescent="0.35">
      <c r="A33" s="2">
        <f t="shared" si="2"/>
        <v>25</v>
      </c>
      <c r="B33" s="8"/>
      <c r="C33" s="1" t="s">
        <v>62</v>
      </c>
      <c r="D33" s="8">
        <v>322110</v>
      </c>
      <c r="E33" s="1" t="s">
        <v>57</v>
      </c>
      <c r="F33" s="1" t="s">
        <v>41</v>
      </c>
      <c r="G33" s="1">
        <v>7</v>
      </c>
      <c r="H33" s="8" t="s">
        <v>63</v>
      </c>
      <c r="I33" s="10">
        <v>45579</v>
      </c>
      <c r="J33">
        <f t="shared" si="0"/>
        <v>10</v>
      </c>
      <c r="K33" t="s">
        <v>44</v>
      </c>
      <c r="L33" s="32">
        <v>8993175551519</v>
      </c>
      <c r="M33">
        <f t="shared" si="1"/>
        <v>13</v>
      </c>
    </row>
    <row r="34" spans="1:14" ht="27.75" customHeight="1" x14ac:dyDescent="0.35">
      <c r="A34" s="2">
        <f t="shared" si="2"/>
        <v>26</v>
      </c>
      <c r="B34" s="8"/>
      <c r="C34" s="1" t="s">
        <v>62</v>
      </c>
      <c r="D34" s="8">
        <v>320028</v>
      </c>
      <c r="E34" s="1" t="s">
        <v>36</v>
      </c>
      <c r="F34" s="1" t="s">
        <v>22</v>
      </c>
      <c r="G34" s="1">
        <v>3</v>
      </c>
      <c r="H34" s="8" t="s">
        <v>63</v>
      </c>
      <c r="I34" s="10">
        <v>45579</v>
      </c>
      <c r="J34">
        <f t="shared" si="0"/>
        <v>10</v>
      </c>
      <c r="K34" t="s">
        <v>44</v>
      </c>
      <c r="L34" s="32">
        <v>8993175531894</v>
      </c>
      <c r="M34">
        <f t="shared" si="1"/>
        <v>13</v>
      </c>
    </row>
    <row r="35" spans="1:14" ht="27.75" customHeight="1" x14ac:dyDescent="0.35">
      <c r="A35" s="2">
        <f t="shared" si="2"/>
        <v>27</v>
      </c>
      <c r="B35" s="8"/>
      <c r="C35" s="1" t="s">
        <v>64</v>
      </c>
      <c r="D35" s="8">
        <v>323900</v>
      </c>
      <c r="E35" s="1" t="s">
        <v>65</v>
      </c>
      <c r="F35" s="1" t="s">
        <v>41</v>
      </c>
      <c r="G35" s="1">
        <v>21</v>
      </c>
      <c r="H35" s="8" t="s">
        <v>66</v>
      </c>
      <c r="I35" s="10">
        <v>45575</v>
      </c>
      <c r="J35">
        <f t="shared" si="0"/>
        <v>10</v>
      </c>
      <c r="K35" t="s">
        <v>44</v>
      </c>
      <c r="L35" s="32">
        <v>8993175550956</v>
      </c>
      <c r="M35">
        <f t="shared" si="1"/>
        <v>13</v>
      </c>
    </row>
    <row r="36" spans="1:14" ht="27.75" customHeight="1" x14ac:dyDescent="0.35">
      <c r="A36" s="2">
        <f t="shared" si="2"/>
        <v>28</v>
      </c>
      <c r="B36" s="8"/>
      <c r="C36" s="1" t="s">
        <v>64</v>
      </c>
      <c r="D36" s="8">
        <v>323103</v>
      </c>
      <c r="E36" s="1" t="s">
        <v>67</v>
      </c>
      <c r="F36" s="1" t="s">
        <v>41</v>
      </c>
      <c r="G36" s="1">
        <v>16</v>
      </c>
      <c r="H36" s="8" t="s">
        <v>66</v>
      </c>
      <c r="I36" s="10">
        <v>45575</v>
      </c>
      <c r="J36">
        <f t="shared" si="0"/>
        <v>10</v>
      </c>
      <c r="K36" t="s">
        <v>44</v>
      </c>
      <c r="L36" s="32">
        <v>8993175550970</v>
      </c>
      <c r="M36">
        <f t="shared" si="1"/>
        <v>13</v>
      </c>
    </row>
    <row r="37" spans="1:14" ht="27.75" customHeight="1" x14ac:dyDescent="0.35">
      <c r="A37" s="2">
        <f t="shared" si="2"/>
        <v>29</v>
      </c>
      <c r="B37" s="8"/>
      <c r="C37" s="1" t="s">
        <v>64</v>
      </c>
      <c r="D37" s="8">
        <v>320400</v>
      </c>
      <c r="E37" s="1" t="s">
        <v>29</v>
      </c>
      <c r="F37" s="1" t="s">
        <v>22</v>
      </c>
      <c r="G37" s="1">
        <v>7</v>
      </c>
      <c r="H37" s="8" t="s">
        <v>66</v>
      </c>
      <c r="I37" s="10">
        <v>45575</v>
      </c>
      <c r="J37">
        <f t="shared" si="0"/>
        <v>10</v>
      </c>
      <c r="K37" t="s">
        <v>44</v>
      </c>
      <c r="L37" s="32">
        <v>8993175555388</v>
      </c>
      <c r="M37">
        <f t="shared" si="1"/>
        <v>13</v>
      </c>
    </row>
    <row r="38" spans="1:14" ht="27.75" customHeight="1" x14ac:dyDescent="0.35">
      <c r="A38" s="2">
        <f t="shared" si="2"/>
        <v>30</v>
      </c>
      <c r="B38" s="8"/>
      <c r="C38" s="1" t="s">
        <v>64</v>
      </c>
      <c r="D38" s="8">
        <v>320118</v>
      </c>
      <c r="E38" s="1" t="s">
        <v>32</v>
      </c>
      <c r="F38" s="1" t="s">
        <v>22</v>
      </c>
      <c r="G38" s="1">
        <v>2</v>
      </c>
      <c r="H38" s="8" t="s">
        <v>66</v>
      </c>
      <c r="I38" s="10">
        <v>45575</v>
      </c>
      <c r="J38">
        <f t="shared" si="0"/>
        <v>10</v>
      </c>
      <c r="K38" t="s">
        <v>44</v>
      </c>
      <c r="L38" s="32">
        <v>8993175533157</v>
      </c>
      <c r="M38">
        <f t="shared" si="1"/>
        <v>13</v>
      </c>
    </row>
    <row r="39" spans="1:14" ht="27.75" customHeight="1" x14ac:dyDescent="0.35">
      <c r="A39" s="2">
        <f t="shared" si="2"/>
        <v>31</v>
      </c>
      <c r="B39" s="8"/>
      <c r="C39" s="1" t="s">
        <v>64</v>
      </c>
      <c r="D39" s="8">
        <v>320100</v>
      </c>
      <c r="E39" s="1" t="s">
        <v>27</v>
      </c>
      <c r="F39" s="1" t="s">
        <v>22</v>
      </c>
      <c r="G39" s="1">
        <v>7</v>
      </c>
      <c r="H39" s="8" t="s">
        <v>66</v>
      </c>
      <c r="I39" s="10">
        <v>45575</v>
      </c>
      <c r="J39">
        <f t="shared" si="0"/>
        <v>10</v>
      </c>
      <c r="K39" t="s">
        <v>44</v>
      </c>
      <c r="L39" s="32">
        <v>8993175555357</v>
      </c>
      <c r="M39">
        <f t="shared" si="1"/>
        <v>13</v>
      </c>
    </row>
    <row r="40" spans="1:14" ht="27.75" customHeight="1" x14ac:dyDescent="0.35">
      <c r="A40" s="2">
        <f t="shared" si="2"/>
        <v>32</v>
      </c>
      <c r="B40" s="8"/>
      <c r="C40" s="1" t="s">
        <v>64</v>
      </c>
      <c r="D40" s="8">
        <v>322231</v>
      </c>
      <c r="E40" s="1" t="s">
        <v>42</v>
      </c>
      <c r="F40" s="1" t="s">
        <v>41</v>
      </c>
      <c r="G40" s="1">
        <v>16</v>
      </c>
      <c r="H40" s="8" t="s">
        <v>66</v>
      </c>
      <c r="I40" s="10">
        <v>45575</v>
      </c>
      <c r="J40">
        <f t="shared" si="0"/>
        <v>10</v>
      </c>
      <c r="K40" t="s">
        <v>44</v>
      </c>
      <c r="L40" s="32">
        <v>8993175553872</v>
      </c>
      <c r="M40">
        <f t="shared" si="1"/>
        <v>13</v>
      </c>
    </row>
    <row r="41" spans="1:14" ht="27.75" customHeight="1" x14ac:dyDescent="0.35">
      <c r="A41" s="2">
        <f>+A57+1</f>
        <v>51</v>
      </c>
      <c r="B41" s="8"/>
      <c r="C41" s="1" t="s">
        <v>94</v>
      </c>
      <c r="D41" s="8">
        <v>322231</v>
      </c>
      <c r="E41" s="1" t="s">
        <v>42</v>
      </c>
      <c r="F41" s="1" t="s">
        <v>41</v>
      </c>
      <c r="G41" s="1">
        <v>3</v>
      </c>
      <c r="H41" s="8" t="s">
        <v>95</v>
      </c>
      <c r="I41" s="10">
        <v>45552</v>
      </c>
      <c r="J41">
        <f>+LEN(H41)</f>
        <v>10</v>
      </c>
      <c r="K41" t="s">
        <v>44</v>
      </c>
      <c r="L41" s="32">
        <v>8993175553872</v>
      </c>
      <c r="M41">
        <f>LEN(L41)</f>
        <v>13</v>
      </c>
    </row>
    <row r="42" spans="1:14" ht="27.75" customHeight="1" x14ac:dyDescent="0.35">
      <c r="A42" s="2">
        <f>+A41+1</f>
        <v>52</v>
      </c>
      <c r="B42" s="8"/>
      <c r="C42" s="1" t="s">
        <v>94</v>
      </c>
      <c r="D42" s="8">
        <v>320400</v>
      </c>
      <c r="E42" s="1" t="s">
        <v>29</v>
      </c>
      <c r="F42" s="1" t="s">
        <v>22</v>
      </c>
      <c r="G42" s="1">
        <v>4</v>
      </c>
      <c r="H42" s="8" t="s">
        <v>95</v>
      </c>
      <c r="I42" s="10">
        <v>45552</v>
      </c>
      <c r="J42">
        <f>+LEN(H42)</f>
        <v>10</v>
      </c>
      <c r="K42" t="s">
        <v>44</v>
      </c>
      <c r="L42" s="32">
        <v>8993175555388</v>
      </c>
      <c r="M42">
        <f>LEN(L42)</f>
        <v>13</v>
      </c>
    </row>
    <row r="43" spans="1:14" ht="27.75" customHeight="1" x14ac:dyDescent="0.35">
      <c r="A43" s="2">
        <f>+A42+1</f>
        <v>53</v>
      </c>
      <c r="B43" s="8"/>
      <c r="C43" s="1" t="s">
        <v>94</v>
      </c>
      <c r="D43" s="8">
        <v>323900</v>
      </c>
      <c r="E43" s="1" t="s">
        <v>65</v>
      </c>
      <c r="F43" s="1" t="s">
        <v>41</v>
      </c>
      <c r="G43" s="1">
        <v>1</v>
      </c>
      <c r="H43" s="8" t="s">
        <v>95</v>
      </c>
      <c r="I43" s="10">
        <v>45552</v>
      </c>
      <c r="J43">
        <f>+LEN(H43)</f>
        <v>10</v>
      </c>
      <c r="K43" t="s">
        <v>44</v>
      </c>
      <c r="L43" s="32">
        <v>8993175550956</v>
      </c>
      <c r="M43">
        <f>LEN(L43)</f>
        <v>13</v>
      </c>
    </row>
    <row r="44" spans="1:14" ht="27.75" customHeight="1" x14ac:dyDescent="0.35">
      <c r="A44" s="2">
        <f>+A18+1</f>
        <v>38</v>
      </c>
      <c r="B44" s="8"/>
      <c r="C44" s="1" t="s">
        <v>71</v>
      </c>
      <c r="D44" s="8">
        <v>323900</v>
      </c>
      <c r="E44" s="1" t="s">
        <v>65</v>
      </c>
      <c r="F44" s="1" t="s">
        <v>41</v>
      </c>
      <c r="G44" s="1">
        <v>19</v>
      </c>
      <c r="H44" s="8" t="s">
        <v>72</v>
      </c>
      <c r="I44" s="10">
        <v>45566</v>
      </c>
      <c r="J44">
        <f t="shared" ref="J44:J57" si="4">+LEN(H44)</f>
        <v>10</v>
      </c>
      <c r="K44" t="s">
        <v>73</v>
      </c>
      <c r="L44" s="32">
        <v>8993175550956</v>
      </c>
      <c r="M44">
        <f t="shared" si="1"/>
        <v>13</v>
      </c>
    </row>
    <row r="45" spans="1:14" ht="27.75" customHeight="1" x14ac:dyDescent="0.35">
      <c r="A45" s="2">
        <f t="shared" si="2"/>
        <v>39</v>
      </c>
      <c r="B45" s="8"/>
      <c r="C45" s="1" t="s">
        <v>74</v>
      </c>
      <c r="D45" s="8">
        <v>320028</v>
      </c>
      <c r="E45" s="1" t="s">
        <v>36</v>
      </c>
      <c r="F45" s="1" t="s">
        <v>22</v>
      </c>
      <c r="G45" s="1">
        <v>3</v>
      </c>
      <c r="H45" s="8" t="s">
        <v>75</v>
      </c>
      <c r="I45" s="10">
        <v>45554</v>
      </c>
      <c r="J45">
        <f t="shared" si="4"/>
        <v>10</v>
      </c>
      <c r="K45" t="s">
        <v>73</v>
      </c>
      <c r="L45" s="32">
        <v>8993175531894</v>
      </c>
      <c r="M45">
        <f t="shared" si="1"/>
        <v>13</v>
      </c>
    </row>
    <row r="46" spans="1:14" ht="27.75" customHeight="1" x14ac:dyDescent="0.35">
      <c r="A46" s="2">
        <f t="shared" si="2"/>
        <v>40</v>
      </c>
      <c r="B46" s="8"/>
      <c r="C46" s="1" t="s">
        <v>64</v>
      </c>
      <c r="D46" s="8">
        <v>320028</v>
      </c>
      <c r="E46" s="1" t="s">
        <v>36</v>
      </c>
      <c r="F46" s="1" t="s">
        <v>22</v>
      </c>
      <c r="G46" s="1">
        <v>3</v>
      </c>
      <c r="H46" s="8" t="s">
        <v>76</v>
      </c>
      <c r="I46" s="10"/>
      <c r="J46">
        <f t="shared" si="4"/>
        <v>10</v>
      </c>
      <c r="K46" t="s">
        <v>77</v>
      </c>
      <c r="M46">
        <f t="shared" si="1"/>
        <v>0</v>
      </c>
      <c r="N46" t="s">
        <v>45</v>
      </c>
    </row>
    <row r="47" spans="1:14" ht="27.75" customHeight="1" x14ac:dyDescent="0.35">
      <c r="A47" s="2">
        <f t="shared" si="2"/>
        <v>41</v>
      </c>
      <c r="B47" s="8"/>
      <c r="C47" s="1" t="s">
        <v>78</v>
      </c>
      <c r="D47" s="8">
        <v>324003</v>
      </c>
      <c r="E47" s="1" t="s">
        <v>70</v>
      </c>
      <c r="F47" s="1" t="s">
        <v>22</v>
      </c>
      <c r="G47" s="1">
        <v>9</v>
      </c>
      <c r="H47" s="8" t="s">
        <v>79</v>
      </c>
      <c r="I47" s="10">
        <v>45544</v>
      </c>
      <c r="J47">
        <f t="shared" si="4"/>
        <v>10</v>
      </c>
      <c r="K47" t="s">
        <v>80</v>
      </c>
      <c r="L47" s="32">
        <v>8993175541008</v>
      </c>
      <c r="M47">
        <f t="shared" si="1"/>
        <v>13</v>
      </c>
    </row>
    <row r="48" spans="1:14" ht="27.75" customHeight="1" x14ac:dyDescent="0.35">
      <c r="A48" s="2">
        <f t="shared" si="2"/>
        <v>42</v>
      </c>
      <c r="B48" s="8"/>
      <c r="C48" s="1" t="s">
        <v>81</v>
      </c>
      <c r="D48" s="8">
        <v>322231</v>
      </c>
      <c r="E48" s="1" t="s">
        <v>42</v>
      </c>
      <c r="F48" s="1" t="s">
        <v>41</v>
      </c>
      <c r="G48" s="1">
        <v>17</v>
      </c>
      <c r="H48" s="8" t="s">
        <v>82</v>
      </c>
      <c r="I48" s="10">
        <v>45570</v>
      </c>
      <c r="J48">
        <f t="shared" si="4"/>
        <v>10</v>
      </c>
      <c r="K48" t="s">
        <v>83</v>
      </c>
      <c r="L48" s="32">
        <v>8993175553872</v>
      </c>
      <c r="M48">
        <f t="shared" si="1"/>
        <v>13</v>
      </c>
    </row>
    <row r="49" spans="1:13" ht="27.75" customHeight="1" x14ac:dyDescent="0.35">
      <c r="A49" s="2">
        <f t="shared" si="2"/>
        <v>43</v>
      </c>
      <c r="B49" s="8"/>
      <c r="C49" s="1" t="s">
        <v>81</v>
      </c>
      <c r="D49" s="8">
        <v>322110</v>
      </c>
      <c r="E49" s="1" t="s">
        <v>57</v>
      </c>
      <c r="F49" s="1" t="s">
        <v>41</v>
      </c>
      <c r="G49" s="1">
        <v>2</v>
      </c>
      <c r="H49" s="8" t="s">
        <v>82</v>
      </c>
      <c r="I49" s="10">
        <v>45570</v>
      </c>
      <c r="J49">
        <f t="shared" si="4"/>
        <v>10</v>
      </c>
      <c r="K49" t="s">
        <v>83</v>
      </c>
      <c r="L49" s="32">
        <v>8993175551519</v>
      </c>
      <c r="M49">
        <f t="shared" si="1"/>
        <v>13</v>
      </c>
    </row>
    <row r="50" spans="1:13" ht="27.75" customHeight="1" x14ac:dyDescent="0.35">
      <c r="A50" s="2">
        <f t="shared" si="2"/>
        <v>44</v>
      </c>
      <c r="B50" s="8"/>
      <c r="C50" s="1" t="s">
        <v>81</v>
      </c>
      <c r="D50" s="8">
        <v>320107</v>
      </c>
      <c r="E50" s="1" t="s">
        <v>84</v>
      </c>
      <c r="F50" s="1" t="s">
        <v>41</v>
      </c>
      <c r="G50" s="1">
        <v>18</v>
      </c>
      <c r="H50" s="8" t="s">
        <v>82</v>
      </c>
      <c r="I50" s="10">
        <v>45570</v>
      </c>
      <c r="J50">
        <f t="shared" si="4"/>
        <v>10</v>
      </c>
      <c r="K50" t="s">
        <v>83</v>
      </c>
      <c r="L50" s="32">
        <v>8993175535885</v>
      </c>
      <c r="M50">
        <f t="shared" si="1"/>
        <v>13</v>
      </c>
    </row>
    <row r="51" spans="1:13" ht="27.75" customHeight="1" x14ac:dyDescent="0.35">
      <c r="A51" s="2">
        <f t="shared" si="2"/>
        <v>45</v>
      </c>
      <c r="B51" s="8"/>
      <c r="C51" s="1" t="s">
        <v>85</v>
      </c>
      <c r="D51" s="8">
        <v>323900</v>
      </c>
      <c r="E51" s="1" t="s">
        <v>65</v>
      </c>
      <c r="F51" s="1" t="s">
        <v>41</v>
      </c>
      <c r="G51" s="1">
        <v>1</v>
      </c>
      <c r="H51" s="8" t="s">
        <v>86</v>
      </c>
      <c r="I51" s="10">
        <v>45570</v>
      </c>
      <c r="J51">
        <f t="shared" si="4"/>
        <v>10</v>
      </c>
      <c r="K51" t="s">
        <v>83</v>
      </c>
      <c r="L51" s="32">
        <v>8993175550956</v>
      </c>
      <c r="M51">
        <f t="shared" si="1"/>
        <v>13</v>
      </c>
    </row>
    <row r="52" spans="1:13" ht="27.75" customHeight="1" x14ac:dyDescent="0.35">
      <c r="A52" s="2">
        <f t="shared" si="2"/>
        <v>46</v>
      </c>
      <c r="B52" s="8"/>
      <c r="C52" s="1" t="s">
        <v>85</v>
      </c>
      <c r="D52" s="8">
        <v>322110</v>
      </c>
      <c r="E52" s="1" t="s">
        <v>57</v>
      </c>
      <c r="F52" s="1" t="s">
        <v>41</v>
      </c>
      <c r="G52" s="1">
        <v>2</v>
      </c>
      <c r="H52" s="8" t="s">
        <v>86</v>
      </c>
      <c r="I52" s="10">
        <v>45570</v>
      </c>
      <c r="J52">
        <f t="shared" si="4"/>
        <v>10</v>
      </c>
      <c r="K52" t="s">
        <v>83</v>
      </c>
      <c r="L52" s="32">
        <v>8993175551519</v>
      </c>
      <c r="M52">
        <f t="shared" si="1"/>
        <v>13</v>
      </c>
    </row>
    <row r="53" spans="1:13" ht="27.75" customHeight="1" x14ac:dyDescent="0.35">
      <c r="A53" s="2">
        <f t="shared" si="2"/>
        <v>47</v>
      </c>
      <c r="B53" s="8"/>
      <c r="C53" s="1" t="s">
        <v>87</v>
      </c>
      <c r="D53" s="8">
        <v>320028</v>
      </c>
      <c r="E53" s="1" t="s">
        <v>36</v>
      </c>
      <c r="F53" s="1" t="s">
        <v>22</v>
      </c>
      <c r="G53" s="1">
        <v>4</v>
      </c>
      <c r="H53" s="8" t="s">
        <v>88</v>
      </c>
      <c r="I53" s="10">
        <v>45570</v>
      </c>
      <c r="J53">
        <f t="shared" si="4"/>
        <v>10</v>
      </c>
      <c r="K53" t="s">
        <v>83</v>
      </c>
      <c r="L53" s="32">
        <v>8993175531894</v>
      </c>
      <c r="M53">
        <f t="shared" si="1"/>
        <v>13</v>
      </c>
    </row>
    <row r="54" spans="1:13" ht="27.75" customHeight="1" x14ac:dyDescent="0.35">
      <c r="A54" s="2">
        <f>+A43+1</f>
        <v>54</v>
      </c>
      <c r="B54" s="8"/>
      <c r="C54" s="1" t="s">
        <v>97</v>
      </c>
      <c r="D54" s="8">
        <v>320028</v>
      </c>
      <c r="E54" s="1" t="s">
        <v>36</v>
      </c>
      <c r="F54" s="1" t="s">
        <v>22</v>
      </c>
      <c r="G54" s="1">
        <v>4</v>
      </c>
      <c r="H54" s="8" t="s">
        <v>96</v>
      </c>
      <c r="I54" s="10">
        <v>45579</v>
      </c>
      <c r="J54">
        <f>+LEN(H54)</f>
        <v>10</v>
      </c>
      <c r="K54" t="s">
        <v>83</v>
      </c>
      <c r="L54" s="32">
        <v>8993175531894</v>
      </c>
      <c r="M54">
        <f>LEN(L54)</f>
        <v>13</v>
      </c>
    </row>
    <row r="55" spans="1:13" ht="27.75" customHeight="1" x14ac:dyDescent="0.35">
      <c r="A55" s="2">
        <f>+A53+1</f>
        <v>48</v>
      </c>
      <c r="B55" s="8"/>
      <c r="C55" s="1" t="s">
        <v>89</v>
      </c>
      <c r="D55" s="8">
        <v>322231</v>
      </c>
      <c r="E55" s="1" t="s">
        <v>42</v>
      </c>
      <c r="F55" s="1" t="s">
        <v>41</v>
      </c>
      <c r="G55" s="1">
        <v>2</v>
      </c>
      <c r="H55" s="8" t="s">
        <v>90</v>
      </c>
      <c r="I55" s="10">
        <v>45584</v>
      </c>
      <c r="J55">
        <f t="shared" si="4"/>
        <v>10</v>
      </c>
      <c r="K55" t="s">
        <v>91</v>
      </c>
      <c r="L55" s="32">
        <v>8993175553872</v>
      </c>
      <c r="M55">
        <f t="shared" si="1"/>
        <v>13</v>
      </c>
    </row>
    <row r="56" spans="1:13" ht="27.75" customHeight="1" x14ac:dyDescent="0.35">
      <c r="A56" s="2">
        <f t="shared" si="2"/>
        <v>49</v>
      </c>
      <c r="B56" s="8"/>
      <c r="C56" s="1" t="s">
        <v>89</v>
      </c>
      <c r="D56" s="8">
        <v>320118</v>
      </c>
      <c r="E56" s="1" t="s">
        <v>32</v>
      </c>
      <c r="F56" s="1" t="s">
        <v>22</v>
      </c>
      <c r="G56" s="1">
        <v>8</v>
      </c>
      <c r="H56" s="8" t="s">
        <v>90</v>
      </c>
      <c r="I56" s="10">
        <v>45584</v>
      </c>
      <c r="J56">
        <f t="shared" si="4"/>
        <v>10</v>
      </c>
      <c r="K56" t="s">
        <v>91</v>
      </c>
      <c r="L56" s="32">
        <v>8993175533157</v>
      </c>
      <c r="M56">
        <f t="shared" si="1"/>
        <v>13</v>
      </c>
    </row>
    <row r="57" spans="1:13" ht="27.75" customHeight="1" x14ac:dyDescent="0.35">
      <c r="A57" s="2">
        <f t="shared" si="2"/>
        <v>50</v>
      </c>
      <c r="B57" s="8"/>
      <c r="C57" s="1" t="s">
        <v>92</v>
      </c>
      <c r="D57" s="8">
        <v>320400</v>
      </c>
      <c r="E57" s="1" t="s">
        <v>29</v>
      </c>
      <c r="F57" s="1" t="s">
        <v>22</v>
      </c>
      <c r="G57" s="1">
        <v>2</v>
      </c>
      <c r="H57" s="8" t="s">
        <v>93</v>
      </c>
      <c r="I57" s="10">
        <v>45584</v>
      </c>
      <c r="J57">
        <f t="shared" si="4"/>
        <v>10</v>
      </c>
      <c r="K57" t="s">
        <v>91</v>
      </c>
      <c r="L57" s="32">
        <v>8993175555388</v>
      </c>
      <c r="M57">
        <f t="shared" si="1"/>
        <v>13</v>
      </c>
    </row>
    <row r="58" spans="1:13" ht="27.75" customHeight="1" x14ac:dyDescent="0.35">
      <c r="A58" s="2"/>
      <c r="B58" s="8"/>
      <c r="C58" s="1"/>
      <c r="D58" s="8"/>
      <c r="E58" s="1"/>
      <c r="F58" s="1"/>
      <c r="G58" s="1"/>
      <c r="H58" s="8"/>
      <c r="I58" s="10"/>
      <c r="J58">
        <f t="shared" ref="J58" si="5">+LEN(H58)</f>
        <v>0</v>
      </c>
    </row>
    <row r="59" spans="1:13" ht="27.75" customHeight="1" x14ac:dyDescent="0.35">
      <c r="A59" s="22"/>
      <c r="B59" s="26"/>
      <c r="C59" s="27" t="s">
        <v>15</v>
      </c>
      <c r="D59" s="27"/>
      <c r="E59" s="23"/>
      <c r="F59" s="24"/>
      <c r="G59" s="27">
        <f>+SUM(G4:G58)</f>
        <v>379</v>
      </c>
      <c r="H59" s="28"/>
      <c r="I59" s="25"/>
    </row>
    <row r="61" spans="1:13" s="12" customFormat="1" ht="15.5" outlineLevel="1" x14ac:dyDescent="0.35">
      <c r="A61" s="19" t="s">
        <v>5</v>
      </c>
      <c r="B61" s="19"/>
      <c r="C61" s="20" t="s">
        <v>16</v>
      </c>
      <c r="D61" s="20" t="s">
        <v>7</v>
      </c>
      <c r="F61" s="20" t="s">
        <v>8</v>
      </c>
      <c r="H61" s="31" t="s">
        <v>9</v>
      </c>
    </row>
    <row r="62" spans="1:13" s="12" customFormat="1" ht="15.5" outlineLevel="1" x14ac:dyDescent="0.35">
      <c r="A62" s="14"/>
      <c r="B62" s="14"/>
      <c r="C62" s="15"/>
      <c r="D62" s="15"/>
      <c r="F62" s="15"/>
      <c r="H62" s="15"/>
    </row>
    <row r="63" spans="1:13" s="12" customFormat="1" ht="15.5" outlineLevel="1" x14ac:dyDescent="0.35">
      <c r="A63" s="14"/>
      <c r="B63" s="14"/>
      <c r="C63" s="15"/>
      <c r="D63" s="15"/>
      <c r="F63" s="15"/>
      <c r="H63" s="15"/>
    </row>
    <row r="64" spans="1:13" s="12" customFormat="1" ht="15.5" outlineLevel="1" x14ac:dyDescent="0.35">
      <c r="A64" s="16"/>
      <c r="B64" s="16"/>
      <c r="C64" s="17"/>
      <c r="D64" s="17"/>
      <c r="F64" s="16"/>
      <c r="H64" s="18"/>
    </row>
    <row r="65" spans="1:8" s="12" customFormat="1" ht="15.5" outlineLevel="1" x14ac:dyDescent="0.35">
      <c r="A65" s="18"/>
      <c r="B65" s="18"/>
      <c r="C65" s="17"/>
      <c r="D65" s="17"/>
      <c r="F65" s="18"/>
      <c r="H65" s="18"/>
    </row>
    <row r="66" spans="1:8" s="12" customFormat="1" ht="15.5" outlineLevel="1" x14ac:dyDescent="0.35">
      <c r="A66" s="18"/>
      <c r="B66" s="18"/>
      <c r="C66" s="17"/>
      <c r="D66" s="17"/>
      <c r="F66" s="18"/>
      <c r="H66" s="18"/>
    </row>
    <row r="67" spans="1:8" s="12" customFormat="1" ht="15.5" outlineLevel="1" x14ac:dyDescent="0.35">
      <c r="A67" s="18"/>
      <c r="B67" s="18"/>
      <c r="C67" s="17"/>
      <c r="D67" s="17"/>
      <c r="F67" s="18"/>
      <c r="H67" s="18"/>
    </row>
    <row r="68" spans="1:8" s="12" customFormat="1" ht="15.5" outlineLevel="1" x14ac:dyDescent="0.35">
      <c r="A68" s="13" t="s">
        <v>6</v>
      </c>
      <c r="B68" s="29"/>
      <c r="C68" s="21" t="s">
        <v>17</v>
      </c>
      <c r="D68" s="21" t="s">
        <v>10</v>
      </c>
      <c r="F68" s="21" t="s">
        <v>11</v>
      </c>
      <c r="H68" s="13" t="s">
        <v>12</v>
      </c>
    </row>
    <row r="69" spans="1:8" outlineLevel="1" x14ac:dyDescent="0.35"/>
    <row r="70" spans="1:8" outlineLevel="1" x14ac:dyDescent="0.35"/>
    <row r="71" spans="1:8" outlineLevel="1" x14ac:dyDescent="0.35"/>
  </sheetData>
  <autoFilter ref="A3:J59" xr:uid="{1F1C4906-AFC8-482B-9F64-40F05915E3FF}"/>
  <mergeCells count="1">
    <mergeCell ref="A1:I1"/>
  </mergeCells>
  <conditionalFormatting sqref="B4:C58">
    <cfRule type="duplicateValues" dxfId="1" priority="3"/>
  </conditionalFormatting>
  <conditionalFormatting sqref="H4:H58">
    <cfRule type="duplicateValues" dxfId="0" priority="5"/>
  </conditionalFormatting>
  <pageMargins left="0.45" right="0" top="0.25" bottom="0.25" header="0" footer="0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SATRA</vt:lpstr>
      <vt:lpstr>SATRA!Print_Area</vt:lpstr>
      <vt:lpstr>SATRA!Print_Titles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Trần</dc:creator>
  <cp:lastModifiedBy>Nguyen, Ba Tien</cp:lastModifiedBy>
  <cp:lastPrinted>2024-09-26T06:35:43Z</cp:lastPrinted>
  <dcterms:created xsi:type="dcterms:W3CDTF">2024-09-18T06:59:57Z</dcterms:created>
  <dcterms:modified xsi:type="dcterms:W3CDTF">2024-10-20T14:55:52Z</dcterms:modified>
</cp:coreProperties>
</file>